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allison_sullivan_uta_edu/Documents/EmpiricalStudy/Common Mistakes/"/>
    </mc:Choice>
  </mc:AlternateContent>
  <xr:revisionPtr revIDLastSave="58" documentId="13_ncr:1_{BA230CA1-3C5E-4317-BDB6-9E81E4787F8B}" xr6:coauthVersionLast="47" xr6:coauthVersionMax="47" xr10:uidLastSave="{CD9F2C52-67BE-487A-8EFA-47EB0814624B}"/>
  <bookViews>
    <workbookView xWindow="-110" yWindow="-110" windowWidth="38620" windowHeight="21220" xr2:uid="{72F926A8-C0CB-4FBF-BD84-99EB3547A8AC}"/>
  </bookViews>
  <sheets>
    <sheet name="mis class by type - 10 sub" sheetId="23" r:id="rId1"/>
    <sheet name="mis class by cx - 10 sub" sheetId="18" r:id="rId2"/>
    <sheet name="mis class by type - 10 cnt" sheetId="24" r:id="rId3"/>
    <sheet name="mis class by cx - 10 cnt" sheetId="21" r:id="rId4"/>
    <sheet name="both" sheetId="8" r:id="rId5"/>
    <sheet name="over" sheetId="9" r:id="rId6"/>
    <sheet name="under" sheetId="10" r:id="rId7"/>
    <sheet name="rl" sheetId="12" r:id="rId8"/>
    <sheet name="fol" sheetId="13" r:id="rId9"/>
    <sheet name="pl" sheetId="14" r:id="rId10"/>
    <sheet name="ltl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1" l="1"/>
  <c r="J13" i="21"/>
  <c r="J14" i="21"/>
  <c r="J15" i="21"/>
  <c r="J16" i="21"/>
  <c r="J17" i="21"/>
  <c r="J18" i="21"/>
  <c r="J19" i="21"/>
  <c r="J20" i="21"/>
  <c r="F9" i="21"/>
  <c r="F10" i="21"/>
  <c r="F13" i="21"/>
  <c r="F14" i="21"/>
  <c r="M14" i="21" s="1"/>
  <c r="F15" i="21"/>
  <c r="F16" i="21"/>
  <c r="F17" i="21"/>
  <c r="F18" i="21"/>
  <c r="M18" i="21" s="1"/>
  <c r="F19" i="21"/>
  <c r="F20" i="21"/>
  <c r="J21" i="24"/>
  <c r="J14" i="24"/>
  <c r="J13" i="24"/>
  <c r="N12" i="24"/>
  <c r="N11" i="24"/>
  <c r="J12" i="24"/>
  <c r="J11" i="24"/>
  <c r="B12" i="24"/>
  <c r="B11" i="24"/>
  <c r="J10" i="24"/>
  <c r="J52" i="24"/>
  <c r="J53" i="24"/>
  <c r="J54" i="24"/>
  <c r="J51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24" i="24"/>
  <c r="J3" i="24"/>
  <c r="J4" i="24"/>
  <c r="J5" i="24"/>
  <c r="J6" i="24"/>
  <c r="J7" i="24"/>
  <c r="J8" i="24"/>
  <c r="J9" i="24"/>
  <c r="J15" i="24"/>
  <c r="J16" i="24"/>
  <c r="J17" i="24"/>
  <c r="J18" i="24"/>
  <c r="J19" i="24"/>
  <c r="J20" i="24"/>
  <c r="J2" i="24"/>
  <c r="M8" i="21"/>
  <c r="M15" i="21"/>
  <c r="J42" i="21"/>
  <c r="J43" i="21"/>
  <c r="J44" i="21"/>
  <c r="J45" i="21"/>
  <c r="J46" i="21"/>
  <c r="J47" i="21"/>
  <c r="J48" i="21"/>
  <c r="J49" i="21"/>
  <c r="J51" i="21"/>
  <c r="J52" i="21"/>
  <c r="J53" i="21"/>
  <c r="J54" i="21"/>
  <c r="F42" i="21"/>
  <c r="F43" i="21"/>
  <c r="F44" i="21"/>
  <c r="F45" i="21"/>
  <c r="F46" i="21"/>
  <c r="F47" i="21"/>
  <c r="F48" i="21"/>
  <c r="F49" i="21"/>
  <c r="F51" i="21"/>
  <c r="F52" i="21"/>
  <c r="F55" i="21" s="1"/>
  <c r="F53" i="21"/>
  <c r="G53" i="21" s="1"/>
  <c r="F54" i="21"/>
  <c r="B42" i="21"/>
  <c r="B43" i="21"/>
  <c r="B44" i="21"/>
  <c r="B45" i="21"/>
  <c r="B46" i="21"/>
  <c r="B47" i="21"/>
  <c r="B48" i="21"/>
  <c r="B49" i="21"/>
  <c r="B51" i="21"/>
  <c r="B52" i="21"/>
  <c r="B53" i="21"/>
  <c r="B54" i="21"/>
  <c r="B5" i="21"/>
  <c r="B6" i="21"/>
  <c r="B7" i="21"/>
  <c r="B8" i="21"/>
  <c r="B9" i="21"/>
  <c r="B10" i="21"/>
  <c r="B13" i="21"/>
  <c r="B14" i="21"/>
  <c r="B15" i="21"/>
  <c r="B16" i="21"/>
  <c r="B17" i="21"/>
  <c r="B18" i="21"/>
  <c r="B19" i="21"/>
  <c r="B20" i="21"/>
  <c r="N42" i="24"/>
  <c r="N43" i="24"/>
  <c r="N44" i="24"/>
  <c r="N45" i="24"/>
  <c r="N46" i="24"/>
  <c r="N47" i="24"/>
  <c r="N48" i="24"/>
  <c r="N49" i="24"/>
  <c r="N51" i="24"/>
  <c r="N55" i="24" s="1"/>
  <c r="N52" i="24"/>
  <c r="O52" i="24" s="1"/>
  <c r="N53" i="24"/>
  <c r="N54" i="24"/>
  <c r="O54" i="24" s="1"/>
  <c r="F42" i="24"/>
  <c r="F43" i="24"/>
  <c r="F44" i="24"/>
  <c r="F45" i="24"/>
  <c r="F46" i="24"/>
  <c r="F47" i="24"/>
  <c r="F48" i="24"/>
  <c r="F49" i="24"/>
  <c r="F51" i="24"/>
  <c r="F55" i="24" s="1"/>
  <c r="F52" i="24"/>
  <c r="F53" i="24"/>
  <c r="F54" i="24"/>
  <c r="B42" i="24"/>
  <c r="B43" i="24"/>
  <c r="B44" i="24"/>
  <c r="B45" i="24"/>
  <c r="B46" i="24"/>
  <c r="B47" i="24"/>
  <c r="B48" i="24"/>
  <c r="B49" i="24"/>
  <c r="B51" i="24"/>
  <c r="B55" i="24" s="1"/>
  <c r="B52" i="24"/>
  <c r="B53" i="24"/>
  <c r="B54" i="24"/>
  <c r="N16" i="24"/>
  <c r="N17" i="24"/>
  <c r="N18" i="24"/>
  <c r="N19" i="24"/>
  <c r="N20" i="24"/>
  <c r="F16" i="24"/>
  <c r="F17" i="24"/>
  <c r="F18" i="24"/>
  <c r="F19" i="24"/>
  <c r="B16" i="24"/>
  <c r="B17" i="24"/>
  <c r="B18" i="24"/>
  <c r="B19" i="24"/>
  <c r="B20" i="24"/>
  <c r="B2" i="24"/>
  <c r="B3" i="24"/>
  <c r="B4" i="24"/>
  <c r="B5" i="24"/>
  <c r="B6" i="24"/>
  <c r="B7" i="24"/>
  <c r="B8" i="24"/>
  <c r="B9" i="24"/>
  <c r="B10" i="24"/>
  <c r="B13" i="24"/>
  <c r="B14" i="24"/>
  <c r="B15" i="24"/>
  <c r="N21" i="23"/>
  <c r="J21" i="23"/>
  <c r="B21" i="23"/>
  <c r="J42" i="18" a="1"/>
  <c r="J42" i="18" s="1"/>
  <c r="J43" i="18" a="1"/>
  <c r="J43" i="18"/>
  <c r="J44" i="18" a="1"/>
  <c r="J44" i="18" s="1"/>
  <c r="J45" i="18" a="1"/>
  <c r="J45" i="18" s="1"/>
  <c r="J46" i="18" a="1"/>
  <c r="J46" i="18" s="1"/>
  <c r="J47" i="18" a="1"/>
  <c r="J47" i="18" s="1"/>
  <c r="J48" i="18" a="1"/>
  <c r="J48" i="18" s="1"/>
  <c r="J49" i="18" a="1"/>
  <c r="J49" i="18"/>
  <c r="J51" i="18" a="1"/>
  <c r="J51" i="18" s="1"/>
  <c r="J52" i="18" a="1"/>
  <c r="J52" i="18" s="1"/>
  <c r="J53" i="18" a="1"/>
  <c r="J53" i="18" s="1"/>
  <c r="J54" i="18" a="1"/>
  <c r="J54" i="18" s="1"/>
  <c r="F42" i="18" a="1"/>
  <c r="F42" i="18" s="1"/>
  <c r="F43" i="18" a="1"/>
  <c r="F43" i="18"/>
  <c r="F44" i="18" a="1"/>
  <c r="F44" i="18" s="1"/>
  <c r="F45" i="18" a="1"/>
  <c r="F45" i="18" s="1"/>
  <c r="F46" i="18" a="1"/>
  <c r="F46" i="18" s="1"/>
  <c r="F47" i="18" a="1"/>
  <c r="F47" i="18" s="1"/>
  <c r="F48" i="18" a="1"/>
  <c r="F48" i="18" s="1"/>
  <c r="F49" i="18" a="1"/>
  <c r="F49" i="18" s="1"/>
  <c r="F51" i="18" a="1"/>
  <c r="F51" i="18" s="1"/>
  <c r="F52" i="18" a="1"/>
  <c r="F52" i="18" s="1"/>
  <c r="F53" i="18" a="1"/>
  <c r="F53" i="18" s="1"/>
  <c r="F54" i="18" a="1"/>
  <c r="F54" i="18" s="1"/>
  <c r="B42" i="18" a="1"/>
  <c r="B42" i="18" s="1"/>
  <c r="B43" i="18" a="1"/>
  <c r="B43" i="18"/>
  <c r="B44" i="18" a="1"/>
  <c r="B44" i="18" s="1"/>
  <c r="B45" i="18" a="1"/>
  <c r="B45" i="18" s="1"/>
  <c r="B46" i="18" a="1"/>
  <c r="B46" i="18" s="1"/>
  <c r="B47" i="18" a="1"/>
  <c r="B47" i="18"/>
  <c r="B48" i="18" a="1"/>
  <c r="B48" i="18" s="1"/>
  <c r="B49" i="18" a="1"/>
  <c r="B49" i="18" s="1"/>
  <c r="B51" i="18" a="1"/>
  <c r="B51" i="18" s="1"/>
  <c r="B52" i="18" a="1"/>
  <c r="B52" i="18" s="1"/>
  <c r="B53" i="18" a="1"/>
  <c r="B53" i="18"/>
  <c r="B54" i="18" a="1"/>
  <c r="B54" i="18" s="1"/>
  <c r="B27" i="18" a="1"/>
  <c r="B27" i="18" s="1"/>
  <c r="J17" i="18" a="1"/>
  <c r="J17" i="18" s="1"/>
  <c r="J18" i="18" a="1"/>
  <c r="J18" i="18"/>
  <c r="J19" i="18" a="1"/>
  <c r="J19" i="18" s="1"/>
  <c r="J20" i="18" a="1"/>
  <c r="J20" i="18" s="1"/>
  <c r="F17" i="18" a="1"/>
  <c r="F17" i="18" s="1"/>
  <c r="F18" i="18" a="1"/>
  <c r="F18" i="18" s="1"/>
  <c r="F19" i="18" a="1"/>
  <c r="F19" i="18" s="1"/>
  <c r="F20" i="18" a="1"/>
  <c r="F20" i="18" s="1"/>
  <c r="B17" i="18" a="1"/>
  <c r="B17" i="18" s="1"/>
  <c r="B18" i="18" a="1"/>
  <c r="B18" i="18" s="1"/>
  <c r="B19" i="18" a="1"/>
  <c r="B19" i="18" s="1"/>
  <c r="B20" i="18" a="1"/>
  <c r="B20" i="18" s="1"/>
  <c r="C2" i="23"/>
  <c r="O54" i="23"/>
  <c r="O53" i="23"/>
  <c r="O52" i="23"/>
  <c r="O51" i="23"/>
  <c r="K54" i="23"/>
  <c r="K53" i="23"/>
  <c r="K52" i="23"/>
  <c r="K51" i="23"/>
  <c r="O49" i="23"/>
  <c r="O48" i="23"/>
  <c r="O47" i="23"/>
  <c r="O46" i="23"/>
  <c r="O45" i="23"/>
  <c r="O44" i="23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K49" i="23"/>
  <c r="K48" i="23"/>
  <c r="K47" i="23"/>
  <c r="K46" i="23"/>
  <c r="K45" i="23"/>
  <c r="K44" i="23"/>
  <c r="K43" i="23"/>
  <c r="K42" i="23"/>
  <c r="K41" i="23"/>
  <c r="K40" i="23"/>
  <c r="K39" i="23"/>
  <c r="K38" i="23"/>
  <c r="K37" i="23"/>
  <c r="K36" i="23"/>
  <c r="K35" i="23"/>
  <c r="K34" i="23"/>
  <c r="K33" i="23"/>
  <c r="K32" i="23"/>
  <c r="K31" i="23"/>
  <c r="K30" i="23"/>
  <c r="K29" i="23"/>
  <c r="K28" i="23"/>
  <c r="K27" i="23"/>
  <c r="K26" i="23"/>
  <c r="K25" i="23"/>
  <c r="K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24" i="23"/>
  <c r="N55" i="23"/>
  <c r="J55" i="23"/>
  <c r="F55" i="23"/>
  <c r="N50" i="23"/>
  <c r="J50" i="23"/>
  <c r="F50" i="23"/>
  <c r="B55" i="23"/>
  <c r="B50" i="23"/>
  <c r="J25" i="23" a="1"/>
  <c r="J25" i="23" s="1"/>
  <c r="J26" i="23" a="1"/>
  <c r="J26" i="23"/>
  <c r="J27" i="23" a="1"/>
  <c r="J27" i="23" s="1"/>
  <c r="J28" i="23" a="1"/>
  <c r="J28" i="23" s="1"/>
  <c r="J29" i="23" a="1"/>
  <c r="J29" i="23" s="1"/>
  <c r="J30" i="23" a="1"/>
  <c r="J30" i="23" s="1"/>
  <c r="J31" i="23" a="1"/>
  <c r="J31" i="23" s="1"/>
  <c r="J32" i="23" a="1"/>
  <c r="J32" i="23"/>
  <c r="J33" i="23" a="1"/>
  <c r="J33" i="23" s="1"/>
  <c r="J34" i="23" a="1"/>
  <c r="J34" i="23"/>
  <c r="J35" i="23" a="1"/>
  <c r="J35" i="23" s="1"/>
  <c r="J36" i="23" a="1"/>
  <c r="J36" i="23" s="1"/>
  <c r="J37" i="23" a="1"/>
  <c r="J37" i="23" s="1"/>
  <c r="J38" i="23" a="1"/>
  <c r="J38" i="23" s="1"/>
  <c r="J39" i="23" a="1"/>
  <c r="J39" i="23" s="1"/>
  <c r="J40" i="23" a="1"/>
  <c r="J40" i="23"/>
  <c r="J41" i="23" a="1"/>
  <c r="J41" i="23" s="1"/>
  <c r="J42" i="23" a="1"/>
  <c r="J42" i="23"/>
  <c r="J43" i="23" a="1"/>
  <c r="J43" i="23" s="1"/>
  <c r="J44" i="23" a="1"/>
  <c r="J44" i="23" s="1"/>
  <c r="J45" i="23" a="1"/>
  <c r="J45" i="23" s="1"/>
  <c r="J46" i="23" a="1"/>
  <c r="J46" i="23" s="1"/>
  <c r="J47" i="23" a="1"/>
  <c r="J47" i="23" s="1"/>
  <c r="J48" i="23" a="1"/>
  <c r="J48" i="23"/>
  <c r="J49" i="23" a="1"/>
  <c r="J49" i="23" s="1"/>
  <c r="J51" i="23" a="1"/>
  <c r="J51" i="23"/>
  <c r="J52" i="23" a="1"/>
  <c r="J52" i="23" s="1"/>
  <c r="J53" i="23" a="1"/>
  <c r="J53" i="23" s="1"/>
  <c r="J54" i="23" a="1"/>
  <c r="J54" i="23" s="1"/>
  <c r="J24" i="23" a="1"/>
  <c r="J24" i="23" s="1"/>
  <c r="J3" i="23" a="1"/>
  <c r="J3" i="23" s="1"/>
  <c r="J4" i="23" a="1"/>
  <c r="J4" i="23" s="1"/>
  <c r="J5" i="23" a="1"/>
  <c r="J5" i="23" s="1"/>
  <c r="J6" i="23" a="1"/>
  <c r="J6" i="23"/>
  <c r="J7" i="23" a="1"/>
  <c r="J7" i="23" s="1"/>
  <c r="J8" i="23" a="1"/>
  <c r="J8" i="23" s="1"/>
  <c r="J9" i="23" a="1"/>
  <c r="J9" i="23" s="1"/>
  <c r="J10" i="23" a="1"/>
  <c r="J10" i="23" s="1"/>
  <c r="J11" i="23" a="1"/>
  <c r="J11" i="23" s="1"/>
  <c r="J12" i="23" a="1"/>
  <c r="J12" i="23" s="1"/>
  <c r="J13" i="23" a="1"/>
  <c r="J13" i="23" s="1"/>
  <c r="J14" i="23" a="1"/>
  <c r="J14" i="23" s="1"/>
  <c r="J15" i="23" a="1"/>
  <c r="J15" i="23" s="1"/>
  <c r="J16" i="23" a="1"/>
  <c r="J16" i="23" s="1"/>
  <c r="J17" i="23" a="1"/>
  <c r="J17" i="23" s="1"/>
  <c r="J18" i="23" a="1"/>
  <c r="J18" i="23" s="1"/>
  <c r="J19" i="23" a="1"/>
  <c r="J19" i="23" s="1"/>
  <c r="J20" i="23" a="1"/>
  <c r="J20" i="23" s="1"/>
  <c r="J2" i="23" a="1"/>
  <c r="J2" i="23" s="1"/>
  <c r="N25" i="23" a="1"/>
  <c r="N25" i="23" s="1"/>
  <c r="N26" i="23" a="1"/>
  <c r="N26" i="23" s="1"/>
  <c r="N27" i="23" a="1"/>
  <c r="N27" i="23" s="1"/>
  <c r="N28" i="23" a="1"/>
  <c r="N28" i="23" s="1"/>
  <c r="N29" i="23" a="1"/>
  <c r="N29" i="23" s="1"/>
  <c r="N30" i="23" a="1"/>
  <c r="N30" i="23" s="1"/>
  <c r="N31" i="23" a="1"/>
  <c r="N31" i="23" s="1"/>
  <c r="N32" i="23" a="1"/>
  <c r="N32" i="23" s="1"/>
  <c r="N33" i="23" a="1"/>
  <c r="N33" i="23" s="1"/>
  <c r="N34" i="23" a="1"/>
  <c r="N34" i="23" s="1"/>
  <c r="N35" i="23" a="1"/>
  <c r="N35" i="23" s="1"/>
  <c r="N36" i="23" a="1"/>
  <c r="N36" i="23" s="1"/>
  <c r="N37" i="23" a="1"/>
  <c r="N37" i="23" s="1"/>
  <c r="N38" i="23" a="1"/>
  <c r="N38" i="23"/>
  <c r="N39" i="23" a="1"/>
  <c r="N39" i="23" s="1"/>
  <c r="N40" i="23" a="1"/>
  <c r="N40" i="23" s="1"/>
  <c r="N41" i="23" a="1"/>
  <c r="N41" i="23" s="1"/>
  <c r="N42" i="23" a="1"/>
  <c r="N42" i="23" s="1"/>
  <c r="N43" i="23" a="1"/>
  <c r="N43" i="23" s="1"/>
  <c r="N44" i="23" a="1"/>
  <c r="N44" i="23" s="1"/>
  <c r="N45" i="23" a="1"/>
  <c r="N45" i="23" s="1"/>
  <c r="N46" i="23" a="1"/>
  <c r="N46" i="23"/>
  <c r="N47" i="23" a="1"/>
  <c r="N47" i="23" s="1"/>
  <c r="N48" i="23" a="1"/>
  <c r="N48" i="23" s="1"/>
  <c r="N49" i="23" a="1"/>
  <c r="N49" i="23" s="1"/>
  <c r="N51" i="23" a="1"/>
  <c r="N51" i="23" s="1"/>
  <c r="N52" i="23" a="1"/>
  <c r="N52" i="23" s="1"/>
  <c r="N53" i="23" a="1"/>
  <c r="N53" i="23" s="1"/>
  <c r="N54" i="23" a="1"/>
  <c r="N54" i="23" s="1"/>
  <c r="F54" i="23" a="1"/>
  <c r="F54" i="23" s="1"/>
  <c r="F53" i="23" a="1"/>
  <c r="F53" i="23" s="1"/>
  <c r="F52" i="23" a="1"/>
  <c r="F52" i="23" s="1"/>
  <c r="F51" i="23" a="1"/>
  <c r="F51" i="23" s="1"/>
  <c r="F49" i="23" a="1"/>
  <c r="F49" i="23" s="1"/>
  <c r="F48" i="23" a="1"/>
  <c r="F48" i="23" s="1"/>
  <c r="F47" i="23" a="1"/>
  <c r="F47" i="23" s="1"/>
  <c r="F46" i="23" a="1"/>
  <c r="F46" i="23" s="1"/>
  <c r="F45" i="23" a="1"/>
  <c r="F45" i="23" s="1"/>
  <c r="F44" i="23" a="1"/>
  <c r="F44" i="23" s="1"/>
  <c r="F43" i="23" a="1"/>
  <c r="F43" i="23" s="1"/>
  <c r="F42" i="23" a="1"/>
  <c r="F42" i="23" s="1"/>
  <c r="F41" i="23" a="1"/>
  <c r="F41" i="23" s="1"/>
  <c r="F40" i="23" a="1"/>
  <c r="F40" i="23" s="1"/>
  <c r="F39" i="23" a="1"/>
  <c r="F39" i="23" s="1"/>
  <c r="F38" i="23" a="1"/>
  <c r="F38" i="23" s="1"/>
  <c r="F37" i="23" a="1"/>
  <c r="F37" i="23" s="1"/>
  <c r="F36" i="23" a="1"/>
  <c r="F36" i="23" s="1"/>
  <c r="F35" i="23" a="1"/>
  <c r="F35" i="23" s="1"/>
  <c r="F34" i="23" a="1"/>
  <c r="F34" i="23" s="1"/>
  <c r="F33" i="23" a="1"/>
  <c r="F33" i="23" s="1"/>
  <c r="F32" i="23" a="1"/>
  <c r="F32" i="23" s="1"/>
  <c r="F31" i="23" a="1"/>
  <c r="F31" i="23" s="1"/>
  <c r="F30" i="23" a="1"/>
  <c r="F30" i="23" s="1"/>
  <c r="F29" i="23" a="1"/>
  <c r="F29" i="23" s="1"/>
  <c r="F28" i="23" a="1"/>
  <c r="F28" i="23" s="1"/>
  <c r="F27" i="23" a="1"/>
  <c r="F27" i="23" s="1"/>
  <c r="F26" i="23" a="1"/>
  <c r="F26" i="23" s="1"/>
  <c r="F25" i="23" a="1"/>
  <c r="F25" i="23" s="1"/>
  <c r="F24" i="23" a="1"/>
  <c r="F24" i="23" s="1"/>
  <c r="F2" i="23" a="1"/>
  <c r="F2" i="23" s="1"/>
  <c r="F3" i="23" a="1"/>
  <c r="F3" i="23" s="1"/>
  <c r="F4" i="23" a="1"/>
  <c r="F4" i="23"/>
  <c r="F5" i="23" a="1"/>
  <c r="F5" i="23" s="1"/>
  <c r="F6" i="23" a="1"/>
  <c r="F6" i="23" s="1"/>
  <c r="F7" i="23" a="1"/>
  <c r="F7" i="23" s="1"/>
  <c r="F8" i="23" a="1"/>
  <c r="F8" i="23" s="1"/>
  <c r="F9" i="23" a="1"/>
  <c r="F9" i="23" s="1"/>
  <c r="F10" i="23" a="1"/>
  <c r="F10" i="23" s="1"/>
  <c r="F11" i="23" a="1"/>
  <c r="F11" i="23" s="1"/>
  <c r="F12" i="23" a="1"/>
  <c r="F12" i="23" s="1"/>
  <c r="F13" i="23" a="1"/>
  <c r="F13" i="23" s="1"/>
  <c r="F14" i="23" a="1"/>
  <c r="F14" i="23" s="1"/>
  <c r="F15" i="23" a="1"/>
  <c r="F15" i="23" s="1"/>
  <c r="F16" i="23" a="1"/>
  <c r="F16" i="23"/>
  <c r="F17" i="23" a="1"/>
  <c r="F17" i="23" s="1"/>
  <c r="F18" i="23" a="1"/>
  <c r="F18" i="23" s="1"/>
  <c r="F19" i="23" a="1"/>
  <c r="F19" i="23" s="1"/>
  <c r="F20" i="23" a="1"/>
  <c r="F20" i="23" s="1"/>
  <c r="B11" i="23" a="1"/>
  <c r="B11" i="23" s="1"/>
  <c r="B12" i="23" a="1"/>
  <c r="B12" i="23" s="1"/>
  <c r="N17" i="23" a="1"/>
  <c r="N17" i="23" s="1"/>
  <c r="N18" i="23" a="1"/>
  <c r="N18" i="23" s="1"/>
  <c r="N19" i="23" a="1"/>
  <c r="N19" i="23" s="1"/>
  <c r="N20" i="23" a="1"/>
  <c r="N20" i="23" s="1"/>
  <c r="B39" i="23" a="1"/>
  <c r="B39" i="23" s="1"/>
  <c r="B33" i="23" a="1"/>
  <c r="B33" i="23" s="1"/>
  <c r="B41" i="23" a="1"/>
  <c r="B41" i="23" s="1"/>
  <c r="B32" i="23" a="1"/>
  <c r="B32" i="23" s="1"/>
  <c r="B37" i="23" a="1"/>
  <c r="B37" i="23" s="1"/>
  <c r="B44" i="23" a="1"/>
  <c r="B44" i="23" s="1"/>
  <c r="B25" i="23" a="1"/>
  <c r="B25" i="23" s="1"/>
  <c r="B54" i="23" a="1"/>
  <c r="B54" i="23" s="1"/>
  <c r="B20" i="23" a="1"/>
  <c r="B20" i="23" s="1"/>
  <c r="B19" i="23" a="1"/>
  <c r="B19" i="23" s="1"/>
  <c r="B18" i="23" a="1"/>
  <c r="B18" i="23" s="1"/>
  <c r="B42" i="23" a="1"/>
  <c r="B42" i="23" s="1"/>
  <c r="B43" i="23" a="1"/>
  <c r="B43" i="23" s="1"/>
  <c r="B17" i="23" a="1"/>
  <c r="B17" i="23" s="1"/>
  <c r="B30" i="23" a="1"/>
  <c r="B30" i="23" s="1"/>
  <c r="B38" i="23" a="1"/>
  <c r="B38" i="23" s="1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24" i="24"/>
  <c r="F50" i="24" s="1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24" i="24"/>
  <c r="B24" i="21"/>
  <c r="N3" i="24"/>
  <c r="N4" i="24"/>
  <c r="N5" i="24"/>
  <c r="N6" i="24"/>
  <c r="N7" i="24"/>
  <c r="N8" i="24"/>
  <c r="N9" i="24"/>
  <c r="N10" i="24"/>
  <c r="N13" i="24"/>
  <c r="N14" i="24"/>
  <c r="N15" i="24"/>
  <c r="N2" i="24"/>
  <c r="F3" i="24"/>
  <c r="F4" i="24"/>
  <c r="F5" i="24"/>
  <c r="F6" i="24"/>
  <c r="F7" i="24"/>
  <c r="F8" i="24"/>
  <c r="F9" i="24"/>
  <c r="F10" i="24"/>
  <c r="F13" i="24"/>
  <c r="F14" i="24"/>
  <c r="F15" i="24"/>
  <c r="F20" i="24"/>
  <c r="F2" i="24"/>
  <c r="B2" i="21"/>
  <c r="N24" i="23" a="1"/>
  <c r="N24" i="23" s="1"/>
  <c r="N3" i="23" a="1"/>
  <c r="N3" i="23" s="1"/>
  <c r="N4" i="23" a="1"/>
  <c r="N4" i="23" s="1"/>
  <c r="N5" i="23" a="1"/>
  <c r="N5" i="23" s="1"/>
  <c r="N6" i="23" a="1"/>
  <c r="N6" i="23" s="1"/>
  <c r="N7" i="23" a="1"/>
  <c r="N7" i="23" s="1"/>
  <c r="N8" i="23" a="1"/>
  <c r="N8" i="23" s="1"/>
  <c r="N9" i="23" a="1"/>
  <c r="N9" i="23" s="1"/>
  <c r="N10" i="23" a="1"/>
  <c r="N10" i="23" s="1"/>
  <c r="N11" i="23" a="1"/>
  <c r="N11" i="23" s="1"/>
  <c r="N12" i="23" a="1"/>
  <c r="N12" i="23" s="1"/>
  <c r="N13" i="23" a="1"/>
  <c r="N13" i="23" s="1"/>
  <c r="N14" i="23" a="1"/>
  <c r="N14" i="23" s="1"/>
  <c r="N15" i="23" a="1"/>
  <c r="N15" i="23" s="1"/>
  <c r="N16" i="23" a="1"/>
  <c r="N16" i="23" s="1"/>
  <c r="N2" i="23" a="1"/>
  <c r="N2" i="23" s="1"/>
  <c r="B26" i="23" a="1"/>
  <c r="B26" i="23" s="1"/>
  <c r="B27" i="23" a="1"/>
  <c r="B27" i="23" s="1"/>
  <c r="B28" i="23" a="1"/>
  <c r="B28" i="23" s="1"/>
  <c r="B29" i="23" a="1"/>
  <c r="B29" i="23" s="1"/>
  <c r="B31" i="23" a="1"/>
  <c r="B31" i="23" s="1"/>
  <c r="B34" i="23" a="1"/>
  <c r="B34" i="23" s="1"/>
  <c r="B35" i="23" a="1"/>
  <c r="B35" i="23" s="1"/>
  <c r="B36" i="23" a="1"/>
  <c r="B36" i="23" s="1"/>
  <c r="B40" i="23" a="1"/>
  <c r="B40" i="23" s="1"/>
  <c r="B45" i="23" a="1"/>
  <c r="B45" i="23" s="1"/>
  <c r="B46" i="23" a="1"/>
  <c r="B46" i="23" s="1"/>
  <c r="B47" i="23" a="1"/>
  <c r="B47" i="23" s="1"/>
  <c r="B48" i="23" a="1"/>
  <c r="B48" i="23" s="1"/>
  <c r="B49" i="23" a="1"/>
  <c r="B49" i="23" s="1"/>
  <c r="B51" i="23" a="1"/>
  <c r="B51" i="23" s="1"/>
  <c r="B52" i="23" a="1"/>
  <c r="B52" i="23" s="1"/>
  <c r="B53" i="23" a="1"/>
  <c r="B53" i="23" s="1"/>
  <c r="B24" i="23" a="1"/>
  <c r="B24" i="23" s="1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3" i="23" a="1"/>
  <c r="B13" i="23" s="1"/>
  <c r="B14" i="23" a="1"/>
  <c r="B14" i="23" s="1"/>
  <c r="B15" i="23" a="1"/>
  <c r="B15" i="23" s="1"/>
  <c r="B16" i="23" a="1"/>
  <c r="B16" i="23" s="1"/>
  <c r="B2" i="23" a="1"/>
  <c r="B2" i="23" s="1"/>
  <c r="J25" i="21"/>
  <c r="J26" i="21"/>
  <c r="J27" i="21"/>
  <c r="J28" i="21"/>
  <c r="K28" i="21" s="1"/>
  <c r="J29" i="21"/>
  <c r="J30" i="21"/>
  <c r="J31" i="21"/>
  <c r="J32" i="21"/>
  <c r="K32" i="21" s="1"/>
  <c r="J33" i="21"/>
  <c r="J34" i="21"/>
  <c r="J35" i="21"/>
  <c r="J36" i="21"/>
  <c r="K36" i="21" s="1"/>
  <c r="J37" i="21"/>
  <c r="J38" i="21"/>
  <c r="J39" i="21"/>
  <c r="J40" i="21"/>
  <c r="K40" i="21" s="1"/>
  <c r="J41" i="21"/>
  <c r="J24" i="21"/>
  <c r="J50" i="21" s="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J3" i="21"/>
  <c r="J4" i="21"/>
  <c r="J5" i="21"/>
  <c r="J6" i="21"/>
  <c r="J7" i="21"/>
  <c r="J8" i="21"/>
  <c r="J9" i="21"/>
  <c r="J2" i="21"/>
  <c r="F2" i="21"/>
  <c r="F3" i="21"/>
  <c r="F4" i="21"/>
  <c r="F5" i="21"/>
  <c r="M5" i="21" s="1"/>
  <c r="F6" i="21"/>
  <c r="F7" i="21"/>
  <c r="F8" i="21"/>
  <c r="B3" i="21"/>
  <c r="B4" i="21"/>
  <c r="M4" i="21" s="1"/>
  <c r="J25" i="18" a="1"/>
  <c r="J25" i="18" s="1"/>
  <c r="J26" i="18" a="1"/>
  <c r="J26" i="18" s="1"/>
  <c r="K26" i="18" s="1"/>
  <c r="J27" i="18" a="1"/>
  <c r="J27" i="18" s="1"/>
  <c r="J28" i="18" a="1"/>
  <c r="J28" i="18" s="1"/>
  <c r="J29" i="18" a="1"/>
  <c r="J29" i="18" s="1"/>
  <c r="J30" i="18" a="1"/>
  <c r="J30" i="18" s="1"/>
  <c r="K30" i="18" s="1"/>
  <c r="J31" i="18" a="1"/>
  <c r="J31" i="18" s="1"/>
  <c r="J32" i="18" a="1"/>
  <c r="J32" i="18" s="1"/>
  <c r="J33" i="18" a="1"/>
  <c r="J33" i="18" s="1"/>
  <c r="J34" i="18" a="1"/>
  <c r="J34" i="18" s="1"/>
  <c r="K34" i="18" s="1"/>
  <c r="J35" i="18" a="1"/>
  <c r="J35" i="18" s="1"/>
  <c r="J36" i="18" a="1"/>
  <c r="J36" i="18" s="1"/>
  <c r="J37" i="18" a="1"/>
  <c r="J37" i="18" s="1"/>
  <c r="J38" i="18" a="1"/>
  <c r="J38" i="18" s="1"/>
  <c r="K38" i="18" s="1"/>
  <c r="J39" i="18" a="1"/>
  <c r="J39" i="18" s="1"/>
  <c r="J40" i="18" a="1"/>
  <c r="J40" i="18" s="1"/>
  <c r="J41" i="18" a="1"/>
  <c r="J41" i="18" s="1"/>
  <c r="F25" i="18" a="1"/>
  <c r="F25" i="18" s="1"/>
  <c r="F26" i="18" a="1"/>
  <c r="F26" i="18" s="1"/>
  <c r="F27" i="18" a="1"/>
  <c r="F27" i="18" s="1"/>
  <c r="F28" i="18" a="1"/>
  <c r="F28" i="18" s="1"/>
  <c r="F29" i="18" a="1"/>
  <c r="F29" i="18" s="1"/>
  <c r="F30" i="18" a="1"/>
  <c r="F30" i="18" s="1"/>
  <c r="F31" i="18" a="1"/>
  <c r="F31" i="18" s="1"/>
  <c r="F32" i="18" a="1"/>
  <c r="F32" i="18" s="1"/>
  <c r="F33" i="18" a="1"/>
  <c r="F33" i="18" s="1"/>
  <c r="F34" i="18" a="1"/>
  <c r="F34" i="18" s="1"/>
  <c r="F35" i="18" a="1"/>
  <c r="F35" i="18" s="1"/>
  <c r="F36" i="18" a="1"/>
  <c r="F36" i="18" s="1"/>
  <c r="F37" i="18" a="1"/>
  <c r="F37" i="18" s="1"/>
  <c r="F38" i="18" a="1"/>
  <c r="F38" i="18" s="1"/>
  <c r="F39" i="18" a="1"/>
  <c r="F39" i="18" s="1"/>
  <c r="F40" i="18" a="1"/>
  <c r="F40" i="18" s="1"/>
  <c r="F41" i="18" a="1"/>
  <c r="F41" i="18" s="1"/>
  <c r="B25" i="18" a="1"/>
  <c r="B25" i="18" s="1"/>
  <c r="B26" i="18" a="1"/>
  <c r="B26" i="18" s="1"/>
  <c r="B28" i="18" a="1"/>
  <c r="B28" i="18" s="1"/>
  <c r="B29" i="18" a="1"/>
  <c r="B29" i="18" s="1"/>
  <c r="B30" i="18" a="1"/>
  <c r="B30" i="18" s="1"/>
  <c r="B31" i="18" a="1"/>
  <c r="B31" i="18" s="1"/>
  <c r="B32" i="18" a="1"/>
  <c r="B32" i="18" s="1"/>
  <c r="B33" i="18" a="1"/>
  <c r="B33" i="18" s="1"/>
  <c r="B34" i="18" a="1"/>
  <c r="B34" i="18" s="1"/>
  <c r="B35" i="18" a="1"/>
  <c r="B35" i="18" s="1"/>
  <c r="B36" i="18" a="1"/>
  <c r="B36" i="18" s="1"/>
  <c r="B37" i="18" a="1"/>
  <c r="B37" i="18" s="1"/>
  <c r="B38" i="18" a="1"/>
  <c r="B38" i="18" s="1"/>
  <c r="B39" i="18" a="1"/>
  <c r="B39" i="18" s="1"/>
  <c r="B40" i="18" a="1"/>
  <c r="B40" i="18" s="1"/>
  <c r="B41" i="18" a="1"/>
  <c r="B41" i="18" s="1"/>
  <c r="J24" i="18" a="1"/>
  <c r="J24" i="18" s="1"/>
  <c r="J50" i="18" s="1"/>
  <c r="F24" i="18" a="1"/>
  <c r="F24" i="18" s="1"/>
  <c r="F50" i="18" s="1"/>
  <c r="B24" i="18" a="1"/>
  <c r="B24" i="18" s="1"/>
  <c r="J16" i="18" a="1"/>
  <c r="J16" i="18" s="1"/>
  <c r="J15" i="18" a="1"/>
  <c r="J15" i="18" s="1"/>
  <c r="J14" i="18" a="1"/>
  <c r="J14" i="18" s="1"/>
  <c r="J13" i="18" a="1"/>
  <c r="J13" i="18" s="1"/>
  <c r="J12" i="18" a="1"/>
  <c r="J12" i="18" s="1"/>
  <c r="J11" i="18" a="1"/>
  <c r="J11" i="18" s="1"/>
  <c r="J10" i="18" a="1"/>
  <c r="J10" i="18" s="1"/>
  <c r="J9" i="18" a="1"/>
  <c r="J9" i="18" s="1"/>
  <c r="J8" i="18" a="1"/>
  <c r="J8" i="18" s="1"/>
  <c r="J7" i="18" a="1"/>
  <c r="J7" i="18" s="1"/>
  <c r="J6" i="18" a="1"/>
  <c r="J6" i="18" s="1"/>
  <c r="J5" i="18" a="1"/>
  <c r="J5" i="18" s="1"/>
  <c r="J4" i="18" a="1"/>
  <c r="J4" i="18" s="1"/>
  <c r="J3" i="18" a="1"/>
  <c r="J3" i="18" s="1"/>
  <c r="J2" i="18" a="1"/>
  <c r="J2" i="18" s="1"/>
  <c r="J21" i="18" s="1"/>
  <c r="K19" i="18" s="1"/>
  <c r="F2" i="18" a="1"/>
  <c r="F2" i="18" s="1"/>
  <c r="F21" i="18" s="1"/>
  <c r="F16" i="18" a="1"/>
  <c r="F16" i="18" s="1"/>
  <c r="F15" i="18" a="1"/>
  <c r="F15" i="18" s="1"/>
  <c r="F14" i="18" a="1"/>
  <c r="F14" i="18" s="1"/>
  <c r="F13" i="18" a="1"/>
  <c r="F13" i="18" s="1"/>
  <c r="F12" i="18" a="1"/>
  <c r="F12" i="18" s="1"/>
  <c r="F11" i="18" a="1"/>
  <c r="F11" i="18" s="1"/>
  <c r="F10" i="18" a="1"/>
  <c r="F10" i="18" s="1"/>
  <c r="F9" i="18" a="1"/>
  <c r="F9" i="18" s="1"/>
  <c r="F8" i="18" a="1"/>
  <c r="F8" i="18" s="1"/>
  <c r="F7" i="18" a="1"/>
  <c r="F7" i="18" s="1"/>
  <c r="F6" i="18" a="1"/>
  <c r="F6" i="18" s="1"/>
  <c r="F5" i="18" a="1"/>
  <c r="F5" i="18" s="1"/>
  <c r="F4" i="18" a="1"/>
  <c r="F4" i="18" s="1"/>
  <c r="F3" i="18" a="1"/>
  <c r="F3" i="18" s="1"/>
  <c r="B16" i="18" a="1"/>
  <c r="B16" i="18" s="1"/>
  <c r="B15" i="18" a="1"/>
  <c r="B15" i="18" s="1"/>
  <c r="B14" i="18" a="1"/>
  <c r="B14" i="18" s="1"/>
  <c r="B13" i="18" a="1"/>
  <c r="B13" i="18" s="1"/>
  <c r="B12" i="18" a="1"/>
  <c r="B12" i="18" s="1"/>
  <c r="B11" i="18" a="1"/>
  <c r="B11" i="18" s="1"/>
  <c r="B10" i="18" a="1"/>
  <c r="B10" i="18" s="1"/>
  <c r="B9" i="18" a="1"/>
  <c r="B9" i="18" s="1"/>
  <c r="B8" i="18" a="1"/>
  <c r="B8" i="18" s="1"/>
  <c r="B7" i="18" a="1"/>
  <c r="B7" i="18" s="1"/>
  <c r="B6" i="18" a="1"/>
  <c r="B6" i="18" s="1"/>
  <c r="B5" i="18" a="1"/>
  <c r="B5" i="18" s="1"/>
  <c r="B4" i="18" a="1"/>
  <c r="B4" i="18" s="1"/>
  <c r="B3" i="18" a="1"/>
  <c r="B3" i="18" s="1"/>
  <c r="B2" i="18" a="1"/>
  <c r="B2" i="18" s="1"/>
  <c r="B21" i="18" s="1"/>
  <c r="C17" i="18" s="1"/>
  <c r="K40" i="18" l="1"/>
  <c r="K36" i="18"/>
  <c r="K32" i="18"/>
  <c r="K28" i="18"/>
  <c r="J11" i="21"/>
  <c r="K47" i="21"/>
  <c r="K43" i="21"/>
  <c r="K39" i="21"/>
  <c r="K35" i="21"/>
  <c r="K31" i="21"/>
  <c r="K27" i="21"/>
  <c r="K38" i="21"/>
  <c r="K34" i="21"/>
  <c r="K30" i="21"/>
  <c r="K26" i="21"/>
  <c r="K18" i="18"/>
  <c r="K49" i="18"/>
  <c r="K46" i="18"/>
  <c r="K46" i="21"/>
  <c r="K42" i="21"/>
  <c r="K42" i="18"/>
  <c r="K47" i="18"/>
  <c r="K39" i="18"/>
  <c r="K35" i="18"/>
  <c r="K31" i="18"/>
  <c r="K27" i="18"/>
  <c r="K41" i="21"/>
  <c r="K37" i="21"/>
  <c r="K33" i="21"/>
  <c r="K29" i="21"/>
  <c r="K25" i="21"/>
  <c r="K45" i="18"/>
  <c r="K49" i="21"/>
  <c r="K45" i="21"/>
  <c r="K48" i="18"/>
  <c r="K44" i="18"/>
  <c r="K48" i="21"/>
  <c r="K44" i="21"/>
  <c r="K41" i="18"/>
  <c r="K37" i="18"/>
  <c r="K33" i="18"/>
  <c r="K29" i="18"/>
  <c r="K25" i="18"/>
  <c r="J55" i="18"/>
  <c r="K52" i="18" s="1"/>
  <c r="K43" i="18"/>
  <c r="J55" i="21"/>
  <c r="K24" i="18"/>
  <c r="K24" i="21"/>
  <c r="M7" i="21"/>
  <c r="M9" i="21"/>
  <c r="B55" i="18"/>
  <c r="C54" i="18" s="1"/>
  <c r="C41" i="21"/>
  <c r="C33" i="18"/>
  <c r="C47" i="21"/>
  <c r="C26" i="18"/>
  <c r="C18" i="18"/>
  <c r="C46" i="18"/>
  <c r="C54" i="21"/>
  <c r="M6" i="21"/>
  <c r="M2" i="21"/>
  <c r="B55" i="21"/>
  <c r="B50" i="18"/>
  <c r="C34" i="18" s="1"/>
  <c r="M3" i="21"/>
  <c r="B50" i="21"/>
  <c r="M16" i="21"/>
  <c r="M10" i="21"/>
  <c r="G31" i="18"/>
  <c r="G54" i="18"/>
  <c r="G45" i="18"/>
  <c r="G42" i="18"/>
  <c r="G34" i="18"/>
  <c r="G26" i="18"/>
  <c r="G41" i="18"/>
  <c r="G37" i="18"/>
  <c r="G33" i="18"/>
  <c r="G29" i="18"/>
  <c r="G25" i="18"/>
  <c r="G47" i="18"/>
  <c r="G43" i="18"/>
  <c r="G44" i="18"/>
  <c r="G24" i="18"/>
  <c r="G39" i="18"/>
  <c r="G35" i="18"/>
  <c r="G27" i="18"/>
  <c r="G49" i="18"/>
  <c r="G38" i="18"/>
  <c r="G30" i="18"/>
  <c r="G35" i="21"/>
  <c r="G48" i="18"/>
  <c r="G51" i="21"/>
  <c r="F12" i="21"/>
  <c r="G18" i="18"/>
  <c r="G20" i="18"/>
  <c r="G17" i="18"/>
  <c r="G40" i="18"/>
  <c r="G36" i="18"/>
  <c r="G32" i="18"/>
  <c r="G28" i="18"/>
  <c r="G29" i="21"/>
  <c r="G46" i="18"/>
  <c r="G54" i="21"/>
  <c r="F50" i="21"/>
  <c r="M19" i="21"/>
  <c r="F55" i="18"/>
  <c r="G53" i="18" s="1"/>
  <c r="G52" i="21"/>
  <c r="M17" i="21"/>
  <c r="M20" i="21"/>
  <c r="M13" i="21"/>
  <c r="J50" i="24"/>
  <c r="K39" i="24"/>
  <c r="K35" i="24"/>
  <c r="K31" i="24"/>
  <c r="K27" i="24"/>
  <c r="O24" i="24"/>
  <c r="K49" i="24"/>
  <c r="K45" i="24"/>
  <c r="K44" i="24"/>
  <c r="K36" i="24"/>
  <c r="K28" i="24"/>
  <c r="K48" i="24"/>
  <c r="K40" i="24"/>
  <c r="K32" i="24"/>
  <c r="K38" i="24"/>
  <c r="K34" i="24"/>
  <c r="K30" i="24"/>
  <c r="K26" i="24"/>
  <c r="O41" i="24"/>
  <c r="O29" i="24"/>
  <c r="O25" i="24"/>
  <c r="K47" i="24"/>
  <c r="K43" i="24"/>
  <c r="K41" i="24"/>
  <c r="K37" i="24"/>
  <c r="K33" i="24"/>
  <c r="K29" i="24"/>
  <c r="K25" i="24"/>
  <c r="O32" i="24"/>
  <c r="O28" i="24"/>
  <c r="K46" i="24"/>
  <c r="K42" i="24"/>
  <c r="O53" i="24"/>
  <c r="O51" i="24"/>
  <c r="J55" i="24"/>
  <c r="K52" i="24" s="1"/>
  <c r="K24" i="24"/>
  <c r="B50" i="24"/>
  <c r="N50" i="24"/>
  <c r="B21" i="24"/>
  <c r="F11" i="24"/>
  <c r="F12" i="24"/>
  <c r="K17" i="18"/>
  <c r="K20" i="18"/>
  <c r="G19" i="18"/>
  <c r="C20" i="18"/>
  <c r="C19" i="18"/>
  <c r="F21" i="23"/>
  <c r="G15" i="18"/>
  <c r="O19" i="23"/>
  <c r="C4" i="23"/>
  <c r="K20" i="23"/>
  <c r="K7" i="18"/>
  <c r="C13" i="18"/>
  <c r="J12" i="21" l="1"/>
  <c r="K52" i="21"/>
  <c r="K54" i="21"/>
  <c r="K51" i="21"/>
  <c r="K53" i="18"/>
  <c r="K51" i="18"/>
  <c r="K53" i="21"/>
  <c r="K54" i="18"/>
  <c r="C48" i="21"/>
  <c r="C44" i="21"/>
  <c r="B11" i="21"/>
  <c r="C46" i="21"/>
  <c r="C42" i="21"/>
  <c r="C38" i="21"/>
  <c r="C34" i="21"/>
  <c r="C30" i="21"/>
  <c r="C26" i="21"/>
  <c r="C39" i="18"/>
  <c r="C28" i="21"/>
  <c r="C37" i="21"/>
  <c r="C43" i="18"/>
  <c r="C27" i="21"/>
  <c r="C40" i="18"/>
  <c r="C52" i="18"/>
  <c r="C29" i="18"/>
  <c r="C25" i="18"/>
  <c r="C31" i="21"/>
  <c r="C24" i="18"/>
  <c r="C32" i="21"/>
  <c r="C37" i="18"/>
  <c r="C48" i="18"/>
  <c r="C44" i="18"/>
  <c r="C36" i="18"/>
  <c r="C32" i="18"/>
  <c r="C28" i="18"/>
  <c r="C45" i="21"/>
  <c r="C49" i="18"/>
  <c r="C31" i="18"/>
  <c r="C47" i="18"/>
  <c r="C25" i="21"/>
  <c r="C30" i="18"/>
  <c r="C51" i="18"/>
  <c r="C35" i="21"/>
  <c r="C43" i="21"/>
  <c r="C36" i="21"/>
  <c r="C41" i="18"/>
  <c r="C42" i="18"/>
  <c r="B12" i="21"/>
  <c r="M12" i="21" s="1"/>
  <c r="C53" i="21"/>
  <c r="C51" i="21"/>
  <c r="C49" i="21"/>
  <c r="C53" i="18"/>
  <c r="C35" i="18"/>
  <c r="C27" i="18"/>
  <c r="C33" i="21"/>
  <c r="C38" i="18"/>
  <c r="C24" i="21"/>
  <c r="C39" i="21"/>
  <c r="C52" i="21"/>
  <c r="C40" i="21"/>
  <c r="C29" i="21"/>
  <c r="C45" i="18"/>
  <c r="G48" i="21"/>
  <c r="G44" i="21"/>
  <c r="G46" i="21"/>
  <c r="G42" i="21"/>
  <c r="G38" i="21"/>
  <c r="G34" i="21"/>
  <c r="G30" i="21"/>
  <c r="G26" i="21"/>
  <c r="F11" i="21"/>
  <c r="M11" i="21" s="1"/>
  <c r="G33" i="21"/>
  <c r="G39" i="21"/>
  <c r="G28" i="21"/>
  <c r="G43" i="21"/>
  <c r="G32" i="21"/>
  <c r="G45" i="21"/>
  <c r="G51" i="18"/>
  <c r="G37" i="21"/>
  <c r="G36" i="21"/>
  <c r="G52" i="18"/>
  <c r="G40" i="21"/>
  <c r="G49" i="21"/>
  <c r="G25" i="21"/>
  <c r="G41" i="21"/>
  <c r="G47" i="21"/>
  <c r="G27" i="21"/>
  <c r="G24" i="21"/>
  <c r="G31" i="21"/>
  <c r="C39" i="24"/>
  <c r="C35" i="24"/>
  <c r="C31" i="24"/>
  <c r="C27" i="24"/>
  <c r="C46" i="24"/>
  <c r="C48" i="24"/>
  <c r="C44" i="24"/>
  <c r="C42" i="24"/>
  <c r="C37" i="24"/>
  <c r="C38" i="24"/>
  <c r="C45" i="24"/>
  <c r="C36" i="24"/>
  <c r="N21" i="24"/>
  <c r="O16" i="24" s="1"/>
  <c r="F21" i="24"/>
  <c r="C25" i="24"/>
  <c r="C41" i="24"/>
  <c r="C26" i="24"/>
  <c r="C49" i="24"/>
  <c r="C40" i="24"/>
  <c r="O39" i="24"/>
  <c r="O35" i="24"/>
  <c r="O31" i="24"/>
  <c r="O27" i="24"/>
  <c r="O46" i="24"/>
  <c r="O38" i="24"/>
  <c r="O34" i="24"/>
  <c r="O30" i="24"/>
  <c r="O48" i="24"/>
  <c r="O44" i="24"/>
  <c r="O42" i="24"/>
  <c r="O26" i="24"/>
  <c r="K54" i="24"/>
  <c r="K53" i="24"/>
  <c r="O36" i="24"/>
  <c r="C29" i="24"/>
  <c r="O47" i="24"/>
  <c r="C43" i="24"/>
  <c r="O33" i="24"/>
  <c r="C30" i="24"/>
  <c r="O45" i="24"/>
  <c r="C28" i="24"/>
  <c r="O43" i="24"/>
  <c r="C24" i="24"/>
  <c r="K51" i="24"/>
  <c r="O40" i="24"/>
  <c r="C33" i="24"/>
  <c r="C47" i="24"/>
  <c r="O37" i="24"/>
  <c r="C34" i="24"/>
  <c r="O49" i="24"/>
  <c r="C32" i="24"/>
  <c r="O19" i="24"/>
  <c r="O17" i="24"/>
  <c r="O18" i="24"/>
  <c r="C18" i="24"/>
  <c r="C19" i="24"/>
  <c r="C17" i="24"/>
  <c r="C20" i="24"/>
  <c r="C16" i="24"/>
  <c r="C6" i="24"/>
  <c r="C11" i="24"/>
  <c r="C12" i="24"/>
  <c r="C10" i="24"/>
  <c r="C15" i="24"/>
  <c r="C3" i="24"/>
  <c r="C5" i="24"/>
  <c r="C14" i="24"/>
  <c r="C4" i="24"/>
  <c r="C9" i="24"/>
  <c r="C2" i="24"/>
  <c r="C7" i="24"/>
  <c r="C8" i="24"/>
  <c r="C13" i="24"/>
  <c r="O17" i="23"/>
  <c r="O10" i="23"/>
  <c r="O20" i="23"/>
  <c r="O18" i="23"/>
  <c r="K14" i="23"/>
  <c r="K19" i="23"/>
  <c r="K17" i="23"/>
  <c r="K18" i="23"/>
  <c r="F21" i="21"/>
  <c r="C20" i="23"/>
  <c r="C19" i="23"/>
  <c r="C18" i="23"/>
  <c r="C17" i="23"/>
  <c r="G16" i="18"/>
  <c r="G14" i="18"/>
  <c r="G4" i="18"/>
  <c r="G11" i="18"/>
  <c r="O11" i="24"/>
  <c r="G5" i="18"/>
  <c r="G9" i="18"/>
  <c r="G13" i="18"/>
  <c r="G2" i="18"/>
  <c r="G12" i="18"/>
  <c r="G7" i="18"/>
  <c r="G10" i="18"/>
  <c r="G8" i="18"/>
  <c r="G3" i="18"/>
  <c r="G6" i="18"/>
  <c r="B21" i="21"/>
  <c r="J21" i="21"/>
  <c r="C4" i="18"/>
  <c r="C9" i="18"/>
  <c r="C10" i="18"/>
  <c r="C16" i="18"/>
  <c r="C11" i="18"/>
  <c r="C15" i="18"/>
  <c r="C6" i="18"/>
  <c r="C12" i="18"/>
  <c r="C7" i="18"/>
  <c r="C5" i="18"/>
  <c r="C2" i="18"/>
  <c r="C8" i="18"/>
  <c r="C3" i="18"/>
  <c r="C14" i="18"/>
  <c r="C6" i="23"/>
  <c r="C3" i="23"/>
  <c r="C9" i="23"/>
  <c r="C12" i="23"/>
  <c r="O8" i="23"/>
  <c r="O9" i="23"/>
  <c r="O6" i="23"/>
  <c r="O12" i="23"/>
  <c r="O2" i="23"/>
  <c r="O5" i="23"/>
  <c r="O3" i="23"/>
  <c r="O4" i="23"/>
  <c r="O11" i="23"/>
  <c r="O15" i="23"/>
  <c r="O13" i="23"/>
  <c r="O7" i="23"/>
  <c r="O14" i="23"/>
  <c r="O16" i="23"/>
  <c r="K13" i="23"/>
  <c r="K12" i="23"/>
  <c r="C8" i="23"/>
  <c r="K2" i="23"/>
  <c r="K7" i="23"/>
  <c r="C15" i="23"/>
  <c r="K9" i="23"/>
  <c r="K16" i="23"/>
  <c r="C11" i="23"/>
  <c r="K5" i="23"/>
  <c r="C5" i="23"/>
  <c r="K11" i="23"/>
  <c r="K15" i="23"/>
  <c r="C14" i="23"/>
  <c r="K8" i="23"/>
  <c r="K6" i="23"/>
  <c r="K3" i="23"/>
  <c r="C10" i="23"/>
  <c r="K4" i="23"/>
  <c r="C16" i="23"/>
  <c r="K10" i="23"/>
  <c r="C13" i="23"/>
  <c r="C7" i="23"/>
  <c r="K13" i="18"/>
  <c r="K16" i="18"/>
  <c r="K15" i="18"/>
  <c r="K11" i="18"/>
  <c r="K9" i="18"/>
  <c r="K12" i="18"/>
  <c r="K5" i="18"/>
  <c r="K8" i="18"/>
  <c r="K6" i="18"/>
  <c r="K10" i="18"/>
  <c r="K14" i="18"/>
  <c r="K2" i="18"/>
  <c r="K21" i="18" s="1"/>
  <c r="K4" i="18"/>
  <c r="K3" i="18"/>
  <c r="G21" i="18" l="1"/>
  <c r="C2" i="21"/>
  <c r="C16" i="21"/>
  <c r="C20" i="21"/>
  <c r="M21" i="21"/>
  <c r="C19" i="21"/>
  <c r="C13" i="21"/>
  <c r="C17" i="21"/>
  <c r="C14" i="21"/>
  <c r="C18" i="21"/>
  <c r="C15" i="21"/>
  <c r="K13" i="24"/>
  <c r="K3" i="21"/>
  <c r="K15" i="21"/>
  <c r="K19" i="21"/>
  <c r="K18" i="21"/>
  <c r="K16" i="21"/>
  <c r="K20" i="21"/>
  <c r="K17" i="21"/>
  <c r="G12" i="21"/>
  <c r="G17" i="21"/>
  <c r="G16" i="21"/>
  <c r="G20" i="21"/>
  <c r="G18" i="21"/>
  <c r="G15" i="21"/>
  <c r="G19" i="21"/>
  <c r="G13" i="21"/>
  <c r="G14" i="21"/>
  <c r="K19" i="24"/>
  <c r="K16" i="24"/>
  <c r="K18" i="24"/>
  <c r="K17" i="24"/>
  <c r="C21" i="24"/>
  <c r="O21" i="23"/>
  <c r="K21" i="23"/>
  <c r="C21" i="23"/>
  <c r="C21" i="18"/>
  <c r="O6" i="24"/>
  <c r="K12" i="21"/>
  <c r="K13" i="21"/>
  <c r="K10" i="21"/>
  <c r="K4" i="21"/>
  <c r="K9" i="21"/>
  <c r="K7" i="21"/>
  <c r="K8" i="21"/>
  <c r="K5" i="21"/>
  <c r="K2" i="21"/>
  <c r="K14" i="21"/>
  <c r="K11" i="21"/>
  <c r="O8" i="24"/>
  <c r="O9" i="24"/>
  <c r="O15" i="24"/>
  <c r="K4" i="24"/>
  <c r="K10" i="24"/>
  <c r="G11" i="21"/>
  <c r="G8" i="21"/>
  <c r="G10" i="21"/>
  <c r="G4" i="21"/>
  <c r="G9" i="21"/>
  <c r="G5" i="21"/>
  <c r="K5" i="24"/>
  <c r="G7" i="21"/>
  <c r="G6" i="21"/>
  <c r="G2" i="21"/>
  <c r="G3" i="21"/>
  <c r="O13" i="24"/>
  <c r="O20" i="24"/>
  <c r="O4" i="24"/>
  <c r="O7" i="24"/>
  <c r="K2" i="24"/>
  <c r="K6" i="24"/>
  <c r="K9" i="24"/>
  <c r="K8" i="24"/>
  <c r="K11" i="24"/>
  <c r="K20" i="24"/>
  <c r="K3" i="24"/>
  <c r="K7" i="24"/>
  <c r="K12" i="24"/>
  <c r="K14" i="24"/>
  <c r="K15" i="24"/>
  <c r="C10" i="21"/>
  <c r="O12" i="24"/>
  <c r="O3" i="24"/>
  <c r="O10" i="24"/>
  <c r="C3" i="21"/>
  <c r="C11" i="21"/>
  <c r="C5" i="21"/>
  <c r="C7" i="21"/>
  <c r="O2" i="24"/>
  <c r="O5" i="24"/>
  <c r="O14" i="24"/>
  <c r="C12" i="21"/>
  <c r="C4" i="21"/>
  <c r="C8" i="21"/>
  <c r="C9" i="21"/>
  <c r="C6" i="21"/>
  <c r="K6" i="21"/>
  <c r="O21" i="24" l="1"/>
  <c r="K21" i="24"/>
  <c r="G21" i="21"/>
  <c r="C21" i="21"/>
  <c r="K2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<sst xmlns="http://schemas.openxmlformats.org/spreadsheetml/2006/main" count="7056" uniqueCount="562">
  <si>
    <t>DiffT</t>
  </si>
  <si>
    <t>DiffRL</t>
  </si>
  <si>
    <t>DiffPL</t>
  </si>
  <si>
    <t>DiffFOL</t>
  </si>
  <si>
    <t>DiffLTL</t>
  </si>
  <si>
    <t>PctDiff</t>
  </si>
  <si>
    <t>classroom_fol</t>
  </si>
  <si>
    <t>classroom_rl</t>
  </si>
  <si>
    <t>coursesNew</t>
  </si>
  <si>
    <t>coursesOld</t>
  </si>
  <si>
    <t>cv_v1</t>
  </si>
  <si>
    <t>cv_v2</t>
  </si>
  <si>
    <t>graphs</t>
  </si>
  <si>
    <t>lts</t>
  </si>
  <si>
    <t>productionLine_v1</t>
  </si>
  <si>
    <t>productionLine_v2</t>
  </si>
  <si>
    <t>productionLineNew</t>
  </si>
  <si>
    <t>socialMedia</t>
  </si>
  <si>
    <t>trainStationNew</t>
  </si>
  <si>
    <t>trainStationOld</t>
  </si>
  <si>
    <t>trash_fol</t>
  </si>
  <si>
    <t>trash_ltl</t>
  </si>
  <si>
    <t>trash_rl</t>
  </si>
  <si>
    <t>exercise</t>
  </si>
  <si>
    <t>submission</t>
  </si>
  <si>
    <t>#Sub</t>
  </si>
  <si>
    <t>Percent</t>
  </si>
  <si>
    <t>#AST</t>
  </si>
  <si>
    <t>#RL</t>
  </si>
  <si>
    <t>#PL</t>
  </si>
  <si>
    <t>#FOL</t>
  </si>
  <si>
    <t>#LTL</t>
  </si>
  <si>
    <t>Up-RL-PL</t>
  </si>
  <si>
    <t>Up-RL-FOL</t>
  </si>
  <si>
    <t>Up-RL-LTL</t>
  </si>
  <si>
    <t>Up-PL-FOL</t>
  </si>
  <si>
    <t>Up-PL-LTL</t>
  </si>
  <si>
    <t>UP-FOL-LTL</t>
  </si>
  <si>
    <t>Down-PL-RL</t>
  </si>
  <si>
    <t>Down-FOL-RL</t>
  </si>
  <si>
    <t>Down-LTL-RL</t>
  </si>
  <si>
    <t>Down-LTL-PL</t>
  </si>
  <si>
    <t>Down-LTL-FOL</t>
  </si>
  <si>
    <t>no Student &amp; Teacher</t>
  </si>
  <si>
    <t xml:space="preserve"> </t>
  </si>
  <si>
    <t>all c:Class | lone Teacher&amp;Teaches.c</t>
  </si>
  <si>
    <t>all c:Class,s:Student | some s.(c.Groups)</t>
  </si>
  <si>
    <t>Incorrect use of operator (set equality)</t>
  </si>
  <si>
    <t>Person in Student + Teacher</t>
  </si>
  <si>
    <t>no Student+Teacher</t>
  </si>
  <si>
    <t>all t:Teacher | lone t.Teaches</t>
  </si>
  <si>
    <t>teaches in Professor -&gt; Course</t>
  </si>
  <si>
    <t>all p : Person, c : Course | lone p.(c.grades)</t>
  </si>
  <si>
    <t>all n:Node | Node = n.*adj</t>
  </si>
  <si>
    <t>all s:State | some s.trans</t>
  </si>
  <si>
    <t>Inv2_oracle</t>
  </si>
  <si>
    <t>all c : Component | c not in c.^parts</t>
  </si>
  <si>
    <t>Inv2</t>
  </si>
  <si>
    <t>no c : Component | c in c.^parts</t>
  </si>
  <si>
    <t>all c : Component, p : c.parts | p.workstation in ^succ.(c.workstation)</t>
  </si>
  <si>
    <t>no link.link</t>
  </si>
  <si>
    <t>all f : File | f in Trash implies f.link in Trash</t>
  </si>
  <si>
    <t xml:space="preserve">Operator not commumtative </t>
  </si>
  <si>
    <t>eventually some Trash</t>
  </si>
  <si>
    <t>always no Protected &amp; Trash</t>
  </si>
  <si>
    <t>always (all f:File | eventually f in Trash)</t>
  </si>
  <si>
    <t>always (all f:Protected | historically f in Protected)</t>
  </si>
  <si>
    <t>always (all f:Trash | not (f not in Trash triggered f in Protected))</t>
  </si>
  <si>
    <t>some Trash</t>
  </si>
  <si>
    <t>link.~link in iden</t>
  </si>
  <si>
    <t>Person in Student</t>
  </si>
  <si>
    <t>no Teacher</t>
  </si>
  <si>
    <t>some Teacher.Teaches</t>
  </si>
  <si>
    <t>teaches in Person some -&gt; Course</t>
  </si>
  <si>
    <t>(all p : Person | no p.teaches &amp; p.enrolled)</t>
  </si>
  <si>
    <t>all c : Course | c.grades.Grade in enrolled.c</t>
  </si>
  <si>
    <t>all u : User | u.profile.source in Institution+u</t>
  </si>
  <si>
    <t>Inv1_oracle</t>
  </si>
  <si>
    <t>all c : Component | some c.parts</t>
  </si>
  <si>
    <t>Inv1</t>
  </si>
  <si>
    <t>some Component.parts</t>
  </si>
  <si>
    <t>all c : Component | some c.parts &amp; Dangerous implies c in Dangerous</t>
  </si>
  <si>
    <t>all c:Component | Dangerous in c.^parts =&gt; some (c &amp; Dangerous &amp; Component)</t>
  </si>
  <si>
    <t>all c : Component &amp; Dangerous | no c.workstation.workers &amp; Human</t>
  </si>
  <si>
    <t>Simplified quantification domain but more complex subformula</t>
  </si>
  <si>
    <t>no Trash</t>
  </si>
  <si>
    <t>all f:File|f in Trash</t>
  </si>
  <si>
    <t>File in Trash</t>
  </si>
  <si>
    <t>no File.link &amp; Trash</t>
  </si>
  <si>
    <t>all f:File |f.link not in Trash</t>
  </si>
  <si>
    <t>Incorrect use of operator (subset exclusion)</t>
  </si>
  <si>
    <t>eventually some Protected</t>
  </si>
  <si>
    <t>no Protected &amp; Trash</t>
  </si>
  <si>
    <t>Protected not in Trash</t>
  </si>
  <si>
    <t>all p : Person, disj x,y : p.projects | no ((Person &lt;: projects).x &amp; projects.y) - p</t>
  </si>
  <si>
    <t>More complex quantified domain</t>
  </si>
  <si>
    <t>all c : Course, p : c.projects, disj x,y : (Person &lt;: projects).p | some c.grades[x] and some c.grades[y] implies c.grades[x] in c.grades[y].(prev+iden+next)</t>
  </si>
  <si>
    <t>adj = Node -&gt; Node</t>
  </si>
  <si>
    <t>no adj &amp; iden</t>
  </si>
  <si>
    <t>all c : Component | one c.workstation</t>
  </si>
  <si>
    <t>all c: Component | c in Dangerous =&gt; c.workstation.workers not in Human</t>
  </si>
  <si>
    <t>all t : Train | always (some t.pos &amp; Exit implies (some t.pos since some t.pos &amp; Entry))</t>
  </si>
  <si>
    <t>Wrong understanding of exercise</t>
  </si>
  <si>
    <t>no Trash + Protected</t>
  </si>
  <si>
    <t>Incorrect use of operator (subset)</t>
  </si>
  <si>
    <t>always Protected = Protected'</t>
  </si>
  <si>
    <t>Incorrect use of operator (since)</t>
  </si>
  <si>
    <t>always File-Protected in Protected'</t>
  </si>
  <si>
    <t>no link</t>
  </si>
  <si>
    <t>all c:Class| lone Teaches.c</t>
  </si>
  <si>
    <t>all c:Class | some Teacher&amp;Teaches.c</t>
  </si>
  <si>
    <t>Subportion of oracle</t>
  </si>
  <si>
    <t>all p : Person, c : Course | lone p.projects &amp; c.projects</t>
  </si>
  <si>
    <t>all s : State, e : Event | lone e.(s.trans)</t>
  </si>
  <si>
    <t>all s:State | lone s.trans</t>
  </si>
  <si>
    <t>all c : Workstation | no (c.workers &amp; Human) or no (c.workers &amp; Robot)</t>
  </si>
  <si>
    <t>all w:Workstation | w.workers in Human or w.workers in Robot</t>
  </si>
  <si>
    <t>all t : Train | no t.pos until (some t.pos &amp; Entry)</t>
  </si>
  <si>
    <t>Trying to explictly outline steps</t>
  </si>
  <si>
    <t>all f1,f2 : File | f1-&gt;f2 in link implies f1 not in Trash and f2 not in Trash</t>
  </si>
  <si>
    <t>eventually (some f:File | f not in File')</t>
  </si>
  <si>
    <t>eventually some f:File | f not in File</t>
  </si>
  <si>
    <t>eventually some f : File | always f in Trash</t>
  </si>
  <si>
    <t>Incorrect use of operator (eventually)</t>
  </si>
  <si>
    <t>File = Trash + Protected</t>
  </si>
  <si>
    <t>Trash = File - Protected</t>
  </si>
  <si>
    <t>lone Teacher.Teaches</t>
  </si>
  <si>
    <t>all t:Teacher | some t.Teaches</t>
  </si>
  <si>
    <t>all p : Person | p.projects in p.enrolled.projects</t>
  </si>
  <si>
    <t>all p : Person | no (p.teaches.~teaches - p) &amp; p.teaches.~enrolled</t>
  </si>
  <si>
    <t>all c:Component| one workstation.c</t>
  </si>
  <si>
    <t>Incorrect use of operator (relational join)</t>
  </si>
  <si>
    <t>Incorrect use of operator (transitive closure)</t>
  </si>
  <si>
    <t>all p : User | p not in p.follows</t>
  </si>
  <si>
    <t>all x: User | no follows.x</t>
  </si>
  <si>
    <t>no t : Track | t in t.^succs</t>
  </si>
  <si>
    <t>all t : Track | no t.succs &amp; Junction implies no t.signals &amp; Semaphore</t>
  </si>
  <si>
    <t>all f:File | f not in Protected and f in Trash</t>
  </si>
  <si>
    <t>link in File -&gt; lone File</t>
  </si>
  <si>
    <t>lone File.link</t>
  </si>
  <si>
    <t>all c:Course | some p:Professor| c in p.teaches</t>
  </si>
  <si>
    <t>no iden &amp; ^parts</t>
  </si>
  <si>
    <t>all t : Track | t in Exit iff no t.succs</t>
  </si>
  <si>
    <t>all t : Track | t not in Junction iff lone succs.t</t>
  </si>
  <si>
    <t>all j : Junction, t : succs.j | some t.signals &amp; Semaphore</t>
  </si>
  <si>
    <t>all t: Track,j:Junction|some s:Semaphore| j in t.succs =&gt; s in t.signals</t>
  </si>
  <si>
    <t>all t : Train, p : Track | always (t.pos = p and p.signal not in Green implies (p.signal in Green releases t.pos = p))</t>
  </si>
  <si>
    <t>all t : Train | always (some t.pos implies once some t.pos &amp; Entry)</t>
  </si>
  <si>
    <t>no File
  	some File'</t>
  </si>
  <si>
    <t>always all f : Protected | f in Protected until f in Trash</t>
  </si>
  <si>
    <t>Course.grades.Grade in Student</t>
  </si>
  <si>
    <t>all t : Train | always (some t.pos implies eventually no t.pos)</t>
  </si>
  <si>
    <t>no File</t>
  </si>
  <si>
    <t>all f:File | f in Protected and f not in Trash</t>
  </si>
  <si>
    <t>some f:File |eventually f in Trash</t>
  </si>
  <si>
    <t>always all f: File | f in Trash since f not in Protected</t>
  </si>
  <si>
    <t>all c:Class | some Teaches.c</t>
  </si>
  <si>
    <t>some Teaches</t>
  </si>
  <si>
    <t>all p : Project | one (Course &lt;: projects).p</t>
  </si>
  <si>
    <t>all p : Project | some (Person &lt;: projects).p
	all p : Project | (Person &lt;: projects).p in Student</t>
  </si>
  <si>
    <t>all p : Project | one Course.projects&amp;p</t>
  </si>
  <si>
    <t>Incorrect use of operator (intersection)</t>
  </si>
  <si>
    <t>all disj s1,s2: Student | lone s1.projects&amp;s2.projects</t>
  </si>
  <si>
    <t>Narrowed quantification domain</t>
  </si>
  <si>
    <t>all c:Component | c not in c.parts</t>
  </si>
  <si>
    <t>Missing operator (transitive closure)</t>
  </si>
  <si>
    <t>Inv4_oracle</t>
  </si>
  <si>
    <t>all c : Component, p : c.parts &amp; Component | lte[p.position,c.position]</t>
  </si>
  <si>
    <t>Inv4</t>
  </si>
  <si>
    <t>always some File</t>
  </si>
  <si>
    <t>always (no Trash&amp;File')</t>
  </si>
  <si>
    <t>all x: Student | all col : Student - x | lone (x.projects &amp; col.projects)</t>
  </si>
  <si>
    <t>all s:Student | s.projects in s.enrolled.projects</t>
  </si>
  <si>
    <t>all u : User | u.visible in u.profile</t>
  </si>
  <si>
    <t>User.visible in User.profile</t>
  </si>
  <si>
    <t>no adj &amp; ~adj</t>
  </si>
  <si>
    <t>one Init</t>
  </si>
  <si>
    <t>Incorrect use of operator (lone)</t>
  </si>
  <si>
    <t>Worker = Human + Robot</t>
  </si>
  <si>
    <t>all t : Entry | some t.signals &amp; Speed</t>
  </si>
  <si>
    <t>all e:Entry | some e.signals</t>
  </si>
  <si>
    <t>historically no File until some File</t>
  </si>
  <si>
    <t>all c : Component | c !in c.parts</t>
  </si>
  <si>
    <t>always Trash in Trash'</t>
  </si>
  <si>
    <t>all f: File | always( f in Trash implies always f in Trash)</t>
  </si>
  <si>
    <t>all t : Train | always (some t.pos implies (t.pos' = t.pos or (t.pos in Exit implies no t.pos' else (some t.pos' and t.pos' in t.pos.prox))))</t>
  </si>
  <si>
    <t>all s : Signal | always eventually (s in Green) and always eventually (s not in Green)</t>
  </si>
  <si>
    <t>Missing operator (always)</t>
  </si>
  <si>
    <t>Missing operator (prime)</t>
  </si>
  <si>
    <t>Downsacled level of quantification leading to more complex subformula</t>
  </si>
  <si>
    <t>Upscaled level of quantification trying to explictly outline relationships</t>
  </si>
  <si>
    <t>Downscaled level of quantification but incorrect change to expr range</t>
  </si>
  <si>
    <t>Broadened quantified domain</t>
  </si>
  <si>
    <t>Incorrect use of operator</t>
  </si>
  <si>
    <t>Missing operator</t>
  </si>
  <si>
    <t>Details</t>
  </si>
  <si>
    <t>Num</t>
  </si>
  <si>
    <t>Inv3_oracle</t>
  </si>
  <si>
    <t>Inv3</t>
  </si>
  <si>
    <t>all p:Person | p in Student or p in Teacher</t>
  </si>
  <si>
    <t>all p:Person | p not in Student and p not in Teacher</t>
  </si>
  <si>
    <t>no Student + Teacher</t>
  </si>
  <si>
    <t>Inv5_oracle</t>
  </si>
  <si>
    <t>Inv6_oracle</t>
  </si>
  <si>
    <t>Inv7_oracle</t>
  </si>
  <si>
    <t>Inv8_oracle</t>
  </si>
  <si>
    <t>Inv8</t>
  </si>
  <si>
    <t>all t:Teacher | some c1,c2:Class | t-&gt;c1 in Teaches and t-&gt;c2 in Teaches implies c1=c2</t>
  </si>
  <si>
    <t>Inv9_oracle</t>
  </si>
  <si>
    <t>Inv10_oracle</t>
  </si>
  <si>
    <t>Inv11_oracle</t>
  </si>
  <si>
    <t>all c:Class | some c.Groups implies some Teacher&amp;Teaches.c</t>
  </si>
  <si>
    <t>Inv11</t>
  </si>
  <si>
    <t>all c:Class | some s:Student, g:Group | c-&gt;s-&gt;g in Groups =&gt; 
  		some t:Teacher | t-&gt;c in Teaches</t>
  </si>
  <si>
    <t>all c: Class, s:Student, g:Group | some t: Teacher | c-&gt;s-&gt;g in Groups =&gt;  t-&gt;c in Teaches</t>
  </si>
  <si>
    <t>Inv12_oracle</t>
  </si>
  <si>
    <t>all x:Teacher | some x.Teaches.Groups</t>
  </si>
  <si>
    <t>Inv12</t>
  </si>
  <si>
    <t>all t:Teacher | some c:Class,g:Group | c-&gt;t-&gt;g in Groups</t>
  </si>
  <si>
    <t>all t:Teacher,c:Class | some g:Group | c-&gt;t-&gt;g in Groups</t>
  </si>
  <si>
    <t>Inv13_oracle</t>
  </si>
  <si>
    <t>Tutors in Teacher -&gt; Student</t>
  </si>
  <si>
    <t>Inv14_oracle</t>
  </si>
  <si>
    <t>all c:Class,p:Person | p in (c.Groups).Group implies Teaches.c -&gt; p in Tutors</t>
  </si>
  <si>
    <t>Inv14</t>
  </si>
  <si>
    <t>all s:Student,c:Class,g:Group | (c-&gt;s-&gt;g in Groups =&gt; some t:Teacher | t-&gt;c in Teaches and t-&gt;s in Tutors)</t>
  </si>
  <si>
    <t>Inv15_oracle</t>
  </si>
  <si>
    <t>all p:Person | some Teacher&amp;(^Tutors).p</t>
  </si>
  <si>
    <t>Inv5</t>
  </si>
  <si>
    <t>all t:Teacher| some t.Teaches</t>
  </si>
  <si>
    <t>Inv15</t>
  </si>
  <si>
    <t>all p : Person | p.^(~Tutors) in Teacher</t>
  </si>
  <si>
    <t>enrolled in Student -&gt; Course</t>
  </si>
  <si>
    <t>Inv7</t>
  </si>
  <si>
    <t>all s:Student | lone s.enrolled.projects</t>
  </si>
  <si>
    <t>Inv9</t>
  </si>
  <si>
    <t>all p:Person -Student | all col :Person-Student-p | no (p.teaches &amp; col.enrolled)</t>
  </si>
  <si>
    <t>all p1:Professor, p2:Professor, c:Course | p1 in teaches.c and p2 in teaches.c implies (all c2:Course | p1 in teaches.c2 implies p2 not in enrolled.c2)</t>
  </si>
  <si>
    <t>all c : Course, p : Person | last in p.(c.grades) implies some p.projects &amp; c.projects</t>
  </si>
  <si>
    <t>all p:Professor | no p.enrolled</t>
  </si>
  <si>
    <t>no Professor.enrolled</t>
  </si>
  <si>
    <t>some teaches.Course</t>
  </si>
  <si>
    <t>one c:Course | all p:Project | p in c.projects</t>
  </si>
  <si>
    <t>one c:Course |all p: Project |c-&gt;p in projects</t>
  </si>
  <si>
    <t>Inv6</t>
  </si>
  <si>
    <t>all s : Student | s.projects.~(Course&lt;:projects) in s.enrolled</t>
  </si>
  <si>
    <t>all s: Student | lone s.projects&amp;s.enrolled.projects</t>
  </si>
  <si>
    <t>all s:Student | lone s.projects</t>
  </si>
  <si>
    <t>all p: Professor| p not in p.teaches.grades.Grade</t>
  </si>
  <si>
    <t>all p:Professor | p.teaches not in p.enrolled</t>
  </si>
  <si>
    <t>all x : Professor | no (Professor-x).enrolled &amp; x.teaches</t>
  </si>
  <si>
    <t>all p1,p2:Professor,c:Course | c in p1.teaches implies c not in p2.enrolled</t>
  </si>
  <si>
    <t>all s1,s2: Student | lone s1.projects&amp;s2.projects</t>
  </si>
  <si>
    <t>all p : Project | all s1,s2 : Student | all c : Course |s1!=s2 and p in s1.projects and p in s2.projects and p in c.projects implies (all g1, g2 : Grade | g1 in s1.(c.grades) and g2 in s2.(c.grades) implies (g1 = prev[g2] or g2 = prev[g1] or g1=g2))</t>
  </si>
  <si>
    <t>all u : User, disj x,y : u.profile | x.source = y.source implies no (x.ids &amp; y.ids)</t>
  </si>
  <si>
    <t>all u : User, disj x,y : u.visible | x not in y.^(ids.~ids)</t>
  </si>
  <si>
    <t>all u : User, disj x,y : u.visible | x not in y.^((u.profile &lt;: ids).~(u.profile &lt;: ids))</t>
  </si>
  <si>
    <t>adj = ~adj</t>
  </si>
  <si>
    <t>all n : Node | n in n.adj.~adj</t>
  </si>
  <si>
    <t>adj.~adj in iden</t>
  </si>
  <si>
    <t>all n : Node | n not in n.^adj</t>
  </si>
  <si>
    <t>all n:Node | Node = n.*(adj+~adj)</t>
  </si>
  <si>
    <t>Node in Node.^adj</t>
  </si>
  <si>
    <t>adj = ^adj</t>
  </si>
  <si>
    <t>some State.trans</t>
  </si>
  <si>
    <t>all s:State | lone s.trans.State</t>
  </si>
  <si>
    <t>let ts = {s1,s2:State | some e:Event | s1-&gt;e-&gt;s2 in trans} | all s:State | some i:Init | s in i.^ts</t>
  </si>
  <si>
    <t>all s1,s2:State | s1.trans.State = s2.trans.State</t>
  </si>
  <si>
    <t>State.trans.State = Event</t>
  </si>
  <si>
    <t>let ts = {s1,s2:State | some e:Event | s1-&gt;e-&gt;s2 in trans} | all s:Init.^ts | some i:Init | i in s.^ts</t>
  </si>
  <si>
    <t>all c : Component | some position.(c.position) &amp; Robot</t>
  </si>
  <si>
    <t>workers in Workstation one -&gt; some Worker</t>
  </si>
  <si>
    <t>all c : Component | some c.parts
	all m : Material | no m.parts</t>
  </si>
  <si>
    <t>all c:Component | c.parts in Dangerous implies c in Dangerous</t>
  </si>
  <si>
    <t>all c:Component | c.^parts in Dangerous =&gt; c in Dangerous</t>
  </si>
  <si>
    <t>all w : Workstation - end | one w.succ
	no end.succ
	Workstation in begin.*succ</t>
  </si>
  <si>
    <t>Inv10</t>
  </si>
  <si>
    <t>all c1, c2: Component | all w1, w2: Workstation | w1 in c1.workstation and w2 in c2.workstation and c2 in c1.^(parts) implies w1 in w2.^(succ)</t>
  </si>
  <si>
    <t>all c:Component | Dangerous in c.^parts =&gt; c in Dangerous</t>
  </si>
  <si>
    <t>all d : Dangerous | d.workstation.workers not in Human</t>
  </si>
  <si>
    <t>all p : Photo | one posts.p</t>
  </si>
  <si>
    <t>all p:Photo, u:User | p in u.posts</t>
  </si>
  <si>
    <t>all p:Photo | all u:User | p in u.posts</t>
  </si>
  <si>
    <t>follows.~follows in iden</t>
  </si>
  <si>
    <t>User not in User.follows</t>
  </si>
  <si>
    <t>all p : User | p.sees - Ad in p.follows.posts</t>
  </si>
  <si>
    <t>all u : posts.Ad | u.posts in Ad</t>
  </si>
  <si>
    <t>all u: User | some a: Ad | a in u.posts =&gt; u.posts in Ad</t>
  </si>
  <si>
    <t>all u: User | one a: Ad | a in u.posts =&gt; u.posts in Ad</t>
  </si>
  <si>
    <t>all x: User | some y: Photo | y in x.posts &amp;&amp; y in Ad =&gt; all p: Photo | p in x.posts =&gt; p in Ad</t>
  </si>
  <si>
    <t>all i : Influencer | follows.i = User - i</t>
  </si>
  <si>
    <t>all i:Influencer | all u:User | i in u.follows</t>
  </si>
  <si>
    <t>all i:Influencer, u:User| i in u.follows</t>
  </si>
  <si>
    <t>all u:User,i:Influencer |i in u.follows</t>
  </si>
  <si>
    <t>all u:User| Influencer in u.follows</t>
  </si>
  <si>
    <t>all u:User | all i:Influencer | i in u.follows</t>
  </si>
  <si>
    <t>all i:Influencer| i in User.follows</t>
  </si>
  <si>
    <t>all i:Influencer, u:User | u in follows.i</t>
  </si>
  <si>
    <t>all x: Influencer| all y: User| y in follows.x</t>
  </si>
  <si>
    <t>all x : Influencer | all y: User | x in y.follows</t>
  </si>
  <si>
    <t>all u:User | u.follows in Influencer</t>
  </si>
  <si>
    <t>all i:Influencer | all u:User | u-&gt;i in follows</t>
  </si>
  <si>
    <t>all i:Influencer,u:User | u-&gt;i in follows</t>
  </si>
  <si>
    <t>Influencer in User.follows</t>
  </si>
  <si>
    <t>all i:Influencer| i in (User-i).follows</t>
  </si>
  <si>
    <t>all u: User| all i: Influencer | u in follows.i</t>
  </si>
  <si>
    <t>all i : Influencer, d : Day | some i.posts &amp; date.d</t>
  </si>
  <si>
    <t>all d:Day| d in Influencer.posts.date</t>
  </si>
  <si>
    <t>all u : User | u.suggested = u.follows.follows - u.follows - u</t>
  </si>
  <si>
    <t>all u: User | u.suggested in u.follows.follows and u.suggested !in u.follows</t>
  </si>
  <si>
    <t>all u:User | u.suggested = u.follows.follows - u.follows</t>
  </si>
  <si>
    <t>all u:User | u.suggested not in u.follows &amp;&amp;  u.suggested in u.follows.follows</t>
  </si>
  <si>
    <t>all x:User| x.suggested in x.follows.follows and x.suggested not in x.follows</t>
  </si>
  <si>
    <t>all u: User | u.follows.follows-u.follows in u.suggested</t>
  </si>
  <si>
    <t>all u : User, p : u.sees &amp; Ad | p in u.(follows+suggested).posts</t>
  </si>
  <si>
    <t>some Entry
	some Exit</t>
  </si>
  <si>
    <t>all s : Signal | one signals.s</t>
  </si>
  <si>
    <t>all t : Track | Exit in t =&gt; no t.succs</t>
  </si>
  <si>
    <t>all t : Track | t in Entry iff no succs.t</t>
  </si>
  <si>
    <t>all t:Track| t in Junction &lt;=&gt; some(succs.t)</t>
  </si>
  <si>
    <t>all e:Entry | Speed in e.signals</t>
  </si>
  <si>
    <t>all e : Entry, x : Exit | x in e.*succs</t>
  </si>
  <si>
    <t>Exit in Entry.*succs</t>
  </si>
  <si>
    <t>Exit in Entry.^succs</t>
  </si>
  <si>
    <t>all t:Track, j:Junction, s:Semaphore | j not in t.succs =&gt; s not in t.signals</t>
  </si>
  <si>
    <t>all t : Track | all j : Junction | all s : Semaphore | j not in t.succs implies s not in t.signals</t>
  </si>
  <si>
    <t>all t: Track | Junction not in t.succs =&gt; Semaphore not in t.signals</t>
  </si>
  <si>
    <t>no Green</t>
  </si>
  <si>
    <t>all s : Signal | eventually s in Green</t>
  </si>
  <si>
    <t>always pos' = pos</t>
  </si>
  <si>
    <t>always all t : Track | lone pos.t</t>
  </si>
  <si>
    <t>all j : Junction | always lone (prox.j).signal &amp; Green</t>
  </si>
  <si>
    <t>all t : Train | always (some t.pos implies some e : *prox.(t.pos) &amp; Entry | all x : *prox.(t.pos) &amp; e.*prox | once t.pos = x)</t>
  </si>
  <si>
    <t>all t : Train | always ((no t.pos and once some t.pos) implies always no t.pos)</t>
  </si>
  <si>
    <t>all s : Signal, t : Train | always (s in Green and t.pos = signal.s and t.pos' != signal.s implies after s not in Green)</t>
  </si>
  <si>
    <t>all t : Train, p : Track | not (eventually always t.pos = p)</t>
  </si>
  <si>
    <t>Inv16_oracle</t>
  </si>
  <si>
    <t>Inv17_oracle</t>
  </si>
  <si>
    <t>all t : Train | always ((some t.pos and historically no (Train-t).pos) implies (no Train.pos &amp; Exit until some t.pos &amp; Exit))</t>
  </si>
  <si>
    <t>Inv18_oracle</t>
  </si>
  <si>
    <t>all j : Junction | always (all disj x,y : pos.(prox.j) | before (x in pos.(prox.j) and y not in pos.(prox.j)) implies (x in pos.j releases (y not in pos.j)))</t>
  </si>
  <si>
    <t>all f1,f2:File| f1-&gt;f2 in link implies f1 not in Trash</t>
  </si>
  <si>
    <t>some f:File | eventually f in Trash</t>
  </si>
  <si>
    <t>eventually some f:File | f in Trash</t>
  </si>
  <si>
    <t>always (all f:link.File | eventually f in Trash)</t>
  </si>
  <si>
    <t>eventually File.link in Trash</t>
  </si>
  <si>
    <t>always all f : File | some f.link =&gt; eventually (f.link in Trash)</t>
  </si>
  <si>
    <t>eventually link.File in Trash</t>
  </si>
  <si>
    <t>always Protected not in Trash</t>
  </si>
  <si>
    <t>always (all f:Trash | once f not in Trash)</t>
  </si>
  <si>
    <t>always (all f:Trash&amp;Protected | f not in Protected')</t>
  </si>
  <si>
    <t>always all f : Protected | f in Trash releases f in Protected</t>
  </si>
  <si>
    <t>Inv18</t>
  </si>
  <si>
    <t>always all f: Protected | f in Protected until f in Trash</t>
  </si>
  <si>
    <t>Inv19_oracle</t>
  </si>
  <si>
    <t>Inv20_oracle</t>
  </si>
  <si>
    <t>all f: File | f.link !in Trash</t>
  </si>
  <si>
    <t>no Trash.link</t>
  </si>
  <si>
    <t>all f: File | some f.link =&gt; f not in Trash</t>
  </si>
  <si>
    <t>all f: File | f.link in Trash =&gt; f in Trash</t>
  </si>
  <si>
    <t>all c: Class, s:Student, g:Group | c-&gt;s-&gt;g in Groups =&gt; some t: Teacher | t-&gt;c in Teaches</t>
  </si>
  <si>
    <t>all s:Student,c:Class,t:Teacher | (some g:Group | c-&gt;s-&gt;g in Groups) and t-&gt;c in Teaches implies t-&gt;s in Tutors</t>
  </si>
  <si>
    <t>all p:Project | p in Course.projects</t>
  </si>
  <si>
    <t>all s:Student| s.projects in s.enrolled.projects</t>
  </si>
  <si>
    <t>all s: Student | all p: s.projects |some c: Course | c in s.enrolled and p in c.projects</t>
  </si>
  <si>
    <t>all u : Student | all p: u.projects | some c : Course | c in u.enrolled and p in c.projects</t>
  </si>
  <si>
    <t>all s:Student|all c:s.enrolled|lone (c.projects &amp; s.projects)</t>
  </si>
  <si>
    <t>all s:Student, c:Course| lone (s.projects &amp; c.projects)</t>
  </si>
  <si>
    <t>all p:Professor |all c:p.teaches | c not in p.enrolled</t>
  </si>
  <si>
    <t>all p : Professor | p !in p.teaches</t>
  </si>
  <si>
    <t>all p:Professor, c:Course | c in p.teaches =&gt; c not in p.enrolled</t>
  </si>
  <si>
    <t>all p:Professor |no p.teaches &amp; p.enrolled</t>
  </si>
  <si>
    <t>all p : Professor | all c : Course | c in p.teaches =&gt; c not in p.enrolled</t>
  </si>
  <si>
    <t>all p:Professor, c:Course | p in teaches.c implies p not in enrolled.c</t>
  </si>
  <si>
    <t>all p : Professor | all col : Professor - p | some (col.teaches &amp; p.teaches) implies no (col.enrolled &amp; p.teaches)</t>
  </si>
  <si>
    <t>all s : Student, c : Course | s in c.grades.Grade =&gt; c in s.enrolled</t>
  </si>
  <si>
    <t>all s:Student, c:Course | lone g:Grade| s-&gt;g in c.grades</t>
  </si>
  <si>
    <t>Inv13</t>
  </si>
  <si>
    <t>all s:Student, c:Course | s in c.grades.last implies (some p:Project | p in c.projects and p in s.projects)</t>
  </si>
  <si>
    <t>all p:Project|p in  Course.projects</t>
  </si>
  <si>
    <t>Project in Course.projects</t>
  </si>
  <si>
    <t>all p : Project | one p&amp;Course.projects</t>
  </si>
  <si>
    <t>all p:Project | some c:Course | c-&gt;p in projects</t>
  </si>
  <si>
    <t>all p:Project | some s:Student | s-&gt;p in projects</t>
  </si>
  <si>
    <t>all p: Project | some s: Student | p in s.projects</t>
  </si>
  <si>
    <t>all s:Student, p:Project | s-&gt;p in projects =&gt; some c:Course | s-&gt;c in enrolled and c-&gt;p in projects</t>
  </si>
  <si>
    <t>all s:Student , c:Course | lone(s.projects &amp; c.projects)</t>
  </si>
  <si>
    <t>all s : Student, c: s.enrolled | lone s.projects &amp; c.projects</t>
  </si>
  <si>
    <t>all s:Student, c:Course | c in s.enrolled implies lone s.projects &amp; c.projects</t>
  </si>
  <si>
    <t>all s1 : Student | all p1,p2 : Project | all c1 : Course | 
  ((s1-&gt;p1 in projects) and (s1-&gt;p2 in projects) and (c1-&gt;p1 in projects) and (c1-&gt;p2 in projects)) implies p1=p2</t>
  </si>
  <si>
    <t>all s : Student | all p1,p2:Project | all c: Course|(p1+p2) in s.projects and (p1+p2 in c.projects) implies p1=p2</t>
  </si>
  <si>
    <t>all c:Course, s:Student | lone s.projects &amp; c.projects</t>
  </si>
  <si>
    <t>all p: Professor | no p.teaches&amp;p.enrolled</t>
  </si>
  <si>
    <t>all p:Professor, c:Course | p-&gt;c in teaches =&gt; p-&gt;c not in enrolled</t>
  </si>
  <si>
    <t>all p : Professor, c: Course | c in p.teaches =&gt; c not in p.enrolled</t>
  </si>
  <si>
    <t>all p: Professor | all c: Course | c in p.teaches implies c not in p.enrolled</t>
  </si>
  <si>
    <t>all t : Professor | t not in enrolled.(t.teaches)</t>
  </si>
  <si>
    <t>all p1,p2 : Professor | all c1:Course | p1!=p2 and p1-&gt;c1 in teaches and p2-&gt;c1 in teaches implies all c2 : Course | p1-&gt;c2 in teaches implies p2-&gt;c2 not in enrolled</t>
  </si>
  <si>
    <t>all s:Student | grades.Grade.s in s.enrolled</t>
  </si>
  <si>
    <t>all s:Student, c:Course, g:Grade | c-&gt;s-&gt;g in grades =&gt; s-&gt;c in enrolled</t>
  </si>
  <si>
    <t>all s:Student, c:Course | lone s.(c.grades)</t>
  </si>
  <si>
    <t>all s:Student | all c:Course | lone s.(c.grades)</t>
  </si>
  <si>
    <t>all s: Student, c: Course | c in s.enrolled implies lone c.grades.s</t>
  </si>
  <si>
    <t>all p1 : Student | all c1 : Course | (p1-&gt;c1 in enrolled) implies (lone g1 : Grade | c1-&gt;p1-&gt;g1 in grades)</t>
  </si>
  <si>
    <t>all s : Student, c: s.enrolled | lone s.(c.grades)</t>
  </si>
  <si>
    <t>all s: Student, c:Course | lone g: Grade | s-&gt;g in c.grades</t>
  </si>
  <si>
    <t>all s: Student | all c: Course | s in c.grades.last implies (some p: Project | p in c.projects and p in s.projects)</t>
  </si>
  <si>
    <t>all s : Student | all c : Course | some g1 : Grade |   
  	g1 in c.grades.Person implies (some p : Project | p in c.projects and p in s.projects)</t>
  </si>
  <si>
    <t>all s1,s2:Student| s1 != s2 =&gt; lone s1.projects &amp; s2.projects</t>
  </si>
  <si>
    <t>all s1,s2 : Student | all p1,p2 : Project | (s1-&gt;p1 in projects and s2-&gt;p1 in projects and s1!=s2 and p1!=p2) implies ( (s1-&gt;p2 not in projects) or (s2-&gt;p2 not in projects) )</t>
  </si>
  <si>
    <t>all u:User, w:Work | w in u.profile implies lone (u.visible &amp; w)</t>
  </si>
  <si>
    <t>all n:Node | Node in n.^adj</t>
  </si>
  <si>
    <t>all s:State,e:Event | lone s.trans.e</t>
  </si>
  <si>
    <t>all c:Component, m:Material | some c.parts and no m.parts</t>
  </si>
  <si>
    <t>all c:Component | c-&gt;c not in parts</t>
  </si>
  <si>
    <t>all w:Workstation | w not in w.^succ</t>
  </si>
  <si>
    <t>all x:Photo | some y:User | y-&gt;x in posts</t>
  </si>
  <si>
    <t>all p:Photo |some u:User | p in u.posts</t>
  </si>
  <si>
    <t>all p:Photo| p in User.posts</t>
  </si>
  <si>
    <t>all p:Photo | some u:User | u-&gt;p in posts</t>
  </si>
  <si>
    <t>all p:Photo | lone posts.p</t>
  </si>
  <si>
    <t>Photo in User.posts</t>
  </si>
  <si>
    <t>all x:Photo | some posts.x</t>
  </si>
  <si>
    <t>all u1,u2:User | all p:Photo | u1-&gt;p in posts and u2-&gt;p in posts implies u1=u2</t>
  </si>
  <si>
    <t>all i:Influencer | all u:User-i | i in u.follows</t>
  </si>
  <si>
    <t>all i:Influencer, u:User | u!=i =&gt; i in u.follows</t>
  </si>
  <si>
    <t>all u:User | Influencer-u in u.follows</t>
  </si>
  <si>
    <t>all i:Influencer, u:User | u!=i =&gt; u-&gt;i in follows</t>
  </si>
  <si>
    <t>all i:Influencer | User-i in follows.i</t>
  </si>
  <si>
    <t>all i:Influencer, u:User | i!=u =&gt; i in u.follows</t>
  </si>
  <si>
    <t>all u:User, i:Influencer|u!=i =&gt; i in u.follows</t>
  </si>
  <si>
    <t>all i:Influencer, u:User-i| i in u.follows</t>
  </si>
  <si>
    <t>all i:Influencer | all u :User | u!= i =&gt; i in u.follows</t>
  </si>
  <si>
    <t>all u:User-Influencer, i:Influencer | i in u.follows</t>
  </si>
  <si>
    <t>all i: Influencer | follows.i in User</t>
  </si>
  <si>
    <t>all i:Influencer,u:User | i!=u implies u-&gt;i in follows</t>
  </si>
  <si>
    <t>all u: User, i: Influencer | i != u =&gt; i in u.follows</t>
  </si>
  <si>
    <t>all i:Influencer | all u:User-i | u in follows.i</t>
  </si>
  <si>
    <t>all i:Influencer | i.posts.date in Day</t>
  </si>
  <si>
    <t>all disj u, uu : User | u in uu.follows.follows &amp;&amp; u !in uu.follows =&gt; u in uu.suggested</t>
  </si>
  <si>
    <t>all u : User | u.suggested in u.follows.follows-u.follows-u</t>
  </si>
  <si>
    <t>all u : User | u.suggested in u.follows.follows-u.follows</t>
  </si>
  <si>
    <t>all x,z:User| x-&gt;z in suggested implies (some y:User| x-&gt;y in follows and y-&gt;z in follows and x-&gt;z not in follows)</t>
  </si>
  <si>
    <t>all u: User| u.suggested in u.follows.follows</t>
  </si>
  <si>
    <t>all u1, u2 : User | u2 in u1.suggested =&gt; u2 in u1.follows.follows and u2 not in u1.follows</t>
  </si>
  <si>
    <t>all x : User | x.suggested in x.follows.follows-x.follows</t>
  </si>
  <si>
    <t>all s:Signal | s in Track.signals</t>
  </si>
  <si>
    <t>all s:Signal | some t:Track | s in t.signals</t>
  </si>
  <si>
    <t>no Exit.succs</t>
  </si>
  <si>
    <t>all t:Track| no t.succs =&gt; t in Exit</t>
  </si>
  <si>
    <t>all e:Exit| no e.succs</t>
  </si>
  <si>
    <t>all t:Track| t in Exit =&gt; no t.succs</t>
  </si>
  <si>
    <t>all t: Track| t in Exit =&gt; no t.^succs</t>
  </si>
  <si>
    <t>all x:Track| x in Exit =&gt; no x.succs</t>
  </si>
  <si>
    <t>all t: Exit | #t.succs = 0</t>
  </si>
  <si>
    <t>all t:Exit | no t.succs</t>
  </si>
  <si>
    <t>all x:Exit| no x.succs</t>
  </si>
  <si>
    <t>all t:Track| #t.succs=0 =&gt; t in Exit</t>
  </si>
  <si>
    <t>all e:Exit | all t:Track | e-&gt;t not in succs</t>
  </si>
  <si>
    <t>no succs.Entry</t>
  </si>
  <si>
    <t>all t:Track | t not in t.succs</t>
  </si>
  <si>
    <t>after some File</t>
  </si>
  <si>
    <t>all f : File | f in Trash =&gt; always f in Trash</t>
  </si>
  <si>
    <t>always all f:Protected | always f in Protected</t>
  </si>
  <si>
    <t>always all f:File | f in Protected implies always f in Protected</t>
  </si>
  <si>
    <t>always Protected in Protected'</t>
  </si>
  <si>
    <t>always all f:File | f in Protected implies f in Protected</t>
  </si>
  <si>
    <t>always all p:Protected | always p in Protected</t>
  </si>
  <si>
    <t>all f:Protected | always f in Protected</t>
  </si>
  <si>
    <t>File - Protected in Protected'</t>
  </si>
  <si>
    <t>all c:Class | lone Teaches.c</t>
  </si>
  <si>
    <t>~Teaches.Teaches in iden</t>
  </si>
  <si>
    <t>Teaches.~Teaches in iden</t>
  </si>
  <si>
    <t>all c:Class, s:Student | some c.Groups.s</t>
  </si>
  <si>
    <t>(Groups . Group) = (Class -&gt; Student)</t>
  </si>
  <si>
    <t>all c:Class | some c.Groups iff some t:Teacher| c in t.Teaches</t>
  </si>
  <si>
    <t>all p:Person | p.enrolled in Course =&gt; p in Student</t>
  </si>
  <si>
    <t>all c:Course| some p:Professor | p-&gt;c in teaches</t>
  </si>
  <si>
    <t>all c:Course | c in Professor.teaches</t>
  </si>
  <si>
    <t>all c:Course|some p:Professor | c in p.teaches</t>
  </si>
  <si>
    <t>teaches in Professor some-&gt;Course</t>
  </si>
  <si>
    <t>Course in Professor.teaches</t>
  </si>
  <si>
    <t>all c1: Course | some p1: Professor | p1-&gt;c1 in teaches</t>
  </si>
  <si>
    <t>all n:Node | n not in n.^adj</t>
  </si>
  <si>
    <t>all n:Node | Node in n.^(adj+~adj)</t>
  </si>
  <si>
    <t>all n:Node | Node in n.*adj</t>
  </si>
  <si>
    <t>all n : Node | Node in n.^adj</t>
  </si>
  <si>
    <t>all s:State | s in Event.(Init.trans)</t>
  </si>
  <si>
    <t>State in Init.trans[Event]</t>
  </si>
  <si>
    <t>all c:Component | c not in c.*parts</t>
  </si>
  <si>
    <t>^parts.Dangerous in Dangerous</t>
  </si>
  <si>
    <t>all c: Component | all p: Product| p in Dangerous and p in c.^(parts) implies c in Dangerous</t>
  </si>
  <si>
    <t>parts.Dangerous in Dangerous</t>
  </si>
  <si>
    <t>all c:Component | some c.^parts &amp; Dangerous =&gt; c in Dangerous</t>
  </si>
  <si>
    <t>all c:Component | some Dangerous &amp; c.^parts =&gt; c in Dangerous</t>
  </si>
  <si>
    <t>all c : Component | some c.^parts &amp; Dangerous implies c in Dangerous</t>
  </si>
  <si>
    <t>all x:Photo | one x.posts</t>
  </si>
  <si>
    <t>all p:Photo| one p.posts</t>
  </si>
  <si>
    <t>all u:User | no follows.u</t>
  </si>
  <si>
    <t>all u:User | u not in u.^follows</t>
  </si>
  <si>
    <t>all u:User | u.sees in u.follows.posts</t>
  </si>
  <si>
    <t>all p : Photo, u1,u2 : User | p != Ad and p in u1.sees implies p in u2.posts and u2 in u1.follows
  	all ad : Ad, u : User | ad in u.sees</t>
  </si>
  <si>
    <t>all x: User | x.sees in x.follows.posts</t>
  </si>
  <si>
    <t>one Entry
	one Exit</t>
  </si>
  <si>
    <t>some Entry
	one Exit</t>
  </si>
  <si>
    <t>all e:Entry | one s:Speed | s in e.signals</t>
  </si>
  <si>
    <t>all e:Entry | Exit in e.^succs</t>
  </si>
  <si>
    <t>all e:Entry,ex:Exit| ex in e.^succs</t>
  </si>
  <si>
    <t>eventually all s:Signal | s in Green</t>
  </si>
  <si>
    <t>all x, y : File | x-&gt;y in link implies x not in Trash and y not in Trash</t>
  </si>
  <si>
    <t>some f:File |eventually f not in File</t>
  </si>
  <si>
    <t>eventually some f:File | File' = File -f</t>
  </si>
  <si>
    <t>Inv20</t>
  </si>
  <si>
    <t>File - Protected = Trash</t>
  </si>
  <si>
    <t>Different quantification domain</t>
  </si>
  <si>
    <t>Incorrect use of operator (implies)</t>
  </si>
  <si>
    <t>Tried to inverted concept</t>
  </si>
  <si>
    <t>Incorrect use of operator (until)</t>
  </si>
  <si>
    <t>Incorrect use of operator (one)</t>
  </si>
  <si>
    <t>over</t>
  </si>
  <si>
    <t>Incorrect use of operator (some)</t>
  </si>
  <si>
    <t>Incorrect use of operator (after)</t>
  </si>
  <si>
    <t>Incorrect use of operator (always)</t>
  </si>
  <si>
    <t>both</t>
  </si>
  <si>
    <t>under</t>
  </si>
  <si>
    <t>rl</t>
  </si>
  <si>
    <t>pl</t>
  </si>
  <si>
    <t>fol</t>
  </si>
  <si>
    <t>ltl</t>
  </si>
  <si>
    <t>Incorrect use of operator (or)</t>
  </si>
  <si>
    <t>Incorrect use of operator (cross product)</t>
  </si>
  <si>
    <t>Incorrect order of nested quantification</t>
  </si>
  <si>
    <t>inv7</t>
  </si>
  <si>
    <t>all s: Event.(State.trans) | s in ^{x,y: State | some x.trans.y}.s</t>
  </si>
  <si>
    <t>inv2</t>
  </si>
  <si>
    <t>follows not in iden</t>
  </si>
  <si>
    <t>inv5</t>
  </si>
  <si>
    <t>Incorrect use of operator (some quant)</t>
  </si>
  <si>
    <t>Incorrect use of operator (one quant)</t>
  </si>
  <si>
    <t>Nested quantification disjoint mistake</t>
  </si>
  <si>
    <t>Incorrectly scoped missing parentheses</t>
  </si>
  <si>
    <t>Missing part of the concept</t>
  </si>
  <si>
    <t>Incorrect use of operator (and)</t>
  </si>
  <si>
    <t>Incorrect use of operator (transpose)</t>
  </si>
  <si>
    <t>inv9</t>
  </si>
  <si>
    <t>all f:Protected | always f not in Trash</t>
  </si>
  <si>
    <t>Incorrect use of operator (iff)</t>
  </si>
  <si>
    <t>Incorrect application of extension signature</t>
  </si>
  <si>
    <t>Incorrect use of operator (reflexive transitive closure)</t>
  </si>
  <si>
    <t>inv8</t>
  </si>
  <si>
    <t>all c:Component | c in Dangerous  =&gt; c.workstation.workers in Robot</t>
  </si>
  <si>
    <t>Incorrect use of operator (no)</t>
  </si>
  <si>
    <t>Incorrect use of operator (lone quant)</t>
  </si>
  <si>
    <t>no (Person-Student) &amp; projects.Project</t>
  </si>
  <si>
    <t>inv14</t>
  </si>
  <si>
    <t>Incorrect use of operator (union)</t>
  </si>
  <si>
    <t>User-&gt;Influencer - iden in follows</t>
  </si>
  <si>
    <t>all u1,u2: User | u2 in u1.suggested implies u2 not in u1.follows and u2 in u1.follows.follows</t>
  </si>
  <si>
    <t>inv3</t>
  </si>
  <si>
    <t>Missing operator (historically)</t>
  </si>
  <si>
    <t>Incorrect Subtotal</t>
  </si>
  <si>
    <t>Missing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</si>
</sst>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2" fontId="3" fillId="0" borderId="0" xfId="0" applyNumberFormat="1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2" borderId="1" xfId="0" applyFont="1" applyFill="1" applyBorder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D8F96D"/>
      <color rgb="FFFF9966"/>
      <color rgb="FFFF7C80"/>
      <color rgb="FFFF7171"/>
      <color rgb="FFFF9999"/>
      <color rgb="FFD05050"/>
      <color rgb="FFFF505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6F27-DC35-4521-A416-7418B6308F5D}">
  <dimension ref="A1:O55"/>
  <sheetViews>
    <sheetView tabSelected="1" workbookViewId="0"/>
  </sheetViews>
  <sheetFormatPr defaultRowHeight="14.5" x14ac:dyDescent="0.35"/>
  <cols>
    <col min="1" max="1" width="54.54296875" customWidth="1"/>
    <col min="5" max="5" width="54.81640625" customWidth="1"/>
    <col min="9" max="9" width="55.453125" customWidth="1"/>
    <col min="13" max="13" width="56.1796875" customWidth="1"/>
  </cols>
  <sheetData>
    <row r="1" spans="1:15" x14ac:dyDescent="0.35">
      <c r="A1" s="4" t="s">
        <v>525</v>
      </c>
      <c r="B1" s="5" t="s">
        <v>196</v>
      </c>
      <c r="C1" s="5"/>
      <c r="E1" s="4" t="s">
        <v>526</v>
      </c>
      <c r="F1" s="5" t="s">
        <v>196</v>
      </c>
      <c r="G1" s="5"/>
      <c r="I1" s="4" t="s">
        <v>527</v>
      </c>
      <c r="J1" s="5" t="s">
        <v>196</v>
      </c>
      <c r="K1" s="5"/>
      <c r="M1" s="4" t="s">
        <v>528</v>
      </c>
      <c r="N1" s="5" t="s">
        <v>196</v>
      </c>
      <c r="O1" s="5"/>
    </row>
    <row r="2" spans="1:15" x14ac:dyDescent="0.35">
      <c r="A2" s="12" t="s">
        <v>95</v>
      </c>
      <c r="B2" s="5" cm="1">
        <f t="array" ref="B2">SUM(LEN(rl!B$1:B$699)-LEN(SUBSTITUTE(rl!B$1:B$699,A2,"")))/LEN(A2)</f>
        <v>0</v>
      </c>
      <c r="C2" s="3">
        <f>B2/B$21*100</f>
        <v>0</v>
      </c>
      <c r="E2" s="12" t="s">
        <v>95</v>
      </c>
      <c r="F2" s="20" cm="1">
        <f t="array" ref="F2">SUM(LEN(pl!B$1:B$750)-LEN(SUBSTITUTE(pl!B$1:B$750,E2,"")))/LEN(E2)</f>
        <v>0</v>
      </c>
      <c r="G2" s="3"/>
      <c r="I2" s="12" t="s">
        <v>95</v>
      </c>
      <c r="J2" s="5" cm="1">
        <f t="array" ref="J2">SUM(LEN(fol!B$1:B$1000)-LEN(SUBSTITUTE(fol!B$1:B$1000,E2,"")))/LEN(E2)</f>
        <v>4</v>
      </c>
      <c r="K2" s="3">
        <f t="shared" ref="K2:K20" si="0">J2/J$21*100</f>
        <v>0.8771929824561403</v>
      </c>
      <c r="M2" s="12" t="s">
        <v>95</v>
      </c>
      <c r="N2" s="5" cm="1">
        <f t="array" ref="N2">SUM(LEN(ltl!B$1:B$750)-LEN(SUBSTITUTE(ltl!B$1:B$750,E2,"")))/LEN(E2)</f>
        <v>0</v>
      </c>
      <c r="O2" s="3">
        <f t="shared" ref="O2:O20" si="1">N2/N$21*100</f>
        <v>0</v>
      </c>
    </row>
    <row r="3" spans="1:15" x14ac:dyDescent="0.35">
      <c r="A3" s="12" t="s">
        <v>163</v>
      </c>
      <c r="B3" s="5" cm="1">
        <f t="array" ref="B3">SUM(LEN(rl!B$1:B$699)-LEN(SUBSTITUTE(rl!B$1:B$699,A3,"")))/LEN(A3)</f>
        <v>4</v>
      </c>
      <c r="C3" s="3">
        <f t="shared" ref="C3:C20" si="2">B3/B$21*100</f>
        <v>6.3492063492063489</v>
      </c>
      <c r="E3" s="12" t="s">
        <v>163</v>
      </c>
      <c r="F3" s="20" cm="1">
        <f t="array" ref="F3">SUM(LEN(pl!B$1:B$750)-LEN(SUBSTITUTE(pl!B$1:B$750,E3,"")))/LEN(E3)</f>
        <v>0</v>
      </c>
      <c r="G3" s="3"/>
      <c r="I3" s="12" t="s">
        <v>163</v>
      </c>
      <c r="J3" s="5" cm="1">
        <f t="array" ref="J3">SUM(LEN(fol!B$1:B$1000)-LEN(SUBSTITUTE(fol!B$1:B$1000,E3,"")))/LEN(E3)</f>
        <v>60</v>
      </c>
      <c r="K3" s="3">
        <f t="shared" si="0"/>
        <v>13.157894736842104</v>
      </c>
      <c r="M3" s="12" t="s">
        <v>163</v>
      </c>
      <c r="N3" s="5" cm="1">
        <f t="array" ref="N3">SUM(LEN(ltl!B$1:B$750)-LEN(SUBSTITUTE(ltl!B$1:B$750,E3,"")))/LEN(E3)</f>
        <v>0</v>
      </c>
      <c r="O3" s="3">
        <f t="shared" si="1"/>
        <v>0</v>
      </c>
    </row>
    <row r="4" spans="1:15" x14ac:dyDescent="0.35">
      <c r="A4" s="12" t="s">
        <v>514</v>
      </c>
      <c r="B4" s="5" cm="1">
        <f t="array" ref="B4">SUM(LEN(rl!B$1:B$699)-LEN(SUBSTITUTE(rl!B$1:B$699,A4,"")))/LEN(A4)</f>
        <v>0</v>
      </c>
      <c r="C4" s="3">
        <f t="shared" si="2"/>
        <v>0</v>
      </c>
      <c r="E4" s="12" t="s">
        <v>514</v>
      </c>
      <c r="F4" s="20" cm="1">
        <f t="array" ref="F4">SUM(LEN(pl!B$1:B$750)-LEN(SUBSTITUTE(pl!B$1:B$750,E4,"")))/LEN(E4)</f>
        <v>0</v>
      </c>
      <c r="G4" s="3"/>
      <c r="I4" s="12" t="s">
        <v>514</v>
      </c>
      <c r="J4" s="5" cm="1">
        <f t="array" ref="J4">SUM(LEN(fol!B$1:B$1000)-LEN(SUBSTITUTE(fol!B$1:B$1000,E4,"")))/LEN(E4)</f>
        <v>6</v>
      </c>
      <c r="K4" s="3">
        <f t="shared" si="0"/>
        <v>1.3157894736842104</v>
      </c>
      <c r="M4" s="12" t="s">
        <v>514</v>
      </c>
      <c r="N4" s="5" cm="1">
        <f t="array" ref="N4">SUM(LEN(ltl!B$1:B$750)-LEN(SUBSTITUTE(ltl!B$1:B$750,E4,"")))/LEN(E4)</f>
        <v>0</v>
      </c>
      <c r="O4" s="3">
        <f t="shared" si="1"/>
        <v>0</v>
      </c>
    </row>
    <row r="5" spans="1:15" x14ac:dyDescent="0.35">
      <c r="A5" s="12" t="s">
        <v>84</v>
      </c>
      <c r="B5" s="5" cm="1">
        <f t="array" ref="B5">SUM(LEN(rl!B$1:B$699)-LEN(SUBSTITUTE(rl!B$1:B$699,A5,"")))/LEN(A5)</f>
        <v>0</v>
      </c>
      <c r="C5" s="3">
        <f t="shared" si="2"/>
        <v>0</v>
      </c>
      <c r="E5" s="12" t="s">
        <v>84</v>
      </c>
      <c r="F5" s="20" cm="1">
        <f t="array" ref="F5">SUM(LEN(pl!B$1:B$750)-LEN(SUBSTITUTE(pl!B$1:B$750,E5,"")))/LEN(E5)</f>
        <v>0</v>
      </c>
      <c r="G5" s="3"/>
      <c r="I5" s="12" t="s">
        <v>84</v>
      </c>
      <c r="J5" s="5" cm="1">
        <f t="array" ref="J5">SUM(LEN(fol!B$1:B$1000)-LEN(SUBSTITUTE(fol!B$1:B$1000,E5,"")))/LEN(E5)</f>
        <v>6</v>
      </c>
      <c r="K5" s="3">
        <f t="shared" si="0"/>
        <v>1.3157894736842104</v>
      </c>
      <c r="M5" s="12" t="s">
        <v>84</v>
      </c>
      <c r="N5" s="5" cm="1">
        <f t="array" ref="N5">SUM(LEN(ltl!B$1:B$750)-LEN(SUBSTITUTE(ltl!B$1:B$750,E5,"")))/LEN(E5)</f>
        <v>0</v>
      </c>
      <c r="O5" s="3">
        <f t="shared" si="1"/>
        <v>0</v>
      </c>
    </row>
    <row r="6" spans="1:15" x14ac:dyDescent="0.35">
      <c r="A6" s="12" t="s">
        <v>190</v>
      </c>
      <c r="B6" s="5" cm="1">
        <f t="array" ref="B6">SUM(LEN(rl!B$1:B$699)-LEN(SUBSTITUTE(rl!B$1:B$699,A6,"")))/LEN(A6)</f>
        <v>21</v>
      </c>
      <c r="C6" s="3">
        <f t="shared" si="2"/>
        <v>33.333333333333329</v>
      </c>
      <c r="E6" s="12" t="s">
        <v>190</v>
      </c>
      <c r="F6" s="20" cm="1">
        <f t="array" ref="F6">SUM(LEN(pl!B$1:B$750)-LEN(SUBSTITUTE(pl!B$1:B$750,E6,"")))/LEN(E6)</f>
        <v>0</v>
      </c>
      <c r="G6" s="3"/>
      <c r="I6" s="12" t="s">
        <v>190</v>
      </c>
      <c r="J6" s="5" cm="1">
        <f t="array" ref="J6">SUM(LEN(fol!B$1:B$1000)-LEN(SUBSTITUTE(fol!B$1:B$1000,E6,"")))/LEN(E6)</f>
        <v>81</v>
      </c>
      <c r="K6" s="3">
        <f t="shared" si="0"/>
        <v>17.763157894736842</v>
      </c>
      <c r="M6" s="12" t="s">
        <v>190</v>
      </c>
      <c r="N6" s="5" cm="1">
        <f t="array" ref="N6">SUM(LEN(ltl!B$1:B$750)-LEN(SUBSTITUTE(ltl!B$1:B$750,E6,"")))/LEN(E6)</f>
        <v>8</v>
      </c>
      <c r="O6" s="3">
        <f t="shared" si="1"/>
        <v>17.777777777777779</v>
      </c>
    </row>
    <row r="7" spans="1:15" x14ac:dyDescent="0.35">
      <c r="A7" s="12" t="s">
        <v>191</v>
      </c>
      <c r="B7" s="5" cm="1">
        <f t="array" ref="B7">SUM(LEN(rl!B$1:B$699)-LEN(SUBSTITUTE(rl!B$1:B$699,A7,"")))/LEN(A7)</f>
        <v>0</v>
      </c>
      <c r="C7" s="3">
        <f t="shared" si="2"/>
        <v>0</v>
      </c>
      <c r="E7" s="12" t="s">
        <v>191</v>
      </c>
      <c r="F7" s="20" cm="1">
        <f t="array" ref="F7">SUM(LEN(pl!B$1:B$750)-LEN(SUBSTITUTE(pl!B$1:B$750,E7,"")))/LEN(E7)</f>
        <v>0</v>
      </c>
      <c r="G7" s="3"/>
      <c r="I7" s="12" t="s">
        <v>191</v>
      </c>
      <c r="J7" s="5" cm="1">
        <f t="array" ref="J7">SUM(LEN(fol!B$1:B$1000)-LEN(SUBSTITUTE(fol!B$1:B$1000,E7,"")))/LEN(E7)</f>
        <v>32</v>
      </c>
      <c r="K7" s="3">
        <f t="shared" si="0"/>
        <v>7.0175438596491224</v>
      </c>
      <c r="M7" s="12" t="s">
        <v>191</v>
      </c>
      <c r="N7" s="5" cm="1">
        <f t="array" ref="N7">SUM(LEN(ltl!B$1:B$750)-LEN(SUBSTITUTE(ltl!B$1:B$750,E7,"")))/LEN(E7)</f>
        <v>2</v>
      </c>
      <c r="O7" s="3">
        <f t="shared" si="1"/>
        <v>4.4444444444444446</v>
      </c>
    </row>
    <row r="8" spans="1:15" x14ac:dyDescent="0.35">
      <c r="A8" s="12" t="s">
        <v>189</v>
      </c>
      <c r="B8" s="5" cm="1">
        <f t="array" ref="B8">SUM(LEN(rl!B$1:B$699)-LEN(SUBSTITUTE(rl!B$1:B$699,A8,"")))/LEN(A8)</f>
        <v>0</v>
      </c>
      <c r="C8" s="3">
        <f t="shared" si="2"/>
        <v>0</v>
      </c>
      <c r="E8" s="12" t="s">
        <v>189</v>
      </c>
      <c r="F8" s="20" cm="1">
        <f t="array" ref="F8">SUM(LEN(pl!B$1:B$750)-LEN(SUBSTITUTE(pl!B$1:B$750,E8,"")))/LEN(E8)</f>
        <v>0</v>
      </c>
      <c r="G8" s="3"/>
      <c r="I8" s="12" t="s">
        <v>189</v>
      </c>
      <c r="J8" s="5" cm="1">
        <f t="array" ref="J8">SUM(LEN(fol!B$1:B$1000)-LEN(SUBSTITUTE(fol!B$1:B$1000,E8,"")))/LEN(E8)</f>
        <v>5</v>
      </c>
      <c r="K8" s="3">
        <f t="shared" si="0"/>
        <v>1.0964912280701753</v>
      </c>
      <c r="M8" s="12" t="s">
        <v>189</v>
      </c>
      <c r="N8" s="5" cm="1">
        <f t="array" ref="N8">SUM(LEN(ltl!B$1:B$750)-LEN(SUBSTITUTE(ltl!B$1:B$750,E8,"")))/LEN(E8)</f>
        <v>0</v>
      </c>
      <c r="O8" s="3">
        <f t="shared" si="1"/>
        <v>0</v>
      </c>
    </row>
    <row r="9" spans="1:15" x14ac:dyDescent="0.35">
      <c r="A9" s="12" t="s">
        <v>516</v>
      </c>
      <c r="B9" s="5" cm="1">
        <f t="array" ref="B9">SUM(LEN(rl!B$1:B$699)-LEN(SUBSTITUTE(rl!B$1:B$699,A9,"")))/LEN(A9)</f>
        <v>2</v>
      </c>
      <c r="C9" s="3">
        <f t="shared" si="2"/>
        <v>3.1746031746031744</v>
      </c>
      <c r="E9" s="12" t="s">
        <v>516</v>
      </c>
      <c r="F9" s="20" cm="1">
        <f t="array" ref="F9">SUM(LEN(pl!B$1:B$750)-LEN(SUBSTITUTE(pl!B$1:B$750,E9,"")))/LEN(E9)</f>
        <v>0</v>
      </c>
      <c r="G9" s="3"/>
      <c r="I9" s="12" t="s">
        <v>516</v>
      </c>
      <c r="J9" s="5" cm="1">
        <f t="array" ref="J9">SUM(LEN(fol!B$1:B$1000)-LEN(SUBSTITUTE(fol!B$1:B$1000,E9,"")))/LEN(E9)</f>
        <v>6</v>
      </c>
      <c r="K9" s="3">
        <f t="shared" si="0"/>
        <v>1.3157894736842104</v>
      </c>
      <c r="M9" s="12" t="s">
        <v>516</v>
      </c>
      <c r="N9" s="5" cm="1">
        <f t="array" ref="N9">SUM(LEN(ltl!B$1:B$750)-LEN(SUBSTITUTE(ltl!B$1:B$750,E9,"")))/LEN(E9)</f>
        <v>2</v>
      </c>
      <c r="O9" s="3">
        <f t="shared" si="1"/>
        <v>4.4444444444444446</v>
      </c>
    </row>
    <row r="10" spans="1:15" x14ac:dyDescent="0.35">
      <c r="A10" s="12" t="s">
        <v>118</v>
      </c>
      <c r="B10" s="5" cm="1">
        <f t="array" ref="B10">SUM(LEN(rl!B$1:B$699)-LEN(SUBSTITUTE(rl!B$1:B$699,A10,"")))/LEN(A10)</f>
        <v>0</v>
      </c>
      <c r="C10" s="3">
        <f t="shared" si="2"/>
        <v>0</v>
      </c>
      <c r="E10" s="12" t="s">
        <v>118</v>
      </c>
      <c r="F10" s="20" cm="1">
        <f t="array" ref="F10">SUM(LEN(pl!B$1:B$750)-LEN(SUBSTITUTE(pl!B$1:B$750,E10,"")))/LEN(E10)</f>
        <v>0</v>
      </c>
      <c r="G10" s="3"/>
      <c r="I10" s="12" t="s">
        <v>118</v>
      </c>
      <c r="J10" s="5" cm="1">
        <f t="array" ref="J10">SUM(LEN(fol!B$1:B$1000)-LEN(SUBSTITUTE(fol!B$1:B$1000,E10,"")))/LEN(E10)</f>
        <v>0</v>
      </c>
      <c r="K10" s="3">
        <f t="shared" si="0"/>
        <v>0</v>
      </c>
      <c r="M10" s="12" t="s">
        <v>118</v>
      </c>
      <c r="N10" s="5" cm="1">
        <f t="array" ref="N10">SUM(LEN(ltl!B$1:B$750)-LEN(SUBSTITUTE(ltl!B$1:B$750,E10,"")))/LEN(E10)</f>
        <v>2</v>
      </c>
      <c r="O10" s="3">
        <f t="shared" si="1"/>
        <v>4.4444444444444446</v>
      </c>
    </row>
    <row r="11" spans="1:15" x14ac:dyDescent="0.35">
      <c r="A11" s="12" t="s">
        <v>193</v>
      </c>
      <c r="B11" s="5" cm="1">
        <f t="array" ref="B11">SUM(LEN(rl!B$1:B$699)-LEN(SUBSTITUTE(rl!B$1:B$699,A11,"")))/LEN(A11)</f>
        <v>20</v>
      </c>
      <c r="C11" s="3">
        <f t="shared" si="2"/>
        <v>31.746031746031743</v>
      </c>
      <c r="E11" s="12" t="s">
        <v>193</v>
      </c>
      <c r="F11" s="20" cm="1">
        <f t="array" ref="F11">SUM(LEN(pl!B$1:B$750)-LEN(SUBSTITUTE(pl!B$1:B$750,E11,"")))/LEN(E11)</f>
        <v>0</v>
      </c>
      <c r="G11" s="3"/>
      <c r="I11" s="12" t="s">
        <v>193</v>
      </c>
      <c r="J11" s="5" cm="1">
        <f t="array" ref="J11">SUM(LEN(fol!B$1:B$1000)-LEN(SUBSTITUTE(fol!B$1:B$1000,E11,"")))/LEN(E11)</f>
        <v>124</v>
      </c>
      <c r="K11" s="3">
        <f t="shared" si="0"/>
        <v>27.192982456140353</v>
      </c>
      <c r="M11" s="12" t="s">
        <v>193</v>
      </c>
      <c r="N11" s="5" cm="1">
        <f t="array" ref="N11">SUM(LEN(ltl!B$1:B$750)-LEN(SUBSTITUTE(ltl!B$1:B$750,E11,"")))/LEN(E11)</f>
        <v>12</v>
      </c>
      <c r="O11" s="3">
        <f t="shared" si="1"/>
        <v>26.666666666666668</v>
      </c>
    </row>
    <row r="12" spans="1:15" x14ac:dyDescent="0.35">
      <c r="A12" s="12" t="s">
        <v>194</v>
      </c>
      <c r="B12" s="5" cm="1">
        <f t="array" ref="B12">SUM(LEN(rl!B$1:B$699)-LEN(SUBSTITUTE(rl!B$1:B$699,A12,"")))/LEN(A12)</f>
        <v>0</v>
      </c>
      <c r="C12" s="3">
        <f t="shared" si="2"/>
        <v>0</v>
      </c>
      <c r="E12" s="12" t="s">
        <v>194</v>
      </c>
      <c r="F12" s="20" cm="1">
        <f t="array" ref="F12">SUM(LEN(pl!B$1:B$750)-LEN(SUBSTITUTE(pl!B$1:B$750,E12,"")))/LEN(E12)</f>
        <v>0</v>
      </c>
      <c r="G12" s="3"/>
      <c r="I12" s="12" t="s">
        <v>194</v>
      </c>
      <c r="J12" s="5" cm="1">
        <f t="array" ref="J12">SUM(LEN(fol!B$1:B$1000)-LEN(SUBSTITUTE(fol!B$1:B$1000,E12,"")))/LEN(E12)</f>
        <v>7</v>
      </c>
      <c r="K12" s="3">
        <f t="shared" si="0"/>
        <v>1.5350877192982455</v>
      </c>
      <c r="M12" s="12" t="s">
        <v>194</v>
      </c>
      <c r="N12" s="5" cm="1">
        <f t="array" ref="N12">SUM(LEN(ltl!B$1:B$750)-LEN(SUBSTITUTE(ltl!B$1:B$750,E12,"")))/LEN(E12)</f>
        <v>8</v>
      </c>
      <c r="O12" s="3">
        <f t="shared" si="1"/>
        <v>17.777777777777779</v>
      </c>
    </row>
    <row r="13" spans="1:15" x14ac:dyDescent="0.35">
      <c r="A13" s="12" t="s">
        <v>62</v>
      </c>
      <c r="B13" s="5" cm="1">
        <f t="array" ref="B13">SUM(LEN(rl!B$1:B$699)-LEN(SUBSTITUTE(rl!B$1:B$699,A13,"")))/LEN(A13)</f>
        <v>2</v>
      </c>
      <c r="C13" s="3">
        <f t="shared" si="2"/>
        <v>3.1746031746031744</v>
      </c>
      <c r="E13" s="12" t="s">
        <v>62</v>
      </c>
      <c r="F13" s="20" cm="1">
        <f t="array" ref="F13">SUM(LEN(pl!B$1:B$750)-LEN(SUBSTITUTE(pl!B$1:B$750,E13,"")))/LEN(E13)</f>
        <v>0</v>
      </c>
      <c r="G13" s="3"/>
      <c r="I13" s="12" t="s">
        <v>62</v>
      </c>
      <c r="J13" s="5" cm="1">
        <f t="array" ref="J13">SUM(LEN(fol!B$1:B$1000)-LEN(SUBSTITUTE(fol!B$1:B$1000,E13,"")))/LEN(E13)</f>
        <v>15</v>
      </c>
      <c r="K13" s="3">
        <f t="shared" si="0"/>
        <v>3.2894736842105261</v>
      </c>
      <c r="M13" s="12" t="s">
        <v>62</v>
      </c>
      <c r="N13" s="5" cm="1">
        <f t="array" ref="N13">SUM(LEN(ltl!B$1:B$750)-LEN(SUBSTITUTE(ltl!B$1:B$750,E13,"")))/LEN(E13)</f>
        <v>3</v>
      </c>
      <c r="O13" s="3">
        <f t="shared" si="1"/>
        <v>6.666666666666667</v>
      </c>
    </row>
    <row r="14" spans="1:15" x14ac:dyDescent="0.35">
      <c r="A14" s="12" t="s">
        <v>547</v>
      </c>
      <c r="B14" s="5" cm="1">
        <f t="array" ref="B14">SUM(LEN(rl!B$1:B$699)-LEN(SUBSTITUTE(rl!B$1:B$699,A14,"")))/LEN(A14)</f>
        <v>7</v>
      </c>
      <c r="C14" s="3">
        <f t="shared" si="2"/>
        <v>11.111111111111111</v>
      </c>
      <c r="E14" s="12" t="s">
        <v>547</v>
      </c>
      <c r="F14" s="20" cm="1">
        <f t="array" ref="F14">SUM(LEN(pl!B$1:B$750)-LEN(SUBSTITUTE(pl!B$1:B$750,E14,"")))/LEN(E14)</f>
        <v>0</v>
      </c>
      <c r="G14" s="3"/>
      <c r="I14" s="12" t="s">
        <v>547</v>
      </c>
      <c r="J14" s="5" cm="1">
        <f t="array" ref="J14">SUM(LEN(fol!B$1:B$1000)-LEN(SUBSTITUTE(fol!B$1:B$1000,E14,"")))/LEN(E14)</f>
        <v>61</v>
      </c>
      <c r="K14" s="3">
        <f t="shared" si="0"/>
        <v>13.37719298245614</v>
      </c>
      <c r="M14" s="12" t="s">
        <v>547</v>
      </c>
      <c r="N14" s="5" cm="1">
        <f t="array" ref="N14">SUM(LEN(ltl!B$1:B$750)-LEN(SUBSTITUTE(ltl!B$1:B$750,E14,"")))/LEN(E14)</f>
        <v>1</v>
      </c>
      <c r="O14" s="3">
        <f t="shared" si="1"/>
        <v>2.2222222222222223</v>
      </c>
    </row>
    <row r="15" spans="1:15" x14ac:dyDescent="0.35">
      <c r="A15" s="12" t="s">
        <v>111</v>
      </c>
      <c r="B15" s="5" cm="1">
        <f t="array" ref="B15">SUM(LEN(rl!B$1:B$699)-LEN(SUBSTITUTE(rl!B$1:B$699,A15,"")))/LEN(A15)</f>
        <v>1</v>
      </c>
      <c r="C15" s="3">
        <f t="shared" si="2"/>
        <v>1.5873015873015872</v>
      </c>
      <c r="E15" s="12" t="s">
        <v>111</v>
      </c>
      <c r="F15" s="20" cm="1">
        <f t="array" ref="F15">SUM(LEN(pl!B$1:B$750)-LEN(SUBSTITUTE(pl!B$1:B$750,E15,"")))/LEN(E15)</f>
        <v>0</v>
      </c>
      <c r="G15" s="3"/>
      <c r="I15" s="12" t="s">
        <v>111</v>
      </c>
      <c r="J15" s="5" cm="1">
        <f t="array" ref="J15">SUM(LEN(fol!B$1:B$1000)-LEN(SUBSTITUTE(fol!B$1:B$1000,E15,"")))/LEN(E15)</f>
        <v>24</v>
      </c>
      <c r="K15" s="3">
        <f t="shared" si="0"/>
        <v>5.2631578947368416</v>
      </c>
      <c r="M15" s="12" t="s">
        <v>111</v>
      </c>
      <c r="N15" s="5" cm="1">
        <f t="array" ref="N15">SUM(LEN(ltl!B$1:B$750)-LEN(SUBSTITUTE(ltl!B$1:B$750,E15,"")))/LEN(E15)</f>
        <v>4</v>
      </c>
      <c r="O15" s="3">
        <f t="shared" si="1"/>
        <v>8.8888888888888893</v>
      </c>
    </row>
    <row r="16" spans="1:15" x14ac:dyDescent="0.35">
      <c r="A16" s="12" t="s">
        <v>102</v>
      </c>
      <c r="B16" s="5" cm="1">
        <f t="array" ref="B16">SUM(LEN(rl!B$1:B$699)-LEN(SUBSTITUTE(rl!B$1:B$699,A16,"")))/LEN(A16)</f>
        <v>6</v>
      </c>
      <c r="C16" s="3">
        <f t="shared" si="2"/>
        <v>9.5238095238095237</v>
      </c>
      <c r="E16" s="12" t="s">
        <v>102</v>
      </c>
      <c r="F16" s="20" cm="1">
        <f t="array" ref="F16">SUM(LEN(pl!B$1:B$750)-LEN(SUBSTITUTE(pl!B$1:B$750,E16,"")))/LEN(E16)</f>
        <v>0</v>
      </c>
      <c r="G16" s="3"/>
      <c r="I16" s="12" t="s">
        <v>102</v>
      </c>
      <c r="J16" s="5" cm="1">
        <f t="array" ref="J16">SUM(LEN(fol!B$1:B$1000)-LEN(SUBSTITUTE(fol!B$1:B$1000,E16,"")))/LEN(E16)</f>
        <v>1</v>
      </c>
      <c r="K16" s="3">
        <f t="shared" si="0"/>
        <v>0.21929824561403508</v>
      </c>
      <c r="M16" s="12" t="s">
        <v>102</v>
      </c>
      <c r="N16" s="5" cm="1">
        <f t="array" ref="N16">SUM(LEN(ltl!B$1:B$750)-LEN(SUBSTITUTE(ltl!B$1:B$750,E16,"")))/LEN(E16)</f>
        <v>3</v>
      </c>
      <c r="O16" s="3">
        <f t="shared" si="1"/>
        <v>6.666666666666667</v>
      </c>
    </row>
    <row r="17" spans="1:15" x14ac:dyDescent="0.35">
      <c r="A17" s="12" t="s">
        <v>531</v>
      </c>
      <c r="B17" s="5" cm="1">
        <f t="array" ref="B17">SUM(LEN(rl!B$1:B$699)-LEN(SUBSTITUTE(rl!B$1:B$699,A17,"")))/LEN(A17)</f>
        <v>0</v>
      </c>
      <c r="C17" s="3">
        <f t="shared" si="2"/>
        <v>0</v>
      </c>
      <c r="E17" s="12" t="s">
        <v>531</v>
      </c>
      <c r="F17" s="20" cm="1">
        <f t="array" ref="F17">SUM(LEN(pl!B$1:B$750)-LEN(SUBSTITUTE(pl!B$1:B$750,E17,"")))/LEN(E17)</f>
        <v>0</v>
      </c>
      <c r="G17" s="3"/>
      <c r="I17" s="12" t="s">
        <v>531</v>
      </c>
      <c r="J17" s="5" cm="1">
        <f t="array" ref="J17">SUM(LEN(fol!B$1:B$1000)-LEN(SUBSTITUTE(fol!B$1:B$1000,E17,"")))/LEN(E17)</f>
        <v>4</v>
      </c>
      <c r="K17" s="3">
        <f t="shared" si="0"/>
        <v>0.8771929824561403</v>
      </c>
      <c r="M17" s="12" t="s">
        <v>531</v>
      </c>
      <c r="N17" s="5" cm="1">
        <f t="array" ref="N17">SUM(LEN(ltl!B$1:B$750)-LEN(SUBSTITUTE(ltl!B$1:B$750,E17,"")))/LEN(E17)</f>
        <v>0</v>
      </c>
      <c r="O17" s="3">
        <f t="shared" si="1"/>
        <v>0</v>
      </c>
    </row>
    <row r="18" spans="1:15" x14ac:dyDescent="0.35">
      <c r="A18" s="12" t="s">
        <v>539</v>
      </c>
      <c r="B18" s="5" cm="1">
        <f t="array" ref="B18">SUM(LEN(rl!B$1:B$699)-LEN(SUBSTITUTE(rl!B$1:B$699,A18,"")))/LEN(A18)</f>
        <v>0</v>
      </c>
      <c r="C18" s="3">
        <f t="shared" si="2"/>
        <v>0</v>
      </c>
      <c r="E18" s="12" t="s">
        <v>539</v>
      </c>
      <c r="F18" s="20" cm="1">
        <f t="array" ref="F18">SUM(LEN(pl!B$1:B$750)-LEN(SUBSTITUTE(pl!B$1:B$750,E18,"")))/LEN(E18)</f>
        <v>0</v>
      </c>
      <c r="G18" s="3"/>
      <c r="I18" s="12" t="s">
        <v>539</v>
      </c>
      <c r="J18" s="5" cm="1">
        <f t="array" ref="J18">SUM(LEN(fol!B$1:B$1000)-LEN(SUBSTITUTE(fol!B$1:B$1000,E18,"")))/LEN(E18)</f>
        <v>17</v>
      </c>
      <c r="K18" s="3">
        <f t="shared" si="0"/>
        <v>3.7280701754385963</v>
      </c>
      <c r="M18" s="12" t="s">
        <v>539</v>
      </c>
      <c r="N18" s="5" cm="1">
        <f t="array" ref="N18">SUM(LEN(ltl!B$1:B$750)-LEN(SUBSTITUTE(ltl!B$1:B$750,E18,"")))/LEN(E18)</f>
        <v>0</v>
      </c>
      <c r="O18" s="3">
        <f t="shared" si="1"/>
        <v>0</v>
      </c>
    </row>
    <row r="19" spans="1:15" x14ac:dyDescent="0.35">
      <c r="A19" s="12" t="s">
        <v>540</v>
      </c>
      <c r="B19" s="5" cm="1">
        <f t="array" ref="B19">SUM(LEN(rl!B$1:B$699)-LEN(SUBSTITUTE(rl!B$1:B$699,A19,"")))/LEN(A19)</f>
        <v>0</v>
      </c>
      <c r="C19" s="3">
        <f t="shared" si="2"/>
        <v>0</v>
      </c>
      <c r="E19" s="12" t="s">
        <v>540</v>
      </c>
      <c r="F19" s="20" cm="1">
        <f t="array" ref="F19">SUM(LEN(pl!B$1:B$750)-LEN(SUBSTITUTE(pl!B$1:B$750,E19,"")))/LEN(E19)</f>
        <v>0</v>
      </c>
      <c r="G19" s="3"/>
      <c r="I19" s="12" t="s">
        <v>540</v>
      </c>
      <c r="J19" s="5" cm="1">
        <f t="array" ref="J19">SUM(LEN(fol!B$1:B$1000)-LEN(SUBSTITUTE(fol!B$1:B$1000,E19,"")))/LEN(E19)</f>
        <v>1</v>
      </c>
      <c r="K19" s="3">
        <f t="shared" si="0"/>
        <v>0.21929824561403508</v>
      </c>
      <c r="M19" s="12" t="s">
        <v>540</v>
      </c>
      <c r="N19" s="5" cm="1">
        <f t="array" ref="N19">SUM(LEN(ltl!B$1:B$750)-LEN(SUBSTITUTE(ltl!B$1:B$750,E19,"")))/LEN(E19)</f>
        <v>0</v>
      </c>
      <c r="O19" s="3">
        <f t="shared" si="1"/>
        <v>0</v>
      </c>
    </row>
    <row r="20" spans="1:15" x14ac:dyDescent="0.35">
      <c r="A20" s="12" t="s">
        <v>541</v>
      </c>
      <c r="B20" s="5" cm="1">
        <f t="array" ref="B20">SUM(LEN(rl!B$1:B$699)-LEN(SUBSTITUTE(rl!B$1:B$699,A20,"")))/LEN(A20)</f>
        <v>0</v>
      </c>
      <c r="C20" s="3">
        <f t="shared" si="2"/>
        <v>0</v>
      </c>
      <c r="E20" s="12" t="s">
        <v>541</v>
      </c>
      <c r="F20" s="20" cm="1">
        <f t="array" ref="F20">SUM(LEN(pl!B$1:B$750)-LEN(SUBSTITUTE(pl!B$1:B$750,E20,"")))/LEN(E20)</f>
        <v>0</v>
      </c>
      <c r="G20" s="3"/>
      <c r="I20" s="12" t="s">
        <v>541</v>
      </c>
      <c r="J20" s="5" cm="1">
        <f t="array" ref="J20">SUM(LEN(fol!B$1:B$1000)-LEN(SUBSTITUTE(fol!B$1:B$1000,E20,"")))/LEN(E20)</f>
        <v>2</v>
      </c>
      <c r="K20" s="3">
        <f t="shared" si="0"/>
        <v>0.43859649122807015</v>
      </c>
      <c r="M20" s="12" t="s">
        <v>541</v>
      </c>
      <c r="N20" s="5" cm="1">
        <f t="array" ref="N20">SUM(LEN(ltl!B$1:B$750)-LEN(SUBSTITUTE(ltl!B$1:B$750,E20,"")))/LEN(E20)</f>
        <v>0</v>
      </c>
      <c r="O20" s="3">
        <f t="shared" si="1"/>
        <v>0</v>
      </c>
    </row>
    <row r="21" spans="1:15" x14ac:dyDescent="0.35">
      <c r="A21" s="14"/>
      <c r="B21" s="5">
        <f>SUM(B2:B20)</f>
        <v>63</v>
      </c>
      <c r="C21" s="3">
        <f>SUM(C2:C20)</f>
        <v>99.999999999999986</v>
      </c>
      <c r="E21" s="12"/>
      <c r="F21" s="20">
        <f>SUM(F2:F16)</f>
        <v>0</v>
      </c>
      <c r="G21" s="5"/>
      <c r="I21" s="12"/>
      <c r="J21" s="5">
        <f>SUM(J2:J20)</f>
        <v>456</v>
      </c>
      <c r="K21" s="3">
        <f>SUM(K2:K20)</f>
        <v>100</v>
      </c>
      <c r="M21" s="12"/>
      <c r="N21" s="5">
        <f>SUM(N2:N20)</f>
        <v>45</v>
      </c>
      <c r="O21" s="3">
        <f>SUM(O2:O20)</f>
        <v>100</v>
      </c>
    </row>
    <row r="22" spans="1:15" x14ac:dyDescent="0.35">
      <c r="B22" s="1"/>
      <c r="C22" s="1"/>
      <c r="E22" s="11"/>
      <c r="F22" s="1"/>
      <c r="G22" s="1"/>
      <c r="I22" s="11"/>
      <c r="J22" s="1"/>
      <c r="K22" s="1"/>
      <c r="M22" s="11"/>
      <c r="N22" s="1"/>
      <c r="O22" s="1"/>
    </row>
    <row r="23" spans="1:15" x14ac:dyDescent="0.35">
      <c r="A23" s="13" t="s">
        <v>195</v>
      </c>
      <c r="B23" s="14"/>
      <c r="C23" s="5"/>
      <c r="E23" s="13" t="s">
        <v>195</v>
      </c>
      <c r="F23" s="5"/>
      <c r="G23" s="5"/>
      <c r="I23" s="13" t="s">
        <v>195</v>
      </c>
      <c r="J23" s="5"/>
      <c r="K23" s="5"/>
      <c r="M23" s="13" t="s">
        <v>195</v>
      </c>
      <c r="N23" s="5"/>
      <c r="O23" s="5"/>
    </row>
    <row r="24" spans="1:15" x14ac:dyDescent="0.35">
      <c r="A24" s="12" t="s">
        <v>161</v>
      </c>
      <c r="B24" s="5" cm="1">
        <f t="array" ref="B24">SUM(LEN(rl!B$1:B$721)-LEN(SUBSTITUTE(rl!B$1:B$721,A24,"")))/LEN(A24)</f>
        <v>0</v>
      </c>
      <c r="C24" s="3">
        <f>B24/B$50*100</f>
        <v>0</v>
      </c>
      <c r="E24" s="12" t="s">
        <v>161</v>
      </c>
      <c r="F24" s="5" cm="1">
        <f t="array" ref="F24">SUM(LEN(rl!F$1:F$721)-LEN(SUBSTITUTE(rl!F$1:F$721,E24,"")))/LEN(E24)</f>
        <v>0</v>
      </c>
      <c r="G24" s="3"/>
      <c r="I24" s="12" t="s">
        <v>161</v>
      </c>
      <c r="J24" s="5" cm="1">
        <f t="array" ref="J24">SUM(LEN(fol!B$1:B$1000)-LEN(SUBSTITUTE(fol!B$1:B$1000,E24,"")))/LEN(E24)</f>
        <v>2</v>
      </c>
      <c r="K24" s="3">
        <f>J24/J$50*100</f>
        <v>1.6129032258064515</v>
      </c>
      <c r="M24" s="12" t="s">
        <v>161</v>
      </c>
      <c r="N24" s="5" cm="1">
        <f t="array" ref="N24">SUM(LEN(ltl!B$1:B$750)-LEN(SUBSTITUTE(ltl!B$1:B$750,E24,"")))/LEN(E24)</f>
        <v>0</v>
      </c>
      <c r="O24" s="3">
        <f>N24/N$50*100</f>
        <v>0</v>
      </c>
    </row>
    <row r="25" spans="1:15" x14ac:dyDescent="0.35">
      <c r="A25" s="12" t="s">
        <v>555</v>
      </c>
      <c r="B25" s="5" cm="1">
        <f t="array" ref="B25">SUM(LEN(rl!B$1:B$721)-LEN(SUBSTITUTE(rl!B$1:B$721,A25,"")))/LEN(A25)</f>
        <v>0</v>
      </c>
      <c r="C25" s="3">
        <f t="shared" ref="C25:C49" si="3">B25/B$50*100</f>
        <v>0</v>
      </c>
      <c r="E25" s="12" t="s">
        <v>555</v>
      </c>
      <c r="F25" s="5" cm="1">
        <f t="array" ref="F25">SUM(LEN(rl!F$1:F$721)-LEN(SUBSTITUTE(rl!F$1:F$721,E25,"")))/LEN(E25)</f>
        <v>0</v>
      </c>
      <c r="G25" s="3"/>
      <c r="I25" s="12" t="s">
        <v>555</v>
      </c>
      <c r="J25" s="5" cm="1">
        <f t="array" ref="J25">SUM(LEN(fol!B$1:B$1000)-LEN(SUBSTITUTE(fol!B$1:B$1000,E25,"")))/LEN(E25)</f>
        <v>1</v>
      </c>
      <c r="K25" s="3">
        <f t="shared" ref="K25:K49" si="4">J25/J$50*100</f>
        <v>0.80645161290322576</v>
      </c>
      <c r="M25" s="12" t="s">
        <v>555</v>
      </c>
      <c r="N25" s="5" cm="1">
        <f t="array" ref="N25">SUM(LEN(ltl!B$1:B$750)-LEN(SUBSTITUTE(ltl!B$1:B$750,E25,"")))/LEN(E25)</f>
        <v>0</v>
      </c>
      <c r="O25" s="3">
        <f t="shared" ref="O25:O49" si="5">N25/N$50*100</f>
        <v>0</v>
      </c>
    </row>
    <row r="26" spans="1:15" x14ac:dyDescent="0.35">
      <c r="A26" s="12" t="s">
        <v>47</v>
      </c>
      <c r="B26" s="5" cm="1">
        <f t="array" ref="B26">SUM(LEN(rl!B$1:B$721)-LEN(SUBSTITUTE(rl!B$1:B$721,A26,"")))/LEN(A26)</f>
        <v>1</v>
      </c>
      <c r="C26" s="3">
        <f t="shared" si="3"/>
        <v>5</v>
      </c>
      <c r="E26" s="12" t="s">
        <v>47</v>
      </c>
      <c r="F26" s="5" cm="1">
        <f t="array" ref="F26">SUM(LEN(rl!F$1:F$721)-LEN(SUBSTITUTE(rl!F$1:F$721,E26,"")))/LEN(E26)</f>
        <v>0</v>
      </c>
      <c r="G26" s="3"/>
      <c r="I26" s="12" t="s">
        <v>47</v>
      </c>
      <c r="J26" s="5" cm="1">
        <f t="array" ref="J26">SUM(LEN(fol!B$1:B$1000)-LEN(SUBSTITUTE(fol!B$1:B$1000,E26,"")))/LEN(E26)</f>
        <v>1</v>
      </c>
      <c r="K26" s="3">
        <f t="shared" si="4"/>
        <v>0.80645161290322576</v>
      </c>
      <c r="M26" s="12" t="s">
        <v>47</v>
      </c>
      <c r="N26" s="5" cm="1">
        <f t="array" ref="N26">SUM(LEN(ltl!B$1:B$750)-LEN(SUBSTITUTE(ltl!B$1:B$750,E26,"")))/LEN(E26)</f>
        <v>1</v>
      </c>
      <c r="O26" s="3">
        <f t="shared" si="5"/>
        <v>8.3333333333333321</v>
      </c>
    </row>
    <row r="27" spans="1:15" x14ac:dyDescent="0.35">
      <c r="A27" s="12" t="s">
        <v>104</v>
      </c>
      <c r="B27" s="5" cm="1">
        <f t="array" ref="B27">SUM(LEN(rl!B$1:B$721)-LEN(SUBSTITUTE(rl!B$1:B$721,A27,"")))/LEN(A27)</f>
        <v>3</v>
      </c>
      <c r="C27" s="3">
        <f t="shared" si="3"/>
        <v>15</v>
      </c>
      <c r="E27" s="12" t="s">
        <v>104</v>
      </c>
      <c r="F27" s="5" cm="1">
        <f t="array" ref="F27">SUM(LEN(rl!F$1:F$721)-LEN(SUBSTITUTE(rl!F$1:F$721,E27,"")))/LEN(E27)</f>
        <v>0</v>
      </c>
      <c r="G27" s="3"/>
      <c r="I27" s="12" t="s">
        <v>104</v>
      </c>
      <c r="J27" s="5" cm="1">
        <f t="array" ref="J27">SUM(LEN(fol!B$1:B$1000)-LEN(SUBSTITUTE(fol!B$1:B$1000,E27,"")))/LEN(E27)</f>
        <v>27</v>
      </c>
      <c r="K27" s="3">
        <f t="shared" si="4"/>
        <v>21.774193548387096</v>
      </c>
      <c r="M27" s="12" t="s">
        <v>104</v>
      </c>
      <c r="N27" s="5" cm="1">
        <f t="array" ref="N27">SUM(LEN(ltl!B$1:B$750)-LEN(SUBSTITUTE(ltl!B$1:B$750,E27,"")))/LEN(E27)</f>
        <v>1</v>
      </c>
      <c r="O27" s="3">
        <f t="shared" si="5"/>
        <v>8.3333333333333321</v>
      </c>
    </row>
    <row r="28" spans="1:15" x14ac:dyDescent="0.35">
      <c r="A28" s="12" t="s">
        <v>90</v>
      </c>
      <c r="B28" s="5" cm="1">
        <f t="array" ref="B28">SUM(LEN(rl!B$1:B$721)-LEN(SUBSTITUTE(rl!B$1:B$721,A28,"")))/LEN(A28)</f>
        <v>3</v>
      </c>
      <c r="C28" s="3">
        <f t="shared" si="3"/>
        <v>15</v>
      </c>
      <c r="E28" s="12" t="s">
        <v>90</v>
      </c>
      <c r="F28" s="5" cm="1">
        <f t="array" ref="F28">SUM(LEN(rl!F$1:F$721)-LEN(SUBSTITUTE(rl!F$1:F$721,E28,"")))/LEN(E28)</f>
        <v>0</v>
      </c>
      <c r="G28" s="3"/>
      <c r="I28" s="12" t="s">
        <v>90</v>
      </c>
      <c r="J28" s="5" cm="1">
        <f t="array" ref="J28">SUM(LEN(fol!B$1:B$1000)-LEN(SUBSTITUTE(fol!B$1:B$1000,E28,"")))/LEN(E28)</f>
        <v>12</v>
      </c>
      <c r="K28" s="3">
        <f t="shared" si="4"/>
        <v>9.67741935483871</v>
      </c>
      <c r="M28" s="12" t="s">
        <v>90</v>
      </c>
      <c r="N28" s="5" cm="1">
        <f t="array" ref="N28">SUM(LEN(ltl!B$1:B$750)-LEN(SUBSTITUTE(ltl!B$1:B$750,E28,"")))/LEN(E28)</f>
        <v>1</v>
      </c>
      <c r="O28" s="3">
        <f t="shared" si="5"/>
        <v>8.3333333333333321</v>
      </c>
    </row>
    <row r="29" spans="1:15" x14ac:dyDescent="0.35">
      <c r="A29" s="12" t="s">
        <v>131</v>
      </c>
      <c r="B29" s="5" cm="1">
        <f t="array" ref="B29">SUM(LEN(rl!B$1:B$721)-LEN(SUBSTITUTE(rl!B$1:B$721,A29,"")))/LEN(A29)</f>
        <v>6</v>
      </c>
      <c r="C29" s="3">
        <f t="shared" si="3"/>
        <v>30</v>
      </c>
      <c r="E29" s="12" t="s">
        <v>131</v>
      </c>
      <c r="F29" s="5" cm="1">
        <f t="array" ref="F29">SUM(LEN(rl!F$1:F$721)-LEN(SUBSTITUTE(rl!F$1:F$721,E29,"")))/LEN(E29)</f>
        <v>0</v>
      </c>
      <c r="G29" s="3"/>
      <c r="I29" s="12" t="s">
        <v>131</v>
      </c>
      <c r="J29" s="5" cm="1">
        <f t="array" ref="J29">SUM(LEN(fol!B$1:B$1000)-LEN(SUBSTITUTE(fol!B$1:B$1000,E29,"")))/LEN(E29)</f>
        <v>22</v>
      </c>
      <c r="K29" s="3">
        <f t="shared" si="4"/>
        <v>17.741935483870968</v>
      </c>
      <c r="M29" s="12" t="s">
        <v>131</v>
      </c>
      <c r="N29" s="5" cm="1">
        <f t="array" ref="N29">SUM(LEN(ltl!B$1:B$750)-LEN(SUBSTITUTE(ltl!B$1:B$750,E29,"")))/LEN(E29)</f>
        <v>0</v>
      </c>
      <c r="O29" s="3">
        <f t="shared" si="5"/>
        <v>0</v>
      </c>
    </row>
    <row r="30" spans="1:15" x14ac:dyDescent="0.35">
      <c r="A30" s="12" t="s">
        <v>530</v>
      </c>
      <c r="B30" s="5" cm="1">
        <f t="array" ref="B30">SUM(LEN(rl!B$1:B$721)-LEN(SUBSTITUTE(rl!B$1:B$721,A30,"")))/LEN(A30)</f>
        <v>0</v>
      </c>
      <c r="C30" s="3">
        <f t="shared" si="3"/>
        <v>0</v>
      </c>
      <c r="E30" s="12" t="s">
        <v>530</v>
      </c>
      <c r="F30" s="5" cm="1">
        <f t="array" ref="F30">SUM(LEN(rl!F$1:F$721)-LEN(SUBSTITUTE(rl!F$1:F$721,E30,"")))/LEN(E30)</f>
        <v>0</v>
      </c>
      <c r="G30" s="3"/>
      <c r="I30" s="12" t="s">
        <v>530</v>
      </c>
      <c r="J30" s="5" cm="1">
        <f t="array" ref="J30">SUM(LEN(fol!B$1:B$1000)-LEN(SUBSTITUTE(fol!B$1:B$1000,E30,"")))/LEN(E30)</f>
        <v>0</v>
      </c>
      <c r="K30" s="3">
        <f t="shared" si="4"/>
        <v>0</v>
      </c>
      <c r="M30" s="12" t="s">
        <v>530</v>
      </c>
      <c r="N30" s="5" cm="1">
        <f t="array" ref="N30">SUM(LEN(ltl!B$1:B$750)-LEN(SUBSTITUTE(ltl!B$1:B$750,E30,"")))/LEN(E30)</f>
        <v>0</v>
      </c>
      <c r="O30" s="3">
        <f t="shared" si="5"/>
        <v>0</v>
      </c>
    </row>
    <row r="31" spans="1:15" x14ac:dyDescent="0.35">
      <c r="A31" s="12" t="s">
        <v>132</v>
      </c>
      <c r="B31" s="5" cm="1">
        <f t="array" ref="B31">SUM(LEN(rl!B$1:B$721)-LEN(SUBSTITUTE(rl!B$1:B$721,A31,"")))/LEN(A31)</f>
        <v>2</v>
      </c>
      <c r="C31" s="3">
        <f t="shared" si="3"/>
        <v>10</v>
      </c>
      <c r="E31" s="12" t="s">
        <v>132</v>
      </c>
      <c r="F31" s="5" cm="1">
        <f t="array" ref="F31">SUM(LEN(rl!F$1:F$721)-LEN(SUBSTITUTE(rl!F$1:F$721,E31,"")))/LEN(E31)</f>
        <v>0</v>
      </c>
      <c r="G31" s="3"/>
      <c r="I31" s="12" t="s">
        <v>132</v>
      </c>
      <c r="J31" s="5" cm="1">
        <f t="array" ref="J31">SUM(LEN(fol!B$1:B$1000)-LEN(SUBSTITUTE(fol!B$1:B$1000,E31,"")))/LEN(E31)</f>
        <v>12</v>
      </c>
      <c r="K31" s="3">
        <f t="shared" si="4"/>
        <v>9.67741935483871</v>
      </c>
      <c r="M31" s="12" t="s">
        <v>132</v>
      </c>
      <c r="N31" s="5" cm="1">
        <f t="array" ref="N31">SUM(LEN(ltl!B$1:B$750)-LEN(SUBSTITUTE(ltl!B$1:B$750,E31,"")))/LEN(E31)</f>
        <v>0</v>
      </c>
      <c r="O31" s="3">
        <f t="shared" si="5"/>
        <v>0</v>
      </c>
    </row>
    <row r="32" spans="1:15" x14ac:dyDescent="0.35">
      <c r="A32" s="12" t="s">
        <v>548</v>
      </c>
      <c r="B32" s="5" cm="1">
        <f t="array" ref="B32">SUM(LEN(rl!B$1:B$721)-LEN(SUBSTITUTE(rl!B$1:B$721,A32,"")))/LEN(A32)</f>
        <v>0</v>
      </c>
      <c r="C32" s="3">
        <f t="shared" si="3"/>
        <v>0</v>
      </c>
      <c r="E32" s="12" t="s">
        <v>548</v>
      </c>
      <c r="F32" s="5" cm="1">
        <f t="array" ref="F32">SUM(LEN(rl!F$1:F$721)-LEN(SUBSTITUTE(rl!F$1:F$721,E32,"")))/LEN(E32)</f>
        <v>0</v>
      </c>
      <c r="G32" s="3"/>
      <c r="I32" s="12" t="s">
        <v>548</v>
      </c>
      <c r="J32" s="5" cm="1">
        <f t="array" ref="J32">SUM(LEN(fol!B$1:B$1000)-LEN(SUBSTITUTE(fol!B$1:B$1000,E32,"")))/LEN(E32)</f>
        <v>1</v>
      </c>
      <c r="K32" s="3">
        <f t="shared" si="4"/>
        <v>0.80645161290322576</v>
      </c>
      <c r="M32" s="12" t="s">
        <v>548</v>
      </c>
      <c r="N32" s="5" cm="1">
        <f t="array" ref="N32">SUM(LEN(ltl!B$1:B$750)-LEN(SUBSTITUTE(ltl!B$1:B$750,E32,"")))/LEN(E32)</f>
        <v>0</v>
      </c>
      <c r="O32" s="3">
        <f t="shared" si="5"/>
        <v>0</v>
      </c>
    </row>
    <row r="33" spans="1:15" x14ac:dyDescent="0.35">
      <c r="A33" s="12" t="s">
        <v>543</v>
      </c>
      <c r="B33" s="5" cm="1">
        <f t="array" ref="B33">SUM(LEN(rl!B$1:B$721)-LEN(SUBSTITUTE(rl!B$1:B$721,A33,"")))/LEN(A33)</f>
        <v>0</v>
      </c>
      <c r="C33" s="3">
        <f t="shared" si="3"/>
        <v>0</v>
      </c>
      <c r="E33" s="12" t="s">
        <v>543</v>
      </c>
      <c r="F33" s="5" cm="1">
        <f t="array" ref="F33">SUM(LEN(rl!F$1:F$721)-LEN(SUBSTITUTE(rl!F$1:F$721,E33,"")))/LEN(E33)</f>
        <v>0</v>
      </c>
      <c r="G33" s="3"/>
      <c r="I33" s="12" t="s">
        <v>543</v>
      </c>
      <c r="J33" s="5" cm="1">
        <f t="array" ref="J33">SUM(LEN(fol!B$1:B$1000)-LEN(SUBSTITUTE(fol!B$1:B$1000,E33,"")))/LEN(E33)</f>
        <v>1</v>
      </c>
      <c r="K33" s="3">
        <f t="shared" si="4"/>
        <v>0.80645161290322576</v>
      </c>
      <c r="M33" s="12" t="s">
        <v>543</v>
      </c>
      <c r="N33" s="5" cm="1">
        <f t="array" ref="N33">SUM(LEN(ltl!B$1:B$750)-LEN(SUBSTITUTE(ltl!B$1:B$750,E33,"")))/LEN(E33)</f>
        <v>0</v>
      </c>
      <c r="O33" s="3">
        <f t="shared" si="5"/>
        <v>0</v>
      </c>
    </row>
    <row r="34" spans="1:15" x14ac:dyDescent="0.35">
      <c r="A34" s="12" t="s">
        <v>177</v>
      </c>
      <c r="B34" s="5" cm="1">
        <f t="array" ref="B34">SUM(LEN(rl!B$1:B$721)-LEN(SUBSTITUTE(rl!B$1:B$721,A34,"")))/LEN(A34)</f>
        <v>0</v>
      </c>
      <c r="C34" s="3">
        <f t="shared" si="3"/>
        <v>0</v>
      </c>
      <c r="E34" s="12" t="s">
        <v>177</v>
      </c>
      <c r="F34" s="5" cm="1">
        <f t="array" ref="F34">SUM(LEN(rl!F$1:F$721)-LEN(SUBSTITUTE(rl!F$1:F$721,E34,"")))/LEN(E34)</f>
        <v>0</v>
      </c>
      <c r="G34" s="3"/>
      <c r="I34" s="12" t="s">
        <v>177</v>
      </c>
      <c r="J34" s="5" cm="1">
        <f t="array" ref="J34">SUM(LEN(fol!B$1:B$1000)-LEN(SUBSTITUTE(fol!B$1:B$1000,E34,"")))/LEN(E34)</f>
        <v>3</v>
      </c>
      <c r="K34" s="3">
        <f t="shared" si="4"/>
        <v>2.4193548387096775</v>
      </c>
      <c r="M34" s="12" t="s">
        <v>177</v>
      </c>
      <c r="N34" s="5" cm="1">
        <f t="array" ref="N34">SUM(LEN(ltl!B$1:B$750)-LEN(SUBSTITUTE(ltl!B$1:B$750,E34,"")))/LEN(E34)</f>
        <v>0</v>
      </c>
      <c r="O34" s="3">
        <f t="shared" si="5"/>
        <v>0</v>
      </c>
    </row>
    <row r="35" spans="1:15" x14ac:dyDescent="0.35">
      <c r="A35" s="12" t="s">
        <v>518</v>
      </c>
      <c r="B35" s="5" cm="1">
        <f t="array" ref="B35">SUM(LEN(rl!B$1:B$721)-LEN(SUBSTITUTE(rl!B$1:B$721,A35,"")))/LEN(A35)</f>
        <v>2</v>
      </c>
      <c r="C35" s="3">
        <f t="shared" si="3"/>
        <v>10</v>
      </c>
      <c r="E35" s="12" t="s">
        <v>518</v>
      </c>
      <c r="F35" s="5" cm="1">
        <f t="array" ref="F35">SUM(LEN(rl!F$1:F$721)-LEN(SUBSTITUTE(rl!F$1:F$721,E35,"")))/LEN(E35)</f>
        <v>0</v>
      </c>
      <c r="G35" s="3"/>
      <c r="I35" s="12" t="s">
        <v>518</v>
      </c>
      <c r="J35" s="5" cm="1">
        <f t="array" ref="J35">SUM(LEN(fol!B$1:B$1000)-LEN(SUBSTITUTE(fol!B$1:B$1000,E35,"")))/LEN(E35)</f>
        <v>0</v>
      </c>
      <c r="K35" s="3">
        <f t="shared" si="4"/>
        <v>0</v>
      </c>
      <c r="M35" s="12" t="s">
        <v>518</v>
      </c>
      <c r="N35" s="5" cm="1">
        <f t="array" ref="N35">SUM(LEN(ltl!B$1:B$750)-LEN(SUBSTITUTE(ltl!B$1:B$750,E35,"")))/LEN(E35)</f>
        <v>0</v>
      </c>
      <c r="O35" s="3">
        <f t="shared" si="5"/>
        <v>0</v>
      </c>
    </row>
    <row r="36" spans="1:15" x14ac:dyDescent="0.35">
      <c r="A36" s="12" t="s">
        <v>520</v>
      </c>
      <c r="B36" s="5" cm="1">
        <f t="array" ref="B36">SUM(LEN(rl!B$1:B$721)-LEN(SUBSTITUTE(rl!B$1:B$721,A36,"")))/LEN(A36)</f>
        <v>0</v>
      </c>
      <c r="C36" s="3">
        <f t="shared" si="3"/>
        <v>0</v>
      </c>
      <c r="E36" s="12" t="s">
        <v>520</v>
      </c>
      <c r="F36" s="5" cm="1">
        <f t="array" ref="F36">SUM(LEN(rl!F$1:F$721)-LEN(SUBSTITUTE(rl!F$1:F$721,E36,"")))/LEN(E36)</f>
        <v>0</v>
      </c>
      <c r="G36" s="3"/>
      <c r="I36" s="12" t="s">
        <v>520</v>
      </c>
      <c r="J36" s="5" cm="1">
        <f t="array" ref="J36">SUM(LEN(fol!B$1:B$1000)-LEN(SUBSTITUTE(fol!B$1:B$1000,E36,"")))/LEN(E36)</f>
        <v>3</v>
      </c>
      <c r="K36" s="3">
        <f t="shared" si="4"/>
        <v>2.4193548387096775</v>
      </c>
      <c r="M36" s="12" t="s">
        <v>520</v>
      </c>
      <c r="N36" s="5" cm="1">
        <f t="array" ref="N36">SUM(LEN(ltl!B$1:B$750)-LEN(SUBSTITUTE(ltl!B$1:B$750,E36,"")))/LEN(E36)</f>
        <v>0</v>
      </c>
      <c r="O36" s="3">
        <f t="shared" si="5"/>
        <v>0</v>
      </c>
    </row>
    <row r="37" spans="1:15" x14ac:dyDescent="0.35">
      <c r="A37" s="12" t="s">
        <v>551</v>
      </c>
      <c r="B37" s="5" cm="1">
        <f t="array" ref="B37">SUM(LEN(rl!B$1:B$721)-LEN(SUBSTITUTE(rl!B$1:B$721,A37,"")))/LEN(A37)</f>
        <v>0</v>
      </c>
      <c r="C37" s="3">
        <f t="shared" si="3"/>
        <v>0</v>
      </c>
      <c r="E37" s="12" t="s">
        <v>551</v>
      </c>
      <c r="F37" s="5" cm="1">
        <f t="array" ref="F37">SUM(LEN(rl!F$1:F$721)-LEN(SUBSTITUTE(rl!F$1:F$721,E37,"")))/LEN(E37)</f>
        <v>0</v>
      </c>
      <c r="G37" s="3"/>
      <c r="I37" s="12" t="s">
        <v>551</v>
      </c>
      <c r="J37" s="5" cm="1">
        <f t="array" ref="J37">SUM(LEN(fol!B$1:B$1000)-LEN(SUBSTITUTE(fol!B$1:B$1000,E37,"")))/LEN(E37)</f>
        <v>2</v>
      </c>
      <c r="K37" s="3">
        <f t="shared" si="4"/>
        <v>1.6129032258064515</v>
      </c>
      <c r="M37" s="12" t="s">
        <v>551</v>
      </c>
      <c r="N37" s="5" cm="1">
        <f t="array" ref="N37">SUM(LEN(ltl!B$1:B$750)-LEN(SUBSTITUTE(ltl!B$1:B$750,E37,"")))/LEN(E37)</f>
        <v>0</v>
      </c>
      <c r="O37" s="3">
        <f t="shared" si="5"/>
        <v>0</v>
      </c>
    </row>
    <row r="38" spans="1:15" x14ac:dyDescent="0.35">
      <c r="A38" s="12" t="s">
        <v>529</v>
      </c>
      <c r="B38" s="5" cm="1">
        <f t="array" ref="B38">SUM(LEN(rl!B$1:B$721)-LEN(SUBSTITUTE(rl!B$1:B$721,A38,"")))/LEN(A38)</f>
        <v>1</v>
      </c>
      <c r="C38" s="3">
        <f t="shared" si="3"/>
        <v>5</v>
      </c>
      <c r="E38" s="12" t="s">
        <v>529</v>
      </c>
      <c r="F38" s="5" cm="1">
        <f t="array" ref="F38">SUM(LEN(rl!F$1:F$721)-LEN(SUBSTITUTE(rl!F$1:F$721,E38,"")))/LEN(E38)</f>
        <v>0</v>
      </c>
      <c r="G38" s="3"/>
      <c r="I38" s="12" t="s">
        <v>529</v>
      </c>
      <c r="J38" s="5" cm="1">
        <f t="array" ref="J38">SUM(LEN(fol!B$1:B$1000)-LEN(SUBSTITUTE(fol!B$1:B$1000,E38,"")))/LEN(E38)</f>
        <v>1</v>
      </c>
      <c r="K38" s="3">
        <f t="shared" si="4"/>
        <v>0.80645161290322576</v>
      </c>
      <c r="M38" s="12" t="s">
        <v>529</v>
      </c>
      <c r="N38" s="5" cm="1">
        <f t="array" ref="N38">SUM(LEN(ltl!B$1:B$750)-LEN(SUBSTITUTE(ltl!B$1:B$750,E38,"")))/LEN(E38)</f>
        <v>0</v>
      </c>
      <c r="O38" s="3">
        <f t="shared" si="5"/>
        <v>0</v>
      </c>
    </row>
    <row r="39" spans="1:15" x14ac:dyDescent="0.35">
      <c r="A39" s="12" t="s">
        <v>542</v>
      </c>
      <c r="B39" s="5" cm="1">
        <f t="array" ref="B39">SUM(LEN(rl!B$1:B$721)-LEN(SUBSTITUTE(rl!B$1:B$721,A39,"")))/LEN(A39)</f>
        <v>2</v>
      </c>
      <c r="C39" s="3">
        <f t="shared" si="3"/>
        <v>10</v>
      </c>
      <c r="E39" s="12" t="s">
        <v>542</v>
      </c>
      <c r="F39" s="5" cm="1">
        <f t="array" ref="F39">SUM(LEN(rl!F$1:F$721)-LEN(SUBSTITUTE(rl!F$1:F$721,E39,"")))/LEN(E39)</f>
        <v>0</v>
      </c>
      <c r="G39" s="3"/>
      <c r="I39" s="12" t="s">
        <v>542</v>
      </c>
      <c r="J39" s="5" cm="1">
        <f t="array" ref="J39">SUM(LEN(fol!B$1:B$1000)-LEN(SUBSTITUTE(fol!B$1:B$1000,E39,"")))/LEN(E39)</f>
        <v>3</v>
      </c>
      <c r="K39" s="3">
        <f t="shared" si="4"/>
        <v>2.4193548387096775</v>
      </c>
      <c r="M39" s="12" t="s">
        <v>542</v>
      </c>
      <c r="N39" s="5" cm="1">
        <f t="array" ref="N39">SUM(LEN(ltl!B$1:B$750)-LEN(SUBSTITUTE(ltl!B$1:B$750,E39,"")))/LEN(E39)</f>
        <v>0</v>
      </c>
      <c r="O39" s="3">
        <f t="shared" si="5"/>
        <v>0</v>
      </c>
    </row>
    <row r="40" spans="1:15" x14ac:dyDescent="0.35">
      <c r="A40" s="12" t="s">
        <v>515</v>
      </c>
      <c r="B40" s="5" cm="1">
        <f t="array" ref="B40">SUM(LEN(rl!B$1:B$721)-LEN(SUBSTITUTE(rl!B$1:B$721,A40,"")))/LEN(A40)</f>
        <v>0</v>
      </c>
      <c r="C40" s="3">
        <f t="shared" si="3"/>
        <v>0</v>
      </c>
      <c r="E40" s="12" t="s">
        <v>515</v>
      </c>
      <c r="F40" s="5" cm="1">
        <f t="array" ref="F40">SUM(LEN(rl!F$1:F$721)-LEN(SUBSTITUTE(rl!F$1:F$721,E40,"")))/LEN(E40)</f>
        <v>0</v>
      </c>
      <c r="G40" s="3"/>
      <c r="I40" s="12" t="s">
        <v>515</v>
      </c>
      <c r="J40" s="5" cm="1">
        <f t="array" ref="J40">SUM(LEN(fol!B$1:B$1000)-LEN(SUBSTITUTE(fol!B$1:B$1000,E40,"")))/LEN(E40)</f>
        <v>19</v>
      </c>
      <c r="K40" s="3">
        <f t="shared" si="4"/>
        <v>15.32258064516129</v>
      </c>
      <c r="M40" s="12" t="s">
        <v>515</v>
      </c>
      <c r="N40" s="5" cm="1">
        <f t="array" ref="N40">SUM(LEN(ltl!B$1:B$750)-LEN(SUBSTITUTE(ltl!B$1:B$750,E40,"")))/LEN(E40)</f>
        <v>2</v>
      </c>
      <c r="O40" s="3">
        <f t="shared" si="5"/>
        <v>16.666666666666664</v>
      </c>
    </row>
    <row r="41" spans="1:15" x14ac:dyDescent="0.35">
      <c r="A41" s="12" t="s">
        <v>546</v>
      </c>
      <c r="B41" s="5" cm="1">
        <f t="array" ref="B41">SUM(LEN(rl!B$1:B$721)-LEN(SUBSTITUTE(rl!B$1:B$721,A41,"")))/LEN(A41)</f>
        <v>0</v>
      </c>
      <c r="C41" s="3">
        <f t="shared" si="3"/>
        <v>0</v>
      </c>
      <c r="E41" s="12" t="s">
        <v>546</v>
      </c>
      <c r="F41" s="5" cm="1">
        <f t="array" ref="F41">SUM(LEN(rl!F$1:F$721)-LEN(SUBSTITUTE(rl!F$1:F$721,E41,"")))/LEN(E41)</f>
        <v>0</v>
      </c>
      <c r="G41" s="3"/>
      <c r="I41" s="12" t="s">
        <v>546</v>
      </c>
      <c r="J41" s="5" cm="1">
        <f t="array" ref="J41">SUM(LEN(fol!B$1:B$1000)-LEN(SUBSTITUTE(fol!B$1:B$1000,E41,"")))/LEN(E41)</f>
        <v>1</v>
      </c>
      <c r="K41" s="3">
        <f t="shared" si="4"/>
        <v>0.80645161290322576</v>
      </c>
      <c r="M41" s="12" t="s">
        <v>546</v>
      </c>
      <c r="N41" s="5" cm="1">
        <f t="array" ref="N41">SUM(LEN(ltl!B$1:B$750)-LEN(SUBSTITUTE(ltl!B$1:B$750,E41,"")))/LEN(E41)</f>
        <v>0</v>
      </c>
      <c r="O41" s="3">
        <f t="shared" si="5"/>
        <v>0</v>
      </c>
    </row>
    <row r="42" spans="1:15" x14ac:dyDescent="0.35">
      <c r="A42" s="12" t="s">
        <v>537</v>
      </c>
      <c r="B42" s="5" cm="1">
        <f t="array" ref="B42">SUM(LEN(rl!B$1:B$721)-LEN(SUBSTITUTE(rl!B$1:B$721,A42,"")))/LEN(A42)</f>
        <v>0</v>
      </c>
      <c r="C42" s="3">
        <f t="shared" si="3"/>
        <v>0</v>
      </c>
      <c r="E42" s="12" t="s">
        <v>537</v>
      </c>
      <c r="F42" s="5" cm="1">
        <f t="array" ref="F42">SUM(LEN(rl!F$1:F$721)-LEN(SUBSTITUTE(rl!F$1:F$721,E42,"")))/LEN(E42)</f>
        <v>0</v>
      </c>
      <c r="G42" s="3"/>
      <c r="I42" s="12" t="s">
        <v>537</v>
      </c>
      <c r="J42" s="5" cm="1">
        <f t="array" ref="J42">SUM(LEN(fol!B$1:B$1000)-LEN(SUBSTITUTE(fol!B$1:B$1000,E42,"")))/LEN(E42)</f>
        <v>10</v>
      </c>
      <c r="K42" s="3">
        <f t="shared" si="4"/>
        <v>8.064516129032258</v>
      </c>
      <c r="M42" s="12" t="s">
        <v>537</v>
      </c>
      <c r="N42" s="5" cm="1">
        <f t="array" ref="N42">SUM(LEN(ltl!B$1:B$750)-LEN(SUBSTITUTE(ltl!B$1:B$750,E42,"")))/LEN(E42)</f>
        <v>0</v>
      </c>
      <c r="O42" s="3">
        <f t="shared" si="5"/>
        <v>0</v>
      </c>
    </row>
    <row r="43" spans="1:15" x14ac:dyDescent="0.35">
      <c r="A43" s="12" t="s">
        <v>538</v>
      </c>
      <c r="B43" s="5" cm="1">
        <f t="array" ref="B43">SUM(LEN(rl!B$1:B$721)-LEN(SUBSTITUTE(rl!B$1:B$721,A43,"")))/LEN(A43)</f>
        <v>0</v>
      </c>
      <c r="C43" s="3">
        <f t="shared" si="3"/>
        <v>0</v>
      </c>
      <c r="E43" s="12" t="s">
        <v>538</v>
      </c>
      <c r="F43" s="5" cm="1">
        <f t="array" ref="F43">SUM(LEN(rl!F$1:F$721)-LEN(SUBSTITUTE(rl!F$1:F$721,E43,"")))/LEN(E43)</f>
        <v>0</v>
      </c>
      <c r="G43" s="3"/>
      <c r="I43" s="12" t="s">
        <v>538</v>
      </c>
      <c r="J43" s="5" cm="1">
        <f t="array" ref="J43">SUM(LEN(fol!B$1:B$1000)-LEN(SUBSTITUTE(fol!B$1:B$1000,E43,"")))/LEN(E43)</f>
        <v>2</v>
      </c>
      <c r="K43" s="3">
        <f t="shared" si="4"/>
        <v>1.6129032258064515</v>
      </c>
      <c r="M43" s="12" t="s">
        <v>538</v>
      </c>
      <c r="N43" s="5" cm="1">
        <f t="array" ref="N43">SUM(LEN(ltl!B$1:B$750)-LEN(SUBSTITUTE(ltl!B$1:B$750,E43,"")))/LEN(E43)</f>
        <v>0</v>
      </c>
      <c r="O43" s="3">
        <f t="shared" si="5"/>
        <v>0</v>
      </c>
    </row>
    <row r="44" spans="1:15" x14ac:dyDescent="0.35">
      <c r="A44" s="12" t="s">
        <v>552</v>
      </c>
      <c r="B44" s="5" cm="1">
        <f t="array" ref="B44">SUM(LEN(rl!B$1:B$721)-LEN(SUBSTITUTE(rl!B$1:B$721,A44,"")))/LEN(A44)</f>
        <v>0</v>
      </c>
      <c r="C44" s="3">
        <f t="shared" si="3"/>
        <v>0</v>
      </c>
      <c r="E44" s="12" t="s">
        <v>552</v>
      </c>
      <c r="F44" s="5" cm="1">
        <f t="array" ref="F44">SUM(LEN(rl!F$1:F$721)-LEN(SUBSTITUTE(rl!F$1:F$721,E44,"")))/LEN(E44)</f>
        <v>0</v>
      </c>
      <c r="G44" s="3"/>
      <c r="I44" s="12" t="s">
        <v>552</v>
      </c>
      <c r="J44" s="5" cm="1">
        <f t="array" ref="J44">SUM(LEN(fol!B$1:B$1000)-LEN(SUBSTITUTE(fol!B$1:B$1000,E44,"")))/LEN(E44)</f>
        <v>1</v>
      </c>
      <c r="K44" s="3">
        <f t="shared" si="4"/>
        <v>0.80645161290322576</v>
      </c>
      <c r="M44" s="12" t="s">
        <v>552</v>
      </c>
      <c r="N44" s="5" cm="1">
        <f t="array" ref="N44">SUM(LEN(ltl!B$1:B$750)-LEN(SUBSTITUTE(ltl!B$1:B$750,E44,"")))/LEN(E44)</f>
        <v>0</v>
      </c>
      <c r="O44" s="3">
        <f t="shared" si="5"/>
        <v>0</v>
      </c>
    </row>
    <row r="45" spans="1:15" x14ac:dyDescent="0.35">
      <c r="A45" s="12" t="s">
        <v>517</v>
      </c>
      <c r="B45" s="5" cm="1">
        <f t="array" ref="B45">SUM(LEN(rl!B$1:B$721)-LEN(SUBSTITUTE(rl!B$1:B$721,A45,"")))/LEN(A45)</f>
        <v>0</v>
      </c>
      <c r="C45" s="3">
        <f t="shared" si="3"/>
        <v>0</v>
      </c>
      <c r="E45" s="12" t="s">
        <v>517</v>
      </c>
      <c r="F45" s="5" cm="1">
        <f t="array" ref="F45">SUM(LEN(rl!F$1:F$721)-LEN(SUBSTITUTE(rl!F$1:F$721,E45,"")))/LEN(E45)</f>
        <v>0</v>
      </c>
      <c r="G45" s="3"/>
      <c r="I45" s="12" t="s">
        <v>517</v>
      </c>
      <c r="J45" s="5" cm="1">
        <f t="array" ref="J45">SUM(LEN(fol!B$1:B$1000)-LEN(SUBSTITUTE(fol!B$1:B$1000,E45,"")))/LEN(E45)</f>
        <v>0</v>
      </c>
      <c r="K45" s="3">
        <f t="shared" si="4"/>
        <v>0</v>
      </c>
      <c r="M45" s="12" t="s">
        <v>517</v>
      </c>
      <c r="N45" s="5" cm="1">
        <f t="array" ref="N45">SUM(LEN(ltl!B$1:B$750)-LEN(SUBSTITUTE(ltl!B$1:B$750,E45,"")))/LEN(E45)</f>
        <v>2</v>
      </c>
      <c r="O45" s="3">
        <f t="shared" si="5"/>
        <v>16.666666666666664</v>
      </c>
    </row>
    <row r="46" spans="1:15" x14ac:dyDescent="0.35">
      <c r="A46" s="12" t="s">
        <v>123</v>
      </c>
      <c r="B46" s="5" cm="1">
        <f t="array" ref="B46">SUM(LEN(rl!B$1:B$721)-LEN(SUBSTITUTE(rl!B$1:B$721,A46,"")))/LEN(A46)</f>
        <v>0</v>
      </c>
      <c r="C46" s="3">
        <f t="shared" si="3"/>
        <v>0</v>
      </c>
      <c r="E46" s="12" t="s">
        <v>123</v>
      </c>
      <c r="F46" s="5" cm="1">
        <f t="array" ref="F46">SUM(LEN(rl!F$1:F$721)-LEN(SUBSTITUTE(rl!F$1:F$721,E46,"")))/LEN(E46)</f>
        <v>0</v>
      </c>
      <c r="G46" s="3"/>
      <c r="I46" s="12" t="s">
        <v>123</v>
      </c>
      <c r="J46" s="5" cm="1">
        <f t="array" ref="J46">SUM(LEN(fol!B$1:B$1000)-LEN(SUBSTITUTE(fol!B$1:B$1000,E46,"")))/LEN(E46)</f>
        <v>0</v>
      </c>
      <c r="K46" s="3">
        <f t="shared" si="4"/>
        <v>0</v>
      </c>
      <c r="M46" s="12" t="s">
        <v>123</v>
      </c>
      <c r="N46" s="5" cm="1">
        <f t="array" ref="N46">SUM(LEN(ltl!B$1:B$750)-LEN(SUBSTITUTE(ltl!B$1:B$750,E46,"")))/LEN(E46)</f>
        <v>3</v>
      </c>
      <c r="O46" s="3">
        <f t="shared" si="5"/>
        <v>25</v>
      </c>
    </row>
    <row r="47" spans="1:15" x14ac:dyDescent="0.35">
      <c r="A47" s="12" t="s">
        <v>106</v>
      </c>
      <c r="B47" s="5" cm="1">
        <f t="array" ref="B47">SUM(LEN(rl!B$1:B$721)-LEN(SUBSTITUTE(rl!B$1:B$721,A47,"")))/LEN(A47)</f>
        <v>0</v>
      </c>
      <c r="C47" s="3">
        <f t="shared" si="3"/>
        <v>0</v>
      </c>
      <c r="E47" s="12" t="s">
        <v>106</v>
      </c>
      <c r="F47" s="5" cm="1">
        <f t="array" ref="F47">SUM(LEN(rl!F$1:F$721)-LEN(SUBSTITUTE(rl!F$1:F$721,E47,"")))/LEN(E47)</f>
        <v>0</v>
      </c>
      <c r="G47" s="3"/>
      <c r="I47" s="12" t="s">
        <v>106</v>
      </c>
      <c r="J47" s="5" cm="1">
        <f t="array" ref="J47">SUM(LEN(fol!B$1:B$1000)-LEN(SUBSTITUTE(fol!B$1:B$1000,E47,"")))/LEN(E47)</f>
        <v>0</v>
      </c>
      <c r="K47" s="3">
        <f t="shared" si="4"/>
        <v>0</v>
      </c>
      <c r="M47" s="12" t="s">
        <v>106</v>
      </c>
      <c r="N47" s="5" cm="1">
        <f t="array" ref="N47">SUM(LEN(ltl!B$1:B$750)-LEN(SUBSTITUTE(ltl!B$1:B$750,E47,"")))/LEN(E47)</f>
        <v>1</v>
      </c>
      <c r="O47" s="3">
        <f t="shared" si="5"/>
        <v>8.3333333333333321</v>
      </c>
    </row>
    <row r="48" spans="1:15" x14ac:dyDescent="0.35">
      <c r="A48" s="12" t="s">
        <v>521</v>
      </c>
      <c r="B48" s="5" cm="1">
        <f t="array" ref="B48">SUM(LEN(rl!B$1:B$721)-LEN(SUBSTITUTE(rl!B$1:B$721,A48,"")))/LEN(A48)</f>
        <v>0</v>
      </c>
      <c r="C48" s="3">
        <f t="shared" si="3"/>
        <v>0</v>
      </c>
      <c r="E48" s="12" t="s">
        <v>521</v>
      </c>
      <c r="F48" s="5" cm="1">
        <f t="array" ref="F48">SUM(LEN(rl!F$1:F$721)-LEN(SUBSTITUTE(rl!F$1:F$721,E48,"")))/LEN(E48)</f>
        <v>0</v>
      </c>
      <c r="G48" s="3"/>
      <c r="I48" s="12" t="s">
        <v>521</v>
      </c>
      <c r="J48" s="5" cm="1">
        <f t="array" ref="J48">SUM(LEN(fol!B$1:B$1000)-LEN(SUBSTITUTE(fol!B$1:B$1000,E48,"")))/LEN(E48)</f>
        <v>0</v>
      </c>
      <c r="K48" s="3">
        <f t="shared" si="4"/>
        <v>0</v>
      </c>
      <c r="M48" s="12" t="s">
        <v>521</v>
      </c>
      <c r="N48" s="5" cm="1">
        <f t="array" ref="N48">SUM(LEN(ltl!B$1:B$750)-LEN(SUBSTITUTE(ltl!B$1:B$750,E48,"")))/LEN(E48)</f>
        <v>1</v>
      </c>
      <c r="O48" s="3">
        <f t="shared" si="5"/>
        <v>8.3333333333333321</v>
      </c>
    </row>
    <row r="49" spans="1:15" x14ac:dyDescent="0.35">
      <c r="A49" s="12" t="s">
        <v>522</v>
      </c>
      <c r="B49" s="5" cm="1">
        <f t="array" ref="B49">SUM(LEN(rl!B$1:B$721)-LEN(SUBSTITUTE(rl!B$1:B$721,A49,"")))/LEN(A49)</f>
        <v>0</v>
      </c>
      <c r="C49" s="3">
        <f t="shared" si="3"/>
        <v>0</v>
      </c>
      <c r="E49" s="12" t="s">
        <v>522</v>
      </c>
      <c r="F49" s="5" cm="1">
        <f t="array" ref="F49">SUM(LEN(rl!F$1:F$721)-LEN(SUBSTITUTE(rl!F$1:F$721,E49,"")))/LEN(E49)</f>
        <v>0</v>
      </c>
      <c r="G49" s="3"/>
      <c r="I49" s="12" t="s">
        <v>522</v>
      </c>
      <c r="J49" s="5" cm="1">
        <f t="array" ref="J49">SUM(LEN(fol!B$1:B$1000)-LEN(SUBSTITUTE(fol!B$1:B$1000,E49,"")))/LEN(E49)</f>
        <v>0</v>
      </c>
      <c r="K49" s="3">
        <f t="shared" si="4"/>
        <v>0</v>
      </c>
      <c r="M49" s="12" t="s">
        <v>522</v>
      </c>
      <c r="N49" s="5" cm="1">
        <f t="array" ref="N49">SUM(LEN(ltl!B$1:B$750)-LEN(SUBSTITUTE(ltl!B$1:B$750,E49,"")))/LEN(E49)</f>
        <v>0</v>
      </c>
      <c r="O49" s="3">
        <f t="shared" si="5"/>
        <v>0</v>
      </c>
    </row>
    <row r="50" spans="1:15" x14ac:dyDescent="0.35">
      <c r="A50" s="21" t="s">
        <v>560</v>
      </c>
      <c r="B50" s="4">
        <f>SUM(B24:B49)</f>
        <v>20</v>
      </c>
      <c r="C50" s="3"/>
      <c r="E50" s="21" t="s">
        <v>560</v>
      </c>
      <c r="F50" s="4">
        <f>SUM(F24:F49)</f>
        <v>0</v>
      </c>
      <c r="G50" s="3"/>
      <c r="I50" s="21" t="s">
        <v>560</v>
      </c>
      <c r="J50" s="4">
        <f>SUM(J24:J49)</f>
        <v>124</v>
      </c>
      <c r="K50" s="3"/>
      <c r="M50" s="21" t="s">
        <v>560</v>
      </c>
      <c r="N50" s="4">
        <f>SUM(N24:N49)</f>
        <v>12</v>
      </c>
      <c r="O50" s="3"/>
    </row>
    <row r="51" spans="1:15" x14ac:dyDescent="0.35">
      <c r="A51" s="12" t="s">
        <v>165</v>
      </c>
      <c r="B51" s="5" cm="1">
        <f t="array" ref="B51">SUM(LEN(rl!B$1:B$721)-LEN(SUBSTITUTE(rl!B$1:B$721,A51,"")))/LEN(A51)</f>
        <v>0</v>
      </c>
      <c r="C51" s="3"/>
      <c r="E51" s="12" t="s">
        <v>165</v>
      </c>
      <c r="F51" s="5" cm="1">
        <f t="array" ref="F51">SUM(LEN(rl!F$1:F$721)-LEN(SUBSTITUTE(rl!F$1:F$721,E51,"")))/LEN(E51)</f>
        <v>0</v>
      </c>
      <c r="G51" s="3"/>
      <c r="I51" s="12" t="s">
        <v>165</v>
      </c>
      <c r="J51" s="5" cm="1">
        <f t="array" ref="J51">SUM(LEN(fol!B$1:B$1000)-LEN(SUBSTITUTE(fol!B$1:B$1000,E51,"")))/LEN(E51)</f>
        <v>7</v>
      </c>
      <c r="K51" s="3">
        <f>J51/J$55*100</f>
        <v>100</v>
      </c>
      <c r="M51" s="12" t="s">
        <v>165</v>
      </c>
      <c r="N51" s="5" cm="1">
        <f t="array" ref="N51">SUM(LEN(ltl!B$1:B$750)-LEN(SUBSTITUTE(ltl!B$1:B$750,E51,"")))/LEN(E51)</f>
        <v>0</v>
      </c>
      <c r="O51" s="3">
        <f>N51/N$55*100</f>
        <v>0</v>
      </c>
    </row>
    <row r="52" spans="1:15" x14ac:dyDescent="0.35">
      <c r="A52" s="12" t="s">
        <v>187</v>
      </c>
      <c r="B52" s="5" cm="1">
        <f t="array" ref="B52">SUM(LEN(rl!B$1:B$721)-LEN(SUBSTITUTE(rl!B$1:B$721,A52,"")))/LEN(A52)</f>
        <v>0</v>
      </c>
      <c r="C52" s="3"/>
      <c r="E52" s="12" t="s">
        <v>187</v>
      </c>
      <c r="F52" s="5" cm="1">
        <f t="array" ref="F52">SUM(LEN(rl!F$1:F$721)-LEN(SUBSTITUTE(rl!F$1:F$721,E52,"")))/LEN(E52)</f>
        <v>0</v>
      </c>
      <c r="G52" s="3"/>
      <c r="I52" s="12" t="s">
        <v>187</v>
      </c>
      <c r="J52" s="5" cm="1">
        <f t="array" ref="J52">SUM(LEN(fol!B$1:B$1000)-LEN(SUBSTITUTE(fol!B$1:B$1000,E52,"")))/LEN(E52)</f>
        <v>0</v>
      </c>
      <c r="K52" s="3">
        <f t="shared" ref="K52:K54" si="6">J52/J$55*100</f>
        <v>0</v>
      </c>
      <c r="M52" s="12" t="s">
        <v>187</v>
      </c>
      <c r="N52" s="5" cm="1">
        <f t="array" ref="N52">SUM(LEN(ltl!B$1:B$750)-LEN(SUBSTITUTE(ltl!B$1:B$750,E52,"")))/LEN(E52)</f>
        <v>4</v>
      </c>
      <c r="O52" s="3">
        <f t="shared" ref="O52:O54" si="7">N52/N$55*100</f>
        <v>50</v>
      </c>
    </row>
    <row r="53" spans="1:15" x14ac:dyDescent="0.35">
      <c r="A53" s="12" t="s">
        <v>188</v>
      </c>
      <c r="B53" s="5" cm="1">
        <f t="array" ref="B53">SUM(LEN(rl!B$1:B$721)-LEN(SUBSTITUTE(rl!B$1:B$721,A53,"")))/LEN(A53)</f>
        <v>0</v>
      </c>
      <c r="C53" s="3"/>
      <c r="E53" s="12" t="s">
        <v>188</v>
      </c>
      <c r="F53" s="5" cm="1">
        <f t="array" ref="F53">SUM(LEN(rl!F$1:F$721)-LEN(SUBSTITUTE(rl!F$1:F$721,E53,"")))/LEN(E53)</f>
        <v>0</v>
      </c>
      <c r="G53" s="3"/>
      <c r="I53" s="12" t="s">
        <v>188</v>
      </c>
      <c r="J53" s="5" cm="1">
        <f t="array" ref="J53">SUM(LEN(fol!B$1:B$1000)-LEN(SUBSTITUTE(fol!B$1:B$1000,E53,"")))/LEN(E53)</f>
        <v>0</v>
      </c>
      <c r="K53" s="3">
        <f t="shared" si="6"/>
        <v>0</v>
      </c>
      <c r="M53" s="12" t="s">
        <v>188</v>
      </c>
      <c r="N53" s="5" cm="1">
        <f t="array" ref="N53">SUM(LEN(ltl!B$1:B$750)-LEN(SUBSTITUTE(ltl!B$1:B$750,E53,"")))/LEN(E53)</f>
        <v>2</v>
      </c>
      <c r="O53" s="3">
        <f t="shared" si="7"/>
        <v>25</v>
      </c>
    </row>
    <row r="54" spans="1:15" x14ac:dyDescent="0.35">
      <c r="A54" s="12" t="s">
        <v>559</v>
      </c>
      <c r="B54" s="5" cm="1">
        <f t="array" ref="B54">SUM(LEN(rl!B$1:B$721)-LEN(SUBSTITUTE(rl!B$1:B$721,A54,"")))/LEN(A54)</f>
        <v>0</v>
      </c>
      <c r="C54" s="3"/>
      <c r="E54" s="12" t="s">
        <v>559</v>
      </c>
      <c r="F54" s="5" cm="1">
        <f t="array" ref="F54">SUM(LEN(rl!F$1:F$721)-LEN(SUBSTITUTE(rl!F$1:F$721,E54,"")))/LEN(E54)</f>
        <v>0</v>
      </c>
      <c r="G54" s="3"/>
      <c r="I54" s="12" t="s">
        <v>559</v>
      </c>
      <c r="J54" s="5" cm="1">
        <f t="array" ref="J54">SUM(LEN(fol!B$1:B$1000)-LEN(SUBSTITUTE(fol!B$1:B$1000,E54,"")))/LEN(E54)</f>
        <v>0</v>
      </c>
      <c r="K54" s="3">
        <f t="shared" si="6"/>
        <v>0</v>
      </c>
      <c r="M54" s="12" t="s">
        <v>559</v>
      </c>
      <c r="N54" s="5" cm="1">
        <f t="array" ref="N54">SUM(LEN(ltl!B$1:B$750)-LEN(SUBSTITUTE(ltl!B$1:B$750,E54,"")))/LEN(E54)</f>
        <v>2</v>
      </c>
      <c r="O54" s="3">
        <f t="shared" si="7"/>
        <v>25</v>
      </c>
    </row>
    <row r="55" spans="1:15" x14ac:dyDescent="0.35">
      <c r="A55" s="21" t="s">
        <v>561</v>
      </c>
      <c r="B55" s="4">
        <f>SUM(B51:B54)</f>
        <v>0</v>
      </c>
      <c r="C55" s="3"/>
      <c r="E55" s="21" t="s">
        <v>561</v>
      </c>
      <c r="F55" s="4">
        <f>SUM(F51:F54)</f>
        <v>0</v>
      </c>
      <c r="G55" s="3"/>
      <c r="I55" s="21" t="s">
        <v>561</v>
      </c>
      <c r="J55" s="4">
        <f>SUM(J51:J54)</f>
        <v>7</v>
      </c>
      <c r="K55" s="3"/>
      <c r="M55" s="21" t="s">
        <v>561</v>
      </c>
      <c r="N55" s="4">
        <f>SUM(N51:N54)</f>
        <v>8</v>
      </c>
      <c r="O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BC64-9113-4038-95B4-244A5B5BDFEF}">
  <dimension ref="A1:K55"/>
  <sheetViews>
    <sheetView workbookViewId="0"/>
  </sheetViews>
  <sheetFormatPr defaultRowHeight="14.5" x14ac:dyDescent="0.35"/>
  <cols>
    <col min="1" max="1" width="54.54296875" customWidth="1"/>
    <col min="5" max="5" width="54.81640625" customWidth="1"/>
    <col min="9" max="9" width="55.453125" customWidth="1"/>
  </cols>
  <sheetData>
    <row r="1" spans="1:11" x14ac:dyDescent="0.35">
      <c r="A1" s="4" t="s">
        <v>523</v>
      </c>
      <c r="B1" s="5" t="s">
        <v>196</v>
      </c>
      <c r="C1" s="5"/>
      <c r="E1" s="4" t="s">
        <v>519</v>
      </c>
      <c r="F1" s="5" t="s">
        <v>196</v>
      </c>
      <c r="G1" s="5"/>
      <c r="I1" s="4" t="s">
        <v>524</v>
      </c>
      <c r="J1" s="5" t="s">
        <v>196</v>
      </c>
      <c r="K1" s="5"/>
    </row>
    <row r="2" spans="1:11" x14ac:dyDescent="0.35">
      <c r="A2" s="12" t="s">
        <v>95</v>
      </c>
      <c r="B2" s="5" cm="1">
        <f t="array" ref="B2">SUM(LEN(both!B1:B758)-LEN(SUBSTITUTE(both!B1:B758,A2,"")))/LEN(A2)</f>
        <v>1</v>
      </c>
      <c r="C2" s="3">
        <f>B2/B$21*100</f>
        <v>0.50761421319796951</v>
      </c>
      <c r="E2" s="12" t="s">
        <v>95</v>
      </c>
      <c r="F2" s="5" cm="1">
        <f t="array" ref="F2">SUM(LEN(over!B1:B719)-LEN(SUBSTITUTE(over!B1:B719,E2,"")))/LEN(E2)</f>
        <v>0</v>
      </c>
      <c r="G2" s="3">
        <f>F2/F$21*100</f>
        <v>0</v>
      </c>
      <c r="I2" s="12" t="s">
        <v>95</v>
      </c>
      <c r="J2" s="5" cm="1">
        <f t="array" ref="J2">SUM(LEN(under!B1:B790)-LEN(SUBSTITUTE(under!B1:B790,E2,"")))/LEN(E2)</f>
        <v>3</v>
      </c>
      <c r="K2" s="3">
        <f>J2/J$21*100</f>
        <v>1.1111111111111112</v>
      </c>
    </row>
    <row r="3" spans="1:11" x14ac:dyDescent="0.35">
      <c r="A3" s="12" t="s">
        <v>163</v>
      </c>
      <c r="B3" s="5" cm="1">
        <f t="array" ref="B3">SUM(LEN(both!B1:B759)-LEN(SUBSTITUTE(both!B1:B759,A3,"")))/LEN(A3)</f>
        <v>16</v>
      </c>
      <c r="C3" s="3">
        <f t="shared" ref="C3:C20" si="0">B3/B$21*100</f>
        <v>8.1218274111675122</v>
      </c>
      <c r="E3" s="12" t="s">
        <v>163</v>
      </c>
      <c r="F3" s="5" cm="1">
        <f t="array" ref="F3">SUM(LEN(over!B1:B719)-LEN(SUBSTITUTE(over!B1:B719,E3,"")))/LEN(E3)</f>
        <v>4</v>
      </c>
      <c r="G3" s="3">
        <f t="shared" ref="G3:G20" si="1">F3/F$21*100</f>
        <v>4.1237113402061851</v>
      </c>
      <c r="I3" s="12" t="s">
        <v>163</v>
      </c>
      <c r="J3" s="5" cm="1">
        <f t="array" ref="J3">SUM(LEN(under!B1:B791)-LEN(SUBSTITUTE(under!B1:B791,E3,"")))/LEN(E3)</f>
        <v>44</v>
      </c>
      <c r="K3" s="3">
        <f t="shared" ref="K3:K20" si="2">J3/J$21*100</f>
        <v>16.296296296296298</v>
      </c>
    </row>
    <row r="4" spans="1:11" x14ac:dyDescent="0.35">
      <c r="A4" s="12" t="s">
        <v>514</v>
      </c>
      <c r="B4" s="5" cm="1">
        <f t="array" ref="B4">SUM(LEN(both!B1:B761)-LEN(SUBSTITUTE(both!B1:B761,A4,"")))/LEN(A4)</f>
        <v>1</v>
      </c>
      <c r="C4" s="3">
        <f t="shared" si="0"/>
        <v>0.50761421319796951</v>
      </c>
      <c r="E4" s="12" t="s">
        <v>514</v>
      </c>
      <c r="F4" s="5" cm="1">
        <f t="array" ref="F4">SUM(LEN(over!B1:B719)-LEN(SUBSTITUTE(over!B1:B719,E4,"")))/LEN(E4)</f>
        <v>0</v>
      </c>
      <c r="G4" s="3">
        <f t="shared" si="1"/>
        <v>0</v>
      </c>
      <c r="I4" s="12" t="s">
        <v>514</v>
      </c>
      <c r="J4" s="5" cm="1">
        <f t="array" ref="J4">SUM(LEN(under!B1:B793)-LEN(SUBSTITUTE(under!B1:B793,E4,"")))/LEN(E4)</f>
        <v>5</v>
      </c>
      <c r="K4" s="3">
        <f t="shared" si="2"/>
        <v>1.8518518518518516</v>
      </c>
    </row>
    <row r="5" spans="1:11" x14ac:dyDescent="0.35">
      <c r="A5" s="12" t="s">
        <v>84</v>
      </c>
      <c r="B5" s="5" cm="1">
        <f t="array" ref="B5">SUM(LEN(both!B1:B762)-LEN(SUBSTITUTE(both!B1:B762,A5,"")))/LEN(A5)</f>
        <v>6</v>
      </c>
      <c r="C5" s="3">
        <f t="shared" si="0"/>
        <v>3.0456852791878175</v>
      </c>
      <c r="E5" s="12" t="s">
        <v>84</v>
      </c>
      <c r="F5" s="5" cm="1">
        <f t="array" ref="F5">SUM(LEN(over!B1:B719)-LEN(SUBSTITUTE(over!B1:B719,E5,"")))/LEN(E5)</f>
        <v>0</v>
      </c>
      <c r="G5" s="3">
        <f t="shared" si="1"/>
        <v>0</v>
      </c>
      <c r="I5" s="12" t="s">
        <v>84</v>
      </c>
      <c r="J5" s="5" cm="1">
        <f t="array" ref="J5">SUM(LEN(under!B1:B794)-LEN(SUBSTITUTE(under!B1:B794,E5,"")))/LEN(E5)</f>
        <v>0</v>
      </c>
      <c r="K5" s="3">
        <f t="shared" si="2"/>
        <v>0</v>
      </c>
    </row>
    <row r="6" spans="1:11" x14ac:dyDescent="0.35">
      <c r="A6" s="12" t="s">
        <v>190</v>
      </c>
      <c r="B6" s="5" cm="1">
        <f t="array" ref="B6">SUM(LEN(both!B1:B764)-LEN(SUBSTITUTE(both!B1:B764,A6,"")))/LEN(A6)</f>
        <v>39</v>
      </c>
      <c r="C6" s="3">
        <f t="shared" si="0"/>
        <v>19.796954314720814</v>
      </c>
      <c r="E6" s="12" t="s">
        <v>190</v>
      </c>
      <c r="F6" s="5" cm="1">
        <f t="array" ref="F6">SUM(LEN(over!B1:B719)-LEN(SUBSTITUTE(over!B1:B719,E6,"")))/LEN(E6)</f>
        <v>17</v>
      </c>
      <c r="G6" s="3">
        <f t="shared" si="1"/>
        <v>17.525773195876287</v>
      </c>
      <c r="I6" s="12" t="s">
        <v>190</v>
      </c>
      <c r="J6" s="5" cm="1">
        <f t="array" ref="J6">SUM(LEN(under!B1:B796)-LEN(SUBSTITUTE(under!B1:B796,E6,"")))/LEN(E6)</f>
        <v>54</v>
      </c>
      <c r="K6" s="3">
        <f t="shared" si="2"/>
        <v>20</v>
      </c>
    </row>
    <row r="7" spans="1:11" x14ac:dyDescent="0.35">
      <c r="A7" s="12" t="s">
        <v>191</v>
      </c>
      <c r="B7" s="5" cm="1">
        <f t="array" ref="B7">SUM(LEN(both!B1:B765)-LEN(SUBSTITUTE(both!B1:B765,A7,"")))/LEN(A7)</f>
        <v>17</v>
      </c>
      <c r="C7" s="3">
        <f t="shared" si="0"/>
        <v>8.6294416243654819</v>
      </c>
      <c r="E7" s="12" t="s">
        <v>191</v>
      </c>
      <c r="F7" s="5" cm="1">
        <f t="array" ref="F7">SUM(LEN(over!B1:B719)-LEN(SUBSTITUTE(over!B1:B719,E7,"")))/LEN(E7)</f>
        <v>7</v>
      </c>
      <c r="G7" s="3">
        <f t="shared" si="1"/>
        <v>7.216494845360824</v>
      </c>
      <c r="I7" s="12" t="s">
        <v>191</v>
      </c>
      <c r="J7" s="5" cm="1">
        <f t="array" ref="J7">SUM(LEN(under!B1:B797)-LEN(SUBSTITUTE(under!B1:B797,E7,"")))/LEN(E7)</f>
        <v>10</v>
      </c>
      <c r="K7" s="3">
        <f t="shared" si="2"/>
        <v>3.7037037037037033</v>
      </c>
    </row>
    <row r="8" spans="1:11" x14ac:dyDescent="0.35">
      <c r="A8" s="12" t="s">
        <v>189</v>
      </c>
      <c r="B8" s="5" cm="1">
        <f t="array" ref="B8">SUM(LEN(both!B1:B766)-LEN(SUBSTITUTE(both!B1:B766,A8,"")))/LEN(A8)</f>
        <v>2</v>
      </c>
      <c r="C8" s="3">
        <f t="shared" si="0"/>
        <v>1.015228426395939</v>
      </c>
      <c r="E8" s="12" t="s">
        <v>189</v>
      </c>
      <c r="F8" s="5" cm="1">
        <f t="array" ref="F8">SUM(LEN(over!B1:B719)-LEN(SUBSTITUTE(over!B1:B719,E8,"")))/LEN(E8)</f>
        <v>3</v>
      </c>
      <c r="G8" s="3">
        <f t="shared" si="1"/>
        <v>3.0927835051546393</v>
      </c>
      <c r="I8" s="12" t="s">
        <v>189</v>
      </c>
      <c r="J8" s="5" cm="1">
        <f t="array" ref="J8">SUM(LEN(under!B1:B798)-LEN(SUBSTITUTE(under!B1:B798,E8,"")))/LEN(E8)</f>
        <v>0</v>
      </c>
      <c r="K8" s="3">
        <f t="shared" si="2"/>
        <v>0</v>
      </c>
    </row>
    <row r="9" spans="1:11" x14ac:dyDescent="0.35">
      <c r="A9" s="12" t="s">
        <v>516</v>
      </c>
      <c r="B9" s="5" cm="1">
        <f t="array" ref="B9">SUM(LEN(both!B1:B768)-LEN(SUBSTITUTE(both!B1:B768,A9,"")))/LEN(A9)</f>
        <v>2</v>
      </c>
      <c r="C9" s="3">
        <f t="shared" si="0"/>
        <v>1.015228426395939</v>
      </c>
      <c r="E9" s="12" t="s">
        <v>516</v>
      </c>
      <c r="F9" s="5" cm="1">
        <f t="array" ref="F9">SUM(LEN(over!B1:B719)-LEN(SUBSTITUTE(over!B1:B719,E9,"")))/LEN(E9)</f>
        <v>4</v>
      </c>
      <c r="G9" s="3">
        <f t="shared" si="1"/>
        <v>4.1237113402061851</v>
      </c>
      <c r="I9" s="12" t="s">
        <v>516</v>
      </c>
      <c r="J9" s="5" cm="1">
        <f t="array" ref="J9">SUM(LEN(under!B1:B800)-LEN(SUBSTITUTE(under!B1:B800,E9,"")))/LEN(E9)</f>
        <v>4</v>
      </c>
      <c r="K9" s="3">
        <f t="shared" si="2"/>
        <v>1.4814814814814816</v>
      </c>
    </row>
    <row r="10" spans="1:11" x14ac:dyDescent="0.35">
      <c r="A10" s="12" t="s">
        <v>118</v>
      </c>
      <c r="B10" s="5" cm="1">
        <f t="array" ref="B10">SUM(LEN(both!B1:B769)-LEN(SUBSTITUTE(both!B1:B769,A10,"")))/LEN(A10)</f>
        <v>1</v>
      </c>
      <c r="C10" s="3">
        <f t="shared" si="0"/>
        <v>0.50761421319796951</v>
      </c>
      <c r="E10" s="12" t="s">
        <v>118</v>
      </c>
      <c r="F10" s="5" cm="1">
        <f t="array" ref="F10">SUM(LEN(over!B1:B719)-LEN(SUBSTITUTE(over!B1:B719,E10,"")))/LEN(E10)</f>
        <v>0</v>
      </c>
      <c r="G10" s="3">
        <f t="shared" si="1"/>
        <v>0</v>
      </c>
      <c r="I10" s="12" t="s">
        <v>118</v>
      </c>
      <c r="J10" s="5" cm="1">
        <f t="array" ref="J10">SUM(LEN(under!B1:B801)-LEN(SUBSTITUTE(under!B1:B801,E10,"")))/LEN(E10)</f>
        <v>1</v>
      </c>
      <c r="K10" s="3">
        <f t="shared" si="2"/>
        <v>0.37037037037037041</v>
      </c>
    </row>
    <row r="11" spans="1:11" x14ac:dyDescent="0.35">
      <c r="A11" s="12" t="s">
        <v>193</v>
      </c>
      <c r="B11" s="5" cm="1">
        <f t="array" ref="B11">SUM(LEN(both!B1:B770)-LEN(SUBSTITUTE(both!B1:B770,A11,"")))/LEN(A11)</f>
        <v>59</v>
      </c>
      <c r="C11" s="3">
        <f t="shared" si="0"/>
        <v>29.949238578680205</v>
      </c>
      <c r="E11" s="12" t="s">
        <v>193</v>
      </c>
      <c r="F11" s="5" cm="1">
        <f t="array" ref="F11">SUM(LEN(over!B1:B719)-LEN(SUBSTITUTE(over!B1:B719,E11,"")))/LEN(E11)</f>
        <v>36</v>
      </c>
      <c r="G11" s="3">
        <f t="shared" si="1"/>
        <v>37.113402061855673</v>
      </c>
      <c r="I11" s="12" t="s">
        <v>193</v>
      </c>
      <c r="J11" s="5" cm="1">
        <f t="array" ref="J11">SUM(LEN(under!B1:B802)-LEN(SUBSTITUTE(under!B1:B802,E11,"")))/LEN(E11)</f>
        <v>61</v>
      </c>
      <c r="K11" s="3">
        <f t="shared" si="2"/>
        <v>22.592592592592592</v>
      </c>
    </row>
    <row r="12" spans="1:11" x14ac:dyDescent="0.35">
      <c r="A12" s="12" t="s">
        <v>194</v>
      </c>
      <c r="B12" s="5" cm="1">
        <f t="array" ref="B12">SUM(LEN(both!B1:B771)-LEN(SUBSTITUTE(both!B1:B771,A12,"")))/LEN(A12)</f>
        <v>1</v>
      </c>
      <c r="C12" s="3">
        <f t="shared" si="0"/>
        <v>0.50761421319796951</v>
      </c>
      <c r="E12" s="12" t="s">
        <v>194</v>
      </c>
      <c r="F12" s="5" cm="1">
        <f t="array" ref="F12">SUM(LEN(over!B1:B719)-LEN(SUBSTITUTE(over!B1:B719,E12,"")))/LEN(E12)</f>
        <v>4</v>
      </c>
      <c r="G12" s="3">
        <f t="shared" si="1"/>
        <v>4.1237113402061851</v>
      </c>
      <c r="I12" s="12" t="s">
        <v>194</v>
      </c>
      <c r="J12" s="5" cm="1">
        <f t="array" ref="J12">SUM(LEN(under!B1:B803)-LEN(SUBSTITUTE(under!B1:B803,E12,"")))/LEN(E12)</f>
        <v>10</v>
      </c>
      <c r="K12" s="3">
        <f t="shared" si="2"/>
        <v>3.7037037037037033</v>
      </c>
    </row>
    <row r="13" spans="1:11" x14ac:dyDescent="0.35">
      <c r="A13" s="12" t="s">
        <v>62</v>
      </c>
      <c r="B13" s="5" cm="1">
        <f t="array" ref="B13">SUM(LEN(both!B1:B772)-LEN(SUBSTITUTE(both!B1:B772,A13,"")))/LEN(A13)</f>
        <v>7</v>
      </c>
      <c r="C13" s="3">
        <f t="shared" si="0"/>
        <v>3.5532994923857872</v>
      </c>
      <c r="E13" s="12" t="s">
        <v>62</v>
      </c>
      <c r="F13" s="5" cm="1">
        <f t="array" ref="F13">SUM(LEN(over!B1:B719)-LEN(SUBSTITUTE(over!B1:B719,E13,"")))/LEN(E13)</f>
        <v>7</v>
      </c>
      <c r="G13" s="3">
        <f t="shared" si="1"/>
        <v>7.216494845360824</v>
      </c>
      <c r="I13" s="12" t="s">
        <v>62</v>
      </c>
      <c r="J13" s="5" cm="1">
        <f t="array" ref="J13">SUM(LEN(under!B1:B804)-LEN(SUBSTITUTE(under!B1:B804,E13,"")))/LEN(E13)</f>
        <v>6</v>
      </c>
      <c r="K13" s="3">
        <f t="shared" si="2"/>
        <v>2.2222222222222223</v>
      </c>
    </row>
    <row r="14" spans="1:11" x14ac:dyDescent="0.35">
      <c r="A14" s="12" t="s">
        <v>547</v>
      </c>
      <c r="B14" s="5" cm="1">
        <f t="array" ref="B14">SUM(LEN(both!B1:B773)-LEN(SUBSTITUTE(both!B1:B773,A14,"")))/LEN(A14)</f>
        <v>16</v>
      </c>
      <c r="C14" s="3">
        <f t="shared" si="0"/>
        <v>8.1218274111675122</v>
      </c>
      <c r="E14" s="12" t="s">
        <v>547</v>
      </c>
      <c r="F14" s="5" cm="1">
        <f t="array" ref="F14">SUM(LEN(over!B1:B719)-LEN(SUBSTITUTE(over!B1:B719,E14,"")))/LEN(E14)</f>
        <v>7</v>
      </c>
      <c r="G14" s="3">
        <f t="shared" si="1"/>
        <v>7.216494845360824</v>
      </c>
      <c r="I14" s="12" t="s">
        <v>547</v>
      </c>
      <c r="J14" s="5" cm="1">
        <f t="array" ref="J14">SUM(LEN(under!B1:B805)-LEN(SUBSTITUTE(under!B1:B805,E14,"")))/LEN(E14)</f>
        <v>46</v>
      </c>
      <c r="K14" s="3">
        <f t="shared" si="2"/>
        <v>17.037037037037038</v>
      </c>
    </row>
    <row r="15" spans="1:11" x14ac:dyDescent="0.35">
      <c r="A15" s="12" t="s">
        <v>111</v>
      </c>
      <c r="B15" s="5" cm="1">
        <f t="array" ref="B15">SUM(LEN(both!B1:B775)-LEN(SUBSTITUTE(both!B1:B775,A15,"")))/LEN(A15)</f>
        <v>1</v>
      </c>
      <c r="C15" s="3">
        <f t="shared" si="0"/>
        <v>0.50761421319796951</v>
      </c>
      <c r="E15" s="12" t="s">
        <v>111</v>
      </c>
      <c r="F15" s="5" cm="1">
        <f t="array" ref="F15">SUM(LEN(over!B1:B719)-LEN(SUBSTITUTE(over!B1:B719,E15,"")))/LEN(E15)</f>
        <v>6</v>
      </c>
      <c r="G15" s="3">
        <f t="shared" si="1"/>
        <v>6.1855670103092786</v>
      </c>
      <c r="I15" s="12" t="s">
        <v>111</v>
      </c>
      <c r="J15" s="5" cm="1">
        <f t="array" ref="J15">SUM(LEN(under!B1:B807)-LEN(SUBSTITUTE(under!B1:B807,E15,"")))/LEN(E15)</f>
        <v>22</v>
      </c>
      <c r="K15" s="3">
        <f t="shared" si="2"/>
        <v>8.1481481481481488</v>
      </c>
    </row>
    <row r="16" spans="1:11" x14ac:dyDescent="0.35">
      <c r="A16" s="12" t="s">
        <v>102</v>
      </c>
      <c r="B16" s="5" cm="1">
        <f t="array" ref="B16">SUM(LEN(both!B1:B777)-LEN(SUBSTITUTE(both!B1:B777,A16,"")))/LEN(A16)</f>
        <v>9</v>
      </c>
      <c r="C16" s="3">
        <f t="shared" si="0"/>
        <v>4.5685279187817258</v>
      </c>
      <c r="E16" s="12" t="s">
        <v>102</v>
      </c>
      <c r="F16" s="5" cm="1">
        <f t="array" ref="F16">SUM(LEN(over!B1:B719)-LEN(SUBSTITUTE(over!B1:B719,E16,"")))/LEN(E16)</f>
        <v>1</v>
      </c>
      <c r="G16" s="3">
        <f t="shared" si="1"/>
        <v>1.0309278350515463</v>
      </c>
      <c r="I16" s="12" t="s">
        <v>102</v>
      </c>
      <c r="J16" s="5" cm="1">
        <f t="array" ref="J16">SUM(LEN(under!B1:B809)-LEN(SUBSTITUTE(under!B1:B809,E16,"")))/LEN(E16)</f>
        <v>0</v>
      </c>
      <c r="K16" s="3">
        <f t="shared" si="2"/>
        <v>0</v>
      </c>
    </row>
    <row r="17" spans="1:11" x14ac:dyDescent="0.35">
      <c r="A17" s="12" t="s">
        <v>531</v>
      </c>
      <c r="B17" s="5" cm="1">
        <f t="array" ref="B17">SUM(LEN(both!B2:B778)-LEN(SUBSTITUTE(both!B2:B778,A17,"")))/LEN(A17)</f>
        <v>3</v>
      </c>
      <c r="C17" s="3">
        <f t="shared" si="0"/>
        <v>1.5228426395939088</v>
      </c>
      <c r="E17" s="12" t="s">
        <v>531</v>
      </c>
      <c r="F17" s="5" cm="1">
        <f t="array" ref="F17">SUM(LEN(over!B2:B720)-LEN(SUBSTITUTE(over!B2:B720,E17,"")))/LEN(E17)</f>
        <v>1</v>
      </c>
      <c r="G17" s="3">
        <f t="shared" si="1"/>
        <v>1.0309278350515463</v>
      </c>
      <c r="I17" s="12" t="s">
        <v>531</v>
      </c>
      <c r="J17" s="5" cm="1">
        <f t="array" ref="J17">SUM(LEN(under!B2:B810)-LEN(SUBSTITUTE(under!B2:B810,E17,"")))/LEN(E17)</f>
        <v>0</v>
      </c>
      <c r="K17" s="3">
        <f t="shared" si="2"/>
        <v>0</v>
      </c>
    </row>
    <row r="18" spans="1:11" x14ac:dyDescent="0.35">
      <c r="A18" s="12" t="s">
        <v>539</v>
      </c>
      <c r="B18" s="5" cm="1">
        <f t="array" ref="B18">SUM(LEN(both!B3:B779)-LEN(SUBSTITUTE(both!B3:B779,A18,"")))/LEN(A18)</f>
        <v>13</v>
      </c>
      <c r="C18" s="3">
        <f t="shared" si="0"/>
        <v>6.5989847715736047</v>
      </c>
      <c r="E18" s="12" t="s">
        <v>539</v>
      </c>
      <c r="F18" s="5" cm="1">
        <f t="array" ref="F18">SUM(LEN(over!B3:B721)-LEN(SUBSTITUTE(over!B3:B721,E18,"")))/LEN(E18)</f>
        <v>0</v>
      </c>
      <c r="G18" s="3">
        <f t="shared" si="1"/>
        <v>0</v>
      </c>
      <c r="I18" s="12" t="s">
        <v>539</v>
      </c>
      <c r="J18" s="5" cm="1">
        <f t="array" ref="J18">SUM(LEN(under!B3:B811)-LEN(SUBSTITUTE(under!B3:B811,E18,"")))/LEN(E18)</f>
        <v>4</v>
      </c>
      <c r="K18" s="3">
        <f t="shared" si="2"/>
        <v>1.4814814814814816</v>
      </c>
    </row>
    <row r="19" spans="1:11" x14ac:dyDescent="0.35">
      <c r="A19" s="12" t="s">
        <v>540</v>
      </c>
      <c r="B19" s="5" cm="1">
        <f t="array" ref="B19">SUM(LEN(both!B4:B780)-LEN(SUBSTITUTE(both!B4:B780,A19,"")))/LEN(A19)</f>
        <v>1</v>
      </c>
      <c r="C19" s="3">
        <f t="shared" si="0"/>
        <v>0.50761421319796951</v>
      </c>
      <c r="E19" s="12" t="s">
        <v>540</v>
      </c>
      <c r="F19" s="5" cm="1">
        <f t="array" ref="F19">SUM(LEN(over!B4:B722)-LEN(SUBSTITUTE(over!B4:B722,E19,"")))/LEN(E19)</f>
        <v>0</v>
      </c>
      <c r="G19" s="3">
        <f t="shared" si="1"/>
        <v>0</v>
      </c>
      <c r="I19" s="12" t="s">
        <v>540</v>
      </c>
      <c r="J19" s="5" cm="1">
        <f t="array" ref="J19">SUM(LEN(under!B4:B812)-LEN(SUBSTITUTE(under!B4:B812,E19,"")))/LEN(E19)</f>
        <v>0</v>
      </c>
      <c r="K19" s="3">
        <f t="shared" si="2"/>
        <v>0</v>
      </c>
    </row>
    <row r="20" spans="1:11" x14ac:dyDescent="0.35">
      <c r="A20" s="12" t="s">
        <v>541</v>
      </c>
      <c r="B20" s="5" cm="1">
        <f t="array" ref="B20">SUM(LEN(both!B5:B781)-LEN(SUBSTITUTE(both!B5:B781,A20,"")))/LEN(A20)</f>
        <v>2</v>
      </c>
      <c r="C20" s="3">
        <f t="shared" si="0"/>
        <v>1.015228426395939</v>
      </c>
      <c r="E20" s="12" t="s">
        <v>541</v>
      </c>
      <c r="F20" s="5" cm="1">
        <f t="array" ref="F20">SUM(LEN(over!B5:B723)-LEN(SUBSTITUTE(over!B5:B723,E20,"")))/LEN(E20)</f>
        <v>0</v>
      </c>
      <c r="G20" s="3">
        <f t="shared" si="1"/>
        <v>0</v>
      </c>
      <c r="I20" s="12" t="s">
        <v>541</v>
      </c>
      <c r="J20" s="5" cm="1">
        <f t="array" ref="J20">SUM(LEN(under!B5:B813)-LEN(SUBSTITUTE(under!B5:B813,E20,"")))/LEN(E20)</f>
        <v>0</v>
      </c>
      <c r="K20" s="3">
        <f t="shared" si="2"/>
        <v>0</v>
      </c>
    </row>
    <row r="21" spans="1:11" x14ac:dyDescent="0.35">
      <c r="A21" s="14"/>
      <c r="B21" s="5">
        <f>SUM(B2:B20)</f>
        <v>197</v>
      </c>
      <c r="C21" s="3">
        <f>SUM(C2:C20)</f>
        <v>100</v>
      </c>
      <c r="E21" s="12"/>
      <c r="F21" s="5">
        <f>SUM(F2:F20)</f>
        <v>97</v>
      </c>
      <c r="G21" s="3">
        <f>SUM(G2:G20)</f>
        <v>100.00000000000001</v>
      </c>
      <c r="I21" s="12"/>
      <c r="J21" s="5">
        <f>SUM(J2:J20)</f>
        <v>270</v>
      </c>
      <c r="K21" s="3">
        <f>SUM(K2:K20)</f>
        <v>100.00000000000001</v>
      </c>
    </row>
    <row r="22" spans="1:11" x14ac:dyDescent="0.35">
      <c r="B22" s="1"/>
      <c r="C22" s="1"/>
      <c r="E22" s="11"/>
      <c r="F22" s="1"/>
      <c r="G22" s="1"/>
      <c r="I22" s="11"/>
      <c r="J22" s="1"/>
      <c r="K22" s="1"/>
    </row>
    <row r="23" spans="1:11" x14ac:dyDescent="0.35">
      <c r="A23" s="13" t="s">
        <v>195</v>
      </c>
      <c r="B23" s="14"/>
      <c r="C23" s="5"/>
      <c r="E23" s="13" t="s">
        <v>195</v>
      </c>
      <c r="F23" s="5"/>
      <c r="G23" s="5"/>
      <c r="I23" s="13" t="s">
        <v>195</v>
      </c>
      <c r="J23" s="5"/>
      <c r="K23" s="5"/>
    </row>
    <row r="24" spans="1:11" x14ac:dyDescent="0.35">
      <c r="A24" s="12" t="s">
        <v>161</v>
      </c>
      <c r="B24" s="5" cm="1">
        <f t="array" ref="B24">SUM(LEN(both!B1:B780)-LEN(SUBSTITUTE(both!B1:B780,A24,"")))/LEN(A24)</f>
        <v>1</v>
      </c>
      <c r="C24" s="3">
        <f>B24/B$50*100</f>
        <v>1.7241379310344827</v>
      </c>
      <c r="E24" s="12" t="s">
        <v>161</v>
      </c>
      <c r="F24" s="5" cm="1">
        <f t="array" ref="F24">SUM(LEN(over!B1:B741)-LEN(SUBSTITUTE(over!B1:B741,E24,"")))/LEN(E24)</f>
        <v>1</v>
      </c>
      <c r="G24" s="3">
        <f>F24/F$50*100</f>
        <v>2.7777777777777777</v>
      </c>
      <c r="I24" s="12" t="s">
        <v>161</v>
      </c>
      <c r="J24" s="5" cm="1">
        <f t="array" ref="J24">SUM(LEN(under!B1:B812)-LEN(SUBSTITUTE(under!B1:B812,E24,"")))/LEN(E24)</f>
        <v>0</v>
      </c>
      <c r="K24" s="3">
        <f>J24/J$50*100</f>
        <v>0</v>
      </c>
    </row>
    <row r="25" spans="1:11" x14ac:dyDescent="0.35">
      <c r="A25" s="12" t="s">
        <v>555</v>
      </c>
      <c r="B25" s="5" cm="1">
        <f t="array" ref="B25">SUM(LEN(both!B2:B781)-LEN(SUBSTITUTE(both!B2:B781,A25,"")))/LEN(A25)</f>
        <v>0</v>
      </c>
      <c r="C25" s="3">
        <f t="shared" ref="C25:C49" si="3">B25/B$50*100</f>
        <v>0</v>
      </c>
      <c r="E25" s="12" t="s">
        <v>555</v>
      </c>
      <c r="F25" s="5" cm="1">
        <f t="array" ref="F25">SUM(LEN(over!B2:B742)-LEN(SUBSTITUTE(over!B2:B742,E25,"")))/LEN(E25)</f>
        <v>0</v>
      </c>
      <c r="G25" s="3">
        <f t="shared" ref="G25:G49" si="4">F25/F$50*100</f>
        <v>0</v>
      </c>
      <c r="I25" s="12" t="s">
        <v>555</v>
      </c>
      <c r="J25" s="5" cm="1">
        <f t="array" ref="J25">SUM(LEN(under!B2:B813)-LEN(SUBSTITUTE(under!B2:B813,E25,"")))/LEN(E25)</f>
        <v>1</v>
      </c>
      <c r="K25" s="3">
        <f t="shared" ref="K25:K49" si="5">J25/J$50*100</f>
        <v>1.639344262295082</v>
      </c>
    </row>
    <row r="26" spans="1:11" x14ac:dyDescent="0.35">
      <c r="A26" s="12" t="s">
        <v>47</v>
      </c>
      <c r="B26" s="5" cm="1">
        <f t="array" ref="B26">SUM(LEN(both!B3:B782)-LEN(SUBSTITUTE(both!B3:B782,A26,"")))/LEN(A26)</f>
        <v>0</v>
      </c>
      <c r="C26" s="3">
        <f t="shared" si="3"/>
        <v>0</v>
      </c>
      <c r="E26" s="12" t="s">
        <v>47</v>
      </c>
      <c r="F26" s="5" cm="1">
        <f t="array" ref="F26">SUM(LEN(over!B3:B743)-LEN(SUBSTITUTE(over!B3:B743,E26,"")))/LEN(E26)</f>
        <v>3</v>
      </c>
      <c r="G26" s="3">
        <f t="shared" si="4"/>
        <v>8.3333333333333321</v>
      </c>
      <c r="I26" s="12" t="s">
        <v>47</v>
      </c>
      <c r="J26" s="5" cm="1">
        <f t="array" ref="J26">SUM(LEN(under!B3:B814)-LEN(SUBSTITUTE(under!B3:B814,E26,"")))/LEN(E26)</f>
        <v>0</v>
      </c>
      <c r="K26" s="3">
        <f t="shared" si="5"/>
        <v>0</v>
      </c>
    </row>
    <row r="27" spans="1:11" x14ac:dyDescent="0.35">
      <c r="A27" s="12" t="s">
        <v>104</v>
      </c>
      <c r="B27" s="5" cm="1">
        <f t="array" ref="B27">SUM(LEN(both!B4:B783)-LEN(SUBSTITUTE(both!B4:B783,A27,"")))/LEN(A27)</f>
        <v>17</v>
      </c>
      <c r="C27" s="3">
        <f t="shared" si="3"/>
        <v>29.310344827586203</v>
      </c>
      <c r="E27" s="12" t="s">
        <v>104</v>
      </c>
      <c r="F27" s="5" cm="1">
        <f t="array" ref="F27">SUM(LEN(over!B4:B744)-LEN(SUBSTITUTE(over!B4:B744,E27,"")))/LEN(E27)</f>
        <v>3</v>
      </c>
      <c r="G27" s="3">
        <f t="shared" si="4"/>
        <v>8.3333333333333321</v>
      </c>
      <c r="I27" s="12" t="s">
        <v>104</v>
      </c>
      <c r="J27" s="5" cm="1">
        <f t="array" ref="J27">SUM(LEN(under!B4:B815)-LEN(SUBSTITUTE(under!B4:B815,E27,"")))/LEN(E27)</f>
        <v>11</v>
      </c>
      <c r="K27" s="3">
        <f t="shared" si="5"/>
        <v>18.032786885245901</v>
      </c>
    </row>
    <row r="28" spans="1:11" x14ac:dyDescent="0.35">
      <c r="A28" s="12" t="s">
        <v>90</v>
      </c>
      <c r="B28" s="5" cm="1">
        <f t="array" ref="B28">SUM(LEN(both!B5:B784)-LEN(SUBSTITUTE(both!B5:B784,A28,"")))/LEN(A28)</f>
        <v>14</v>
      </c>
      <c r="C28" s="3">
        <f t="shared" si="3"/>
        <v>24.137931034482758</v>
      </c>
      <c r="E28" s="12" t="s">
        <v>90</v>
      </c>
      <c r="F28" s="5" cm="1">
        <f t="array" ref="F28">SUM(LEN(over!B5:B745)-LEN(SUBSTITUTE(over!B5:B745,E28,"")))/LEN(E28)</f>
        <v>0</v>
      </c>
      <c r="G28" s="3">
        <f t="shared" si="4"/>
        <v>0</v>
      </c>
      <c r="I28" s="12" t="s">
        <v>90</v>
      </c>
      <c r="J28" s="5" cm="1">
        <f t="array" ref="J28">SUM(LEN(under!B5:B816)-LEN(SUBSTITUTE(under!B5:B816,E28,"")))/LEN(E28)</f>
        <v>2</v>
      </c>
      <c r="K28" s="3">
        <f t="shared" si="5"/>
        <v>3.278688524590164</v>
      </c>
    </row>
    <row r="29" spans="1:11" x14ac:dyDescent="0.35">
      <c r="A29" s="12" t="s">
        <v>131</v>
      </c>
      <c r="B29" s="5" cm="1">
        <f t="array" ref="B29">SUM(LEN(both!B6:B785)-LEN(SUBSTITUTE(both!B6:B785,A29,"")))/LEN(A29)</f>
        <v>11</v>
      </c>
      <c r="C29" s="3">
        <f t="shared" si="3"/>
        <v>18.96551724137931</v>
      </c>
      <c r="E29" s="12" t="s">
        <v>131</v>
      </c>
      <c r="F29" s="5" cm="1">
        <f t="array" ref="F29">SUM(LEN(over!B6:B746)-LEN(SUBSTITUTE(over!B6:B746,E29,"")))/LEN(E29)</f>
        <v>6</v>
      </c>
      <c r="G29" s="3">
        <f t="shared" si="4"/>
        <v>16.666666666666664</v>
      </c>
      <c r="I29" s="12" t="s">
        <v>131</v>
      </c>
      <c r="J29" s="5" cm="1">
        <f t="array" ref="J29">SUM(LEN(under!B6:B817)-LEN(SUBSTITUTE(under!B6:B817,E29,"")))/LEN(E29)</f>
        <v>11</v>
      </c>
      <c r="K29" s="3">
        <f t="shared" si="5"/>
        <v>18.032786885245901</v>
      </c>
    </row>
    <row r="30" spans="1:11" x14ac:dyDescent="0.35">
      <c r="A30" s="12" t="s">
        <v>530</v>
      </c>
      <c r="B30" s="5" cm="1">
        <f t="array" ref="B30">SUM(LEN(both!B7:B786)-LEN(SUBSTITUTE(both!B7:B786,A30,"")))/LEN(A30)</f>
        <v>0</v>
      </c>
      <c r="C30" s="3">
        <f t="shared" si="3"/>
        <v>0</v>
      </c>
      <c r="E30" s="12" t="s">
        <v>530</v>
      </c>
      <c r="F30" s="5" cm="1">
        <f t="array" ref="F30">SUM(LEN(over!B7:B747)-LEN(SUBSTITUTE(over!B7:B747,E30,"")))/LEN(E30)</f>
        <v>0</v>
      </c>
      <c r="G30" s="3">
        <f t="shared" si="4"/>
        <v>0</v>
      </c>
      <c r="I30" s="12" t="s">
        <v>530</v>
      </c>
      <c r="J30" s="5" cm="1">
        <f t="array" ref="J30">SUM(LEN(under!B7:B818)-LEN(SUBSTITUTE(under!B7:B818,E30,"")))/LEN(E30)</f>
        <v>0</v>
      </c>
      <c r="K30" s="3">
        <f t="shared" si="5"/>
        <v>0</v>
      </c>
    </row>
    <row r="31" spans="1:11" x14ac:dyDescent="0.35">
      <c r="A31" s="12" t="s">
        <v>132</v>
      </c>
      <c r="B31" s="5" cm="1">
        <f t="array" ref="B31">SUM(LEN(both!B8:B787)-LEN(SUBSTITUTE(both!B8:B787,A31,"")))/LEN(A31)</f>
        <v>4</v>
      </c>
      <c r="C31" s="3">
        <f t="shared" si="3"/>
        <v>6.8965517241379306</v>
      </c>
      <c r="E31" s="12" t="s">
        <v>132</v>
      </c>
      <c r="F31" s="5" cm="1">
        <f t="array" ref="F31">SUM(LEN(over!B8:B748)-LEN(SUBSTITUTE(over!B8:B748,E31,"")))/LEN(E31)</f>
        <v>9</v>
      </c>
      <c r="G31" s="3">
        <f t="shared" si="4"/>
        <v>25</v>
      </c>
      <c r="I31" s="12" t="s">
        <v>132</v>
      </c>
      <c r="J31" s="5" cm="1">
        <f t="array" ref="J31">SUM(LEN(under!B8:B819)-LEN(SUBSTITUTE(under!B8:B819,E31,"")))/LEN(E31)</f>
        <v>1</v>
      </c>
      <c r="K31" s="3">
        <f t="shared" si="5"/>
        <v>1.639344262295082</v>
      </c>
    </row>
    <row r="32" spans="1:11" x14ac:dyDescent="0.35">
      <c r="A32" s="12" t="s">
        <v>548</v>
      </c>
      <c r="B32" s="5" cm="1">
        <f t="array" ref="B32">SUM(LEN(both!B9:B788)-LEN(SUBSTITUTE(both!B9:B788,A32,"")))/LEN(A32)</f>
        <v>0</v>
      </c>
      <c r="C32" s="3">
        <f t="shared" si="3"/>
        <v>0</v>
      </c>
      <c r="E32" s="12" t="s">
        <v>548</v>
      </c>
      <c r="F32" s="5" cm="1">
        <f t="array" ref="F32">SUM(LEN(over!B9:B749)-LEN(SUBSTITUTE(over!B9:B749,E32,"")))/LEN(E32)</f>
        <v>1</v>
      </c>
      <c r="G32" s="3">
        <f t="shared" si="4"/>
        <v>2.7777777777777777</v>
      </c>
      <c r="I32" s="12" t="s">
        <v>548</v>
      </c>
      <c r="J32" s="5" cm="1">
        <f t="array" ref="J32">SUM(LEN(under!B9:B820)-LEN(SUBSTITUTE(under!B9:B820,E32,"")))/LEN(E32)</f>
        <v>0</v>
      </c>
      <c r="K32" s="3">
        <f t="shared" si="5"/>
        <v>0</v>
      </c>
    </row>
    <row r="33" spans="1:11" x14ac:dyDescent="0.35">
      <c r="A33" s="12" t="s">
        <v>543</v>
      </c>
      <c r="B33" s="5" cm="1">
        <f t="array" ref="B33">SUM(LEN(both!B10:B789)-LEN(SUBSTITUTE(both!B10:B789,A33,"")))/LEN(A33)</f>
        <v>1</v>
      </c>
      <c r="C33" s="3">
        <f t="shared" si="3"/>
        <v>1.7241379310344827</v>
      </c>
      <c r="E33" s="12" t="s">
        <v>543</v>
      </c>
      <c r="F33" s="5" cm="1">
        <f t="array" ref="F33">SUM(LEN(over!B10:B750)-LEN(SUBSTITUTE(over!B10:B750,E33,"")))/LEN(E33)</f>
        <v>0</v>
      </c>
      <c r="G33" s="3">
        <f t="shared" si="4"/>
        <v>0</v>
      </c>
      <c r="I33" s="12" t="s">
        <v>543</v>
      </c>
      <c r="J33" s="5" cm="1">
        <f t="array" ref="J33">SUM(LEN(under!B10:B821)-LEN(SUBSTITUTE(under!B10:B821,E33,"")))/LEN(E33)</f>
        <v>0</v>
      </c>
      <c r="K33" s="3">
        <f t="shared" si="5"/>
        <v>0</v>
      </c>
    </row>
    <row r="34" spans="1:11" x14ac:dyDescent="0.35">
      <c r="A34" s="12" t="s">
        <v>177</v>
      </c>
      <c r="B34" s="5" cm="1">
        <f t="array" ref="B34">SUM(LEN(both!B11:B790)-LEN(SUBSTITUTE(both!B11:B790,A34,"")))/LEN(A34)</f>
        <v>0</v>
      </c>
      <c r="C34" s="3">
        <f t="shared" si="3"/>
        <v>0</v>
      </c>
      <c r="E34" s="12" t="s">
        <v>177</v>
      </c>
      <c r="F34" s="5" cm="1">
        <f t="array" ref="F34">SUM(LEN(over!B11:B751)-LEN(SUBSTITUTE(over!B11:B751,E34,"")))/LEN(E34)</f>
        <v>0</v>
      </c>
      <c r="G34" s="3">
        <f t="shared" si="4"/>
        <v>0</v>
      </c>
      <c r="I34" s="12" t="s">
        <v>177</v>
      </c>
      <c r="J34" s="5" cm="1">
        <f t="array" ref="J34">SUM(LEN(under!B11:B822)-LEN(SUBSTITUTE(under!B11:B822,E34,"")))/LEN(E34)</f>
        <v>3</v>
      </c>
      <c r="K34" s="3">
        <f t="shared" si="5"/>
        <v>4.918032786885246</v>
      </c>
    </row>
    <row r="35" spans="1:11" x14ac:dyDescent="0.35">
      <c r="A35" s="12" t="s">
        <v>518</v>
      </c>
      <c r="B35" s="5" cm="1">
        <f t="array" ref="B35">SUM(LEN(both!B12:B791)-LEN(SUBSTITUTE(both!B12:B791,A35,"")))/LEN(A35)</f>
        <v>0</v>
      </c>
      <c r="C35" s="3">
        <f t="shared" si="3"/>
        <v>0</v>
      </c>
      <c r="E35" s="12" t="s">
        <v>518</v>
      </c>
      <c r="F35" s="5" cm="1">
        <f t="array" ref="F35">SUM(LEN(over!B12:B752)-LEN(SUBSTITUTE(over!B12:B752,E35,"")))/LEN(E35)</f>
        <v>2</v>
      </c>
      <c r="G35" s="3">
        <f t="shared" si="4"/>
        <v>5.5555555555555554</v>
      </c>
      <c r="I35" s="12" t="s">
        <v>518</v>
      </c>
      <c r="J35" s="5" cm="1">
        <f t="array" ref="J35">SUM(LEN(under!B12:B823)-LEN(SUBSTITUTE(under!B12:B823,E35,"")))/LEN(E35)</f>
        <v>0</v>
      </c>
      <c r="K35" s="3">
        <f t="shared" si="5"/>
        <v>0</v>
      </c>
    </row>
    <row r="36" spans="1:11" x14ac:dyDescent="0.35">
      <c r="A36" s="12" t="s">
        <v>520</v>
      </c>
      <c r="B36" s="5" cm="1">
        <f t="array" ref="B36">SUM(LEN(both!B14:B792)-LEN(SUBSTITUTE(both!B14:B792,A36,"")))/LEN(A36)</f>
        <v>1</v>
      </c>
      <c r="C36" s="3">
        <f t="shared" si="3"/>
        <v>1.7241379310344827</v>
      </c>
      <c r="E36" s="12" t="s">
        <v>520</v>
      </c>
      <c r="F36" s="5" cm="1">
        <f t="array" ref="F36">SUM(LEN(over!B13:B753)-LEN(SUBSTITUTE(over!B13:B753,E36,"")))/LEN(E36)</f>
        <v>0</v>
      </c>
      <c r="G36" s="3">
        <f t="shared" si="4"/>
        <v>0</v>
      </c>
      <c r="I36" s="12" t="s">
        <v>520</v>
      </c>
      <c r="J36" s="5" cm="1">
        <f t="array" ref="J36">SUM(LEN(under!B13:B824)-LEN(SUBSTITUTE(under!B13:B824,E36,"")))/LEN(E36)</f>
        <v>2</v>
      </c>
      <c r="K36" s="3">
        <f t="shared" si="5"/>
        <v>3.278688524590164</v>
      </c>
    </row>
    <row r="37" spans="1:11" x14ac:dyDescent="0.35">
      <c r="A37" s="12" t="s">
        <v>551</v>
      </c>
      <c r="B37" s="5" cm="1">
        <f t="array" ref="B37">SUM(LEN(both!B15:B793)-LEN(SUBSTITUTE(both!B15:B793,A37,"")))/LEN(A37)</f>
        <v>0</v>
      </c>
      <c r="C37" s="3">
        <f t="shared" si="3"/>
        <v>0</v>
      </c>
      <c r="E37" s="12" t="s">
        <v>551</v>
      </c>
      <c r="F37" s="5" cm="1">
        <f t="array" ref="F37">SUM(LEN(over!B14:B754)-LEN(SUBSTITUTE(over!B14:B754,E37,"")))/LEN(E37)</f>
        <v>2</v>
      </c>
      <c r="G37" s="3">
        <f t="shared" si="4"/>
        <v>5.5555555555555554</v>
      </c>
      <c r="I37" s="12" t="s">
        <v>551</v>
      </c>
      <c r="J37" s="5" cm="1">
        <f t="array" ref="J37">SUM(LEN(under!B14:B825)-LEN(SUBSTITUTE(under!B14:B825,E37,"")))/LEN(E37)</f>
        <v>0</v>
      </c>
      <c r="K37" s="3">
        <f t="shared" si="5"/>
        <v>0</v>
      </c>
    </row>
    <row r="38" spans="1:11" x14ac:dyDescent="0.35">
      <c r="A38" s="12" t="s">
        <v>529</v>
      </c>
      <c r="B38" s="5" cm="1">
        <f t="array" ref="B38">SUM(LEN(both!B16:B794)-LEN(SUBSTITUTE(both!B16:B794,A38,"")))/LEN(A38)</f>
        <v>0</v>
      </c>
      <c r="C38" s="3">
        <f t="shared" si="3"/>
        <v>0</v>
      </c>
      <c r="E38" s="12" t="s">
        <v>529</v>
      </c>
      <c r="F38" s="5" cm="1">
        <f t="array" ref="F38">SUM(LEN(over!B15:B755)-LEN(SUBSTITUTE(over!B15:B755,E38,"")))/LEN(E38)</f>
        <v>1</v>
      </c>
      <c r="G38" s="3">
        <f t="shared" si="4"/>
        <v>2.7777777777777777</v>
      </c>
      <c r="I38" s="12" t="s">
        <v>529</v>
      </c>
      <c r="J38" s="5" cm="1">
        <f t="array" ref="J38">SUM(LEN(under!B15:B826)-LEN(SUBSTITUTE(under!B15:B826,E38,"")))/LEN(E38)</f>
        <v>0</v>
      </c>
      <c r="K38" s="3">
        <f t="shared" si="5"/>
        <v>0</v>
      </c>
    </row>
    <row r="39" spans="1:11" x14ac:dyDescent="0.35">
      <c r="A39" s="12" t="s">
        <v>542</v>
      </c>
      <c r="B39" s="5" cm="1">
        <f t="array" ref="B39">SUM(LEN(both!B18:B795)-LEN(SUBSTITUTE(both!B18:B795,A39,"")))/LEN(A39)</f>
        <v>1</v>
      </c>
      <c r="C39" s="3">
        <f t="shared" si="3"/>
        <v>1.7241379310344827</v>
      </c>
      <c r="E39" s="12" t="s">
        <v>542</v>
      </c>
      <c r="F39" s="5" cm="1">
        <f t="array" ref="F39">SUM(LEN(over!B16:B756)-LEN(SUBSTITUTE(over!B16:B756,E39,"")))/LEN(E39)</f>
        <v>2</v>
      </c>
      <c r="G39" s="3">
        <f t="shared" si="4"/>
        <v>5.5555555555555554</v>
      </c>
      <c r="I39" s="12" t="s">
        <v>542</v>
      </c>
      <c r="J39" s="5" cm="1">
        <f t="array" ref="J39">SUM(LEN(under!B16:B827)-LEN(SUBSTITUTE(under!B16:B827,E39,"")))/LEN(E39)</f>
        <v>2</v>
      </c>
      <c r="K39" s="3">
        <f t="shared" si="5"/>
        <v>3.278688524590164</v>
      </c>
    </row>
    <row r="40" spans="1:11" x14ac:dyDescent="0.35">
      <c r="A40" s="12" t="s">
        <v>515</v>
      </c>
      <c r="B40" s="5" cm="1">
        <f t="array" ref="B40">SUM(LEN(both!B18:B796)-LEN(SUBSTITUTE(both!B18:B796,A40,"")))/LEN(A40)</f>
        <v>2</v>
      </c>
      <c r="C40" s="3">
        <f t="shared" si="3"/>
        <v>3.4482758620689653</v>
      </c>
      <c r="E40" s="12" t="s">
        <v>515</v>
      </c>
      <c r="F40" s="5" cm="1">
        <f t="array" ref="F40">SUM(LEN(over!B17:B757)-LEN(SUBSTITUTE(over!B17:B757,E40,"")))/LEN(E40)</f>
        <v>0</v>
      </c>
      <c r="G40" s="3">
        <f t="shared" si="4"/>
        <v>0</v>
      </c>
      <c r="I40" s="12" t="s">
        <v>515</v>
      </c>
      <c r="J40" s="5" cm="1">
        <f t="array" ref="J40">SUM(LEN(under!B17:B828)-LEN(SUBSTITUTE(under!B17:B828,E40,"")))/LEN(E40)</f>
        <v>19</v>
      </c>
      <c r="K40" s="3">
        <f t="shared" si="5"/>
        <v>31.147540983606557</v>
      </c>
    </row>
    <row r="41" spans="1:11" x14ac:dyDescent="0.35">
      <c r="A41" s="12" t="s">
        <v>546</v>
      </c>
      <c r="B41" s="5" cm="1">
        <f t="array" ref="B41">SUM(LEN(both!B18:B797)-LEN(SUBSTITUTE(both!B18:B797,A41,"")))/LEN(A41)</f>
        <v>0</v>
      </c>
      <c r="C41" s="3">
        <f t="shared" si="3"/>
        <v>0</v>
      </c>
      <c r="E41" s="12" t="s">
        <v>546</v>
      </c>
      <c r="F41" s="5" cm="1">
        <f t="array" ref="F41">SUM(LEN(over!B18:B758)-LEN(SUBSTITUTE(over!B18:B758,E41,"")))/LEN(E41)</f>
        <v>1</v>
      </c>
      <c r="G41" s="3">
        <f t="shared" si="4"/>
        <v>2.7777777777777777</v>
      </c>
      <c r="I41" s="12" t="s">
        <v>546</v>
      </c>
      <c r="J41" s="5" cm="1">
        <f t="array" ref="J41">SUM(LEN(under!B18:B829)-LEN(SUBSTITUTE(under!B18:B829,E41,"")))/LEN(E41)</f>
        <v>0</v>
      </c>
      <c r="K41" s="3">
        <f t="shared" si="5"/>
        <v>0</v>
      </c>
    </row>
    <row r="42" spans="1:11" x14ac:dyDescent="0.35">
      <c r="A42" s="12" t="s">
        <v>537</v>
      </c>
      <c r="B42" s="5" cm="1">
        <f t="array" ref="B42">SUM(LEN(both!B19:B798)-LEN(SUBSTITUTE(both!B19:B798,A42,"")))/LEN(A42)</f>
        <v>4</v>
      </c>
      <c r="C42" s="3">
        <f t="shared" si="3"/>
        <v>6.8965517241379306</v>
      </c>
      <c r="E42" s="12" t="s">
        <v>537</v>
      </c>
      <c r="F42" s="5" cm="1">
        <f t="array" ref="F42">SUM(LEN(over!B19:B759)-LEN(SUBSTITUTE(over!B19:B759,E42,"")))/LEN(E42)</f>
        <v>0</v>
      </c>
      <c r="G42" s="3">
        <f t="shared" si="4"/>
        <v>0</v>
      </c>
      <c r="I42" s="12" t="s">
        <v>537</v>
      </c>
      <c r="J42" s="5" cm="1">
        <f t="array" ref="J42">SUM(LEN(under!B19:B830)-LEN(SUBSTITUTE(under!B19:B830,E42,"")))/LEN(E42)</f>
        <v>6</v>
      </c>
      <c r="K42" s="3">
        <f t="shared" si="5"/>
        <v>9.8360655737704921</v>
      </c>
    </row>
    <row r="43" spans="1:11" x14ac:dyDescent="0.35">
      <c r="A43" s="12" t="s">
        <v>538</v>
      </c>
      <c r="B43" s="5" cm="1">
        <f t="array" ref="B43">SUM(LEN(both!B20:B799)-LEN(SUBSTITUTE(both!B20:B799,A43,"")))/LEN(A43)</f>
        <v>1</v>
      </c>
      <c r="C43" s="3">
        <f t="shared" si="3"/>
        <v>1.7241379310344827</v>
      </c>
      <c r="E43" s="12" t="s">
        <v>538</v>
      </c>
      <c r="F43" s="5" cm="1">
        <f t="array" ref="F43">SUM(LEN(over!B20:B760)-LEN(SUBSTITUTE(over!B20:B760,E43,"")))/LEN(E43)</f>
        <v>1</v>
      </c>
      <c r="G43" s="3">
        <f t="shared" si="4"/>
        <v>2.7777777777777777</v>
      </c>
      <c r="I43" s="12" t="s">
        <v>538</v>
      </c>
      <c r="J43" s="5" cm="1">
        <f t="array" ref="J43">SUM(LEN(under!B20:B831)-LEN(SUBSTITUTE(under!B20:B831,E43,"")))/LEN(E43)</f>
        <v>0</v>
      </c>
      <c r="K43" s="3">
        <f t="shared" si="5"/>
        <v>0</v>
      </c>
    </row>
    <row r="44" spans="1:11" x14ac:dyDescent="0.35">
      <c r="A44" s="12" t="s">
        <v>552</v>
      </c>
      <c r="B44" s="5" cm="1">
        <f t="array" ref="B44">SUM(LEN(both!B21:B800)-LEN(SUBSTITUTE(both!B21:B800,A44,"")))/LEN(A44)</f>
        <v>0</v>
      </c>
      <c r="C44" s="3">
        <f t="shared" si="3"/>
        <v>0</v>
      </c>
      <c r="E44" s="12" t="s">
        <v>552</v>
      </c>
      <c r="F44" s="5" cm="1">
        <f t="array" ref="F44">SUM(LEN(over!B21:B761)-LEN(SUBSTITUTE(over!B21:B761,E44,"")))/LEN(E44)</f>
        <v>0</v>
      </c>
      <c r="G44" s="3">
        <f t="shared" si="4"/>
        <v>0</v>
      </c>
      <c r="I44" s="12" t="s">
        <v>552</v>
      </c>
      <c r="J44" s="5" cm="1">
        <f t="array" ref="J44">SUM(LEN(under!B21:B832)-LEN(SUBSTITUTE(under!B21:B832,E44,"")))/LEN(E44)</f>
        <v>1</v>
      </c>
      <c r="K44" s="3">
        <f t="shared" si="5"/>
        <v>1.639344262295082</v>
      </c>
    </row>
    <row r="45" spans="1:11" x14ac:dyDescent="0.35">
      <c r="A45" s="12" t="s">
        <v>517</v>
      </c>
      <c r="B45" s="5" cm="1">
        <f t="array" ref="B45">SUM(LEN(both!B22:B801)-LEN(SUBSTITUTE(both!B22:B801,A45,"")))/LEN(A45)</f>
        <v>1</v>
      </c>
      <c r="C45" s="3">
        <f t="shared" si="3"/>
        <v>1.7241379310344827</v>
      </c>
      <c r="E45" s="12" t="s">
        <v>517</v>
      </c>
      <c r="F45" s="5" cm="1">
        <f t="array" ref="F45">SUM(LEN(over!B22:B762)-LEN(SUBSTITUTE(over!B22:B762,E45,"")))/LEN(E45)</f>
        <v>0</v>
      </c>
      <c r="G45" s="3">
        <f t="shared" si="4"/>
        <v>0</v>
      </c>
      <c r="I45" s="12" t="s">
        <v>517</v>
      </c>
      <c r="J45" s="5" cm="1">
        <f t="array" ref="J45">SUM(LEN(under!B22:B833)-LEN(SUBSTITUTE(under!B22:B833,E45,"")))/LEN(E45)</f>
        <v>1</v>
      </c>
      <c r="K45" s="3">
        <f t="shared" si="5"/>
        <v>1.639344262295082</v>
      </c>
    </row>
    <row r="46" spans="1:11" x14ac:dyDescent="0.35">
      <c r="A46" s="12" t="s">
        <v>123</v>
      </c>
      <c r="B46" s="5" cm="1">
        <f t="array" ref="B46">SUM(LEN(both!B23:B802)-LEN(SUBSTITUTE(both!B23:B802,A46,"")))/LEN(A46)</f>
        <v>0</v>
      </c>
      <c r="C46" s="3">
        <f t="shared" si="3"/>
        <v>0</v>
      </c>
      <c r="E46" s="12" t="s">
        <v>123</v>
      </c>
      <c r="F46" s="5" cm="1">
        <f t="array" ref="F46">SUM(LEN(over!B23:B763)-LEN(SUBSTITUTE(over!B23:B763,E46,"")))/LEN(E46)</f>
        <v>3</v>
      </c>
      <c r="G46" s="3">
        <f t="shared" si="4"/>
        <v>8.3333333333333321</v>
      </c>
      <c r="I46" s="12" t="s">
        <v>123</v>
      </c>
      <c r="J46" s="5" cm="1">
        <f t="array" ref="J46">SUM(LEN(under!B23:B834)-LEN(SUBSTITUTE(under!B23:B834,E46,"")))/LEN(E46)</f>
        <v>0</v>
      </c>
      <c r="K46" s="3">
        <f t="shared" si="5"/>
        <v>0</v>
      </c>
    </row>
    <row r="47" spans="1:11" x14ac:dyDescent="0.35">
      <c r="A47" s="12" t="s">
        <v>106</v>
      </c>
      <c r="B47" s="5" cm="1">
        <f t="array" ref="B47">SUM(LEN(both!B24:B803)-LEN(SUBSTITUTE(both!B24:B803,A47,"")))/LEN(A47)</f>
        <v>0</v>
      </c>
      <c r="C47" s="3">
        <f t="shared" si="3"/>
        <v>0</v>
      </c>
      <c r="E47" s="12" t="s">
        <v>106</v>
      </c>
      <c r="F47" s="5" cm="1">
        <f t="array" ref="F47">SUM(LEN(over!B24:B764)-LEN(SUBSTITUTE(over!B24:B764,E47,"")))/LEN(E47)</f>
        <v>1</v>
      </c>
      <c r="G47" s="3">
        <f t="shared" si="4"/>
        <v>2.7777777777777777</v>
      </c>
      <c r="I47" s="12" t="s">
        <v>106</v>
      </c>
      <c r="J47" s="5" cm="1">
        <f t="array" ref="J47">SUM(LEN(under!B24:B835)-LEN(SUBSTITUTE(under!B24:B835,E47,"")))/LEN(E47)</f>
        <v>0</v>
      </c>
      <c r="K47" s="3">
        <f t="shared" si="5"/>
        <v>0</v>
      </c>
    </row>
    <row r="48" spans="1:11" x14ac:dyDescent="0.35">
      <c r="A48" s="12" t="s">
        <v>521</v>
      </c>
      <c r="B48" s="5" cm="1">
        <f t="array" ref="B48">SUM(LEN(both!B25:B804)-LEN(SUBSTITUTE(both!B25:B804,A48,"")))/LEN(A48)</f>
        <v>0</v>
      </c>
      <c r="C48" s="3">
        <f t="shared" si="3"/>
        <v>0</v>
      </c>
      <c r="E48" s="12" t="s">
        <v>521</v>
      </c>
      <c r="F48" s="5" cm="1">
        <f t="array" ref="F48">SUM(LEN(over!B25:B765)-LEN(SUBSTITUTE(over!B25:B765,E48,"")))/LEN(E48)</f>
        <v>0</v>
      </c>
      <c r="G48" s="3">
        <f t="shared" si="4"/>
        <v>0</v>
      </c>
      <c r="I48" s="12" t="s">
        <v>521</v>
      </c>
      <c r="J48" s="5" cm="1">
        <f t="array" ref="J48">SUM(LEN(under!B25:B836)-LEN(SUBSTITUTE(under!B25:B836,E48,"")))/LEN(E48)</f>
        <v>1</v>
      </c>
      <c r="K48" s="3">
        <f t="shared" si="5"/>
        <v>1.639344262295082</v>
      </c>
    </row>
    <row r="49" spans="1:11" x14ac:dyDescent="0.35">
      <c r="A49" s="12" t="s">
        <v>522</v>
      </c>
      <c r="B49" s="5" cm="1">
        <f t="array" ref="B49">SUM(LEN(both!B26:B805)-LEN(SUBSTITUTE(both!B26:B805,A49,"")))/LEN(A49)</f>
        <v>0</v>
      </c>
      <c r="C49" s="3">
        <f t="shared" si="3"/>
        <v>0</v>
      </c>
      <c r="E49" s="12" t="s">
        <v>522</v>
      </c>
      <c r="F49" s="5" cm="1">
        <f t="array" ref="F49">SUM(LEN(over!B26:B766)-LEN(SUBSTITUTE(over!B26:B766,E49,"")))/LEN(E49)</f>
        <v>0</v>
      </c>
      <c r="G49" s="3">
        <f t="shared" si="4"/>
        <v>0</v>
      </c>
      <c r="I49" s="12" t="s">
        <v>522</v>
      </c>
      <c r="J49" s="5" cm="1">
        <f t="array" ref="J49">SUM(LEN(under!B26:B837)-LEN(SUBSTITUTE(under!B26:B837,E49,"")))/LEN(E49)</f>
        <v>0</v>
      </c>
      <c r="K49" s="3">
        <f t="shared" si="5"/>
        <v>0</v>
      </c>
    </row>
    <row r="50" spans="1:11" x14ac:dyDescent="0.35">
      <c r="A50" s="21" t="s">
        <v>560</v>
      </c>
      <c r="B50" s="4">
        <f>SUM(B24:B49)</f>
        <v>58</v>
      </c>
      <c r="C50" s="3"/>
      <c r="E50" s="21" t="s">
        <v>560</v>
      </c>
      <c r="F50" s="4">
        <f>SUM(F24:F49)</f>
        <v>36</v>
      </c>
      <c r="G50" s="3"/>
      <c r="I50" s="21" t="s">
        <v>560</v>
      </c>
      <c r="J50" s="4">
        <f>SUM(J24:J49)</f>
        <v>61</v>
      </c>
      <c r="K50" s="3"/>
    </row>
    <row r="51" spans="1:11" x14ac:dyDescent="0.35">
      <c r="A51" s="12" t="s">
        <v>165</v>
      </c>
      <c r="B51" s="5" cm="1">
        <f t="array" ref="B51">SUM(LEN(both!B28:B807)-LEN(SUBSTITUTE(both!B28:B807,A51,"")))/LEN(A51)</f>
        <v>0</v>
      </c>
      <c r="C51" s="3">
        <f>B51/B$55*100</f>
        <v>0</v>
      </c>
      <c r="E51" s="12" t="s">
        <v>165</v>
      </c>
      <c r="F51" s="5" cm="1">
        <f t="array" ref="F51">SUM(LEN(over!B28:B768)-LEN(SUBSTITUTE(over!B28:B768,E51,"")))/LEN(E51)</f>
        <v>2</v>
      </c>
      <c r="G51" s="3">
        <f>F51/F$55*100</f>
        <v>50</v>
      </c>
      <c r="I51" s="12" t="s">
        <v>165</v>
      </c>
      <c r="J51" s="5" cm="1">
        <f t="array" ref="J51">SUM(LEN(under!B28:B839)-LEN(SUBSTITUTE(under!B28:B839,E51,"")))/LEN(E51)</f>
        <v>5</v>
      </c>
      <c r="K51" s="3">
        <f>J51/J$55*100</f>
        <v>50</v>
      </c>
    </row>
    <row r="52" spans="1:11" x14ac:dyDescent="0.35">
      <c r="A52" s="12" t="s">
        <v>187</v>
      </c>
      <c r="B52" s="5" cm="1">
        <f t="array" ref="B52">SUM(LEN(both!B29:B808)-LEN(SUBSTITUTE(both!B29:B808,A52,"")))/LEN(A52)</f>
        <v>1</v>
      </c>
      <c r="C52" s="3">
        <f t="shared" ref="C52:C54" si="6">B52/B$55*100</f>
        <v>100</v>
      </c>
      <c r="E52" s="12" t="s">
        <v>187</v>
      </c>
      <c r="F52" s="5" cm="1">
        <f t="array" ref="F52">SUM(LEN(over!B29:B769)-LEN(SUBSTITUTE(over!B29:B769,E52,"")))/LEN(E52)</f>
        <v>0</v>
      </c>
      <c r="G52" s="3">
        <f t="shared" ref="G52:G54" si="7">F52/F$55*100</f>
        <v>0</v>
      </c>
      <c r="I52" s="12" t="s">
        <v>187</v>
      </c>
      <c r="J52" s="5" cm="1">
        <f t="array" ref="J52">SUM(LEN(under!B29:B840)-LEN(SUBSTITUTE(under!B29:B840,E52,"")))/LEN(E52)</f>
        <v>3</v>
      </c>
      <c r="K52" s="3">
        <f t="shared" ref="K52:K54" si="8">J52/J$55*100</f>
        <v>30</v>
      </c>
    </row>
    <row r="53" spans="1:11" x14ac:dyDescent="0.35">
      <c r="A53" s="12" t="s">
        <v>188</v>
      </c>
      <c r="B53" s="5" cm="1">
        <f t="array" ref="B53">SUM(LEN(both!B30:B809)-LEN(SUBSTITUTE(both!B30:B809,A53,"")))/LEN(A53)</f>
        <v>0</v>
      </c>
      <c r="C53" s="3">
        <f t="shared" si="6"/>
        <v>0</v>
      </c>
      <c r="E53" s="12" t="s">
        <v>188</v>
      </c>
      <c r="F53" s="5" cm="1">
        <f t="array" ref="F53">SUM(LEN(over!B30:B770)-LEN(SUBSTITUTE(over!B30:B770,E53,"")))/LEN(E53)</f>
        <v>2</v>
      </c>
      <c r="G53" s="3">
        <f t="shared" si="7"/>
        <v>50</v>
      </c>
      <c r="I53" s="12" t="s">
        <v>188</v>
      </c>
      <c r="J53" s="5" cm="1">
        <f t="array" ref="J53">SUM(LEN(under!B30:B841)-LEN(SUBSTITUTE(under!B30:B841,E53,"")))/LEN(E53)</f>
        <v>0</v>
      </c>
      <c r="K53" s="3">
        <f t="shared" si="8"/>
        <v>0</v>
      </c>
    </row>
    <row r="54" spans="1:11" x14ac:dyDescent="0.35">
      <c r="A54" s="12" t="s">
        <v>559</v>
      </c>
      <c r="B54" s="5" cm="1">
        <f t="array" ref="B54">SUM(LEN(both!B31:B810)-LEN(SUBSTITUTE(both!B31:B810,A54,"")))/LEN(A54)</f>
        <v>0</v>
      </c>
      <c r="C54" s="3">
        <f t="shared" si="6"/>
        <v>0</v>
      </c>
      <c r="E54" s="12" t="s">
        <v>559</v>
      </c>
      <c r="F54" s="5" cm="1">
        <f t="array" ref="F54">SUM(LEN(over!B31:B771)-LEN(SUBSTITUTE(over!B31:B771,E54,"")))/LEN(E54)</f>
        <v>0</v>
      </c>
      <c r="G54" s="3">
        <f t="shared" si="7"/>
        <v>0</v>
      </c>
      <c r="I54" s="12" t="s">
        <v>559</v>
      </c>
      <c r="J54" s="5" cm="1">
        <f t="array" ref="J54">SUM(LEN(under!B31:B842)-LEN(SUBSTITUTE(under!B31:B842,E54,"")))/LEN(E54)</f>
        <v>2</v>
      </c>
      <c r="K54" s="3">
        <f t="shared" si="8"/>
        <v>20</v>
      </c>
    </row>
    <row r="55" spans="1:11" x14ac:dyDescent="0.35">
      <c r="A55" s="21" t="s">
        <v>561</v>
      </c>
      <c r="B55" s="4">
        <f>SUM(B51:B54)</f>
        <v>1</v>
      </c>
      <c r="C55" s="3"/>
      <c r="E55" s="21" t="s">
        <v>561</v>
      </c>
      <c r="F55" s="4">
        <f>SUM(F51:F54)</f>
        <v>4</v>
      </c>
      <c r="G55" s="3"/>
      <c r="I55" s="21" t="s">
        <v>561</v>
      </c>
      <c r="J55" s="4">
        <f>SUM(J51:J54)</f>
        <v>10</v>
      </c>
      <c r="K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A246-1FD1-47D5-B221-5B3DFEF9070B}">
  <dimension ref="A1:O72"/>
  <sheetViews>
    <sheetView workbookViewId="0"/>
  </sheetViews>
  <sheetFormatPr defaultRowHeight="14.5" x14ac:dyDescent="0.35"/>
  <cols>
    <col min="1" max="1" width="54.54296875" customWidth="1"/>
    <col min="5" max="5" width="54.81640625" customWidth="1"/>
    <col min="9" max="9" width="55.453125" customWidth="1"/>
    <col min="13" max="13" width="56.1796875" customWidth="1"/>
  </cols>
  <sheetData>
    <row r="1" spans="1:15" x14ac:dyDescent="0.35">
      <c r="A1" s="4" t="s">
        <v>525</v>
      </c>
      <c r="B1" s="5" t="s">
        <v>196</v>
      </c>
      <c r="C1" s="5"/>
      <c r="E1" s="4" t="s">
        <v>526</v>
      </c>
      <c r="F1" s="5" t="s">
        <v>196</v>
      </c>
      <c r="G1" s="5"/>
      <c r="I1" s="4" t="s">
        <v>527</v>
      </c>
      <c r="J1" s="5" t="s">
        <v>196</v>
      </c>
      <c r="K1" s="5"/>
      <c r="M1" s="4" t="s">
        <v>528</v>
      </c>
      <c r="N1" s="5" t="s">
        <v>196</v>
      </c>
      <c r="O1" s="5"/>
    </row>
    <row r="2" spans="1:15" x14ac:dyDescent="0.35">
      <c r="A2" s="12" t="s">
        <v>95</v>
      </c>
      <c r="B2" s="5">
        <f>SUMIF(rl!B$1:B$699,A2,rl!C$1:C$699)</f>
        <v>0</v>
      </c>
      <c r="C2" s="3">
        <f>B2/B$21*100</f>
        <v>0</v>
      </c>
      <c r="E2" s="12" t="s">
        <v>95</v>
      </c>
      <c r="F2" s="5">
        <f>SUMIF(pl!B$1:B$700,A2,pl!C$1:C$700)</f>
        <v>0</v>
      </c>
      <c r="G2" s="3"/>
      <c r="I2" s="12" t="s">
        <v>95</v>
      </c>
      <c r="J2" s="5">
        <f>SUMIF(fol!B$1:B$1000,A2,fol!C$1:C$1000)</f>
        <v>64</v>
      </c>
      <c r="K2" s="3">
        <f>J2/J$21*100</f>
        <v>0.73504077179281035</v>
      </c>
      <c r="M2" s="12" t="s">
        <v>95</v>
      </c>
      <c r="N2" s="5">
        <f>SUMIF(ltl!B$1:B$700,A2,ltl!C$1:C$700)</f>
        <v>0</v>
      </c>
      <c r="O2" s="3">
        <f>N2/N$21*100</f>
        <v>0</v>
      </c>
    </row>
    <row r="3" spans="1:15" x14ac:dyDescent="0.35">
      <c r="A3" s="12" t="s">
        <v>163</v>
      </c>
      <c r="B3" s="5">
        <f>SUMIF(rl!B$1:B$699,A3,rl!C$1:C$699)</f>
        <v>160</v>
      </c>
      <c r="C3" s="3">
        <f t="shared" ref="C3:C20" si="0">B3/B$21*100</f>
        <v>12.698412698412698</v>
      </c>
      <c r="E3" s="12" t="s">
        <v>163</v>
      </c>
      <c r="F3" s="5">
        <f>SUMIF(pl!B$1:B$700,A3,pl!C$1:C$700)</f>
        <v>0</v>
      </c>
      <c r="G3" s="3"/>
      <c r="I3" s="12" t="s">
        <v>163</v>
      </c>
      <c r="J3" s="5">
        <f>SUMIF(fol!B$1:B$1000,A3,fol!C$1:C$1000)</f>
        <v>1070</v>
      </c>
      <c r="K3" s="3">
        <f t="shared" ref="K3:K20" si="1">J3/J$21*100</f>
        <v>12.288962903411049</v>
      </c>
      <c r="M3" s="12" t="s">
        <v>163</v>
      </c>
      <c r="N3" s="5">
        <f>SUMIF(ltl!B$1:B$700,A3,ltl!C$1:C$700)</f>
        <v>0</v>
      </c>
      <c r="O3" s="3">
        <f t="shared" ref="O3:O20" si="2">N3/N$21*100</f>
        <v>0</v>
      </c>
    </row>
    <row r="4" spans="1:15" x14ac:dyDescent="0.35">
      <c r="A4" s="12" t="s">
        <v>514</v>
      </c>
      <c r="B4" s="5">
        <f>SUMIF(rl!B$1:B$699,A4,rl!C$1:C$699)</f>
        <v>0</v>
      </c>
      <c r="C4" s="3">
        <f t="shared" si="0"/>
        <v>0</v>
      </c>
      <c r="E4" s="12" t="s">
        <v>514</v>
      </c>
      <c r="F4" s="5">
        <f>SUMIF(pl!B$1:B$700,A4,pl!C$1:C$700)</f>
        <v>0</v>
      </c>
      <c r="G4" s="3"/>
      <c r="I4" s="12" t="s">
        <v>514</v>
      </c>
      <c r="J4" s="5">
        <f>SUMIF(fol!B$1:B$1000,A4,fol!C$1:C$1000)</f>
        <v>183</v>
      </c>
      <c r="K4" s="3">
        <f t="shared" si="1"/>
        <v>2.1017572068450669</v>
      </c>
      <c r="M4" s="12" t="s">
        <v>514</v>
      </c>
      <c r="N4" s="5">
        <f>SUMIF(ltl!B$1:B$700,A4,ltl!C$1:C$700)</f>
        <v>0</v>
      </c>
      <c r="O4" s="3">
        <f t="shared" si="2"/>
        <v>0</v>
      </c>
    </row>
    <row r="5" spans="1:15" x14ac:dyDescent="0.35">
      <c r="A5" s="12" t="s">
        <v>84</v>
      </c>
      <c r="B5" s="5">
        <f>SUMIF(rl!B$1:B$699,A5,rl!C$1:C$699)</f>
        <v>0</v>
      </c>
      <c r="C5" s="3">
        <f t="shared" si="0"/>
        <v>0</v>
      </c>
      <c r="E5" s="12" t="s">
        <v>84</v>
      </c>
      <c r="F5" s="5">
        <f>SUMIF(pl!B$1:B$700,A5,pl!C$1:C$700)</f>
        <v>0</v>
      </c>
      <c r="G5" s="3"/>
      <c r="I5" s="12" t="s">
        <v>84</v>
      </c>
      <c r="J5" s="5">
        <f>SUMIF(fol!B$1:B$1000,A5,fol!C$1:C$1000)</f>
        <v>108</v>
      </c>
      <c r="K5" s="3">
        <f t="shared" si="1"/>
        <v>1.2403813024003676</v>
      </c>
      <c r="M5" s="12" t="s">
        <v>84</v>
      </c>
      <c r="N5" s="5">
        <f>SUMIF(ltl!B$1:B$700,A5,ltl!C$1:C$700)</f>
        <v>0</v>
      </c>
      <c r="O5" s="3">
        <f t="shared" si="2"/>
        <v>0</v>
      </c>
    </row>
    <row r="6" spans="1:15" x14ac:dyDescent="0.35">
      <c r="A6" s="12" t="s">
        <v>190</v>
      </c>
      <c r="B6" s="5">
        <f>SUMIF(rl!B$1:B$699,A6,rl!C$1:C$699)</f>
        <v>465</v>
      </c>
      <c r="C6" s="3">
        <f t="shared" si="0"/>
        <v>36.904761904761905</v>
      </c>
      <c r="E6" s="12" t="s">
        <v>190</v>
      </c>
      <c r="F6" s="5">
        <f>SUMIF(pl!B$1:B$700,A6,pl!C$1:C$700)</f>
        <v>0</v>
      </c>
      <c r="G6" s="3"/>
      <c r="I6" s="12" t="s">
        <v>190</v>
      </c>
      <c r="J6" s="5">
        <f>SUMIF(fol!B$1:B$1000,A6,fol!C$1:C$1000)</f>
        <v>1538</v>
      </c>
      <c r="K6" s="3">
        <f t="shared" si="1"/>
        <v>17.663948547145974</v>
      </c>
      <c r="M6" s="12" t="s">
        <v>190</v>
      </c>
      <c r="N6" s="5">
        <f>SUMIF(ltl!B$1:B$700,A6,ltl!C$1:C$700)</f>
        <v>159</v>
      </c>
      <c r="O6" s="3">
        <f t="shared" si="2"/>
        <v>19.581280788177342</v>
      </c>
    </row>
    <row r="7" spans="1:15" x14ac:dyDescent="0.35">
      <c r="A7" s="12" t="s">
        <v>191</v>
      </c>
      <c r="B7" s="5">
        <f>SUMIF(rl!B$1:B$699,A7,rl!C$1:C$699)</f>
        <v>0</v>
      </c>
      <c r="C7" s="3">
        <f t="shared" si="0"/>
        <v>0</v>
      </c>
      <c r="E7" s="12" t="s">
        <v>191</v>
      </c>
      <c r="F7" s="5">
        <f>SUMIF(pl!B$1:B$700,A7,pl!C$1:C$700)</f>
        <v>0</v>
      </c>
      <c r="G7" s="3"/>
      <c r="I7" s="12" t="s">
        <v>191</v>
      </c>
      <c r="J7" s="5">
        <f>SUMIF(fol!B$1:B$1000,A7,fol!C$1:C$1000)</f>
        <v>560</v>
      </c>
      <c r="K7" s="3">
        <f t="shared" si="1"/>
        <v>6.4316067531870917</v>
      </c>
      <c r="M7" s="12" t="s">
        <v>191</v>
      </c>
      <c r="N7" s="5">
        <f>SUMIF(ltl!B$1:B$700,A7,ltl!C$1:C$700)</f>
        <v>34</v>
      </c>
      <c r="O7" s="3">
        <f t="shared" si="2"/>
        <v>4.1871921182266005</v>
      </c>
    </row>
    <row r="8" spans="1:15" x14ac:dyDescent="0.35">
      <c r="A8" s="12" t="s">
        <v>189</v>
      </c>
      <c r="B8" s="5">
        <f>SUMIF(rl!B$1:B$699,A8,rl!C$1:C$699)</f>
        <v>0</v>
      </c>
      <c r="C8" s="3">
        <f t="shared" si="0"/>
        <v>0</v>
      </c>
      <c r="E8" s="12" t="s">
        <v>189</v>
      </c>
      <c r="F8" s="5">
        <f>SUMIF(pl!B$1:B$700,A8,pl!C$1:C$700)</f>
        <v>0</v>
      </c>
      <c r="G8" s="3"/>
      <c r="I8" s="12" t="s">
        <v>189</v>
      </c>
      <c r="J8" s="5">
        <f>SUMIF(fol!B$1:B$1000,A8,fol!C$1:C$1000)</f>
        <v>70</v>
      </c>
      <c r="K8" s="3">
        <f t="shared" si="1"/>
        <v>0.80395084414838647</v>
      </c>
      <c r="M8" s="12" t="s">
        <v>189</v>
      </c>
      <c r="N8" s="5">
        <f>SUMIF(ltl!B$1:B$700,A8,ltl!C$1:C$700)</f>
        <v>0</v>
      </c>
      <c r="O8" s="3">
        <f t="shared" si="2"/>
        <v>0</v>
      </c>
    </row>
    <row r="9" spans="1:15" x14ac:dyDescent="0.35">
      <c r="A9" s="12" t="s">
        <v>516</v>
      </c>
      <c r="B9" s="5">
        <f>SUMIF(rl!B$1:B$699,A9,rl!C$1:C$699)</f>
        <v>37</v>
      </c>
      <c r="C9" s="3">
        <f t="shared" si="0"/>
        <v>2.9365079365079363</v>
      </c>
      <c r="E9" s="12" t="s">
        <v>516</v>
      </c>
      <c r="F9" s="5">
        <f>SUMIF(pl!B$1:B$700,A9,pl!C$1:C$700)</f>
        <v>0</v>
      </c>
      <c r="G9" s="3"/>
      <c r="I9" s="12" t="s">
        <v>516</v>
      </c>
      <c r="J9" s="5">
        <f>SUMIF(fol!B$1:B$1000,A9,fol!C$1:C$1000)</f>
        <v>145</v>
      </c>
      <c r="K9" s="3">
        <f t="shared" si="1"/>
        <v>1.665326748593086</v>
      </c>
      <c r="M9" s="12" t="s">
        <v>516</v>
      </c>
      <c r="N9" s="5">
        <f>SUMIF(ltl!B$1:B$700,A9,ltl!C$1:C$700)</f>
        <v>38</v>
      </c>
      <c r="O9" s="3">
        <f t="shared" si="2"/>
        <v>4.6798029556650249</v>
      </c>
    </row>
    <row r="10" spans="1:15" x14ac:dyDescent="0.35">
      <c r="A10" s="12" t="s">
        <v>118</v>
      </c>
      <c r="B10" s="5">
        <f>SUMIF(rl!B$1:B$699,A10,rl!C$1:C$699)</f>
        <v>0</v>
      </c>
      <c r="C10" s="3">
        <f t="shared" si="0"/>
        <v>0</v>
      </c>
      <c r="E10" s="12" t="s">
        <v>118</v>
      </c>
      <c r="F10" s="5">
        <f>SUMIF(pl!B$1:B$700,A10,pl!C$1:C$700)</f>
        <v>0</v>
      </c>
      <c r="G10" s="3"/>
      <c r="I10" s="12" t="s">
        <v>118</v>
      </c>
      <c r="J10" s="5">
        <f>SUMIF(fol!B$1:B$1000,A10,fol!C$1:C$1000)</f>
        <v>0</v>
      </c>
      <c r="K10" s="3">
        <f t="shared" si="1"/>
        <v>0</v>
      </c>
      <c r="M10" s="12" t="s">
        <v>118</v>
      </c>
      <c r="N10" s="5">
        <f>SUMIF(ltl!B$1:B$700,A10,ltl!C$1:C$700)</f>
        <v>24</v>
      </c>
      <c r="O10" s="3">
        <f t="shared" si="2"/>
        <v>2.9556650246305418</v>
      </c>
    </row>
    <row r="11" spans="1:15" x14ac:dyDescent="0.35">
      <c r="A11" s="12" t="s">
        <v>193</v>
      </c>
      <c r="B11" s="5">
        <f>B50</f>
        <v>317</v>
      </c>
      <c r="C11" s="3">
        <f t="shared" si="0"/>
        <v>25.158730158730158</v>
      </c>
      <c r="E11" s="12" t="s">
        <v>193</v>
      </c>
      <c r="F11" s="5">
        <f>SUM(F24:F38)</f>
        <v>0</v>
      </c>
      <c r="G11" s="3"/>
      <c r="I11" s="12" t="s">
        <v>193</v>
      </c>
      <c r="J11" s="5">
        <f>J50</f>
        <v>2321</v>
      </c>
      <c r="K11" s="3">
        <f t="shared" si="1"/>
        <v>26.656712989548637</v>
      </c>
      <c r="M11" s="12" t="s">
        <v>193</v>
      </c>
      <c r="N11" s="5">
        <f>N50</f>
        <v>208</v>
      </c>
      <c r="O11" s="3">
        <f t="shared" si="2"/>
        <v>25.615763546798032</v>
      </c>
    </row>
    <row r="12" spans="1:15" x14ac:dyDescent="0.35">
      <c r="A12" s="12" t="s">
        <v>194</v>
      </c>
      <c r="B12" s="5">
        <f>B55</f>
        <v>0</v>
      </c>
      <c r="C12" s="3">
        <f t="shared" si="0"/>
        <v>0</v>
      </c>
      <c r="E12" s="12" t="s">
        <v>194</v>
      </c>
      <c r="F12" s="5">
        <f>SUM(F39:F41)</f>
        <v>0</v>
      </c>
      <c r="G12" s="3"/>
      <c r="I12" s="12" t="s">
        <v>194</v>
      </c>
      <c r="J12" s="5">
        <f>J55</f>
        <v>175</v>
      </c>
      <c r="K12" s="3">
        <f t="shared" si="1"/>
        <v>2.0098771103709661</v>
      </c>
      <c r="M12" s="12" t="s">
        <v>194</v>
      </c>
      <c r="N12" s="5">
        <f>N55</f>
        <v>146</v>
      </c>
      <c r="O12" s="3">
        <f t="shared" si="2"/>
        <v>17.980295566502463</v>
      </c>
    </row>
    <row r="13" spans="1:15" x14ac:dyDescent="0.35">
      <c r="A13" s="12" t="s">
        <v>62</v>
      </c>
      <c r="B13" s="5">
        <f>SUMIF(rl!B$1:B$699,A13,rl!C$1:C$699)</f>
        <v>26</v>
      </c>
      <c r="C13" s="3">
        <f t="shared" si="0"/>
        <v>2.0634920634920633</v>
      </c>
      <c r="E13" s="12" t="s">
        <v>62</v>
      </c>
      <c r="F13" s="5">
        <f>SUMIF(pl!B$1:B$700,A13,pl!C$1:C$700)</f>
        <v>0</v>
      </c>
      <c r="G13" s="3"/>
      <c r="I13" s="12" t="s">
        <v>62</v>
      </c>
      <c r="J13" s="5">
        <f>SUMIF(fol!B$1:B$1000,A13,fol!C$1:C$1000)</f>
        <v>282</v>
      </c>
      <c r="K13" s="3">
        <f t="shared" si="1"/>
        <v>3.2387734007120708</v>
      </c>
      <c r="M13" s="12" t="s">
        <v>62</v>
      </c>
      <c r="N13" s="5">
        <f>SUMIF(ltl!B$1:B$700,A13,ltl!C$1:C$700)</f>
        <v>71</v>
      </c>
      <c r="O13" s="3">
        <f t="shared" si="2"/>
        <v>8.7438423645320196</v>
      </c>
    </row>
    <row r="14" spans="1:15" x14ac:dyDescent="0.35">
      <c r="A14" s="12" t="s">
        <v>547</v>
      </c>
      <c r="B14" s="5">
        <f>SUMIF(rl!B$1:B$699,A14,rl!C$1:C$699)</f>
        <v>167</v>
      </c>
      <c r="C14" s="3">
        <f t="shared" si="0"/>
        <v>13.253968253968255</v>
      </c>
      <c r="E14" s="12" t="s">
        <v>547</v>
      </c>
      <c r="F14" s="5">
        <f>SUMIF(pl!B$1:B$700,A14,pl!C$1:C$700)</f>
        <v>0</v>
      </c>
      <c r="G14" s="3"/>
      <c r="I14" s="12" t="s">
        <v>547</v>
      </c>
      <c r="J14" s="5">
        <f>SUMIF(fol!B$1:B$1000,A14,fol!C$1:C$1000)</f>
        <v>1060</v>
      </c>
      <c r="K14" s="3">
        <f t="shared" si="1"/>
        <v>12.174112782818423</v>
      </c>
      <c r="M14" s="12" t="s">
        <v>547</v>
      </c>
      <c r="N14" s="5">
        <f>SUMIF(ltl!B$1:B$700,A14,ltl!C$1:C$700)</f>
        <v>23</v>
      </c>
      <c r="O14" s="3">
        <f t="shared" si="2"/>
        <v>2.8325123152709359</v>
      </c>
    </row>
    <row r="15" spans="1:15" x14ac:dyDescent="0.35">
      <c r="A15" s="12" t="s">
        <v>111</v>
      </c>
      <c r="B15" s="5">
        <f>SUMIF(rl!B$1:B$699,A15,rl!C$1:C$699)</f>
        <v>15</v>
      </c>
      <c r="C15" s="3">
        <f t="shared" si="0"/>
        <v>1.1904761904761905</v>
      </c>
      <c r="E15" s="12" t="s">
        <v>111</v>
      </c>
      <c r="F15" s="5">
        <f>SUMIF(pl!B$1:B$700,A15,pl!C$1:C$700)</f>
        <v>0</v>
      </c>
      <c r="G15" s="3"/>
      <c r="I15" s="12" t="s">
        <v>111</v>
      </c>
      <c r="J15" s="5">
        <f>SUMIF(fol!B$1:B$1000,A15,fol!C$1:C$1000)</f>
        <v>562</v>
      </c>
      <c r="K15" s="3">
        <f t="shared" si="1"/>
        <v>6.4545767773056166</v>
      </c>
      <c r="M15" s="12" t="s">
        <v>111</v>
      </c>
      <c r="N15" s="5">
        <f>SUMIF(ltl!B$1:B$700,A15,ltl!C$1:C$700)</f>
        <v>56</v>
      </c>
      <c r="O15" s="3">
        <f t="shared" si="2"/>
        <v>6.8965517241379306</v>
      </c>
    </row>
    <row r="16" spans="1:15" x14ac:dyDescent="0.35">
      <c r="A16" s="12" t="s">
        <v>102</v>
      </c>
      <c r="B16" s="5">
        <f>SUMIF(rl!B$1:B$699,A16,rl!C$1:C$699)</f>
        <v>73</v>
      </c>
      <c r="C16" s="3">
        <f t="shared" si="0"/>
        <v>5.7936507936507935</v>
      </c>
      <c r="E16" s="12" t="s">
        <v>102</v>
      </c>
      <c r="F16" s="5">
        <f>SUMIF(pl!B$1:B$700,A16,pl!C$1:C$700)</f>
        <v>0</v>
      </c>
      <c r="G16" s="3"/>
      <c r="I16" s="12" t="s">
        <v>102</v>
      </c>
      <c r="J16" s="5">
        <f>SUMIF(fol!B$1:B$1000,A16,fol!C$1:C$1000)</f>
        <v>22</v>
      </c>
      <c r="K16" s="3">
        <f t="shared" si="1"/>
        <v>0.25267026530377856</v>
      </c>
      <c r="M16" s="12" t="s">
        <v>102</v>
      </c>
      <c r="N16" s="5">
        <f>SUMIF(ltl!B$1:B$700,A16,ltl!C$1:C$700)</f>
        <v>53</v>
      </c>
      <c r="O16" s="3">
        <f t="shared" si="2"/>
        <v>6.5270935960591139</v>
      </c>
    </row>
    <row r="17" spans="1:15" x14ac:dyDescent="0.35">
      <c r="A17" s="12" t="s">
        <v>531</v>
      </c>
      <c r="B17" s="5">
        <f>SUMIF(rl!B$1:B$699,A17,rl!C$1:C$699)</f>
        <v>0</v>
      </c>
      <c r="C17" s="3">
        <f t="shared" si="0"/>
        <v>0</v>
      </c>
      <c r="E17" s="12" t="s">
        <v>531</v>
      </c>
      <c r="F17" s="5">
        <f>SUMIF(pl!B$1:B$700,A17,pl!C$1:C$700)</f>
        <v>0</v>
      </c>
      <c r="G17" s="3"/>
      <c r="I17" s="12" t="s">
        <v>531</v>
      </c>
      <c r="J17" s="5">
        <f>SUMIF(fol!B$1:B$1000,A17,fol!C$1:C$1000)</f>
        <v>78</v>
      </c>
      <c r="K17" s="3">
        <f t="shared" si="1"/>
        <v>0.89583094062248758</v>
      </c>
      <c r="M17" s="12" t="s">
        <v>531</v>
      </c>
      <c r="N17" s="5">
        <f>SUMIF(ltl!B$1:B$700,A17,ltl!C$1:C$700)</f>
        <v>0</v>
      </c>
      <c r="O17" s="3">
        <f t="shared" si="2"/>
        <v>0</v>
      </c>
    </row>
    <row r="18" spans="1:15" x14ac:dyDescent="0.35">
      <c r="A18" s="12" t="s">
        <v>539</v>
      </c>
      <c r="B18" s="5">
        <f>SUMIF(rl!B$1:B$699,A18,rl!C$1:C$699)</f>
        <v>0</v>
      </c>
      <c r="C18" s="3">
        <f t="shared" si="0"/>
        <v>0</v>
      </c>
      <c r="E18" s="12" t="s">
        <v>539</v>
      </c>
      <c r="F18" s="5">
        <f>SUMIF(pl!B$1:B$700,A18,pl!C$1:C$700)</f>
        <v>0</v>
      </c>
      <c r="G18" s="3"/>
      <c r="I18" s="12" t="s">
        <v>539</v>
      </c>
      <c r="J18" s="5">
        <f>SUMIF(fol!B$1:B$1000,A18,fol!C$1:C$1000)</f>
        <v>413</v>
      </c>
      <c r="K18" s="3">
        <f t="shared" si="1"/>
        <v>4.7433099804754795</v>
      </c>
      <c r="M18" s="12" t="s">
        <v>539</v>
      </c>
      <c r="N18" s="5">
        <f>SUMIF(ltl!B$1:B$700,A18,ltl!C$1:C$700)</f>
        <v>0</v>
      </c>
      <c r="O18" s="3">
        <f t="shared" si="2"/>
        <v>0</v>
      </c>
    </row>
    <row r="19" spans="1:15" x14ac:dyDescent="0.35">
      <c r="A19" s="12" t="s">
        <v>540</v>
      </c>
      <c r="B19" s="5">
        <f>SUMIF(rl!B$1:B$699,A19,rl!C$1:C$699)</f>
        <v>0</v>
      </c>
      <c r="C19" s="3">
        <f t="shared" si="0"/>
        <v>0</v>
      </c>
      <c r="E19" s="12" t="s">
        <v>540</v>
      </c>
      <c r="F19" s="5">
        <f>SUMIF(pl!B$1:B$700,A19,pl!C$1:C$700)</f>
        <v>0</v>
      </c>
      <c r="G19" s="3"/>
      <c r="I19" s="12" t="s">
        <v>540</v>
      </c>
      <c r="J19" s="5">
        <f>SUMIF(fol!B$1:B$1000,A19,fol!C$1:C$1000)</f>
        <v>23</v>
      </c>
      <c r="K19" s="3">
        <f t="shared" si="1"/>
        <v>0.26415527736304123</v>
      </c>
      <c r="M19" s="12" t="s">
        <v>540</v>
      </c>
      <c r="N19" s="5">
        <f>SUMIF(ltl!B$1:B$700,A19,ltl!C$1:C$700)</f>
        <v>0</v>
      </c>
      <c r="O19" s="3">
        <f t="shared" si="2"/>
        <v>0</v>
      </c>
    </row>
    <row r="20" spans="1:15" x14ac:dyDescent="0.35">
      <c r="A20" s="12" t="s">
        <v>541</v>
      </c>
      <c r="B20" s="5">
        <f>SUMIF(rl!B$1:B$699,A20,rl!C$1:C$699)</f>
        <v>0</v>
      </c>
      <c r="C20" s="3">
        <f t="shared" si="0"/>
        <v>0</v>
      </c>
      <c r="E20" s="12" t="s">
        <v>541</v>
      </c>
      <c r="F20" s="5">
        <f>SUMIF(pl!B$1:B$700,A20,pl!C$1:C$700)</f>
        <v>0</v>
      </c>
      <c r="G20" s="3"/>
      <c r="I20" s="12" t="s">
        <v>541</v>
      </c>
      <c r="J20" s="5">
        <f>SUMIF(fol!B$1:B$1000,A20,fol!C$1:C$1000)</f>
        <v>33</v>
      </c>
      <c r="K20" s="3">
        <f t="shared" si="1"/>
        <v>0.37900539795566784</v>
      </c>
      <c r="M20" s="12" t="s">
        <v>541</v>
      </c>
      <c r="N20" s="5">
        <f>SUMIF(ltl!B$1:B$700,A20,ltl!C$1:C$700)</f>
        <v>0</v>
      </c>
      <c r="O20" s="3">
        <f t="shared" si="2"/>
        <v>0</v>
      </c>
    </row>
    <row r="21" spans="1:15" x14ac:dyDescent="0.35">
      <c r="A21" s="14"/>
      <c r="B21" s="5">
        <f>SUM(B2:B20)</f>
        <v>1260</v>
      </c>
      <c r="C21" s="3">
        <f>SUM(C2:C20)</f>
        <v>100</v>
      </c>
      <c r="E21" s="12"/>
      <c r="F21" s="5">
        <f>SUM(F2:F20)</f>
        <v>0</v>
      </c>
      <c r="G21" s="3"/>
      <c r="I21" s="12"/>
      <c r="J21" s="5">
        <f>SUM(J2:J20)</f>
        <v>8707</v>
      </c>
      <c r="K21" s="3">
        <f>SUM(K2:K20)</f>
        <v>100</v>
      </c>
      <c r="M21" s="12"/>
      <c r="N21" s="5">
        <f>SUM(N2:N20)</f>
        <v>812</v>
      </c>
      <c r="O21" s="3">
        <f>SUM(O2:O20)</f>
        <v>100</v>
      </c>
    </row>
    <row r="22" spans="1:15" x14ac:dyDescent="0.35">
      <c r="B22" s="1"/>
      <c r="C22" s="1"/>
      <c r="E22" s="11"/>
      <c r="F22" s="1"/>
      <c r="G22" s="1"/>
      <c r="I22" s="11"/>
      <c r="J22" s="1"/>
      <c r="K22" s="1"/>
      <c r="M22" s="11"/>
      <c r="N22" s="1"/>
      <c r="O22" s="1"/>
    </row>
    <row r="23" spans="1:15" x14ac:dyDescent="0.35">
      <c r="A23" s="13" t="s">
        <v>195</v>
      </c>
      <c r="B23" s="14"/>
      <c r="C23" s="5"/>
      <c r="E23" s="13" t="s">
        <v>195</v>
      </c>
      <c r="F23" s="5"/>
      <c r="G23" s="5"/>
      <c r="I23" s="13" t="s">
        <v>195</v>
      </c>
      <c r="J23" s="5"/>
      <c r="K23" s="5"/>
      <c r="M23" s="13" t="s">
        <v>195</v>
      </c>
      <c r="N23" s="5"/>
      <c r="O23" s="5"/>
    </row>
    <row r="24" spans="1:15" x14ac:dyDescent="0.35">
      <c r="A24" s="12" t="s">
        <v>161</v>
      </c>
      <c r="B24" s="5">
        <f>SUMIF(rl!B$1:B$699,A24,rl!C$1:C$699)</f>
        <v>0</v>
      </c>
      <c r="C24" s="3">
        <f>B24/B$50*100</f>
        <v>0</v>
      </c>
      <c r="E24" s="12" t="s">
        <v>161</v>
      </c>
      <c r="F24" s="5">
        <f>SUMIF(pl!B$1:B$700,A24,pl!C$1:C$700)</f>
        <v>0</v>
      </c>
      <c r="G24" s="3"/>
      <c r="I24" s="12" t="s">
        <v>161</v>
      </c>
      <c r="J24" s="5">
        <f>SUMIF(fol!B$1:B$1000,A24,fol!C$1:C$1000)</f>
        <v>53</v>
      </c>
      <c r="K24" s="3">
        <f>J24/J$50*100</f>
        <v>2.2834984920292976</v>
      </c>
      <c r="M24" s="12" t="s">
        <v>161</v>
      </c>
      <c r="N24" s="5">
        <f>SUMIF(ltl!B$1:B$700,A24,ltl!C$1:C$700)</f>
        <v>0</v>
      </c>
      <c r="O24" s="3">
        <f>N24/N$50*100</f>
        <v>0</v>
      </c>
    </row>
    <row r="25" spans="1:15" x14ac:dyDescent="0.35">
      <c r="A25" s="12" t="s">
        <v>555</v>
      </c>
      <c r="B25" s="5">
        <f>SUMIF(rl!B$1:B$699,A25,rl!C$1:C$699)</f>
        <v>0</v>
      </c>
      <c r="C25" s="3">
        <f t="shared" ref="C25:C49" si="3">B25/B$50*100</f>
        <v>0</v>
      </c>
      <c r="E25" s="12" t="s">
        <v>555</v>
      </c>
      <c r="F25" s="5">
        <f>SUMIF(pl!B$1:B$700,A25,pl!C$1:C$700)</f>
        <v>0</v>
      </c>
      <c r="G25" s="3"/>
      <c r="I25" s="12" t="s">
        <v>555</v>
      </c>
      <c r="J25" s="5">
        <f>SUMIF(fol!B$1:B$1000,A25,fol!C$1:C$1000)</f>
        <v>11</v>
      </c>
      <c r="K25" s="3">
        <f t="shared" ref="K25:K49" si="4">J25/J$50*100</f>
        <v>0.47393364928909953</v>
      </c>
      <c r="M25" s="12" t="s">
        <v>555</v>
      </c>
      <c r="N25" s="5">
        <f>SUMIF(ltl!B$1:B$700,A25,ltl!C$1:C$700)</f>
        <v>0</v>
      </c>
      <c r="O25" s="3">
        <f t="shared" ref="O25:O49" si="5">N25/N$50*100</f>
        <v>0</v>
      </c>
    </row>
    <row r="26" spans="1:15" x14ac:dyDescent="0.35">
      <c r="A26" s="12" t="s">
        <v>47</v>
      </c>
      <c r="B26" s="5">
        <f>SUMIF(rl!B$1:B$699,A26,rl!C$1:C$699)</f>
        <v>19</v>
      </c>
      <c r="C26" s="3">
        <f t="shared" si="3"/>
        <v>5.9936908517350158</v>
      </c>
      <c r="E26" s="12" t="s">
        <v>47</v>
      </c>
      <c r="F26" s="5">
        <f>SUMIF(pl!B$1:B$700,A26,pl!C$1:C$700)</f>
        <v>0</v>
      </c>
      <c r="G26" s="3"/>
      <c r="I26" s="12" t="s">
        <v>47</v>
      </c>
      <c r="J26" s="5">
        <f>SUMIF(fol!B$1:B$1000,A26,fol!C$1:C$1000)</f>
        <v>11</v>
      </c>
      <c r="K26" s="3">
        <f t="shared" si="4"/>
        <v>0.47393364928909953</v>
      </c>
      <c r="M26" s="12" t="s">
        <v>47</v>
      </c>
      <c r="N26" s="5">
        <f>SUMIF(ltl!B$1:B$700,A26,ltl!C$1:C$700)</f>
        <v>12</v>
      </c>
      <c r="O26" s="3">
        <f t="shared" si="5"/>
        <v>5.7692307692307692</v>
      </c>
    </row>
    <row r="27" spans="1:15" x14ac:dyDescent="0.35">
      <c r="A27" s="12" t="s">
        <v>104</v>
      </c>
      <c r="B27" s="5">
        <f>SUMIF(rl!B$1:B$699,A27,rl!C$1:C$699)</f>
        <v>40</v>
      </c>
      <c r="C27" s="3">
        <f t="shared" si="3"/>
        <v>12.618296529968454</v>
      </c>
      <c r="E27" s="12" t="s">
        <v>104</v>
      </c>
      <c r="F27" s="5">
        <f>SUMIF(pl!B$1:B$700,A27,pl!C$1:C$700)</f>
        <v>0</v>
      </c>
      <c r="G27" s="3"/>
      <c r="I27" s="12" t="s">
        <v>104</v>
      </c>
      <c r="J27" s="5">
        <f>SUMIF(fol!B$1:B$1000,A27,fol!C$1:C$1000)</f>
        <v>584</v>
      </c>
      <c r="K27" s="3">
        <f t="shared" si="4"/>
        <v>25.161568289530372</v>
      </c>
      <c r="M27" s="12" t="s">
        <v>104</v>
      </c>
      <c r="N27" s="5">
        <f>SUMIF(ltl!B$1:B$700,A27,ltl!C$1:C$700)</f>
        <v>17</v>
      </c>
      <c r="O27" s="3">
        <f t="shared" si="5"/>
        <v>8.1730769230769234</v>
      </c>
    </row>
    <row r="28" spans="1:15" x14ac:dyDescent="0.35">
      <c r="A28" s="12" t="s">
        <v>90</v>
      </c>
      <c r="B28" s="5">
        <f>SUMIF(rl!B$1:B$699,A28,rl!C$1:C$699)</f>
        <v>51</v>
      </c>
      <c r="C28" s="3">
        <f t="shared" si="3"/>
        <v>16.088328075709779</v>
      </c>
      <c r="E28" s="12" t="s">
        <v>90</v>
      </c>
      <c r="F28" s="5">
        <f>SUMIF(pl!B$1:B$700,A28,pl!C$1:C$700)</f>
        <v>0</v>
      </c>
      <c r="G28" s="3"/>
      <c r="I28" s="12" t="s">
        <v>90</v>
      </c>
      <c r="J28" s="5">
        <f>SUMIF(fol!B$1:B$1000,A28,fol!C$1:C$1000)</f>
        <v>176</v>
      </c>
      <c r="K28" s="3">
        <f t="shared" si="4"/>
        <v>7.5829383886255926</v>
      </c>
      <c r="M28" s="12" t="s">
        <v>90</v>
      </c>
      <c r="N28" s="5">
        <f>SUMIF(ltl!B$1:B$700,A28,ltl!C$1:C$700)</f>
        <v>11</v>
      </c>
      <c r="O28" s="3">
        <f t="shared" si="5"/>
        <v>5.2884615384615383</v>
      </c>
    </row>
    <row r="29" spans="1:15" x14ac:dyDescent="0.35">
      <c r="A29" s="12" t="s">
        <v>131</v>
      </c>
      <c r="B29" s="5">
        <f>SUMIF(rl!B$1:B$699,A29,rl!C$1:C$699)</f>
        <v>109</v>
      </c>
      <c r="C29" s="3">
        <f t="shared" si="3"/>
        <v>34.384858044164041</v>
      </c>
      <c r="E29" s="12" t="s">
        <v>131</v>
      </c>
      <c r="F29" s="5">
        <f>SUMIF(pl!B$1:B$700,A29,pl!C$1:C$700)</f>
        <v>0</v>
      </c>
      <c r="G29" s="3"/>
      <c r="I29" s="12" t="s">
        <v>131</v>
      </c>
      <c r="J29" s="5">
        <f>SUMIF(fol!B$1:B$1000,A29,fol!C$1:C$1000)</f>
        <v>312</v>
      </c>
      <c r="K29" s="3">
        <f t="shared" si="4"/>
        <v>13.442481688927185</v>
      </c>
      <c r="M29" s="12" t="s">
        <v>131</v>
      </c>
      <c r="N29" s="5">
        <f>SUMIF(ltl!B$1:B$700,A29,ltl!C$1:C$700)</f>
        <v>0</v>
      </c>
      <c r="O29" s="3">
        <f t="shared" si="5"/>
        <v>0</v>
      </c>
    </row>
    <row r="30" spans="1:15" x14ac:dyDescent="0.35">
      <c r="A30" s="12" t="s">
        <v>530</v>
      </c>
      <c r="B30" s="5">
        <f>SUMIF(rl!B$1:B$699,A30,rl!C$1:C$699)</f>
        <v>0</v>
      </c>
      <c r="C30" s="3">
        <f t="shared" si="3"/>
        <v>0</v>
      </c>
      <c r="E30" s="12" t="s">
        <v>530</v>
      </c>
      <c r="F30" s="5">
        <f>SUMIF(pl!B$1:B$700,A30,pl!C$1:C$700)</f>
        <v>0</v>
      </c>
      <c r="G30" s="3"/>
      <c r="I30" s="12" t="s">
        <v>530</v>
      </c>
      <c r="J30" s="5">
        <f>SUMIF(fol!B$1:B$1000,A30,fol!C$1:C$1000)</f>
        <v>0</v>
      </c>
      <c r="K30" s="3">
        <f t="shared" si="4"/>
        <v>0</v>
      </c>
      <c r="M30" s="12" t="s">
        <v>530</v>
      </c>
      <c r="N30" s="5">
        <f>SUMIF(ltl!B$1:B$700,A30,ltl!C$1:C$700)</f>
        <v>0</v>
      </c>
      <c r="O30" s="3">
        <f t="shared" si="5"/>
        <v>0</v>
      </c>
    </row>
    <row r="31" spans="1:15" x14ac:dyDescent="0.35">
      <c r="A31" s="12" t="s">
        <v>132</v>
      </c>
      <c r="B31" s="5">
        <f>SUMIF(rl!B$1:B$699,A31,rl!C$1:C$699)</f>
        <v>24</v>
      </c>
      <c r="C31" s="3">
        <f t="shared" si="3"/>
        <v>7.5709779179810726</v>
      </c>
      <c r="E31" s="12" t="s">
        <v>132</v>
      </c>
      <c r="F31" s="5">
        <f>SUMIF(pl!B$1:B$700,A31,pl!C$1:C$700)</f>
        <v>0</v>
      </c>
      <c r="G31" s="3"/>
      <c r="I31" s="12" t="s">
        <v>132</v>
      </c>
      <c r="J31" s="5">
        <f>SUMIF(fol!B$1:B$1000,A31,fol!C$1:C$1000)</f>
        <v>204</v>
      </c>
      <c r="K31" s="3">
        <f t="shared" si="4"/>
        <v>8.7893149504523915</v>
      </c>
      <c r="M31" s="12" t="s">
        <v>132</v>
      </c>
      <c r="N31" s="5">
        <f>SUMIF(ltl!B$1:B$700,A31,ltl!C$1:C$700)</f>
        <v>0</v>
      </c>
      <c r="O31" s="3">
        <f t="shared" si="5"/>
        <v>0</v>
      </c>
    </row>
    <row r="32" spans="1:15" x14ac:dyDescent="0.35">
      <c r="A32" s="12" t="s">
        <v>548</v>
      </c>
      <c r="B32" s="5">
        <f>SUMIF(rl!B$1:B$699,A32,rl!C$1:C$699)</f>
        <v>0</v>
      </c>
      <c r="C32" s="3">
        <f t="shared" si="3"/>
        <v>0</v>
      </c>
      <c r="E32" s="12" t="s">
        <v>548</v>
      </c>
      <c r="F32" s="5">
        <f>SUMIF(pl!B$1:B$700,A32,pl!C$1:C$700)</f>
        <v>0</v>
      </c>
      <c r="G32" s="3"/>
      <c r="I32" s="12" t="s">
        <v>548</v>
      </c>
      <c r="J32" s="5">
        <f>SUMIF(fol!B$1:B$1000,A32,fol!C$1:C$1000)</f>
        <v>11</v>
      </c>
      <c r="K32" s="3">
        <f t="shared" si="4"/>
        <v>0.47393364928909953</v>
      </c>
      <c r="M32" s="12" t="s">
        <v>548</v>
      </c>
      <c r="N32" s="5">
        <f>SUMIF(ltl!B$1:B$700,A32,ltl!C$1:C$700)</f>
        <v>0</v>
      </c>
      <c r="O32" s="3">
        <f t="shared" si="5"/>
        <v>0</v>
      </c>
    </row>
    <row r="33" spans="1:15" x14ac:dyDescent="0.35">
      <c r="A33" s="12" t="s">
        <v>543</v>
      </c>
      <c r="B33" s="5">
        <f>SUMIF(rl!B$1:B$699,A33,rl!C$1:C$699)</f>
        <v>0</v>
      </c>
      <c r="C33" s="3">
        <f t="shared" si="3"/>
        <v>0</v>
      </c>
      <c r="E33" s="12" t="s">
        <v>543</v>
      </c>
      <c r="F33" s="5">
        <f>SUMIF(pl!B$1:B$700,A33,pl!C$1:C$700)</f>
        <v>0</v>
      </c>
      <c r="G33" s="3"/>
      <c r="I33" s="12" t="s">
        <v>543</v>
      </c>
      <c r="J33" s="5">
        <f>SUMIF(fol!B$1:B$1000,A33,fol!C$1:C$1000)</f>
        <v>11</v>
      </c>
      <c r="K33" s="3">
        <f t="shared" si="4"/>
        <v>0.47393364928909953</v>
      </c>
      <c r="M33" s="12" t="s">
        <v>543</v>
      </c>
      <c r="N33" s="5">
        <f>SUMIF(ltl!B$1:B$700,A33,ltl!C$1:C$700)</f>
        <v>0</v>
      </c>
      <c r="O33" s="3">
        <f t="shared" si="5"/>
        <v>0</v>
      </c>
    </row>
    <row r="34" spans="1:15" x14ac:dyDescent="0.35">
      <c r="A34" s="12" t="s">
        <v>177</v>
      </c>
      <c r="B34" s="5">
        <f>SUMIF(rl!B$1:B$699,A34,rl!C$1:C$699)</f>
        <v>0</v>
      </c>
      <c r="C34" s="3">
        <f t="shared" si="3"/>
        <v>0</v>
      </c>
      <c r="E34" s="12" t="s">
        <v>177</v>
      </c>
      <c r="F34" s="5">
        <f>SUMIF(pl!B$1:B$700,A34,pl!C$1:C$700)</f>
        <v>0</v>
      </c>
      <c r="G34" s="3"/>
      <c r="I34" s="12" t="s">
        <v>177</v>
      </c>
      <c r="J34" s="5">
        <f>SUMIF(fol!B$1:B$1000,A34,fol!C$1:C$1000)</f>
        <v>57</v>
      </c>
      <c r="K34" s="3">
        <f t="shared" si="4"/>
        <v>2.4558380008616978</v>
      </c>
      <c r="M34" s="12" t="s">
        <v>177</v>
      </c>
      <c r="N34" s="5">
        <f>SUMIF(ltl!B$1:B$700,A34,ltl!C$1:C$700)</f>
        <v>0</v>
      </c>
      <c r="O34" s="3">
        <f t="shared" si="5"/>
        <v>0</v>
      </c>
    </row>
    <row r="35" spans="1:15" x14ac:dyDescent="0.35">
      <c r="A35" s="12" t="s">
        <v>518</v>
      </c>
      <c r="B35" s="5">
        <f>SUMIF(rl!B$1:B$699,A35,rl!C$1:C$699)</f>
        <v>39</v>
      </c>
      <c r="C35" s="3">
        <f t="shared" si="3"/>
        <v>12.302839116719243</v>
      </c>
      <c r="E35" s="12" t="s">
        <v>518</v>
      </c>
      <c r="F35" s="5">
        <f>SUMIF(pl!B$1:B$700,A35,pl!C$1:C$700)</f>
        <v>0</v>
      </c>
      <c r="G35" s="3"/>
      <c r="I35" s="12" t="s">
        <v>518</v>
      </c>
      <c r="J35" s="5">
        <f>SUMIF(fol!B$1:B$1000,A35,fol!C$1:C$1000)</f>
        <v>0</v>
      </c>
      <c r="K35" s="3">
        <f t="shared" si="4"/>
        <v>0</v>
      </c>
      <c r="M35" s="12" t="s">
        <v>518</v>
      </c>
      <c r="N35" s="5">
        <f>SUMIF(ltl!B$1:B$700,A35,ltl!C$1:C$700)</f>
        <v>0</v>
      </c>
      <c r="O35" s="3">
        <f t="shared" si="5"/>
        <v>0</v>
      </c>
    </row>
    <row r="36" spans="1:15" x14ac:dyDescent="0.35">
      <c r="A36" s="12" t="s">
        <v>520</v>
      </c>
      <c r="B36" s="5">
        <f>SUMIF(rl!B$1:B$699,A36,rl!C$1:C$699)</f>
        <v>0</v>
      </c>
      <c r="C36" s="3">
        <f t="shared" si="3"/>
        <v>0</v>
      </c>
      <c r="E36" s="12" t="s">
        <v>520</v>
      </c>
      <c r="F36" s="5">
        <f>SUMIF(pl!B$1:B$700,A36,pl!C$1:C$700)</f>
        <v>0</v>
      </c>
      <c r="G36" s="3"/>
      <c r="I36" s="12" t="s">
        <v>520</v>
      </c>
      <c r="J36" s="5">
        <f>SUMIF(fol!B$1:B$1000,A36,fol!C$1:C$1000)</f>
        <v>34</v>
      </c>
      <c r="K36" s="3">
        <f t="shared" si="4"/>
        <v>1.4648858250753987</v>
      </c>
      <c r="M36" s="12" t="s">
        <v>520</v>
      </c>
      <c r="N36" s="5">
        <f>SUMIF(ltl!B$1:B$700,A36,ltl!C$1:C$700)</f>
        <v>0</v>
      </c>
      <c r="O36" s="3">
        <f t="shared" si="5"/>
        <v>0</v>
      </c>
    </row>
    <row r="37" spans="1:15" x14ac:dyDescent="0.35">
      <c r="A37" s="12" t="s">
        <v>551</v>
      </c>
      <c r="B37" s="5">
        <f>SUMIF(rl!B$1:B$699,A37,rl!C$1:C$699)</f>
        <v>0</v>
      </c>
      <c r="C37" s="3">
        <f t="shared" si="3"/>
        <v>0</v>
      </c>
      <c r="E37" s="12" t="s">
        <v>551</v>
      </c>
      <c r="F37" s="5">
        <f>SUMIF(pl!B$1:B$700,A37,pl!C$1:C$700)</f>
        <v>0</v>
      </c>
      <c r="G37" s="3"/>
      <c r="I37" s="12" t="s">
        <v>551</v>
      </c>
      <c r="J37" s="5">
        <f>SUMIF(fol!B$1:B$1000,A37,fol!C$1:C$1000)</f>
        <v>37</v>
      </c>
      <c r="K37" s="3">
        <f t="shared" si="4"/>
        <v>1.5941404566996984</v>
      </c>
      <c r="M37" s="12" t="s">
        <v>551</v>
      </c>
      <c r="N37" s="5">
        <f>SUMIF(ltl!B$1:B$700,A37,ltl!C$1:C$700)</f>
        <v>0</v>
      </c>
      <c r="O37" s="3">
        <f t="shared" si="5"/>
        <v>0</v>
      </c>
    </row>
    <row r="38" spans="1:15" x14ac:dyDescent="0.35">
      <c r="A38" s="12" t="s">
        <v>529</v>
      </c>
      <c r="B38" s="5">
        <f>SUMIF(rl!B$1:B$699,A38,rl!C$1:C$699)</f>
        <v>14</v>
      </c>
      <c r="C38" s="3">
        <f t="shared" si="3"/>
        <v>4.4164037854889591</v>
      </c>
      <c r="E38" s="12" t="s">
        <v>529</v>
      </c>
      <c r="F38" s="5">
        <f>SUMIF(pl!B$1:B$700,A38,pl!C$1:C$700)</f>
        <v>0</v>
      </c>
      <c r="G38" s="3"/>
      <c r="I38" s="12" t="s">
        <v>529</v>
      </c>
      <c r="J38" s="5">
        <f>SUMIF(fol!B$1:B$1000,A38,fol!C$1:C$1000)</f>
        <v>37</v>
      </c>
      <c r="K38" s="3">
        <f t="shared" si="4"/>
        <v>1.5941404566996984</v>
      </c>
      <c r="M38" s="12" t="s">
        <v>529</v>
      </c>
      <c r="N38" s="5">
        <f>SUMIF(ltl!B$1:B$700,A38,ltl!C$1:C$700)</f>
        <v>0</v>
      </c>
      <c r="O38" s="3">
        <f t="shared" si="5"/>
        <v>0</v>
      </c>
    </row>
    <row r="39" spans="1:15" x14ac:dyDescent="0.35">
      <c r="A39" s="12" t="s">
        <v>542</v>
      </c>
      <c r="B39" s="5">
        <f>SUMIF(rl!B$1:B$699,A39,rl!C$1:C$699)</f>
        <v>21</v>
      </c>
      <c r="C39" s="3">
        <f t="shared" si="3"/>
        <v>6.624605678233439</v>
      </c>
      <c r="E39" s="12" t="s">
        <v>542</v>
      </c>
      <c r="F39" s="5">
        <f>SUMIF(pl!B$1:B$700,A39,pl!C$1:C$700)</f>
        <v>0</v>
      </c>
      <c r="G39" s="3"/>
      <c r="I39" s="12" t="s">
        <v>542</v>
      </c>
      <c r="J39" s="5">
        <f>SUMIF(fol!B$1:B$1000,A39,fol!C$1:C$1000)</f>
        <v>84</v>
      </c>
      <c r="K39" s="3">
        <f t="shared" si="4"/>
        <v>3.619129685480396</v>
      </c>
      <c r="M39" s="12" t="s">
        <v>542</v>
      </c>
      <c r="N39" s="5">
        <f>SUMIF(ltl!B$1:B$700,A39,ltl!C$1:C$700)</f>
        <v>0</v>
      </c>
      <c r="O39" s="3">
        <f t="shared" si="5"/>
        <v>0</v>
      </c>
    </row>
    <row r="40" spans="1:15" x14ac:dyDescent="0.35">
      <c r="A40" s="12" t="s">
        <v>515</v>
      </c>
      <c r="B40" s="5">
        <f>SUMIF(rl!B$1:B$699,A40,rl!C$1:C$699)</f>
        <v>0</v>
      </c>
      <c r="C40" s="3">
        <f t="shared" si="3"/>
        <v>0</v>
      </c>
      <c r="E40" s="12" t="s">
        <v>515</v>
      </c>
      <c r="F40" s="5">
        <f>SUMIF(pl!B$1:B$700,A40,pl!C$1:C$700)</f>
        <v>0</v>
      </c>
      <c r="G40" s="3"/>
      <c r="I40" s="12" t="s">
        <v>515</v>
      </c>
      <c r="J40" s="5">
        <f>SUMIF(fol!B$1:B$1000,A40,fol!C$1:C$1000)</f>
        <v>423</v>
      </c>
      <c r="K40" s="3">
        <f t="shared" si="4"/>
        <v>18.224903059026282</v>
      </c>
      <c r="M40" s="12" t="s">
        <v>515</v>
      </c>
      <c r="N40" s="5">
        <f>SUMIF(ltl!B$1:B$700,A40,ltl!C$1:C$700)</f>
        <v>32</v>
      </c>
      <c r="O40" s="3">
        <f t="shared" si="5"/>
        <v>15.384615384615385</v>
      </c>
    </row>
    <row r="41" spans="1:15" x14ac:dyDescent="0.35">
      <c r="A41" s="12" t="s">
        <v>546</v>
      </c>
      <c r="B41" s="5">
        <f>SUMIF(rl!B$1:B$699,A41,rl!C$1:C$699)</f>
        <v>0</v>
      </c>
      <c r="C41" s="3">
        <f t="shared" si="3"/>
        <v>0</v>
      </c>
      <c r="E41" s="12" t="s">
        <v>546</v>
      </c>
      <c r="F41" s="5">
        <f>SUMIF(pl!B$1:B$700,A41,pl!C$1:C$700)</f>
        <v>0</v>
      </c>
      <c r="G41" s="3"/>
      <c r="I41" s="12" t="s">
        <v>546</v>
      </c>
      <c r="J41" s="5">
        <f>SUMIF(fol!B$1:B$1000,A41,fol!C$1:C$1000)</f>
        <v>12</v>
      </c>
      <c r="K41" s="3">
        <f t="shared" si="4"/>
        <v>0.51701852649719948</v>
      </c>
      <c r="M41" s="12" t="s">
        <v>546</v>
      </c>
      <c r="N41" s="5">
        <f>SUMIF(ltl!B$1:B$700,A41,ltl!C$1:C$700)</f>
        <v>0</v>
      </c>
      <c r="O41" s="3">
        <f t="shared" si="5"/>
        <v>0</v>
      </c>
    </row>
    <row r="42" spans="1:15" x14ac:dyDescent="0.35">
      <c r="A42" s="12" t="s">
        <v>537</v>
      </c>
      <c r="B42" s="5">
        <f>SUMIF(rl!B$1:B$699,A42,rl!C$1:C$699)</f>
        <v>0</v>
      </c>
      <c r="C42" s="3">
        <f t="shared" si="3"/>
        <v>0</v>
      </c>
      <c r="E42" s="12" t="s">
        <v>537</v>
      </c>
      <c r="F42" s="5">
        <f>SUMIF(pl!B$1:B$700,A42,pl!C$1:C$700)</f>
        <v>0</v>
      </c>
      <c r="G42" s="3"/>
      <c r="I42" s="12" t="s">
        <v>537</v>
      </c>
      <c r="J42" s="5">
        <f>SUMIF(fol!B$1:B$1000,A42,fol!C$1:C$1000)</f>
        <v>224</v>
      </c>
      <c r="K42" s="3">
        <f t="shared" si="4"/>
        <v>9.65101249461439</v>
      </c>
      <c r="M42" s="12" t="s">
        <v>537</v>
      </c>
      <c r="N42" s="5">
        <f>SUMIF(ltl!B$1:B$700,A42,ltl!C$1:C$700)</f>
        <v>0</v>
      </c>
      <c r="O42" s="3">
        <f t="shared" si="5"/>
        <v>0</v>
      </c>
    </row>
    <row r="43" spans="1:15" x14ac:dyDescent="0.35">
      <c r="A43" s="12" t="s">
        <v>538</v>
      </c>
      <c r="B43" s="5">
        <f>SUMIF(rl!B$1:B$699,A43,rl!C$1:C$699)</f>
        <v>0</v>
      </c>
      <c r="C43" s="3">
        <f t="shared" si="3"/>
        <v>0</v>
      </c>
      <c r="E43" s="12" t="s">
        <v>538</v>
      </c>
      <c r="F43" s="5">
        <f>SUMIF(pl!B$1:B$700,A43,pl!C$1:C$700)</f>
        <v>0</v>
      </c>
      <c r="G43" s="3"/>
      <c r="I43" s="12" t="s">
        <v>538</v>
      </c>
      <c r="J43" s="5">
        <f>SUMIF(fol!B$1:B$1000,A43,fol!C$1:C$1000)</f>
        <v>30</v>
      </c>
      <c r="K43" s="3">
        <f t="shared" si="4"/>
        <v>1.2925463162429989</v>
      </c>
      <c r="M43" s="12" t="s">
        <v>538</v>
      </c>
      <c r="N43" s="5">
        <f>SUMIF(ltl!B$1:B$700,A43,ltl!C$1:C$700)</f>
        <v>0</v>
      </c>
      <c r="O43" s="3">
        <f t="shared" si="5"/>
        <v>0</v>
      </c>
    </row>
    <row r="44" spans="1:15" x14ac:dyDescent="0.35">
      <c r="A44" s="12" t="s">
        <v>552</v>
      </c>
      <c r="B44" s="5">
        <f>SUMIF(rl!B$1:B$699,A44,rl!C$1:C$699)</f>
        <v>0</v>
      </c>
      <c r="C44" s="3">
        <f t="shared" si="3"/>
        <v>0</v>
      </c>
      <c r="E44" s="12" t="s">
        <v>552</v>
      </c>
      <c r="F44" s="5">
        <f>SUMIF(pl!B$1:B$700,A44,pl!C$1:C$700)</f>
        <v>0</v>
      </c>
      <c r="G44" s="3"/>
      <c r="I44" s="12" t="s">
        <v>552</v>
      </c>
      <c r="J44" s="5">
        <f>SUMIF(fol!B$1:B$1000,A44,fol!C$1:C$1000)</f>
        <v>10</v>
      </c>
      <c r="K44" s="3">
        <f t="shared" si="4"/>
        <v>0.43084877208099959</v>
      </c>
      <c r="M44" s="12" t="s">
        <v>552</v>
      </c>
      <c r="N44" s="5">
        <f>SUMIF(ltl!B$1:B$700,A44,ltl!C$1:C$700)</f>
        <v>0</v>
      </c>
      <c r="O44" s="3">
        <f t="shared" si="5"/>
        <v>0</v>
      </c>
    </row>
    <row r="45" spans="1:15" x14ac:dyDescent="0.35">
      <c r="A45" s="12" t="s">
        <v>517</v>
      </c>
      <c r="B45" s="5">
        <f>SUMIF(rl!B$1:B$699,A45,rl!C$1:C$699)</f>
        <v>0</v>
      </c>
      <c r="C45" s="3">
        <f t="shared" si="3"/>
        <v>0</v>
      </c>
      <c r="E45" s="12" t="s">
        <v>517</v>
      </c>
      <c r="F45" s="5">
        <f>SUMIF(pl!B$1:B$700,A45,pl!C$1:C$700)</f>
        <v>0</v>
      </c>
      <c r="G45" s="3"/>
      <c r="I45" s="12" t="s">
        <v>517</v>
      </c>
      <c r="J45" s="5">
        <f>SUMIF(fol!B$1:B$1000,A45,fol!C$1:C$1000)</f>
        <v>0</v>
      </c>
      <c r="K45" s="3">
        <f t="shared" si="4"/>
        <v>0</v>
      </c>
      <c r="M45" s="12" t="s">
        <v>517</v>
      </c>
      <c r="N45" s="5">
        <f>SUMIF(ltl!B$1:B$700,A45,ltl!C$1:C$700)</f>
        <v>27</v>
      </c>
      <c r="O45" s="3">
        <f t="shared" si="5"/>
        <v>12.980769230769232</v>
      </c>
    </row>
    <row r="46" spans="1:15" x14ac:dyDescent="0.35">
      <c r="A46" s="12" t="s">
        <v>123</v>
      </c>
      <c r="B46" s="5">
        <f>SUMIF(rl!B$1:B$699,A46,rl!C$1:C$699)</f>
        <v>0</v>
      </c>
      <c r="C46" s="3">
        <f t="shared" si="3"/>
        <v>0</v>
      </c>
      <c r="E46" s="12" t="s">
        <v>123</v>
      </c>
      <c r="F46" s="5">
        <f>SUMIF(pl!B$1:B$700,A46,pl!C$1:C$700)</f>
        <v>0</v>
      </c>
      <c r="G46" s="3"/>
      <c r="I46" s="12" t="s">
        <v>123</v>
      </c>
      <c r="J46" s="5">
        <f>SUMIF(fol!B$1:B$1000,A46,fol!C$1:C$1000)</f>
        <v>0</v>
      </c>
      <c r="K46" s="3">
        <f t="shared" si="4"/>
        <v>0</v>
      </c>
      <c r="M46" s="12" t="s">
        <v>123</v>
      </c>
      <c r="N46" s="5">
        <f>SUMIF(ltl!B$1:B$700,A46,ltl!C$1:C$700)</f>
        <v>71</v>
      </c>
      <c r="O46" s="3">
        <f t="shared" si="5"/>
        <v>34.134615384615387</v>
      </c>
    </row>
    <row r="47" spans="1:15" x14ac:dyDescent="0.35">
      <c r="A47" s="12" t="s">
        <v>106</v>
      </c>
      <c r="B47" s="5">
        <f>SUMIF(rl!B$1:B$699,A47,rl!C$1:C$699)</f>
        <v>0</v>
      </c>
      <c r="C47" s="3">
        <f t="shared" si="3"/>
        <v>0</v>
      </c>
      <c r="E47" s="12" t="s">
        <v>106</v>
      </c>
      <c r="F47" s="5">
        <f>SUMIF(pl!B$1:B$700,A47,pl!C$1:C$700)</f>
        <v>0</v>
      </c>
      <c r="G47" s="3"/>
      <c r="I47" s="12" t="s">
        <v>106</v>
      </c>
      <c r="J47" s="5">
        <f>SUMIF(fol!B$1:B$1000,A47,fol!C$1:C$1000)</f>
        <v>0</v>
      </c>
      <c r="K47" s="3">
        <f t="shared" si="4"/>
        <v>0</v>
      </c>
      <c r="M47" s="12" t="s">
        <v>106</v>
      </c>
      <c r="N47" s="5">
        <f>SUMIF(ltl!B$1:B$700,A47,ltl!C$1:C$700)</f>
        <v>23</v>
      </c>
      <c r="O47" s="3">
        <f t="shared" si="5"/>
        <v>11.057692307692307</v>
      </c>
    </row>
    <row r="48" spans="1:15" x14ac:dyDescent="0.35">
      <c r="A48" s="12" t="s">
        <v>521</v>
      </c>
      <c r="B48" s="5">
        <f>SUMIF(rl!B$1:B$699,A48,rl!C$1:C$699)</f>
        <v>0</v>
      </c>
      <c r="C48" s="3">
        <f t="shared" si="3"/>
        <v>0</v>
      </c>
      <c r="E48" s="12" t="s">
        <v>521</v>
      </c>
      <c r="F48" s="5">
        <f>SUMIF(pl!B$1:B$700,A48,pl!C$1:C$700)</f>
        <v>0</v>
      </c>
      <c r="G48" s="3"/>
      <c r="I48" s="12" t="s">
        <v>521</v>
      </c>
      <c r="J48" s="5">
        <f>SUMIF(fol!B$1:B$1000,A48,fol!C$1:C$1000)</f>
        <v>0</v>
      </c>
      <c r="K48" s="3">
        <f t="shared" si="4"/>
        <v>0</v>
      </c>
      <c r="M48" s="12" t="s">
        <v>521</v>
      </c>
      <c r="N48" s="5">
        <f>SUMIF(ltl!B$1:B$700,A48,ltl!C$1:C$700)</f>
        <v>15</v>
      </c>
      <c r="O48" s="3">
        <f t="shared" si="5"/>
        <v>7.2115384615384608</v>
      </c>
    </row>
    <row r="49" spans="1:15" x14ac:dyDescent="0.35">
      <c r="A49" s="12" t="s">
        <v>522</v>
      </c>
      <c r="B49" s="5">
        <f>SUMIF(rl!B$1:B$699,A49,rl!C$1:C$699)</f>
        <v>0</v>
      </c>
      <c r="C49" s="3">
        <f t="shared" si="3"/>
        <v>0</v>
      </c>
      <c r="E49" s="12" t="s">
        <v>522</v>
      </c>
      <c r="F49" s="5">
        <f>SUMIF(pl!B$1:B$700,A49,pl!C$1:C$700)</f>
        <v>0</v>
      </c>
      <c r="G49" s="3"/>
      <c r="I49" s="12" t="s">
        <v>522</v>
      </c>
      <c r="J49" s="5">
        <f>SUMIF(fol!B$1:B$1000,A49,fol!C$1:C$1000)</f>
        <v>0</v>
      </c>
      <c r="K49" s="3">
        <f t="shared" si="4"/>
        <v>0</v>
      </c>
      <c r="M49" s="12" t="s">
        <v>522</v>
      </c>
      <c r="N49" s="5">
        <f>SUMIF(ltl!B$1:B$700,A49,ltl!C$1:C$700)</f>
        <v>0</v>
      </c>
      <c r="O49" s="3">
        <f t="shared" si="5"/>
        <v>0</v>
      </c>
    </row>
    <row r="50" spans="1:15" x14ac:dyDescent="0.35">
      <c r="A50" s="21" t="s">
        <v>560</v>
      </c>
      <c r="B50" s="4">
        <f>SUM(B24:B49)</f>
        <v>317</v>
      </c>
      <c r="C50" s="3"/>
      <c r="E50" s="21" t="s">
        <v>560</v>
      </c>
      <c r="F50" s="4">
        <f>SUM(F24:F49)</f>
        <v>0</v>
      </c>
      <c r="G50" s="3"/>
      <c r="I50" s="21" t="s">
        <v>560</v>
      </c>
      <c r="J50" s="4">
        <f>SUM(J24:J49)</f>
        <v>2321</v>
      </c>
      <c r="K50" s="3"/>
      <c r="M50" s="21" t="s">
        <v>560</v>
      </c>
      <c r="N50" s="4">
        <f>SUM(N24:N49)</f>
        <v>208</v>
      </c>
      <c r="O50" s="3"/>
    </row>
    <row r="51" spans="1:15" x14ac:dyDescent="0.35">
      <c r="A51" s="12" t="s">
        <v>165</v>
      </c>
      <c r="B51" s="5">
        <f>SUMIF(rl!B$1:B$699,A51,rl!C$1:C$699)</f>
        <v>0</v>
      </c>
      <c r="C51" s="3"/>
      <c r="E51" s="12" t="s">
        <v>165</v>
      </c>
      <c r="F51" s="5">
        <f>SUMIF(pl!B$1:B$700,A51,pl!C$1:C$700)</f>
        <v>0</v>
      </c>
      <c r="G51" s="3"/>
      <c r="I51" s="12" t="s">
        <v>165</v>
      </c>
      <c r="J51" s="5">
        <f>SUMIF(fol!B$1:B$1000,A51,fol!C$1:C$1000)</f>
        <v>175</v>
      </c>
      <c r="K51" s="3">
        <f>J51/J$55*100</f>
        <v>100</v>
      </c>
      <c r="M51" s="12" t="s">
        <v>165</v>
      </c>
      <c r="N51" s="5">
        <f>SUMIF(ltl!B$1:B$700,A51,ltl!C$1:C$700)</f>
        <v>0</v>
      </c>
      <c r="O51" s="3">
        <f>N51/N$55*100</f>
        <v>0</v>
      </c>
    </row>
    <row r="52" spans="1:15" x14ac:dyDescent="0.35">
      <c r="A52" s="12" t="s">
        <v>187</v>
      </c>
      <c r="B52" s="5">
        <f>SUMIF(rl!B$1:B$699,A52,rl!C$1:C$699)</f>
        <v>0</v>
      </c>
      <c r="C52" s="3"/>
      <c r="E52" s="12" t="s">
        <v>187</v>
      </c>
      <c r="F52" s="5">
        <f>SUMIF(pl!B$1:B$700,A52,pl!C$1:C$700)</f>
        <v>0</v>
      </c>
      <c r="G52" s="3"/>
      <c r="I52" s="12" t="s">
        <v>187</v>
      </c>
      <c r="J52" s="5">
        <f>SUMIF(fol!B$1:B$1000,A52,fol!C$1:C$1000)</f>
        <v>0</v>
      </c>
      <c r="K52" s="3">
        <f t="shared" ref="K52:K54" si="6">J52/J$55*100</f>
        <v>0</v>
      </c>
      <c r="M52" s="12" t="s">
        <v>187</v>
      </c>
      <c r="N52" s="5">
        <f>SUMIF(ltl!B$1:B$700,A52,ltl!C$1:C$700)</f>
        <v>69</v>
      </c>
      <c r="O52" s="3">
        <f t="shared" ref="O52:O54" si="7">N52/N$55*100</f>
        <v>47.260273972602739</v>
      </c>
    </row>
    <row r="53" spans="1:15" x14ac:dyDescent="0.35">
      <c r="A53" s="12" t="s">
        <v>188</v>
      </c>
      <c r="B53" s="5">
        <f>SUMIF(rl!B$1:B$699,A53,rl!C$1:C$699)</f>
        <v>0</v>
      </c>
      <c r="C53" s="3"/>
      <c r="E53" s="12" t="s">
        <v>188</v>
      </c>
      <c r="F53" s="5">
        <f>SUMIF(pl!B$1:B$700,A53,pl!C$1:C$700)</f>
        <v>0</v>
      </c>
      <c r="G53" s="3"/>
      <c r="I53" s="12" t="s">
        <v>188</v>
      </c>
      <c r="J53" s="5">
        <f>SUMIF(fol!B$1:B$1000,A53,fol!C$1:C$1000)</f>
        <v>0</v>
      </c>
      <c r="K53" s="3">
        <f t="shared" si="6"/>
        <v>0</v>
      </c>
      <c r="M53" s="12" t="s">
        <v>188</v>
      </c>
      <c r="N53" s="5">
        <f>SUMIF(ltl!B$1:B$700,A53,ltl!C$1:C$700)</f>
        <v>45</v>
      </c>
      <c r="O53" s="3">
        <f t="shared" si="7"/>
        <v>30.82191780821918</v>
      </c>
    </row>
    <row r="54" spans="1:15" x14ac:dyDescent="0.35">
      <c r="A54" s="12" t="s">
        <v>559</v>
      </c>
      <c r="B54" s="5">
        <f>SUMIF(rl!B$1:B$699,A54,rl!C$1:C$699)</f>
        <v>0</v>
      </c>
      <c r="C54" s="3"/>
      <c r="E54" s="12" t="s">
        <v>559</v>
      </c>
      <c r="F54" s="5">
        <f>SUMIF(pl!B$1:B$700,A54,pl!C$1:C$700)</f>
        <v>0</v>
      </c>
      <c r="G54" s="3"/>
      <c r="I54" s="12" t="s">
        <v>559</v>
      </c>
      <c r="J54" s="5">
        <f>SUMIF(fol!B$1:B$1000,A54,fol!C$1:C$1000)</f>
        <v>0</v>
      </c>
      <c r="K54" s="3">
        <f t="shared" si="6"/>
        <v>0</v>
      </c>
      <c r="M54" s="12" t="s">
        <v>559</v>
      </c>
      <c r="N54" s="5">
        <f>SUMIF(ltl!B$1:B$700,A54,ltl!C$1:C$700)</f>
        <v>32</v>
      </c>
      <c r="O54" s="3">
        <f t="shared" si="7"/>
        <v>21.917808219178081</v>
      </c>
    </row>
    <row r="55" spans="1:15" x14ac:dyDescent="0.35">
      <c r="A55" s="21" t="s">
        <v>561</v>
      </c>
      <c r="B55" s="4">
        <f>SUM(B51:B54)</f>
        <v>0</v>
      </c>
      <c r="C55" s="3"/>
      <c r="E55" s="21" t="s">
        <v>561</v>
      </c>
      <c r="F55" s="4">
        <f>SUM(F51:F54)</f>
        <v>0</v>
      </c>
      <c r="G55" s="3"/>
      <c r="I55" s="21" t="s">
        <v>561</v>
      </c>
      <c r="J55" s="4">
        <f>SUM(J51:J54)</f>
        <v>175</v>
      </c>
      <c r="K55" s="3"/>
      <c r="M55" s="21" t="s">
        <v>561</v>
      </c>
      <c r="N55" s="4">
        <f>SUM(N51:N54)</f>
        <v>146</v>
      </c>
      <c r="O55" s="3"/>
    </row>
    <row r="56" spans="1:15" x14ac:dyDescent="0.35">
      <c r="A56" s="11"/>
    </row>
    <row r="57" spans="1:15" x14ac:dyDescent="0.35">
      <c r="A57" s="11"/>
    </row>
    <row r="58" spans="1:15" x14ac:dyDescent="0.35">
      <c r="A58" s="11"/>
    </row>
    <row r="59" spans="1:15" x14ac:dyDescent="0.35">
      <c r="A59" s="11"/>
    </row>
    <row r="60" spans="1:15" x14ac:dyDescent="0.35">
      <c r="A60" s="11"/>
    </row>
    <row r="61" spans="1:15" x14ac:dyDescent="0.35">
      <c r="A61" s="11"/>
    </row>
    <row r="62" spans="1:15" x14ac:dyDescent="0.35">
      <c r="A62" s="11"/>
    </row>
    <row r="63" spans="1:15" x14ac:dyDescent="0.35">
      <c r="A63" s="11"/>
    </row>
    <row r="64" spans="1:15" x14ac:dyDescent="0.35">
      <c r="A64" s="11"/>
    </row>
    <row r="65" spans="1:1" x14ac:dyDescent="0.35">
      <c r="A65" s="11"/>
    </row>
    <row r="66" spans="1:1" x14ac:dyDescent="0.35">
      <c r="A66" s="11"/>
    </row>
    <row r="67" spans="1:1" x14ac:dyDescent="0.35">
      <c r="A67" s="11"/>
    </row>
    <row r="68" spans="1:1" x14ac:dyDescent="0.35">
      <c r="A68" s="11"/>
    </row>
    <row r="69" spans="1:1" x14ac:dyDescent="0.35">
      <c r="A69" s="11"/>
    </row>
    <row r="70" spans="1:1" x14ac:dyDescent="0.35">
      <c r="A70" s="11"/>
    </row>
    <row r="71" spans="1:1" x14ac:dyDescent="0.35">
      <c r="A71" s="11"/>
    </row>
    <row r="72" spans="1:1" x14ac:dyDescent="0.35">
      <c r="A7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2C1D-BB3D-42A9-BD64-18FA93753E1B}">
  <dimension ref="A1:M55"/>
  <sheetViews>
    <sheetView workbookViewId="0"/>
  </sheetViews>
  <sheetFormatPr defaultRowHeight="14.5" x14ac:dyDescent="0.35"/>
  <cols>
    <col min="1" max="1" width="54.54296875" customWidth="1"/>
    <col min="5" max="5" width="54.81640625" customWidth="1"/>
    <col min="9" max="9" width="55.453125" customWidth="1"/>
  </cols>
  <sheetData>
    <row r="1" spans="1:13" x14ac:dyDescent="0.35">
      <c r="A1" s="4" t="s">
        <v>523</v>
      </c>
      <c r="B1" s="5" t="s">
        <v>196</v>
      </c>
      <c r="C1" s="5"/>
      <c r="E1" s="4" t="s">
        <v>519</v>
      </c>
      <c r="F1" s="5" t="s">
        <v>196</v>
      </c>
      <c r="G1" s="5"/>
      <c r="I1" s="4" t="s">
        <v>524</v>
      </c>
      <c r="J1" s="5" t="s">
        <v>196</v>
      </c>
      <c r="K1" s="5"/>
    </row>
    <row r="2" spans="1:13" x14ac:dyDescent="0.35">
      <c r="A2" s="12" t="s">
        <v>95</v>
      </c>
      <c r="B2" s="5">
        <f>SUMIF(both!B$1:B$758,A2,both!C$1:C$758)</f>
        <v>11</v>
      </c>
      <c r="C2" s="3">
        <f>B2/B$21*100</f>
        <v>0.31930333817126266</v>
      </c>
      <c r="E2" s="12" t="s">
        <v>95</v>
      </c>
      <c r="F2" s="5">
        <f>SUMIF(over!B$1:B$719,A2,over!C$1:C$719)</f>
        <v>0</v>
      </c>
      <c r="G2" s="3">
        <f>F2/F$21*100</f>
        <v>0</v>
      </c>
      <c r="I2" s="12" t="s">
        <v>95</v>
      </c>
      <c r="J2" s="5">
        <f>SUMIF(under!B$1:B$840,A2,under!C$1:C$840)</f>
        <v>53</v>
      </c>
      <c r="K2" s="3">
        <f>J2/J$21*100</f>
        <v>0.98696461824953441</v>
      </c>
      <c r="M2">
        <f>B2+F2+J2</f>
        <v>64</v>
      </c>
    </row>
    <row r="3" spans="1:13" x14ac:dyDescent="0.35">
      <c r="A3" s="12" t="s">
        <v>163</v>
      </c>
      <c r="B3" s="5">
        <f>SUMIF(both!B$1:B$758,A3,both!C$1:C$758)</f>
        <v>224</v>
      </c>
      <c r="C3" s="3">
        <f>B3/B$21*100</f>
        <v>6.5021770682148041</v>
      </c>
      <c r="E3" s="12" t="s">
        <v>163</v>
      </c>
      <c r="F3" s="5">
        <f>SUMIF(over!B$1:B$719,A3,over!C$1:C$719)</f>
        <v>160</v>
      </c>
      <c r="G3" s="3">
        <f t="shared" ref="G3:G20" si="0">F3/F$21*100</f>
        <v>8.146639511201629</v>
      </c>
      <c r="I3" s="12" t="s">
        <v>163</v>
      </c>
      <c r="J3" s="5">
        <f>SUMIF(under!B$1:B$840,A3,under!C$1:C$840)</f>
        <v>846</v>
      </c>
      <c r="K3" s="3">
        <f t="shared" ref="K3:K20" si="1">J3/J$21*100</f>
        <v>15.754189944134078</v>
      </c>
      <c r="M3">
        <f t="shared" ref="M3:M21" si="2">B3+F3+J3</f>
        <v>1230</v>
      </c>
    </row>
    <row r="4" spans="1:13" x14ac:dyDescent="0.35">
      <c r="A4" s="12" t="s">
        <v>514</v>
      </c>
      <c r="B4" s="5">
        <f>SUMIF(both!B$1:B$758,A4,both!C$1:C$758)</f>
        <v>34</v>
      </c>
      <c r="C4" s="3">
        <f t="shared" ref="C4:C20" si="3">B4/B$21*100</f>
        <v>0.98693759071117571</v>
      </c>
      <c r="E4" s="12" t="s">
        <v>514</v>
      </c>
      <c r="F4" s="5">
        <f>SUMIF(over!B$1:B$719,A4,over!C$1:C$719)</f>
        <v>0</v>
      </c>
      <c r="G4" s="3">
        <f t="shared" si="0"/>
        <v>0</v>
      </c>
      <c r="I4" s="12" t="s">
        <v>514</v>
      </c>
      <c r="J4" s="5">
        <f>SUMIF(under!B$1:B$840,A4,under!C$1:C$840)</f>
        <v>149</v>
      </c>
      <c r="K4" s="3">
        <f t="shared" si="1"/>
        <v>2.7746741154562384</v>
      </c>
      <c r="M4">
        <f t="shared" si="2"/>
        <v>183</v>
      </c>
    </row>
    <row r="5" spans="1:13" x14ac:dyDescent="0.35">
      <c r="A5" s="12" t="s">
        <v>84</v>
      </c>
      <c r="B5" s="5">
        <f>SUMIF(both!B$1:B$758,A5,both!C$1:C$758)</f>
        <v>108</v>
      </c>
      <c r="C5" s="3">
        <f t="shared" si="3"/>
        <v>3.1349782293178521</v>
      </c>
      <c r="E5" s="12" t="s">
        <v>84</v>
      </c>
      <c r="F5" s="5">
        <f>SUMIF(over!B$1:B$719,A5,over!C$1:C$719)</f>
        <v>0</v>
      </c>
      <c r="G5" s="3">
        <f t="shared" si="0"/>
        <v>0</v>
      </c>
      <c r="I5" s="12" t="s">
        <v>84</v>
      </c>
      <c r="J5" s="5">
        <f>SUMIF(under!B$1:B$840,A5,under!C$1:C$840)</f>
        <v>0</v>
      </c>
      <c r="K5" s="3">
        <f t="shared" si="1"/>
        <v>0</v>
      </c>
      <c r="M5">
        <f t="shared" si="2"/>
        <v>108</v>
      </c>
    </row>
    <row r="6" spans="1:13" x14ac:dyDescent="0.35">
      <c r="A6" s="12" t="s">
        <v>190</v>
      </c>
      <c r="B6" s="5">
        <f>SUMIF(both!B$1:B$758,A6,both!C$1:C$758)</f>
        <v>782</v>
      </c>
      <c r="C6" s="3">
        <f t="shared" si="3"/>
        <v>22.699564586357042</v>
      </c>
      <c r="E6" s="12" t="s">
        <v>190</v>
      </c>
      <c r="F6" s="5">
        <f>SUMIF(over!B$1:B$719,A6,over!C$1:C$719)</f>
        <v>387</v>
      </c>
      <c r="G6" s="3">
        <f t="shared" si="0"/>
        <v>19.704684317718939</v>
      </c>
      <c r="I6" s="12" t="s">
        <v>190</v>
      </c>
      <c r="J6" s="5">
        <f>SUMIF(under!B$1:B$840,A6,under!C$1:C$840)</f>
        <v>993</v>
      </c>
      <c r="K6" s="3">
        <f t="shared" si="1"/>
        <v>18.491620111731844</v>
      </c>
      <c r="M6">
        <f t="shared" si="2"/>
        <v>2162</v>
      </c>
    </row>
    <row r="7" spans="1:13" x14ac:dyDescent="0.35">
      <c r="A7" s="12" t="s">
        <v>191</v>
      </c>
      <c r="B7" s="5">
        <f>SUMIF(both!B$1:B$758,A7,both!C$1:C$758)</f>
        <v>241</v>
      </c>
      <c r="C7" s="3">
        <f t="shared" si="3"/>
        <v>6.9956458635703918</v>
      </c>
      <c r="E7" s="12" t="s">
        <v>191</v>
      </c>
      <c r="F7" s="5">
        <f>SUMIF(over!B$1:B$719,A7,over!C$1:C$719)</f>
        <v>137</v>
      </c>
      <c r="G7" s="3">
        <f t="shared" si="0"/>
        <v>6.9755600814663952</v>
      </c>
      <c r="I7" s="12" t="s">
        <v>191</v>
      </c>
      <c r="J7" s="5">
        <f>SUMIF(under!B$1:B$840,A7,under!C$1:C$840)</f>
        <v>216</v>
      </c>
      <c r="K7" s="3">
        <f t="shared" si="1"/>
        <v>4.022346368715084</v>
      </c>
      <c r="M7">
        <f t="shared" si="2"/>
        <v>594</v>
      </c>
    </row>
    <row r="8" spans="1:13" x14ac:dyDescent="0.35">
      <c r="A8" s="12" t="s">
        <v>189</v>
      </c>
      <c r="B8" s="5">
        <f>SUMIF(both!B$1:B$758,A8,both!C$1:C$758)</f>
        <v>27</v>
      </c>
      <c r="C8" s="3">
        <f t="shared" si="3"/>
        <v>0.78374455732946302</v>
      </c>
      <c r="E8" s="12" t="s">
        <v>189</v>
      </c>
      <c r="F8" s="5">
        <f>SUMIF(over!B$1:B$719,A8,over!C$1:C$719)</f>
        <v>43</v>
      </c>
      <c r="G8" s="3">
        <f t="shared" si="0"/>
        <v>2.1894093686354381</v>
      </c>
      <c r="I8" s="12" t="s">
        <v>189</v>
      </c>
      <c r="J8" s="5">
        <f>SUMIF(under!B$1:B$840,A8,under!C$1:C$840)</f>
        <v>0</v>
      </c>
      <c r="K8" s="3">
        <f t="shared" si="1"/>
        <v>0</v>
      </c>
      <c r="M8">
        <f t="shared" si="2"/>
        <v>70</v>
      </c>
    </row>
    <row r="9" spans="1:13" x14ac:dyDescent="0.35">
      <c r="A9" s="12" t="s">
        <v>516</v>
      </c>
      <c r="B9" s="5">
        <f>SUMIF(both!B$1:B$758,A9,both!C$1:C$758)</f>
        <v>25</v>
      </c>
      <c r="C9" s="3">
        <f t="shared" si="3"/>
        <v>0.72568940493468792</v>
      </c>
      <c r="E9" s="12" t="s">
        <v>516</v>
      </c>
      <c r="F9" s="5">
        <f>SUMIF(over!B$1:B$719,A9,over!C$1:C$719)</f>
        <v>71</v>
      </c>
      <c r="G9" s="3">
        <f t="shared" si="0"/>
        <v>3.6150712830957228</v>
      </c>
      <c r="I9" s="12" t="s">
        <v>516</v>
      </c>
      <c r="J9" s="5">
        <f>SUMIF(under!B$1:B$840,A9,under!C$1:C$840)</f>
        <v>124</v>
      </c>
      <c r="K9" s="3">
        <f t="shared" si="1"/>
        <v>2.3091247672253257</v>
      </c>
      <c r="M9">
        <f t="shared" si="2"/>
        <v>220</v>
      </c>
    </row>
    <row r="10" spans="1:13" x14ac:dyDescent="0.35">
      <c r="A10" s="12" t="s">
        <v>118</v>
      </c>
      <c r="B10" s="5">
        <f>SUMIF(both!B$1:B$758,A10,both!C$1:C$758)</f>
        <v>12</v>
      </c>
      <c r="C10" s="3">
        <f t="shared" si="3"/>
        <v>0.34833091436865021</v>
      </c>
      <c r="E10" s="12" t="s">
        <v>118</v>
      </c>
      <c r="F10" s="5">
        <f>SUMIF(over!B$1:B$719,A10,over!C$1:C$719)</f>
        <v>0</v>
      </c>
      <c r="G10" s="3">
        <f t="shared" si="0"/>
        <v>0</v>
      </c>
      <c r="I10" s="12" t="s">
        <v>118</v>
      </c>
      <c r="J10" s="5">
        <f>SUMIF(under!B$1:B$840,A10,under!C$1:C$840)</f>
        <v>12</v>
      </c>
      <c r="K10" s="3">
        <f t="shared" si="1"/>
        <v>0.22346368715083798</v>
      </c>
      <c r="M10">
        <f t="shared" si="2"/>
        <v>24</v>
      </c>
    </row>
    <row r="11" spans="1:13" x14ac:dyDescent="0.35">
      <c r="A11" s="12" t="s">
        <v>193</v>
      </c>
      <c r="B11" s="5">
        <f>B50</f>
        <v>1035</v>
      </c>
      <c r="C11" s="3">
        <f t="shared" si="3"/>
        <v>30.043541364296082</v>
      </c>
      <c r="E11" s="12" t="s">
        <v>193</v>
      </c>
      <c r="F11" s="5">
        <f>F50</f>
        <v>617</v>
      </c>
      <c r="G11" s="3">
        <f t="shared" si="0"/>
        <v>31.415478615071287</v>
      </c>
      <c r="I11" s="12" t="s">
        <v>193</v>
      </c>
      <c r="J11" s="5">
        <f>J50</f>
        <v>1194</v>
      </c>
      <c r="K11" s="3">
        <f t="shared" si="1"/>
        <v>22.234636871508378</v>
      </c>
      <c r="M11">
        <f t="shared" si="2"/>
        <v>2846</v>
      </c>
    </row>
    <row r="12" spans="1:13" x14ac:dyDescent="0.35">
      <c r="A12" s="12" t="s">
        <v>194</v>
      </c>
      <c r="B12" s="5">
        <f>B55</f>
        <v>10</v>
      </c>
      <c r="C12" s="3">
        <f t="shared" si="3"/>
        <v>0.29027576197387517</v>
      </c>
      <c r="E12" s="12" t="s">
        <v>194</v>
      </c>
      <c r="F12" s="5">
        <f>F55</f>
        <v>71</v>
      </c>
      <c r="G12" s="3">
        <f t="shared" si="0"/>
        <v>3.6150712830957228</v>
      </c>
      <c r="I12" s="12" t="s">
        <v>194</v>
      </c>
      <c r="J12" s="5">
        <f>J55</f>
        <v>240</v>
      </c>
      <c r="K12" s="3">
        <f t="shared" si="1"/>
        <v>4.4692737430167595</v>
      </c>
      <c r="M12">
        <f t="shared" si="2"/>
        <v>321</v>
      </c>
    </row>
    <row r="13" spans="1:13" x14ac:dyDescent="0.35">
      <c r="A13" s="12" t="s">
        <v>62</v>
      </c>
      <c r="B13" s="5">
        <f>SUMIF(both!B$1:B$758,A13,both!C$1:C$758)</f>
        <v>105</v>
      </c>
      <c r="C13" s="3">
        <f t="shared" si="3"/>
        <v>3.0478955007256894</v>
      </c>
      <c r="E13" s="12" t="s">
        <v>62</v>
      </c>
      <c r="F13" s="5">
        <f>SUMIF(over!B$1:B$719,A13,over!C$1:C$719)</f>
        <v>121</v>
      </c>
      <c r="G13" s="3">
        <f t="shared" si="0"/>
        <v>6.1608961303462317</v>
      </c>
      <c r="I13" s="12" t="s">
        <v>62</v>
      </c>
      <c r="J13" s="5">
        <f>SUMIF(under!B$1:B$840,A13,under!C$1:C$840)</f>
        <v>153</v>
      </c>
      <c r="K13" s="3">
        <f t="shared" si="1"/>
        <v>2.8491620111731844</v>
      </c>
      <c r="M13">
        <f t="shared" si="2"/>
        <v>379</v>
      </c>
    </row>
    <row r="14" spans="1:13" x14ac:dyDescent="0.35">
      <c r="A14" s="12" t="s">
        <v>547</v>
      </c>
      <c r="B14" s="5">
        <f>SUMIF(both!B$1:B$758,A14,both!C$1:C$758)</f>
        <v>235</v>
      </c>
      <c r="C14" s="3">
        <f t="shared" si="3"/>
        <v>6.8214804063860672</v>
      </c>
      <c r="E14" s="12" t="s">
        <v>547</v>
      </c>
      <c r="F14" s="5">
        <f>SUMIF(over!B$1:B$719,A14,over!C$1:C$719)</f>
        <v>165</v>
      </c>
      <c r="G14" s="3">
        <f t="shared" si="0"/>
        <v>8.4012219959266812</v>
      </c>
      <c r="I14" s="12" t="s">
        <v>547</v>
      </c>
      <c r="J14" s="5">
        <f>SUMIF(under!B$1:B$840,A14,under!C$1:C$840)</f>
        <v>850</v>
      </c>
      <c r="K14" s="3">
        <f t="shared" si="1"/>
        <v>15.828677839851025</v>
      </c>
      <c r="M14">
        <f t="shared" si="2"/>
        <v>1250</v>
      </c>
    </row>
    <row r="15" spans="1:13" x14ac:dyDescent="0.35">
      <c r="A15" s="12" t="s">
        <v>111</v>
      </c>
      <c r="B15" s="5">
        <f>SUMIF(both!B$1:B$758,A15,both!C$1:C$758)</f>
        <v>41</v>
      </c>
      <c r="C15" s="3">
        <f t="shared" si="3"/>
        <v>1.1901306240928884</v>
      </c>
      <c r="E15" s="12" t="s">
        <v>111</v>
      </c>
      <c r="F15" s="5">
        <f>SUMIF(over!B$1:B$719,A15,over!C$1:C$719)</f>
        <v>143</v>
      </c>
      <c r="G15" s="3">
        <f t="shared" si="0"/>
        <v>7.2810590631364569</v>
      </c>
      <c r="I15" s="12" t="s">
        <v>111</v>
      </c>
      <c r="J15" s="5">
        <f>SUMIF(under!B$1:B$840,A15,under!C$1:C$840)</f>
        <v>449</v>
      </c>
      <c r="K15" s="3">
        <f t="shared" si="1"/>
        <v>8.3612662942271871</v>
      </c>
      <c r="M15">
        <f t="shared" si="2"/>
        <v>633</v>
      </c>
    </row>
    <row r="16" spans="1:13" x14ac:dyDescent="0.35">
      <c r="A16" s="12" t="s">
        <v>102</v>
      </c>
      <c r="B16" s="5">
        <f>SUMIF(both!B$1:B$758,A16,both!C$1:C$758)</f>
        <v>135</v>
      </c>
      <c r="C16" s="3">
        <f t="shared" si="3"/>
        <v>3.9187227866473147</v>
      </c>
      <c r="E16" s="12" t="s">
        <v>102</v>
      </c>
      <c r="F16" s="5">
        <f>SUMIF(over!B$1:B$719,A16,over!C$1:C$719)</f>
        <v>13</v>
      </c>
      <c r="G16" s="3">
        <f t="shared" si="0"/>
        <v>0.66191446028513234</v>
      </c>
      <c r="I16" s="12" t="s">
        <v>102</v>
      </c>
      <c r="J16" s="5">
        <f>SUMIF(under!B$1:B$840,A16,under!C$1:C$840)</f>
        <v>0</v>
      </c>
      <c r="K16" s="3">
        <f t="shared" si="1"/>
        <v>0</v>
      </c>
      <c r="M16">
        <f t="shared" si="2"/>
        <v>148</v>
      </c>
    </row>
    <row r="17" spans="1:13" x14ac:dyDescent="0.35">
      <c r="A17" s="12" t="s">
        <v>531</v>
      </c>
      <c r="B17" s="5">
        <f>SUMIF(both!B$1:B$758,A17,both!C$1:C$758)</f>
        <v>42</v>
      </c>
      <c r="C17" s="3">
        <f t="shared" si="3"/>
        <v>1.2191582002902757</v>
      </c>
      <c r="E17" s="12" t="s">
        <v>531</v>
      </c>
      <c r="F17" s="5">
        <f>SUMIF(over!B$1:B$719,A17,over!C$1:C$719)</f>
        <v>36</v>
      </c>
      <c r="G17" s="3">
        <f t="shared" si="0"/>
        <v>1.8329938900203666</v>
      </c>
      <c r="I17" s="12" t="s">
        <v>531</v>
      </c>
      <c r="J17" s="5">
        <f>SUMIF(under!B$1:B$840,A17,under!C$1:C$840)</f>
        <v>0</v>
      </c>
      <c r="K17" s="3">
        <f t="shared" si="1"/>
        <v>0</v>
      </c>
      <c r="M17">
        <f t="shared" si="2"/>
        <v>78</v>
      </c>
    </row>
    <row r="18" spans="1:13" x14ac:dyDescent="0.35">
      <c r="A18" s="12" t="s">
        <v>539</v>
      </c>
      <c r="B18" s="5">
        <f>SUMIF(both!B$1:B$758,A18,both!C$1:C$758)</f>
        <v>322</v>
      </c>
      <c r="C18" s="3">
        <f t="shared" si="3"/>
        <v>9.3468795355587808</v>
      </c>
      <c r="E18" s="12" t="s">
        <v>539</v>
      </c>
      <c r="F18" s="5">
        <f>SUMIF(over!B$1:B$719,A18,over!C$1:C$719)</f>
        <v>0</v>
      </c>
      <c r="G18" s="3">
        <f t="shared" si="0"/>
        <v>0</v>
      </c>
      <c r="I18" s="12" t="s">
        <v>539</v>
      </c>
      <c r="J18" s="5">
        <f>SUMIF(under!B$1:B$840,A18,under!C$1:C$840)</f>
        <v>91</v>
      </c>
      <c r="K18" s="3">
        <f t="shared" si="1"/>
        <v>1.6945996275605213</v>
      </c>
      <c r="M18">
        <f t="shared" si="2"/>
        <v>413</v>
      </c>
    </row>
    <row r="19" spans="1:13" x14ac:dyDescent="0.35">
      <c r="A19" s="12" t="s">
        <v>540</v>
      </c>
      <c r="B19" s="5">
        <f>SUMIF(both!B$1:B$758,A19,both!C$1:C$758)</f>
        <v>23</v>
      </c>
      <c r="C19" s="3">
        <f t="shared" si="3"/>
        <v>0.66763425253991282</v>
      </c>
      <c r="E19" s="12" t="s">
        <v>540</v>
      </c>
      <c r="F19" s="5">
        <f>SUMIF(over!B$1:B$719,A19,over!C$1:C$719)</f>
        <v>0</v>
      </c>
      <c r="G19" s="3">
        <f t="shared" si="0"/>
        <v>0</v>
      </c>
      <c r="I19" s="12" t="s">
        <v>540</v>
      </c>
      <c r="J19" s="5">
        <f>SUMIF(under!B$1:B$840,A19,under!C$1:C$840)</f>
        <v>0</v>
      </c>
      <c r="K19" s="3">
        <f t="shared" si="1"/>
        <v>0</v>
      </c>
      <c r="M19">
        <f t="shared" si="2"/>
        <v>23</v>
      </c>
    </row>
    <row r="20" spans="1:13" x14ac:dyDescent="0.35">
      <c r="A20" s="12" t="s">
        <v>541</v>
      </c>
      <c r="B20" s="5">
        <f>SUMIF(both!B$1:B$758,A20,both!C$1:C$758)</f>
        <v>33</v>
      </c>
      <c r="C20" s="3">
        <f t="shared" si="3"/>
        <v>0.9579100145137881</v>
      </c>
      <c r="E20" s="12" t="s">
        <v>541</v>
      </c>
      <c r="F20" s="5">
        <f>SUMIF(over!B$1:B$719,A20,over!C$1:C$719)</f>
        <v>0</v>
      </c>
      <c r="G20" s="3">
        <f t="shared" si="0"/>
        <v>0</v>
      </c>
      <c r="I20" s="12" t="s">
        <v>541</v>
      </c>
      <c r="J20" s="5">
        <f>SUMIF(under!B$1:B$840,A20,under!C$1:C$840)</f>
        <v>0</v>
      </c>
      <c r="K20" s="3">
        <f t="shared" si="1"/>
        <v>0</v>
      </c>
      <c r="M20">
        <f t="shared" si="2"/>
        <v>33</v>
      </c>
    </row>
    <row r="21" spans="1:13" x14ac:dyDescent="0.35">
      <c r="A21" s="14"/>
      <c r="B21" s="5">
        <f>SUM(B2:B20)</f>
        <v>3445</v>
      </c>
      <c r="C21" s="5">
        <f>SUM(C2:C20)</f>
        <v>100.00000000000001</v>
      </c>
      <c r="E21" s="12"/>
      <c r="F21" s="5">
        <f>SUM(F2:F20)</f>
        <v>1964</v>
      </c>
      <c r="G21" s="5">
        <f>SUM(G2:G20)</f>
        <v>99.999999999999986</v>
      </c>
      <c r="I21" s="12"/>
      <c r="J21" s="5">
        <f>SUM(J2:J20)</f>
        <v>5370</v>
      </c>
      <c r="K21" s="5">
        <f>SUM(K2:K20)</f>
        <v>100</v>
      </c>
      <c r="M21">
        <f t="shared" si="2"/>
        <v>10779</v>
      </c>
    </row>
    <row r="22" spans="1:13" x14ac:dyDescent="0.35">
      <c r="B22" s="1"/>
      <c r="C22" s="1"/>
      <c r="E22" s="11"/>
      <c r="F22" s="1"/>
      <c r="G22" s="1"/>
      <c r="I22" s="11"/>
      <c r="J22" s="1"/>
      <c r="K22" s="1"/>
    </row>
    <row r="23" spans="1:13" x14ac:dyDescent="0.35">
      <c r="A23" s="13" t="s">
        <v>195</v>
      </c>
      <c r="B23" s="14"/>
      <c r="C23" s="5"/>
      <c r="E23" s="13" t="s">
        <v>195</v>
      </c>
      <c r="F23" s="5"/>
      <c r="G23" s="5"/>
      <c r="I23" s="13" t="s">
        <v>195</v>
      </c>
      <c r="J23" s="5"/>
      <c r="K23" s="5"/>
    </row>
    <row r="24" spans="1:13" x14ac:dyDescent="0.35">
      <c r="A24" s="12" t="s">
        <v>161</v>
      </c>
      <c r="B24" s="5">
        <f>SUMIF(both!B$1:B$758,A24,both!C$1:C$758)</f>
        <v>38</v>
      </c>
      <c r="C24" s="3">
        <f>B24/B$50*100</f>
        <v>3.6714975845410627</v>
      </c>
      <c r="E24" s="12" t="s">
        <v>161</v>
      </c>
      <c r="F24" s="5">
        <f>SUMIF(over!B$1:B$719,A24,over!C$1:C$719)</f>
        <v>15</v>
      </c>
      <c r="G24" s="3">
        <f>F24/F$50*100</f>
        <v>2.4311183144246353</v>
      </c>
      <c r="I24" s="12" t="s">
        <v>161</v>
      </c>
      <c r="J24" s="5">
        <f>SUMIF(under!B$1:B$840,A24,under!C$1:C$840)</f>
        <v>0</v>
      </c>
      <c r="K24" s="3">
        <f>J24/J$50*100</f>
        <v>0</v>
      </c>
    </row>
    <row r="25" spans="1:13" x14ac:dyDescent="0.35">
      <c r="A25" s="12" t="s">
        <v>555</v>
      </c>
      <c r="B25" s="5">
        <f>SUMIF(both!B$1:B$758,A25,both!C$1:C$758)</f>
        <v>0</v>
      </c>
      <c r="C25" s="3">
        <f t="shared" ref="C25:C49" si="4">B25/B$50*100</f>
        <v>0</v>
      </c>
      <c r="E25" s="12" t="s">
        <v>555</v>
      </c>
      <c r="F25" s="5">
        <f>SUMIF(over!B$1:B$719,A25,over!C$1:C$719)</f>
        <v>0</v>
      </c>
      <c r="G25" s="3">
        <f t="shared" ref="G25:G49" si="5">F25/F$50*100</f>
        <v>0</v>
      </c>
      <c r="I25" s="12" t="s">
        <v>555</v>
      </c>
      <c r="J25" s="5">
        <f>SUMIF(under!B$1:B$840,A25,under!C$1:C$840)</f>
        <v>11</v>
      </c>
      <c r="K25" s="3">
        <f t="shared" ref="K25:K49" si="6">J25/J$50*100</f>
        <v>0.92127303182579567</v>
      </c>
    </row>
    <row r="26" spans="1:13" x14ac:dyDescent="0.35">
      <c r="A26" s="12" t="s">
        <v>47</v>
      </c>
      <c r="B26" s="5">
        <f>SUMIF(both!B$1:B$758,A26,both!C$1:C$758)</f>
        <v>0</v>
      </c>
      <c r="C26" s="3">
        <f t="shared" si="4"/>
        <v>0</v>
      </c>
      <c r="E26" s="12" t="s">
        <v>47</v>
      </c>
      <c r="F26" s="5">
        <f>SUMIF(over!B$1:B$719,A26,over!C$1:C$719)</f>
        <v>42</v>
      </c>
      <c r="G26" s="3">
        <f t="shared" si="5"/>
        <v>6.8071312803889779</v>
      </c>
      <c r="I26" s="12" t="s">
        <v>47</v>
      </c>
      <c r="J26" s="5">
        <f>SUMIF(under!B$1:B$840,A26,under!C$1:C$840)</f>
        <v>0</v>
      </c>
      <c r="K26" s="3">
        <f t="shared" si="6"/>
        <v>0</v>
      </c>
    </row>
    <row r="27" spans="1:13" x14ac:dyDescent="0.35">
      <c r="A27" s="12" t="s">
        <v>104</v>
      </c>
      <c r="B27" s="5">
        <f>SUMIF(both!B$1:B$758,A27,both!C$1:C$758)</f>
        <v>336</v>
      </c>
      <c r="C27" s="3">
        <f t="shared" si="4"/>
        <v>32.463768115942024</v>
      </c>
      <c r="E27" s="12" t="s">
        <v>104</v>
      </c>
      <c r="F27" s="5">
        <f>SUMIF(over!B$1:B$719,A27,over!C$1:C$719)</f>
        <v>61</v>
      </c>
      <c r="G27" s="3">
        <f t="shared" si="5"/>
        <v>9.8865478119935162</v>
      </c>
      <c r="I27" s="12" t="s">
        <v>104</v>
      </c>
      <c r="J27" s="5">
        <f>SUMIF(under!B$1:B$840,A27,under!C$1:C$840)</f>
        <v>244</v>
      </c>
      <c r="K27" s="3">
        <f t="shared" si="6"/>
        <v>20.435510887772192</v>
      </c>
    </row>
    <row r="28" spans="1:13" x14ac:dyDescent="0.35">
      <c r="A28" s="12" t="s">
        <v>90</v>
      </c>
      <c r="B28" s="5">
        <f>SUMIF(both!B$1:B$758,A28,both!C$1:C$758)</f>
        <v>227</v>
      </c>
      <c r="C28" s="3">
        <f t="shared" si="4"/>
        <v>21.932367149758456</v>
      </c>
      <c r="E28" s="12" t="s">
        <v>90</v>
      </c>
      <c r="F28" s="5">
        <f>SUMIF(over!B$1:B$719,A28,over!C$1:C$719)</f>
        <v>0</v>
      </c>
      <c r="G28" s="3">
        <f t="shared" si="5"/>
        <v>0</v>
      </c>
      <c r="I28" s="12" t="s">
        <v>90</v>
      </c>
      <c r="J28" s="5">
        <f>SUMIF(under!B$1:B$840,A28,under!C$1:C$840)</f>
        <v>11</v>
      </c>
      <c r="K28" s="3">
        <f t="shared" si="6"/>
        <v>0.92127303182579567</v>
      </c>
    </row>
    <row r="29" spans="1:13" x14ac:dyDescent="0.35">
      <c r="A29" s="12" t="s">
        <v>131</v>
      </c>
      <c r="B29" s="5">
        <f>SUMIF(both!B$1:B$758,A29,both!C$1:C$758)</f>
        <v>166</v>
      </c>
      <c r="C29" s="3">
        <f t="shared" si="4"/>
        <v>16.038647342995169</v>
      </c>
      <c r="E29" s="12" t="s">
        <v>131</v>
      </c>
      <c r="F29" s="5">
        <f>SUMIF(over!B$1:B$719,A29,over!C$1:C$719)</f>
        <v>98</v>
      </c>
      <c r="G29" s="3">
        <f t="shared" si="5"/>
        <v>15.883306320907616</v>
      </c>
      <c r="I29" s="12" t="s">
        <v>131</v>
      </c>
      <c r="J29" s="5">
        <f>SUMIF(under!B$1:B$840,A29,under!C$1:C$840)</f>
        <v>157</v>
      </c>
      <c r="K29" s="3">
        <f t="shared" si="6"/>
        <v>13.149078726968174</v>
      </c>
    </row>
    <row r="30" spans="1:13" x14ac:dyDescent="0.35">
      <c r="A30" s="12" t="s">
        <v>530</v>
      </c>
      <c r="B30" s="5">
        <f>SUMIF(both!B$1:B$758,A30,both!C$1:C$758)</f>
        <v>0</v>
      </c>
      <c r="C30" s="3">
        <f t="shared" si="4"/>
        <v>0</v>
      </c>
      <c r="E30" s="12" t="s">
        <v>530</v>
      </c>
      <c r="F30" s="5">
        <f>SUMIF(over!B$1:B$719,A30,over!C$1:C$719)</f>
        <v>0</v>
      </c>
      <c r="G30" s="3">
        <f t="shared" si="5"/>
        <v>0</v>
      </c>
      <c r="I30" s="12" t="s">
        <v>530</v>
      </c>
      <c r="J30" s="5">
        <f>SUMIF(under!B$1:B$840,A30,under!C$1:C$840)</f>
        <v>0</v>
      </c>
      <c r="K30" s="3">
        <f t="shared" si="6"/>
        <v>0</v>
      </c>
    </row>
    <row r="31" spans="1:13" x14ac:dyDescent="0.35">
      <c r="A31" s="12" t="s">
        <v>132</v>
      </c>
      <c r="B31" s="5">
        <f>SUMIF(both!B$1:B$758,A31,both!C$1:C$758)</f>
        <v>79</v>
      </c>
      <c r="C31" s="3">
        <f t="shared" si="4"/>
        <v>7.6328502415458939</v>
      </c>
      <c r="E31" s="12" t="s">
        <v>132</v>
      </c>
      <c r="F31" s="5">
        <f>SUMIF(over!B$1:B$719,A31,over!C$1:C$719)</f>
        <v>139</v>
      </c>
      <c r="G31" s="3">
        <f t="shared" si="5"/>
        <v>22.528363047001619</v>
      </c>
      <c r="I31" s="12" t="s">
        <v>132</v>
      </c>
      <c r="J31" s="5">
        <f>SUMIF(under!B$1:B$840,A31,under!C$1:C$840)</f>
        <v>10</v>
      </c>
      <c r="K31" s="3">
        <f t="shared" si="6"/>
        <v>0.83752093802345051</v>
      </c>
    </row>
    <row r="32" spans="1:13" x14ac:dyDescent="0.35">
      <c r="A32" s="12" t="s">
        <v>548</v>
      </c>
      <c r="B32" s="5">
        <f>SUMIF(both!B$1:B$758,A32,both!C$1:C$758)</f>
        <v>0</v>
      </c>
      <c r="C32" s="3">
        <f t="shared" si="4"/>
        <v>0</v>
      </c>
      <c r="E32" s="12" t="s">
        <v>548</v>
      </c>
      <c r="F32" s="5">
        <f>SUMIF(over!B$1:B$719,A32,over!C$1:C$719)</f>
        <v>11</v>
      </c>
      <c r="G32" s="3">
        <f t="shared" si="5"/>
        <v>1.7828200972447326</v>
      </c>
      <c r="I32" s="12" t="s">
        <v>548</v>
      </c>
      <c r="J32" s="5">
        <f>SUMIF(under!B$1:B$840,A32,under!C$1:C$840)</f>
        <v>0</v>
      </c>
      <c r="K32" s="3">
        <f t="shared" si="6"/>
        <v>0</v>
      </c>
    </row>
    <row r="33" spans="1:11" x14ac:dyDescent="0.35">
      <c r="A33" s="12" t="s">
        <v>543</v>
      </c>
      <c r="B33" s="5">
        <f>SUMIF(both!B$1:B$758,A33,both!C$1:C$758)</f>
        <v>11</v>
      </c>
      <c r="C33" s="3">
        <f t="shared" si="4"/>
        <v>1.0628019323671498</v>
      </c>
      <c r="E33" s="12" t="s">
        <v>543</v>
      </c>
      <c r="F33" s="5">
        <f>SUMIF(over!B$1:B$719,A33,over!C$1:C$719)</f>
        <v>0</v>
      </c>
      <c r="G33" s="3">
        <f t="shared" si="5"/>
        <v>0</v>
      </c>
      <c r="I33" s="12" t="s">
        <v>543</v>
      </c>
      <c r="J33" s="5">
        <f>SUMIF(under!B$1:B$840,A33,under!C$1:C$840)</f>
        <v>0</v>
      </c>
      <c r="K33" s="3">
        <f t="shared" si="6"/>
        <v>0</v>
      </c>
    </row>
    <row r="34" spans="1:11" x14ac:dyDescent="0.35">
      <c r="A34" s="12" t="s">
        <v>177</v>
      </c>
      <c r="B34" s="5">
        <f>SUMIF(both!B$1:B$758,A34,both!C$1:C$758)</f>
        <v>0</v>
      </c>
      <c r="C34" s="3">
        <f t="shared" si="4"/>
        <v>0</v>
      </c>
      <c r="E34" s="12" t="s">
        <v>177</v>
      </c>
      <c r="F34" s="5">
        <f>SUMIF(over!B$1:B$719,A34,over!C$1:C$719)</f>
        <v>0</v>
      </c>
      <c r="G34" s="3">
        <f t="shared" si="5"/>
        <v>0</v>
      </c>
      <c r="I34" s="12" t="s">
        <v>177</v>
      </c>
      <c r="J34" s="5">
        <f>SUMIF(under!B$1:B$840,A34,under!C$1:C$840)</f>
        <v>57</v>
      </c>
      <c r="K34" s="3">
        <f t="shared" si="6"/>
        <v>4.7738693467336679</v>
      </c>
    </row>
    <row r="35" spans="1:11" x14ac:dyDescent="0.35">
      <c r="A35" s="12" t="s">
        <v>518</v>
      </c>
      <c r="B35" s="5">
        <f>SUMIF(both!B$1:B$758,A35,both!C$1:C$758)</f>
        <v>0</v>
      </c>
      <c r="C35" s="3">
        <f t="shared" si="4"/>
        <v>0</v>
      </c>
      <c r="E35" s="12" t="s">
        <v>518</v>
      </c>
      <c r="F35" s="5">
        <f>SUMIF(over!B$1:B$719,A35,over!C$1:C$719)</f>
        <v>39</v>
      </c>
      <c r="G35" s="3">
        <f t="shared" si="5"/>
        <v>6.3209076175040515</v>
      </c>
      <c r="I35" s="12" t="s">
        <v>518</v>
      </c>
      <c r="J35" s="5">
        <f>SUMIF(under!B$1:B$840,A35,under!C$1:C$840)</f>
        <v>0</v>
      </c>
      <c r="K35" s="3">
        <f t="shared" si="6"/>
        <v>0</v>
      </c>
    </row>
    <row r="36" spans="1:11" x14ac:dyDescent="0.35">
      <c r="A36" s="12" t="s">
        <v>520</v>
      </c>
      <c r="B36" s="5">
        <f>SUMIF(both!B$1:B$758,A36,both!C$1:C$758)</f>
        <v>10</v>
      </c>
      <c r="C36" s="3">
        <f t="shared" si="4"/>
        <v>0.96618357487922701</v>
      </c>
      <c r="E36" s="12" t="s">
        <v>520</v>
      </c>
      <c r="F36" s="5">
        <f>SUMIF(over!B$1:B$719,A36,over!C$1:C$719)</f>
        <v>0</v>
      </c>
      <c r="G36" s="3">
        <f t="shared" si="5"/>
        <v>0</v>
      </c>
      <c r="I36" s="12" t="s">
        <v>520</v>
      </c>
      <c r="J36" s="5">
        <f>SUMIF(under!B$1:B$840,A36,under!C$1:C$840)</f>
        <v>24</v>
      </c>
      <c r="K36" s="3">
        <f t="shared" si="6"/>
        <v>2.0100502512562812</v>
      </c>
    </row>
    <row r="37" spans="1:11" x14ac:dyDescent="0.35">
      <c r="A37" s="12" t="s">
        <v>551</v>
      </c>
      <c r="B37" s="5">
        <f>SUMIF(both!B$1:B$758,A37,both!C$1:C$758)</f>
        <v>0</v>
      </c>
      <c r="C37" s="3">
        <f t="shared" si="4"/>
        <v>0</v>
      </c>
      <c r="E37" s="12" t="s">
        <v>551</v>
      </c>
      <c r="F37" s="5">
        <f>SUMIF(over!B$1:B$719,A37,over!C$1:C$719)</f>
        <v>37</v>
      </c>
      <c r="G37" s="3">
        <f t="shared" si="5"/>
        <v>5.9967585089141</v>
      </c>
      <c r="I37" s="12" t="s">
        <v>551</v>
      </c>
      <c r="J37" s="5">
        <f>SUMIF(under!B$1:B$840,A37,under!C$1:C$840)</f>
        <v>0</v>
      </c>
      <c r="K37" s="3">
        <f t="shared" si="6"/>
        <v>0</v>
      </c>
    </row>
    <row r="38" spans="1:11" x14ac:dyDescent="0.35">
      <c r="A38" s="12" t="s">
        <v>529</v>
      </c>
      <c r="B38" s="5">
        <f>SUMIF(both!B$1:B$758,A38,both!C$1:C$758)</f>
        <v>14</v>
      </c>
      <c r="C38" s="3">
        <f t="shared" si="4"/>
        <v>1.3526570048309179</v>
      </c>
      <c r="E38" s="12" t="s">
        <v>529</v>
      </c>
      <c r="F38" s="5">
        <f>SUMIF(over!B$1:B$719,A38,over!C$1:C$719)</f>
        <v>37</v>
      </c>
      <c r="G38" s="3">
        <f t="shared" si="5"/>
        <v>5.9967585089141</v>
      </c>
      <c r="I38" s="12" t="s">
        <v>529</v>
      </c>
      <c r="J38" s="5">
        <f>SUMIF(under!B$1:B$840,A38,under!C$1:C$840)</f>
        <v>0</v>
      </c>
      <c r="K38" s="3">
        <f t="shared" si="6"/>
        <v>0</v>
      </c>
    </row>
    <row r="39" spans="1:11" x14ac:dyDescent="0.35">
      <c r="A39" s="12" t="s">
        <v>542</v>
      </c>
      <c r="B39" s="5">
        <f>SUMIF(both!B$1:B$758,A39,both!C$1:C$758)</f>
        <v>16</v>
      </c>
      <c r="C39" s="3">
        <f t="shared" si="4"/>
        <v>1.5458937198067633</v>
      </c>
      <c r="E39" s="12" t="s">
        <v>542</v>
      </c>
      <c r="F39" s="5">
        <f>SUMIF(over!B$1:B$719,A39,over!C$1:C$719)</f>
        <v>21</v>
      </c>
      <c r="G39" s="3">
        <f t="shared" si="5"/>
        <v>3.4035656401944889</v>
      </c>
      <c r="I39" s="12" t="s">
        <v>542</v>
      </c>
      <c r="J39" s="5">
        <f>SUMIF(under!B$1:B$840,A39,under!C$1:C$840)</f>
        <v>68</v>
      </c>
      <c r="K39" s="3">
        <f t="shared" si="6"/>
        <v>5.6951423785594635</v>
      </c>
    </row>
    <row r="40" spans="1:11" x14ac:dyDescent="0.35">
      <c r="A40" s="12" t="s">
        <v>515</v>
      </c>
      <c r="B40" s="5">
        <f>SUMIF(both!B$1:B$758,A40,both!C$1:C$758)</f>
        <v>31</v>
      </c>
      <c r="C40" s="3">
        <f t="shared" si="4"/>
        <v>2.9951690821256038</v>
      </c>
      <c r="E40" s="12" t="s">
        <v>515</v>
      </c>
      <c r="F40" s="5">
        <f>SUMIF(over!B$1:B$719,A40,over!C$1:C$719)</f>
        <v>0</v>
      </c>
      <c r="G40" s="3">
        <f t="shared" si="5"/>
        <v>0</v>
      </c>
      <c r="I40" s="12" t="s">
        <v>515</v>
      </c>
      <c r="J40" s="5">
        <f>SUMIF(under!B$1:B$840,A40,under!C$1:C$840)</f>
        <v>424</v>
      </c>
      <c r="K40" s="3">
        <f t="shared" si="6"/>
        <v>35.510887772194302</v>
      </c>
    </row>
    <row r="41" spans="1:11" x14ac:dyDescent="0.35">
      <c r="A41" s="12" t="s">
        <v>546</v>
      </c>
      <c r="B41" s="5">
        <f>SUMIF(both!B$1:B$758,A41,both!C$1:C$758)</f>
        <v>0</v>
      </c>
      <c r="C41" s="3">
        <f t="shared" si="4"/>
        <v>0</v>
      </c>
      <c r="E41" s="12" t="s">
        <v>546</v>
      </c>
      <c r="F41" s="5">
        <f>SUMIF(over!B$1:B$719,A41,over!C$1:C$719)</f>
        <v>12</v>
      </c>
      <c r="G41" s="3">
        <f t="shared" si="5"/>
        <v>1.9448946515397085</v>
      </c>
      <c r="I41" s="12" t="s">
        <v>546</v>
      </c>
      <c r="J41" s="5">
        <f>SUMIF(under!B$1:B$840,A41,under!C$1:C$840)</f>
        <v>0</v>
      </c>
      <c r="K41" s="3">
        <f t="shared" si="6"/>
        <v>0</v>
      </c>
    </row>
    <row r="42" spans="1:11" x14ac:dyDescent="0.35">
      <c r="A42" s="12" t="s">
        <v>537</v>
      </c>
      <c r="B42" s="5">
        <f>SUMIF(both!B$1:B$758,A42,both!C$1:C$758)</f>
        <v>73</v>
      </c>
      <c r="C42" s="3">
        <f t="shared" si="4"/>
        <v>7.0531400966183568</v>
      </c>
      <c r="E42" s="12" t="s">
        <v>537</v>
      </c>
      <c r="F42" s="5">
        <f>SUMIF(over!B$1:B$719,A42,over!C$1:C$719)</f>
        <v>0</v>
      </c>
      <c r="G42" s="3">
        <f t="shared" si="5"/>
        <v>0</v>
      </c>
      <c r="I42" s="12" t="s">
        <v>537</v>
      </c>
      <c r="J42" s="5">
        <f>SUMIF(under!B$1:B$840,A42,under!C$1:C$840)</f>
        <v>151</v>
      </c>
      <c r="K42" s="3">
        <f t="shared" si="6"/>
        <v>12.646566164154105</v>
      </c>
    </row>
    <row r="43" spans="1:11" x14ac:dyDescent="0.35">
      <c r="A43" s="12" t="s">
        <v>538</v>
      </c>
      <c r="B43" s="5">
        <f>SUMIF(both!B$1:B$758,A43,both!C$1:C$758)</f>
        <v>19</v>
      </c>
      <c r="C43" s="3">
        <f t="shared" si="4"/>
        <v>1.8357487922705313</v>
      </c>
      <c r="E43" s="12" t="s">
        <v>538</v>
      </c>
      <c r="F43" s="5">
        <f>SUMIF(over!B$1:B$719,A43,over!C$1:C$719)</f>
        <v>11</v>
      </c>
      <c r="G43" s="3">
        <f t="shared" si="5"/>
        <v>1.7828200972447326</v>
      </c>
      <c r="I43" s="12" t="s">
        <v>538</v>
      </c>
      <c r="J43" s="5">
        <f>SUMIF(under!B$1:B$840,A43,under!C$1:C$840)</f>
        <v>0</v>
      </c>
      <c r="K43" s="3">
        <f t="shared" si="6"/>
        <v>0</v>
      </c>
    </row>
    <row r="44" spans="1:11" x14ac:dyDescent="0.35">
      <c r="A44" s="12" t="s">
        <v>552</v>
      </c>
      <c r="B44" s="5">
        <f>SUMIF(both!B$1:B$758,A44,both!C$1:C$758)</f>
        <v>0</v>
      </c>
      <c r="C44" s="3">
        <f t="shared" si="4"/>
        <v>0</v>
      </c>
      <c r="E44" s="12" t="s">
        <v>552</v>
      </c>
      <c r="F44" s="5">
        <f>SUMIF(over!B$1:B$719,A44,over!C$1:C$719)</f>
        <v>0</v>
      </c>
      <c r="G44" s="3">
        <f t="shared" si="5"/>
        <v>0</v>
      </c>
      <c r="I44" s="12" t="s">
        <v>552</v>
      </c>
      <c r="J44" s="5">
        <f>SUMIF(under!B$1:B$840,A44,under!C$1:C$840)</f>
        <v>10</v>
      </c>
      <c r="K44" s="3">
        <f t="shared" si="6"/>
        <v>0.83752093802345051</v>
      </c>
    </row>
    <row r="45" spans="1:11" x14ac:dyDescent="0.35">
      <c r="A45" s="12" t="s">
        <v>517</v>
      </c>
      <c r="B45" s="5">
        <f>SUMIF(both!B$1:B$758,A45,both!C$1:C$758)</f>
        <v>15</v>
      </c>
      <c r="C45" s="3">
        <f t="shared" si="4"/>
        <v>1.4492753623188406</v>
      </c>
      <c r="E45" s="12" t="s">
        <v>517</v>
      </c>
      <c r="F45" s="5">
        <f>SUMIF(over!B$1:B$719,A45,over!C$1:C$719)</f>
        <v>0</v>
      </c>
      <c r="G45" s="3">
        <f t="shared" si="5"/>
        <v>0</v>
      </c>
      <c r="I45" s="12" t="s">
        <v>517</v>
      </c>
      <c r="J45" s="5">
        <f>SUMIF(under!B$1:B$840,A45,under!C$1:C$840)</f>
        <v>12</v>
      </c>
      <c r="K45" s="3">
        <f t="shared" si="6"/>
        <v>1.0050251256281406</v>
      </c>
    </row>
    <row r="46" spans="1:11" x14ac:dyDescent="0.35">
      <c r="A46" s="12" t="s">
        <v>123</v>
      </c>
      <c r="B46" s="5">
        <f>SUMIF(both!B$1:B$758,A46,both!C$1:C$758)</f>
        <v>0</v>
      </c>
      <c r="C46" s="3">
        <f t="shared" si="4"/>
        <v>0</v>
      </c>
      <c r="E46" s="12" t="s">
        <v>123</v>
      </c>
      <c r="F46" s="5">
        <f>SUMIF(over!B$1:B$719,A46,over!C$1:C$719)</f>
        <v>71</v>
      </c>
      <c r="G46" s="3">
        <f t="shared" si="5"/>
        <v>11.507293354943274</v>
      </c>
      <c r="I46" s="12" t="s">
        <v>123</v>
      </c>
      <c r="J46" s="5">
        <f>SUMIF(under!B$1:B$840,A46,under!C$1:C$840)</f>
        <v>0</v>
      </c>
      <c r="K46" s="3">
        <f t="shared" si="6"/>
        <v>0</v>
      </c>
    </row>
    <row r="47" spans="1:11" x14ac:dyDescent="0.35">
      <c r="A47" s="12" t="s">
        <v>106</v>
      </c>
      <c r="B47" s="5">
        <f>SUMIF(both!B$1:B$758,A47,both!C$1:C$758)</f>
        <v>0</v>
      </c>
      <c r="C47" s="3">
        <f t="shared" si="4"/>
        <v>0</v>
      </c>
      <c r="E47" s="12" t="s">
        <v>106</v>
      </c>
      <c r="F47" s="5">
        <f>SUMIF(over!B$1:B$719,A47,over!C$1:C$719)</f>
        <v>23</v>
      </c>
      <c r="G47" s="3">
        <f t="shared" si="5"/>
        <v>3.7277147487844409</v>
      </c>
      <c r="I47" s="12" t="s">
        <v>106</v>
      </c>
      <c r="J47" s="5">
        <f>SUMIF(under!B$1:B$840,A47,under!C$1:C$840)</f>
        <v>0</v>
      </c>
      <c r="K47" s="3">
        <f t="shared" si="6"/>
        <v>0</v>
      </c>
    </row>
    <row r="48" spans="1:11" x14ac:dyDescent="0.35">
      <c r="A48" s="12" t="s">
        <v>521</v>
      </c>
      <c r="B48" s="5">
        <f>SUMIF(both!B$1:B$758,A48,both!C$1:C$758)</f>
        <v>0</v>
      </c>
      <c r="C48" s="3">
        <f t="shared" si="4"/>
        <v>0</v>
      </c>
      <c r="E48" s="12" t="s">
        <v>521</v>
      </c>
      <c r="F48" s="5">
        <f>SUMIF(over!B$1:B$719,A48,over!C$1:C$719)</f>
        <v>0</v>
      </c>
      <c r="G48" s="3">
        <f t="shared" si="5"/>
        <v>0</v>
      </c>
      <c r="I48" s="12" t="s">
        <v>521</v>
      </c>
      <c r="J48" s="5">
        <f>SUMIF(under!B$1:B$840,A48,under!C$1:C$840)</f>
        <v>15</v>
      </c>
      <c r="K48" s="3">
        <f t="shared" si="6"/>
        <v>1.256281407035176</v>
      </c>
    </row>
    <row r="49" spans="1:11" x14ac:dyDescent="0.35">
      <c r="A49" s="12" t="s">
        <v>522</v>
      </c>
      <c r="B49" s="5">
        <f>SUMIF(both!B$1:B$758,A49,both!C$1:C$758)</f>
        <v>0</v>
      </c>
      <c r="C49" s="3">
        <f t="shared" si="4"/>
        <v>0</v>
      </c>
      <c r="E49" s="12" t="s">
        <v>522</v>
      </c>
      <c r="F49" s="5">
        <f>SUMIF(over!B$1:B$719,A49,over!C$1:C$719)</f>
        <v>0</v>
      </c>
      <c r="G49" s="3">
        <f t="shared" si="5"/>
        <v>0</v>
      </c>
      <c r="I49" s="12" t="s">
        <v>522</v>
      </c>
      <c r="J49" s="5">
        <f>SUMIF(under!B$1:B$840,A49,under!C$1:C$840)</f>
        <v>0</v>
      </c>
      <c r="K49" s="3">
        <f t="shared" si="6"/>
        <v>0</v>
      </c>
    </row>
    <row r="50" spans="1:11" x14ac:dyDescent="0.35">
      <c r="A50" s="21" t="s">
        <v>560</v>
      </c>
      <c r="B50" s="4">
        <f>SUM(B24:B49)</f>
        <v>1035</v>
      </c>
      <c r="C50" s="3"/>
      <c r="E50" s="21" t="s">
        <v>560</v>
      </c>
      <c r="F50" s="4">
        <f>SUM(F24:F49)</f>
        <v>617</v>
      </c>
      <c r="G50" s="3"/>
      <c r="I50" s="21" t="s">
        <v>560</v>
      </c>
      <c r="J50" s="4">
        <f>SUM(J24:J49)</f>
        <v>1194</v>
      </c>
      <c r="K50" s="3"/>
    </row>
    <row r="51" spans="1:11" x14ac:dyDescent="0.35">
      <c r="A51" s="12" t="s">
        <v>165</v>
      </c>
      <c r="B51" s="5">
        <f>SUMIF(both!B$1:B$758,A51,both!C$1:C$758)</f>
        <v>0</v>
      </c>
      <c r="C51" s="3">
        <f>B51/B$55*100</f>
        <v>0</v>
      </c>
      <c r="E51" s="12" t="s">
        <v>165</v>
      </c>
      <c r="F51" s="5">
        <f>SUMIF(over!B$1:B$719,A51,over!C$1:C$719)</f>
        <v>26</v>
      </c>
      <c r="G51" s="3">
        <f>F51/F$55*100</f>
        <v>36.619718309859159</v>
      </c>
      <c r="I51" s="12" t="s">
        <v>165</v>
      </c>
      <c r="J51" s="5">
        <f>SUMIF(under!B$1:B$840,A51,under!C$1:C$840)</f>
        <v>149</v>
      </c>
      <c r="K51" s="3">
        <f>J51/J$55*100</f>
        <v>62.083333333333336</v>
      </c>
    </row>
    <row r="52" spans="1:11" x14ac:dyDescent="0.35">
      <c r="A52" s="12" t="s">
        <v>187</v>
      </c>
      <c r="B52" s="5">
        <f>SUMIF(both!B$1:B$758,A52,both!C$1:C$758)</f>
        <v>10</v>
      </c>
      <c r="C52" s="3">
        <f t="shared" ref="C52:C54" si="7">B52/B$55*100</f>
        <v>100</v>
      </c>
      <c r="E52" s="12" t="s">
        <v>187</v>
      </c>
      <c r="F52" s="5">
        <f>SUMIF(over!B$1:B$719,A52,over!C$1:C$719)</f>
        <v>0</v>
      </c>
      <c r="G52" s="3">
        <f t="shared" ref="G52:G54" si="8">F52/F$55*100</f>
        <v>0</v>
      </c>
      <c r="I52" s="12" t="s">
        <v>187</v>
      </c>
      <c r="J52" s="5">
        <f>SUMIF(under!B$1:B$840,A52,under!C$1:C$840)</f>
        <v>59</v>
      </c>
      <c r="K52" s="3">
        <f t="shared" ref="K52:K54" si="9">J52/J$55*100</f>
        <v>24.583333333333332</v>
      </c>
    </row>
    <row r="53" spans="1:11" x14ac:dyDescent="0.35">
      <c r="A53" s="12" t="s">
        <v>188</v>
      </c>
      <c r="B53" s="5">
        <f>SUMIF(both!B$1:B$758,A53,both!C$1:C$758)</f>
        <v>0</v>
      </c>
      <c r="C53" s="3">
        <f t="shared" si="7"/>
        <v>0</v>
      </c>
      <c r="E53" s="12" t="s">
        <v>188</v>
      </c>
      <c r="F53" s="5">
        <f>SUMIF(over!B$1:B$719,A53,over!C$1:C$719)</f>
        <v>45</v>
      </c>
      <c r="G53" s="3">
        <f t="shared" si="8"/>
        <v>63.380281690140848</v>
      </c>
      <c r="I53" s="12" t="s">
        <v>188</v>
      </c>
      <c r="J53" s="5">
        <f>SUMIF(under!B$1:B$840,A53,under!C$1:C$840)</f>
        <v>0</v>
      </c>
      <c r="K53" s="3">
        <f t="shared" si="9"/>
        <v>0</v>
      </c>
    </row>
    <row r="54" spans="1:11" x14ac:dyDescent="0.35">
      <c r="A54" s="12" t="s">
        <v>559</v>
      </c>
      <c r="B54" s="5">
        <f>SUMIF(both!B$1:B$758,A54,both!C$1:C$758)</f>
        <v>0</v>
      </c>
      <c r="C54" s="3">
        <f t="shared" si="7"/>
        <v>0</v>
      </c>
      <c r="E54" s="12" t="s">
        <v>559</v>
      </c>
      <c r="F54" s="5">
        <f>SUMIF(over!B$1:B$719,A54,over!C$1:C$719)</f>
        <v>0</v>
      </c>
      <c r="G54" s="3">
        <f t="shared" si="8"/>
        <v>0</v>
      </c>
      <c r="I54" s="12" t="s">
        <v>559</v>
      </c>
      <c r="J54" s="5">
        <f>SUMIF(under!B$1:B$840,A54,under!C$1:C$840)</f>
        <v>32</v>
      </c>
      <c r="K54" s="3">
        <f t="shared" si="9"/>
        <v>13.333333333333334</v>
      </c>
    </row>
    <row r="55" spans="1:11" x14ac:dyDescent="0.35">
      <c r="A55" s="21" t="s">
        <v>561</v>
      </c>
      <c r="B55" s="4">
        <f>SUM(B51:B54)</f>
        <v>10</v>
      </c>
      <c r="C55" s="3"/>
      <c r="E55" s="21" t="s">
        <v>561</v>
      </c>
      <c r="F55" s="4">
        <f>SUM(F51:F54)</f>
        <v>71</v>
      </c>
      <c r="G55" s="3"/>
      <c r="I55" s="21" t="s">
        <v>561</v>
      </c>
      <c r="J55" s="4">
        <f>SUM(J51:J54)</f>
        <v>240</v>
      </c>
      <c r="K5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28A9-1E38-4539-96B5-43E4C5D588C4}">
  <dimension ref="A2:AA712"/>
  <sheetViews>
    <sheetView topLeftCell="B1" workbookViewId="0">
      <selection activeCell="AC1" sqref="AC1:AJ1048576"/>
    </sheetView>
  </sheetViews>
  <sheetFormatPr defaultRowHeight="14.5" x14ac:dyDescent="0.35"/>
  <cols>
    <col min="1" max="1" width="8.7265625" style="6"/>
    <col min="2" max="2" width="108.81640625" style="1" customWidth="1"/>
    <col min="3" max="27" width="8.7265625" style="1"/>
  </cols>
  <sheetData>
    <row r="2" spans="1:27" x14ac:dyDescent="0.35">
      <c r="A2" s="6" t="s">
        <v>6</v>
      </c>
    </row>
    <row r="3" spans="1:27" x14ac:dyDescent="0.35">
      <c r="A3" s="6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39</v>
      </c>
      <c r="Z3" s="1" t="s">
        <v>41</v>
      </c>
      <c r="AA3" s="1" t="s">
        <v>42</v>
      </c>
    </row>
    <row r="5" spans="1:27" x14ac:dyDescent="0.35">
      <c r="A5" s="15" t="s">
        <v>77</v>
      </c>
      <c r="B5" s="16" t="s">
        <v>70</v>
      </c>
      <c r="C5" s="1" t="s">
        <v>44</v>
      </c>
      <c r="D5" s="1" t="s">
        <v>44</v>
      </c>
      <c r="E5" s="1">
        <v>3</v>
      </c>
      <c r="F5" s="1">
        <v>1</v>
      </c>
      <c r="G5" s="1">
        <v>0</v>
      </c>
      <c r="H5" s="1">
        <v>0</v>
      </c>
      <c r="I5" s="1">
        <v>0</v>
      </c>
    </row>
    <row r="7" spans="1:27" x14ac:dyDescent="0.35">
      <c r="A7" s="15" t="s">
        <v>55</v>
      </c>
      <c r="B7" s="16" t="s">
        <v>71</v>
      </c>
      <c r="C7" s="1" t="s">
        <v>44</v>
      </c>
      <c r="D7" s="1" t="s">
        <v>44</v>
      </c>
      <c r="E7" s="1">
        <v>2</v>
      </c>
      <c r="F7" s="1">
        <v>1</v>
      </c>
      <c r="G7" s="1">
        <v>0</v>
      </c>
      <c r="H7" s="1">
        <v>0</v>
      </c>
      <c r="I7" s="1">
        <v>0</v>
      </c>
    </row>
    <row r="9" spans="1:27" x14ac:dyDescent="0.35">
      <c r="A9" s="6" t="s">
        <v>197</v>
      </c>
      <c r="B9" s="1" t="s">
        <v>43</v>
      </c>
      <c r="C9" s="1" t="s">
        <v>44</v>
      </c>
      <c r="D9" s="1" t="s">
        <v>44</v>
      </c>
      <c r="E9" s="1">
        <v>4</v>
      </c>
      <c r="F9" s="1">
        <v>2</v>
      </c>
      <c r="G9" s="1">
        <v>0</v>
      </c>
      <c r="H9" s="1">
        <v>0</v>
      </c>
      <c r="I9" s="1">
        <v>0</v>
      </c>
    </row>
    <row r="10" spans="1:27" x14ac:dyDescent="0.35">
      <c r="A10" s="6" t="s">
        <v>198</v>
      </c>
      <c r="B10" s="1" t="s">
        <v>199</v>
      </c>
      <c r="C10" s="1">
        <v>14</v>
      </c>
      <c r="D10" s="1">
        <v>41.176470588235198</v>
      </c>
      <c r="E10" s="1">
        <v>13</v>
      </c>
      <c r="F10" s="1">
        <v>3</v>
      </c>
      <c r="G10" s="1">
        <v>1</v>
      </c>
      <c r="H10" s="1">
        <v>1</v>
      </c>
      <c r="I10" s="1">
        <v>0</v>
      </c>
      <c r="J10" s="1">
        <v>-9</v>
      </c>
      <c r="K10" s="1">
        <v>-1</v>
      </c>
      <c r="L10" s="1">
        <v>-1</v>
      </c>
      <c r="M10" s="1">
        <v>-1</v>
      </c>
      <c r="N10" s="1">
        <v>0</v>
      </c>
      <c r="O10" s="1">
        <v>0.30769230769230699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35">
      <c r="B11" s="11" t="s">
        <v>190</v>
      </c>
      <c r="C11" s="1">
        <v>14</v>
      </c>
    </row>
    <row r="12" spans="1:27" x14ac:dyDescent="0.35">
      <c r="B12" s="11" t="s">
        <v>529</v>
      </c>
      <c r="C12" s="1">
        <v>14</v>
      </c>
    </row>
    <row r="14" spans="1:27" x14ac:dyDescent="0.35">
      <c r="A14" s="6" t="s">
        <v>166</v>
      </c>
      <c r="B14" s="1" t="s">
        <v>48</v>
      </c>
      <c r="C14" s="1" t="s">
        <v>44</v>
      </c>
      <c r="D14" s="1" t="s">
        <v>44</v>
      </c>
      <c r="E14" s="1">
        <v>5</v>
      </c>
      <c r="F14" s="1">
        <v>2</v>
      </c>
      <c r="G14" s="1">
        <v>0</v>
      </c>
      <c r="H14" s="1">
        <v>0</v>
      </c>
      <c r="I14" s="1">
        <v>0</v>
      </c>
    </row>
    <row r="15" spans="1:27" x14ac:dyDescent="0.35">
      <c r="A15" s="6" t="s">
        <v>168</v>
      </c>
      <c r="B15" s="1" t="s">
        <v>200</v>
      </c>
      <c r="C15" s="1">
        <v>22</v>
      </c>
      <c r="D15" s="1">
        <v>21.782178217821698</v>
      </c>
      <c r="E15" s="1">
        <v>13</v>
      </c>
      <c r="F15" s="1">
        <v>3</v>
      </c>
      <c r="G15" s="1">
        <v>1</v>
      </c>
      <c r="H15" s="1">
        <v>1</v>
      </c>
      <c r="I15" s="1">
        <v>0</v>
      </c>
      <c r="J15" s="1">
        <v>-8</v>
      </c>
      <c r="K15" s="1">
        <v>-1</v>
      </c>
      <c r="L15" s="1">
        <v>-1</v>
      </c>
      <c r="M15" s="1">
        <v>-1</v>
      </c>
      <c r="N15" s="1">
        <v>0</v>
      </c>
      <c r="O15" s="1">
        <v>0.38461538461538403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B16" s="11" t="s">
        <v>190</v>
      </c>
      <c r="C16" s="1">
        <v>22</v>
      </c>
    </row>
    <row r="17" spans="1:27" x14ac:dyDescent="0.35">
      <c r="B17" s="11" t="s">
        <v>102</v>
      </c>
    </row>
    <row r="18" spans="1:27" x14ac:dyDescent="0.35">
      <c r="A18" s="6" t="s">
        <v>168</v>
      </c>
      <c r="B18" s="1" t="s">
        <v>201</v>
      </c>
      <c r="C18" s="1">
        <v>11</v>
      </c>
      <c r="D18" s="1">
        <v>10.8910891089108</v>
      </c>
      <c r="E18" s="1">
        <v>4</v>
      </c>
      <c r="F18" s="1">
        <v>2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1.25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5">
      <c r="B19" s="11" t="s">
        <v>102</v>
      </c>
      <c r="C19" s="1">
        <v>11</v>
      </c>
    </row>
    <row r="20" spans="1:27" x14ac:dyDescent="0.35">
      <c r="B20" s="11"/>
    </row>
    <row r="21" spans="1:27" x14ac:dyDescent="0.35">
      <c r="A21" s="15" t="s">
        <v>202</v>
      </c>
      <c r="B21" s="16" t="s">
        <v>72</v>
      </c>
      <c r="C21" s="1" t="s">
        <v>44</v>
      </c>
      <c r="D21" s="1" t="s">
        <v>44</v>
      </c>
      <c r="E21" s="1">
        <v>4</v>
      </c>
      <c r="F21" s="1">
        <v>2</v>
      </c>
      <c r="G21" s="1">
        <v>0</v>
      </c>
      <c r="H21" s="1">
        <v>0</v>
      </c>
      <c r="I21" s="1">
        <v>0</v>
      </c>
    </row>
    <row r="23" spans="1:27" x14ac:dyDescent="0.35">
      <c r="A23" s="15" t="s">
        <v>203</v>
      </c>
      <c r="B23" s="16" t="s">
        <v>127</v>
      </c>
      <c r="C23" s="1" t="s">
        <v>44</v>
      </c>
      <c r="D23" s="1" t="s">
        <v>44</v>
      </c>
      <c r="E23" s="1">
        <v>10</v>
      </c>
      <c r="F23" s="1">
        <v>3</v>
      </c>
      <c r="G23" s="1">
        <v>0</v>
      </c>
      <c r="H23" s="1">
        <v>1</v>
      </c>
      <c r="I23" s="1">
        <v>0</v>
      </c>
    </row>
    <row r="25" spans="1:27" x14ac:dyDescent="0.35">
      <c r="A25" s="15" t="s">
        <v>204</v>
      </c>
      <c r="B25" s="16" t="s">
        <v>110</v>
      </c>
      <c r="C25" s="1" t="s">
        <v>44</v>
      </c>
      <c r="D25" s="1" t="s">
        <v>44</v>
      </c>
      <c r="E25" s="1">
        <v>12</v>
      </c>
      <c r="F25" s="1">
        <v>4</v>
      </c>
      <c r="G25" s="1">
        <v>0</v>
      </c>
      <c r="H25" s="1">
        <v>1</v>
      </c>
      <c r="I25" s="1">
        <v>0</v>
      </c>
    </row>
    <row r="27" spans="1:27" x14ac:dyDescent="0.35">
      <c r="A27" s="6" t="s">
        <v>205</v>
      </c>
      <c r="B27" s="1" t="s">
        <v>50</v>
      </c>
      <c r="C27" s="1" t="s">
        <v>44</v>
      </c>
      <c r="D27" s="1" t="s">
        <v>44</v>
      </c>
      <c r="E27" s="1">
        <v>10</v>
      </c>
      <c r="F27" s="1">
        <v>3</v>
      </c>
      <c r="G27" s="1">
        <v>0</v>
      </c>
      <c r="H27" s="1">
        <v>1</v>
      </c>
      <c r="I27" s="1">
        <v>0</v>
      </c>
    </row>
    <row r="28" spans="1:27" x14ac:dyDescent="0.35">
      <c r="A28" s="6" t="s">
        <v>206</v>
      </c>
      <c r="B28" s="1" t="s">
        <v>207</v>
      </c>
      <c r="C28" s="1">
        <v>10</v>
      </c>
      <c r="D28" s="1">
        <v>16.393442622950801</v>
      </c>
      <c r="E28" s="1">
        <v>28</v>
      </c>
      <c r="F28" s="1">
        <v>7</v>
      </c>
      <c r="G28" s="1">
        <v>2</v>
      </c>
      <c r="H28" s="1">
        <v>2</v>
      </c>
      <c r="I28" s="1">
        <v>0</v>
      </c>
      <c r="J28" s="1">
        <v>-18</v>
      </c>
      <c r="K28" s="1">
        <v>-4</v>
      </c>
      <c r="L28" s="1">
        <v>-2</v>
      </c>
      <c r="M28" s="1">
        <v>-1</v>
      </c>
      <c r="N28" s="1">
        <v>0</v>
      </c>
      <c r="O28" s="1">
        <v>0.35714285714285698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35">
      <c r="B29" s="11" t="s">
        <v>190</v>
      </c>
      <c r="C29" s="1">
        <v>10</v>
      </c>
    </row>
    <row r="30" spans="1:27" x14ac:dyDescent="0.35">
      <c r="B30" s="11" t="s">
        <v>537</v>
      </c>
      <c r="C30" s="1">
        <v>10</v>
      </c>
    </row>
    <row r="31" spans="1:27" x14ac:dyDescent="0.35">
      <c r="B31" s="11"/>
    </row>
    <row r="32" spans="1:27" x14ac:dyDescent="0.35">
      <c r="A32" s="15" t="s">
        <v>208</v>
      </c>
      <c r="B32" s="16" t="s">
        <v>45</v>
      </c>
      <c r="C32" s="1" t="s">
        <v>44</v>
      </c>
      <c r="D32" s="1" t="s">
        <v>44</v>
      </c>
      <c r="E32" s="1">
        <v>12</v>
      </c>
      <c r="F32" s="1">
        <v>4</v>
      </c>
      <c r="G32" s="1">
        <v>0</v>
      </c>
      <c r="H32" s="1">
        <v>1</v>
      </c>
      <c r="I32" s="1">
        <v>0</v>
      </c>
    </row>
    <row r="34" spans="1:27" x14ac:dyDescent="0.35">
      <c r="A34" s="15" t="s">
        <v>209</v>
      </c>
      <c r="B34" s="16" t="s">
        <v>46</v>
      </c>
      <c r="C34" s="1" t="s">
        <v>44</v>
      </c>
      <c r="D34" s="1" t="s">
        <v>44</v>
      </c>
      <c r="E34" s="1">
        <v>16</v>
      </c>
      <c r="F34" s="1">
        <v>5</v>
      </c>
      <c r="G34" s="1">
        <v>0</v>
      </c>
      <c r="H34" s="1">
        <v>1</v>
      </c>
      <c r="I34" s="1">
        <v>0</v>
      </c>
    </row>
    <row r="36" spans="1:27" x14ac:dyDescent="0.35">
      <c r="A36" s="6" t="s">
        <v>210</v>
      </c>
      <c r="B36" s="1" t="s">
        <v>211</v>
      </c>
      <c r="C36" s="1" t="s">
        <v>44</v>
      </c>
      <c r="D36" s="1" t="s">
        <v>44</v>
      </c>
      <c r="E36" s="1">
        <v>17</v>
      </c>
      <c r="F36" s="1">
        <v>6</v>
      </c>
      <c r="G36" s="1">
        <v>1</v>
      </c>
      <c r="H36" s="1">
        <v>1</v>
      </c>
      <c r="I36" s="1">
        <v>0</v>
      </c>
    </row>
    <row r="37" spans="1:27" ht="26.5" x14ac:dyDescent="0.35">
      <c r="A37" s="6" t="s">
        <v>212</v>
      </c>
      <c r="B37" s="7" t="s">
        <v>213</v>
      </c>
      <c r="C37" s="1">
        <v>23</v>
      </c>
      <c r="D37" s="1">
        <v>5.55555555555555</v>
      </c>
      <c r="E37" s="1">
        <v>35</v>
      </c>
      <c r="F37" s="1">
        <v>9</v>
      </c>
      <c r="G37" s="1">
        <v>1</v>
      </c>
      <c r="H37" s="1">
        <v>3</v>
      </c>
      <c r="I37" s="1">
        <v>0</v>
      </c>
      <c r="J37" s="1">
        <v>-18</v>
      </c>
      <c r="K37" s="1">
        <v>-3</v>
      </c>
      <c r="L37" s="1">
        <v>0</v>
      </c>
      <c r="M37" s="1">
        <v>-2</v>
      </c>
      <c r="N37" s="1">
        <v>0</v>
      </c>
      <c r="O37" s="1">
        <v>0.48571428571428499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35">
      <c r="B38" s="11" t="s">
        <v>190</v>
      </c>
      <c r="C38" s="1">
        <v>23</v>
      </c>
    </row>
    <row r="39" spans="1:27" x14ac:dyDescent="0.35">
      <c r="B39" s="11" t="s">
        <v>163</v>
      </c>
      <c r="C39" s="1">
        <v>23</v>
      </c>
    </row>
    <row r="40" spans="1:27" x14ac:dyDescent="0.35">
      <c r="B40" s="11" t="s">
        <v>547</v>
      </c>
      <c r="C40" s="1">
        <v>23</v>
      </c>
    </row>
    <row r="41" spans="1:27" x14ac:dyDescent="0.35">
      <c r="B41" s="11" t="s">
        <v>540</v>
      </c>
      <c r="C41" s="1">
        <v>23</v>
      </c>
    </row>
    <row r="42" spans="1:27" x14ac:dyDescent="0.35">
      <c r="A42" s="6" t="s">
        <v>212</v>
      </c>
      <c r="B42" s="1" t="s">
        <v>214</v>
      </c>
      <c r="C42" s="1">
        <v>14</v>
      </c>
      <c r="D42" s="1">
        <v>3.3816425120772902</v>
      </c>
      <c r="E42" s="1">
        <v>33</v>
      </c>
      <c r="F42" s="1">
        <v>9</v>
      </c>
      <c r="G42" s="1">
        <v>1</v>
      </c>
      <c r="H42" s="1">
        <v>2</v>
      </c>
      <c r="I42" s="1">
        <v>0</v>
      </c>
      <c r="J42" s="1">
        <v>-16</v>
      </c>
      <c r="K42" s="1">
        <v>-3</v>
      </c>
      <c r="L42" s="1">
        <v>0</v>
      </c>
      <c r="M42" s="1">
        <v>-1</v>
      </c>
      <c r="N42" s="1">
        <v>0</v>
      </c>
      <c r="O42" s="1">
        <v>0.51515151515151503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35">
      <c r="B43" s="11" t="s">
        <v>190</v>
      </c>
      <c r="C43" s="1">
        <v>14</v>
      </c>
    </row>
    <row r="44" spans="1:27" x14ac:dyDescent="0.35">
      <c r="B44" s="11" t="s">
        <v>547</v>
      </c>
      <c r="C44" s="1">
        <v>14</v>
      </c>
    </row>
    <row r="45" spans="1:27" x14ac:dyDescent="0.35">
      <c r="B45" s="11" t="s">
        <v>163</v>
      </c>
      <c r="C45" s="1">
        <v>14</v>
      </c>
    </row>
    <row r="46" spans="1:27" x14ac:dyDescent="0.35">
      <c r="B46" s="11" t="s">
        <v>531</v>
      </c>
      <c r="C46" s="1">
        <v>14</v>
      </c>
    </row>
    <row r="47" spans="1:27" x14ac:dyDescent="0.35">
      <c r="B47" s="11"/>
    </row>
    <row r="48" spans="1:27" x14ac:dyDescent="0.35">
      <c r="A48" s="6" t="s">
        <v>215</v>
      </c>
      <c r="B48" s="1" t="s">
        <v>216</v>
      </c>
      <c r="C48" s="1" t="s">
        <v>44</v>
      </c>
      <c r="D48" s="1" t="s">
        <v>44</v>
      </c>
      <c r="E48" s="1">
        <v>12</v>
      </c>
      <c r="F48" s="1">
        <v>4</v>
      </c>
      <c r="G48" s="1">
        <v>0</v>
      </c>
      <c r="H48" s="1">
        <v>1</v>
      </c>
      <c r="I48" s="1">
        <v>0</v>
      </c>
    </row>
    <row r="49" spans="1:27" x14ac:dyDescent="0.35">
      <c r="A49" s="6" t="s">
        <v>217</v>
      </c>
      <c r="B49" s="1" t="s">
        <v>218</v>
      </c>
      <c r="C49" s="1">
        <v>19</v>
      </c>
      <c r="D49" s="1">
        <v>7.0631970260222996</v>
      </c>
      <c r="E49" s="1">
        <v>23</v>
      </c>
      <c r="F49" s="1">
        <v>6</v>
      </c>
      <c r="G49" s="1">
        <v>0</v>
      </c>
      <c r="H49" s="1">
        <v>2</v>
      </c>
      <c r="I49" s="1">
        <v>0</v>
      </c>
      <c r="J49" s="1">
        <v>-11</v>
      </c>
      <c r="K49" s="1">
        <v>-2</v>
      </c>
      <c r="L49" s="1">
        <v>0</v>
      </c>
      <c r="M49" s="1">
        <v>-1</v>
      </c>
      <c r="N49" s="1">
        <v>0</v>
      </c>
      <c r="O49" s="1">
        <v>0.52173913043478204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35">
      <c r="B50" s="11" t="s">
        <v>190</v>
      </c>
      <c r="C50" s="1">
        <v>19</v>
      </c>
    </row>
    <row r="51" spans="1:27" x14ac:dyDescent="0.35">
      <c r="B51" s="11" t="s">
        <v>541</v>
      </c>
      <c r="C51" s="1">
        <v>19</v>
      </c>
    </row>
    <row r="52" spans="1:27" x14ac:dyDescent="0.35">
      <c r="A52" s="6" t="s">
        <v>217</v>
      </c>
      <c r="B52" s="1" t="s">
        <v>219</v>
      </c>
      <c r="C52" s="1">
        <v>14</v>
      </c>
      <c r="D52" s="1">
        <v>5.2044609665427499</v>
      </c>
      <c r="E52" s="1">
        <v>23</v>
      </c>
      <c r="F52" s="1">
        <v>6</v>
      </c>
      <c r="G52" s="1">
        <v>0</v>
      </c>
      <c r="H52" s="1">
        <v>2</v>
      </c>
      <c r="I52" s="1">
        <v>0</v>
      </c>
      <c r="J52" s="1">
        <v>-11</v>
      </c>
      <c r="K52" s="1">
        <v>-2</v>
      </c>
      <c r="L52" s="1">
        <v>0</v>
      </c>
      <c r="M52" s="1">
        <v>-1</v>
      </c>
      <c r="N52" s="1">
        <v>0</v>
      </c>
      <c r="O52" s="1">
        <v>0.52173913043478204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35">
      <c r="B53" s="11" t="s">
        <v>190</v>
      </c>
      <c r="C53" s="1">
        <v>14</v>
      </c>
    </row>
    <row r="54" spans="1:27" x14ac:dyDescent="0.35">
      <c r="B54" s="11" t="s">
        <v>541</v>
      </c>
      <c r="C54" s="1">
        <v>14</v>
      </c>
    </row>
    <row r="56" spans="1:27" x14ac:dyDescent="0.35">
      <c r="A56" s="15" t="s">
        <v>220</v>
      </c>
      <c r="B56" s="16" t="s">
        <v>221</v>
      </c>
      <c r="C56" s="1" t="s">
        <v>44</v>
      </c>
      <c r="D56" s="1" t="s">
        <v>44</v>
      </c>
      <c r="E56" s="1">
        <v>5</v>
      </c>
      <c r="F56" s="1">
        <v>2</v>
      </c>
      <c r="G56" s="1">
        <v>0</v>
      </c>
      <c r="H56" s="1">
        <v>0</v>
      </c>
      <c r="I56" s="1">
        <v>0</v>
      </c>
    </row>
    <row r="58" spans="1:27" x14ac:dyDescent="0.35">
      <c r="A58" s="6" t="s">
        <v>222</v>
      </c>
      <c r="B58" s="1" t="s">
        <v>223</v>
      </c>
      <c r="C58" s="1" t="s">
        <v>44</v>
      </c>
      <c r="D58" s="1" t="s">
        <v>44</v>
      </c>
      <c r="E58" s="1">
        <v>25</v>
      </c>
      <c r="F58" s="1">
        <v>8</v>
      </c>
      <c r="G58" s="1">
        <v>1</v>
      </c>
      <c r="H58" s="1">
        <v>1</v>
      </c>
      <c r="I58" s="1">
        <v>0</v>
      </c>
    </row>
    <row r="59" spans="1:27" x14ac:dyDescent="0.35">
      <c r="A59" s="6" t="s">
        <v>224</v>
      </c>
      <c r="B59" s="1" t="s">
        <v>225</v>
      </c>
      <c r="C59" s="1">
        <v>16</v>
      </c>
      <c r="D59" s="1">
        <v>4.0609137055837499</v>
      </c>
      <c r="E59" s="1">
        <v>39</v>
      </c>
      <c r="F59" s="1">
        <v>11</v>
      </c>
      <c r="G59" s="1">
        <v>2</v>
      </c>
      <c r="H59" s="1">
        <v>2</v>
      </c>
      <c r="I59" s="1">
        <v>0</v>
      </c>
      <c r="J59" s="1">
        <v>-14</v>
      </c>
      <c r="K59" s="1">
        <v>-3</v>
      </c>
      <c r="L59" s="1">
        <v>-1</v>
      </c>
      <c r="M59" s="1">
        <v>-1</v>
      </c>
      <c r="N59" s="1">
        <v>0</v>
      </c>
      <c r="O59" s="1">
        <v>0.64102564102564097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35">
      <c r="B60" s="11" t="s">
        <v>190</v>
      </c>
      <c r="C60" s="1">
        <v>16</v>
      </c>
    </row>
    <row r="61" spans="1:27" x14ac:dyDescent="0.35">
      <c r="B61" s="11" t="s">
        <v>163</v>
      </c>
      <c r="C61" s="1">
        <v>16</v>
      </c>
    </row>
    <row r="62" spans="1:27" x14ac:dyDescent="0.35">
      <c r="B62" s="11" t="s">
        <v>547</v>
      </c>
      <c r="C62" s="1">
        <v>16</v>
      </c>
    </row>
    <row r="63" spans="1:27" x14ac:dyDescent="0.35">
      <c r="B63" s="11" t="s">
        <v>542</v>
      </c>
      <c r="C63" s="1">
        <v>16</v>
      </c>
    </row>
    <row r="64" spans="1:27" x14ac:dyDescent="0.35">
      <c r="B64" s="11" t="s">
        <v>537</v>
      </c>
      <c r="C64" s="1">
        <v>16</v>
      </c>
    </row>
    <row r="66" spans="1:27" x14ac:dyDescent="0.35">
      <c r="A66" s="15" t="s">
        <v>226</v>
      </c>
      <c r="B66" s="16" t="s">
        <v>227</v>
      </c>
      <c r="C66" s="1" t="s">
        <v>44</v>
      </c>
      <c r="D66" s="1" t="s">
        <v>44</v>
      </c>
      <c r="E66" s="1">
        <v>13</v>
      </c>
      <c r="F66" s="1">
        <v>5</v>
      </c>
      <c r="G66" s="1">
        <v>0</v>
      </c>
      <c r="H66" s="1">
        <v>1</v>
      </c>
      <c r="I66" s="1">
        <v>0</v>
      </c>
    </row>
    <row r="68" spans="1:27" x14ac:dyDescent="0.35">
      <c r="A68" s="6" t="s">
        <v>7</v>
      </c>
    </row>
    <row r="69" spans="1:27" x14ac:dyDescent="0.35">
      <c r="A69" s="6" t="s">
        <v>23</v>
      </c>
      <c r="B69" s="1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0</v>
      </c>
      <c r="K69" s="1" t="s">
        <v>1</v>
      </c>
      <c r="L69" s="1" t="s">
        <v>2</v>
      </c>
      <c r="M69" s="1" t="s">
        <v>3</v>
      </c>
      <c r="N69" s="1" t="s">
        <v>4</v>
      </c>
      <c r="O69" s="1" t="s">
        <v>5</v>
      </c>
      <c r="P69" s="1" t="s">
        <v>32</v>
      </c>
      <c r="Q69" s="1" t="s">
        <v>33</v>
      </c>
      <c r="R69" s="1" t="s">
        <v>34</v>
      </c>
      <c r="S69" s="1" t="s">
        <v>35</v>
      </c>
      <c r="T69" s="1" t="s">
        <v>36</v>
      </c>
      <c r="U69" s="1" t="s">
        <v>37</v>
      </c>
      <c r="V69" s="1" t="s">
        <v>38</v>
      </c>
      <c r="W69" s="1" t="s">
        <v>39</v>
      </c>
      <c r="X69" s="1" t="s">
        <v>40</v>
      </c>
      <c r="Y69" s="1" t="s">
        <v>39</v>
      </c>
      <c r="Z69" s="1" t="s">
        <v>41</v>
      </c>
      <c r="AA69" s="1" t="s">
        <v>42</v>
      </c>
    </row>
    <row r="71" spans="1:27" x14ac:dyDescent="0.35">
      <c r="A71" s="15" t="s">
        <v>77</v>
      </c>
      <c r="B71" s="16" t="s">
        <v>70</v>
      </c>
      <c r="C71" s="1" t="s">
        <v>44</v>
      </c>
      <c r="D71" s="1" t="s">
        <v>44</v>
      </c>
      <c r="E71" s="1">
        <v>3</v>
      </c>
      <c r="F71" s="1">
        <v>1</v>
      </c>
      <c r="G71" s="1">
        <v>0</v>
      </c>
      <c r="H71" s="1">
        <v>0</v>
      </c>
      <c r="I71" s="1">
        <v>0</v>
      </c>
    </row>
    <row r="73" spans="1:27" x14ac:dyDescent="0.35">
      <c r="A73" s="15" t="s">
        <v>55</v>
      </c>
      <c r="B73" s="16" t="s">
        <v>71</v>
      </c>
      <c r="C73" s="1" t="s">
        <v>44</v>
      </c>
      <c r="D73" s="1" t="s">
        <v>44</v>
      </c>
      <c r="E73" s="1">
        <v>2</v>
      </c>
      <c r="F73" s="1">
        <v>1</v>
      </c>
      <c r="G73" s="1">
        <v>0</v>
      </c>
      <c r="H73" s="1">
        <v>0</v>
      </c>
      <c r="I73" s="1">
        <v>0</v>
      </c>
    </row>
    <row r="75" spans="1:27" x14ac:dyDescent="0.35">
      <c r="A75" s="15" t="s">
        <v>197</v>
      </c>
      <c r="B75" s="16" t="s">
        <v>43</v>
      </c>
      <c r="C75" s="1" t="s">
        <v>44</v>
      </c>
      <c r="D75" s="1" t="s">
        <v>44</v>
      </c>
      <c r="E75" s="1">
        <v>4</v>
      </c>
      <c r="F75" s="1">
        <v>2</v>
      </c>
      <c r="G75" s="1">
        <v>0</v>
      </c>
      <c r="H75" s="1">
        <v>0</v>
      </c>
      <c r="I75" s="1">
        <v>0</v>
      </c>
    </row>
    <row r="77" spans="1:27" x14ac:dyDescent="0.35">
      <c r="A77" s="6" t="s">
        <v>166</v>
      </c>
      <c r="B77" s="1" t="s">
        <v>48</v>
      </c>
      <c r="C77" s="1" t="s">
        <v>44</v>
      </c>
      <c r="D77" s="1" t="s">
        <v>44</v>
      </c>
      <c r="E77" s="1">
        <v>5</v>
      </c>
      <c r="F77" s="1">
        <v>2</v>
      </c>
      <c r="G77" s="1">
        <v>0</v>
      </c>
      <c r="H77" s="1">
        <v>0</v>
      </c>
      <c r="I77" s="1">
        <v>0</v>
      </c>
    </row>
    <row r="78" spans="1:27" x14ac:dyDescent="0.35">
      <c r="A78" s="6" t="s">
        <v>168</v>
      </c>
      <c r="B78" s="1" t="s">
        <v>49</v>
      </c>
      <c r="C78" s="1">
        <v>15</v>
      </c>
      <c r="D78" s="1">
        <v>13.5135135135135</v>
      </c>
      <c r="E78" s="1">
        <v>4</v>
      </c>
      <c r="F78" s="1">
        <v>2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1.25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35">
      <c r="B79" s="11" t="s">
        <v>102</v>
      </c>
      <c r="C79" s="1">
        <v>15</v>
      </c>
    </row>
    <row r="80" spans="1:27" x14ac:dyDescent="0.35">
      <c r="B80" s="11"/>
    </row>
    <row r="81" spans="1:27" x14ac:dyDescent="0.35">
      <c r="A81" s="6" t="s">
        <v>202</v>
      </c>
      <c r="B81" s="1" t="s">
        <v>72</v>
      </c>
      <c r="C81" s="1" t="s">
        <v>44</v>
      </c>
      <c r="D81" s="1" t="s">
        <v>44</v>
      </c>
      <c r="E81" s="1">
        <v>4</v>
      </c>
      <c r="F81" s="1">
        <v>2</v>
      </c>
      <c r="G81" s="1">
        <v>0</v>
      </c>
      <c r="H81" s="1">
        <v>0</v>
      </c>
      <c r="I81" s="1">
        <v>0</v>
      </c>
    </row>
    <row r="82" spans="1:27" x14ac:dyDescent="0.35">
      <c r="A82" s="6" t="s">
        <v>228</v>
      </c>
      <c r="B82" s="1" t="s">
        <v>229</v>
      </c>
      <c r="C82" s="1">
        <v>30</v>
      </c>
      <c r="D82" s="1">
        <v>35.294117647058798</v>
      </c>
      <c r="E82" s="1">
        <v>10</v>
      </c>
      <c r="F82" s="1">
        <v>3</v>
      </c>
      <c r="G82" s="1">
        <v>0</v>
      </c>
      <c r="H82" s="1">
        <v>1</v>
      </c>
      <c r="I82" s="1">
        <v>0</v>
      </c>
      <c r="J82" s="1">
        <v>-6</v>
      </c>
      <c r="K82" s="1">
        <v>-1</v>
      </c>
      <c r="L82" s="1">
        <v>0</v>
      </c>
      <c r="M82" s="1">
        <v>-1</v>
      </c>
      <c r="N82" s="1">
        <v>0</v>
      </c>
      <c r="O82" s="1">
        <v>0.4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35">
      <c r="B83" s="11" t="s">
        <v>190</v>
      </c>
      <c r="C83" s="1">
        <v>30</v>
      </c>
    </row>
    <row r="84" spans="1:27" x14ac:dyDescent="0.35">
      <c r="B84" s="11"/>
    </row>
    <row r="85" spans="1:27" x14ac:dyDescent="0.35">
      <c r="A85" s="15" t="s">
        <v>203</v>
      </c>
      <c r="B85" s="16" t="s">
        <v>127</v>
      </c>
      <c r="C85" s="1" t="s">
        <v>44</v>
      </c>
      <c r="D85" s="1" t="s">
        <v>44</v>
      </c>
      <c r="E85" s="1">
        <v>10</v>
      </c>
      <c r="F85" s="1">
        <v>3</v>
      </c>
      <c r="G85" s="1">
        <v>0</v>
      </c>
      <c r="H85" s="1">
        <v>1</v>
      </c>
      <c r="I85" s="1">
        <v>0</v>
      </c>
    </row>
    <row r="87" spans="1:27" x14ac:dyDescent="0.35">
      <c r="A87" s="15" t="s">
        <v>204</v>
      </c>
      <c r="B87" s="16" t="s">
        <v>110</v>
      </c>
      <c r="C87" s="1" t="s">
        <v>44</v>
      </c>
      <c r="D87" s="1" t="s">
        <v>44</v>
      </c>
      <c r="E87" s="1">
        <v>12</v>
      </c>
      <c r="F87" s="1">
        <v>4</v>
      </c>
      <c r="G87" s="1">
        <v>0</v>
      </c>
      <c r="H87" s="1">
        <v>1</v>
      </c>
      <c r="I87" s="1">
        <v>0</v>
      </c>
    </row>
    <row r="89" spans="1:27" x14ac:dyDescent="0.35">
      <c r="A89" s="15" t="s">
        <v>205</v>
      </c>
      <c r="B89" s="16" t="s">
        <v>50</v>
      </c>
      <c r="C89" s="1" t="s">
        <v>44</v>
      </c>
      <c r="D89" s="1" t="s">
        <v>44</v>
      </c>
      <c r="E89" s="1">
        <v>10</v>
      </c>
      <c r="F89" s="1">
        <v>3</v>
      </c>
      <c r="G89" s="1">
        <v>0</v>
      </c>
      <c r="H89" s="1">
        <v>1</v>
      </c>
      <c r="I89" s="1">
        <v>0</v>
      </c>
    </row>
    <row r="91" spans="1:27" x14ac:dyDescent="0.35">
      <c r="A91" s="15" t="s">
        <v>208</v>
      </c>
      <c r="B91" s="16" t="s">
        <v>45</v>
      </c>
      <c r="C91" s="1" t="s">
        <v>44</v>
      </c>
      <c r="D91" s="1" t="s">
        <v>44</v>
      </c>
      <c r="E91" s="1">
        <v>12</v>
      </c>
      <c r="F91" s="1">
        <v>4</v>
      </c>
      <c r="G91" s="1">
        <v>0</v>
      </c>
      <c r="H91" s="1">
        <v>1</v>
      </c>
      <c r="I91" s="1">
        <v>0</v>
      </c>
    </row>
    <row r="93" spans="1:27" x14ac:dyDescent="0.35">
      <c r="A93" s="15" t="s">
        <v>209</v>
      </c>
      <c r="B93" s="16" t="s">
        <v>46</v>
      </c>
      <c r="C93" s="1" t="s">
        <v>44</v>
      </c>
      <c r="D93" s="1" t="s">
        <v>44</v>
      </c>
      <c r="E93" s="1">
        <v>16</v>
      </c>
      <c r="F93" s="1">
        <v>5</v>
      </c>
      <c r="G93" s="1">
        <v>0</v>
      </c>
      <c r="H93" s="1">
        <v>1</v>
      </c>
      <c r="I93" s="1">
        <v>0</v>
      </c>
    </row>
    <row r="95" spans="1:27" x14ac:dyDescent="0.35">
      <c r="A95" s="15" t="s">
        <v>210</v>
      </c>
      <c r="B95" s="16" t="s">
        <v>211</v>
      </c>
      <c r="C95" s="1" t="s">
        <v>44</v>
      </c>
      <c r="D95" s="1" t="s">
        <v>44</v>
      </c>
      <c r="E95" s="1">
        <v>17</v>
      </c>
      <c r="F95" s="1">
        <v>6</v>
      </c>
      <c r="G95" s="1">
        <v>1</v>
      </c>
      <c r="H95" s="1">
        <v>1</v>
      </c>
      <c r="I95" s="1">
        <v>0</v>
      </c>
    </row>
    <row r="97" spans="1:27" x14ac:dyDescent="0.35">
      <c r="A97" s="15" t="s">
        <v>215</v>
      </c>
      <c r="B97" s="16" t="s">
        <v>216</v>
      </c>
      <c r="C97" s="1" t="s">
        <v>44</v>
      </c>
      <c r="D97" s="1" t="s">
        <v>44</v>
      </c>
      <c r="E97" s="1">
        <v>12</v>
      </c>
      <c r="F97" s="1">
        <v>4</v>
      </c>
      <c r="G97" s="1">
        <v>0</v>
      </c>
      <c r="H97" s="1">
        <v>1</v>
      </c>
      <c r="I97" s="1">
        <v>0</v>
      </c>
    </row>
    <row r="99" spans="1:27" x14ac:dyDescent="0.35">
      <c r="A99" s="15" t="s">
        <v>220</v>
      </c>
      <c r="B99" s="16" t="s">
        <v>221</v>
      </c>
      <c r="C99" s="1" t="s">
        <v>44</v>
      </c>
      <c r="D99" s="1" t="s">
        <v>44</v>
      </c>
      <c r="E99" s="1">
        <v>5</v>
      </c>
      <c r="F99" s="1">
        <v>2</v>
      </c>
      <c r="G99" s="1">
        <v>0</v>
      </c>
      <c r="H99" s="1">
        <v>0</v>
      </c>
      <c r="I99" s="1">
        <v>0</v>
      </c>
    </row>
    <row r="101" spans="1:27" x14ac:dyDescent="0.35">
      <c r="A101" s="15" t="s">
        <v>222</v>
      </c>
      <c r="B101" s="16" t="s">
        <v>223</v>
      </c>
      <c r="C101" s="1" t="s">
        <v>44</v>
      </c>
      <c r="D101" s="1" t="s">
        <v>44</v>
      </c>
      <c r="E101" s="1">
        <v>25</v>
      </c>
      <c r="F101" s="1">
        <v>8</v>
      </c>
      <c r="G101" s="1">
        <v>1</v>
      </c>
      <c r="H101" s="1">
        <v>1</v>
      </c>
      <c r="I101" s="1">
        <v>0</v>
      </c>
    </row>
    <row r="103" spans="1:27" x14ac:dyDescent="0.35">
      <c r="A103" s="6" t="s">
        <v>226</v>
      </c>
      <c r="B103" s="1" t="s">
        <v>227</v>
      </c>
      <c r="C103" s="1" t="s">
        <v>44</v>
      </c>
      <c r="D103" s="1" t="s">
        <v>44</v>
      </c>
      <c r="E103" s="1">
        <v>13</v>
      </c>
      <c r="F103" s="1">
        <v>5</v>
      </c>
      <c r="G103" s="1">
        <v>0</v>
      </c>
      <c r="H103" s="1">
        <v>1</v>
      </c>
      <c r="I103" s="1">
        <v>0</v>
      </c>
    </row>
    <row r="104" spans="1:27" x14ac:dyDescent="0.35">
      <c r="A104" s="6" t="s">
        <v>230</v>
      </c>
      <c r="B104" s="1" t="s">
        <v>231</v>
      </c>
      <c r="C104" s="1">
        <v>10</v>
      </c>
      <c r="D104" s="1">
        <v>4.9019607843137196</v>
      </c>
      <c r="E104" s="1">
        <v>13</v>
      </c>
      <c r="F104" s="1">
        <v>5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35">
      <c r="B105" s="11" t="s">
        <v>104</v>
      </c>
      <c r="C105" s="1">
        <v>10</v>
      </c>
    </row>
    <row r="107" spans="1:27" x14ac:dyDescent="0.35">
      <c r="A107" s="6" t="s">
        <v>8</v>
      </c>
    </row>
    <row r="108" spans="1:27" x14ac:dyDescent="0.35">
      <c r="A108" s="6" t="s">
        <v>23</v>
      </c>
      <c r="B108" s="1" t="s">
        <v>24</v>
      </c>
      <c r="C108" s="1" t="s">
        <v>25</v>
      </c>
      <c r="D108" s="1" t="s">
        <v>26</v>
      </c>
      <c r="E108" s="1" t="s">
        <v>27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0</v>
      </c>
      <c r="K108" s="1" t="s">
        <v>1</v>
      </c>
      <c r="L108" s="1" t="s">
        <v>2</v>
      </c>
      <c r="M108" s="1" t="s">
        <v>3</v>
      </c>
      <c r="N108" s="1" t="s">
        <v>4</v>
      </c>
      <c r="O108" s="1" t="s">
        <v>5</v>
      </c>
      <c r="P108" s="1" t="s">
        <v>32</v>
      </c>
      <c r="Q108" s="1" t="s">
        <v>33</v>
      </c>
      <c r="R108" s="1" t="s">
        <v>34</v>
      </c>
      <c r="S108" s="1" t="s">
        <v>35</v>
      </c>
      <c r="T108" s="1" t="s">
        <v>36</v>
      </c>
      <c r="U108" s="1" t="s">
        <v>37</v>
      </c>
      <c r="V108" s="1" t="s">
        <v>38</v>
      </c>
      <c r="W108" s="1" t="s">
        <v>39</v>
      </c>
      <c r="X108" s="1" t="s">
        <v>40</v>
      </c>
      <c r="Y108" s="1" t="s">
        <v>39</v>
      </c>
      <c r="Z108" s="1" t="s">
        <v>41</v>
      </c>
      <c r="AA108" s="1" t="s">
        <v>42</v>
      </c>
    </row>
    <row r="110" spans="1:27" x14ac:dyDescent="0.35">
      <c r="A110" s="15" t="s">
        <v>77</v>
      </c>
      <c r="B110" s="16" t="s">
        <v>232</v>
      </c>
      <c r="C110" s="1" t="s">
        <v>44</v>
      </c>
      <c r="D110" s="1" t="s">
        <v>44</v>
      </c>
      <c r="E110" s="1">
        <v>5</v>
      </c>
      <c r="F110" s="1">
        <v>2</v>
      </c>
      <c r="G110" s="1">
        <v>0</v>
      </c>
      <c r="H110" s="1">
        <v>0</v>
      </c>
      <c r="I110" s="1">
        <v>0</v>
      </c>
    </row>
    <row r="112" spans="1:27" x14ac:dyDescent="0.35">
      <c r="A112" s="15" t="s">
        <v>55</v>
      </c>
      <c r="B112" s="16" t="s">
        <v>51</v>
      </c>
      <c r="C112" s="1" t="s">
        <v>44</v>
      </c>
      <c r="D112" s="1" t="s">
        <v>44</v>
      </c>
      <c r="E112" s="1">
        <v>5</v>
      </c>
      <c r="F112" s="1">
        <v>2</v>
      </c>
      <c r="G112" s="1">
        <v>0</v>
      </c>
      <c r="H112" s="1">
        <v>0</v>
      </c>
      <c r="I112" s="1">
        <v>0</v>
      </c>
    </row>
    <row r="114" spans="1:27" x14ac:dyDescent="0.35">
      <c r="A114" s="15" t="s">
        <v>197</v>
      </c>
      <c r="B114" s="16" t="s">
        <v>73</v>
      </c>
      <c r="C114" s="1" t="s">
        <v>44</v>
      </c>
      <c r="D114" s="1" t="s">
        <v>44</v>
      </c>
      <c r="E114" s="1">
        <v>5</v>
      </c>
      <c r="F114" s="1">
        <v>2</v>
      </c>
      <c r="G114" s="1">
        <v>0</v>
      </c>
      <c r="H114" s="1">
        <v>0</v>
      </c>
      <c r="I114" s="1">
        <v>0</v>
      </c>
    </row>
    <row r="116" spans="1:27" x14ac:dyDescent="0.35">
      <c r="A116" s="15" t="s">
        <v>166</v>
      </c>
      <c r="B116" s="16" t="s">
        <v>158</v>
      </c>
      <c r="C116" s="1" t="s">
        <v>44</v>
      </c>
      <c r="D116" s="1" t="s">
        <v>44</v>
      </c>
      <c r="E116" s="1">
        <v>10</v>
      </c>
      <c r="F116" s="1">
        <v>3</v>
      </c>
      <c r="G116" s="1">
        <v>0</v>
      </c>
      <c r="H116" s="1">
        <v>1</v>
      </c>
      <c r="I116" s="1">
        <v>0</v>
      </c>
    </row>
    <row r="118" spans="1:27" x14ac:dyDescent="0.35">
      <c r="A118" s="15" t="s">
        <v>202</v>
      </c>
      <c r="B118" s="16" t="s">
        <v>159</v>
      </c>
      <c r="C118" s="1" t="s">
        <v>44</v>
      </c>
      <c r="D118" s="1" t="s">
        <v>44</v>
      </c>
      <c r="E118" s="1">
        <v>22</v>
      </c>
      <c r="F118" s="1">
        <v>6</v>
      </c>
      <c r="G118" s="1">
        <v>1</v>
      </c>
      <c r="H118" s="1">
        <v>2</v>
      </c>
      <c r="I118" s="1">
        <v>0</v>
      </c>
    </row>
    <row r="120" spans="1:27" x14ac:dyDescent="0.35">
      <c r="A120" s="15" t="s">
        <v>203</v>
      </c>
      <c r="B120" s="16" t="s">
        <v>128</v>
      </c>
      <c r="C120" s="1" t="s">
        <v>44</v>
      </c>
      <c r="D120" s="1" t="s">
        <v>44</v>
      </c>
      <c r="E120" s="1">
        <v>15</v>
      </c>
      <c r="F120" s="1">
        <v>5</v>
      </c>
      <c r="G120" s="1">
        <v>0</v>
      </c>
      <c r="H120" s="1">
        <v>1</v>
      </c>
      <c r="I120" s="1">
        <v>0</v>
      </c>
    </row>
    <row r="122" spans="1:27" x14ac:dyDescent="0.35">
      <c r="A122" s="6" t="s">
        <v>204</v>
      </c>
      <c r="B122" s="1" t="s">
        <v>112</v>
      </c>
      <c r="C122" s="1" t="s">
        <v>44</v>
      </c>
      <c r="D122" s="1" t="s">
        <v>44</v>
      </c>
      <c r="E122" s="1">
        <v>18</v>
      </c>
      <c r="F122" s="1">
        <v>6</v>
      </c>
      <c r="G122" s="1">
        <v>0</v>
      </c>
      <c r="H122" s="1">
        <v>1</v>
      </c>
      <c r="I122" s="1">
        <v>0</v>
      </c>
    </row>
    <row r="123" spans="1:27" x14ac:dyDescent="0.35">
      <c r="A123" s="6" t="s">
        <v>233</v>
      </c>
      <c r="B123" s="1" t="s">
        <v>234</v>
      </c>
      <c r="C123" s="1">
        <v>10</v>
      </c>
      <c r="D123" s="1">
        <v>5.18134715025906</v>
      </c>
      <c r="E123" s="1">
        <v>12</v>
      </c>
      <c r="F123" s="1">
        <v>4</v>
      </c>
      <c r="G123" s="1">
        <v>0</v>
      </c>
      <c r="H123" s="1">
        <v>1</v>
      </c>
      <c r="I123" s="1">
        <v>0</v>
      </c>
      <c r="J123" s="1">
        <v>6</v>
      </c>
      <c r="K123" s="1">
        <v>2</v>
      </c>
      <c r="L123" s="1">
        <v>0</v>
      </c>
      <c r="M123" s="1">
        <v>0</v>
      </c>
      <c r="N123" s="1">
        <v>0</v>
      </c>
      <c r="O123" s="1">
        <v>1.5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35">
      <c r="B124" s="11" t="s">
        <v>163</v>
      </c>
      <c r="C124" s="1">
        <v>10</v>
      </c>
    </row>
    <row r="125" spans="1:27" x14ac:dyDescent="0.35">
      <c r="B125" s="11" t="s">
        <v>191</v>
      </c>
      <c r="C125" s="1">
        <v>10</v>
      </c>
    </row>
    <row r="127" spans="1:27" x14ac:dyDescent="0.35">
      <c r="A127" s="15" t="s">
        <v>205</v>
      </c>
      <c r="B127" s="16" t="s">
        <v>74</v>
      </c>
      <c r="C127" s="1" t="s">
        <v>44</v>
      </c>
      <c r="D127" s="1" t="s">
        <v>44</v>
      </c>
      <c r="E127" s="1">
        <v>14</v>
      </c>
      <c r="F127" s="1">
        <v>5</v>
      </c>
      <c r="G127" s="1">
        <v>0</v>
      </c>
      <c r="H127" s="1">
        <v>1</v>
      </c>
      <c r="I127" s="1">
        <v>0</v>
      </c>
    </row>
    <row r="129" spans="1:27" x14ac:dyDescent="0.35">
      <c r="A129" s="6" t="s">
        <v>208</v>
      </c>
      <c r="B129" s="1" t="s">
        <v>129</v>
      </c>
      <c r="C129" s="1" t="s">
        <v>44</v>
      </c>
      <c r="D129" s="1" t="s">
        <v>44</v>
      </c>
      <c r="E129" s="1">
        <v>22</v>
      </c>
      <c r="F129" s="1">
        <v>10</v>
      </c>
      <c r="G129" s="1">
        <v>0</v>
      </c>
      <c r="H129" s="1">
        <v>1</v>
      </c>
      <c r="I129" s="1">
        <v>0</v>
      </c>
    </row>
    <row r="130" spans="1:27" x14ac:dyDescent="0.35">
      <c r="A130" s="6" t="s">
        <v>235</v>
      </c>
      <c r="B130" s="1" t="s">
        <v>236</v>
      </c>
      <c r="C130" s="1">
        <v>14</v>
      </c>
      <c r="D130" s="1">
        <v>2.8455284552845499</v>
      </c>
      <c r="E130" s="1">
        <v>26</v>
      </c>
      <c r="F130" s="1">
        <v>9</v>
      </c>
      <c r="G130" s="1">
        <v>0</v>
      </c>
      <c r="H130" s="1">
        <v>2</v>
      </c>
      <c r="I130" s="1">
        <v>0</v>
      </c>
      <c r="J130" s="1">
        <v>-4</v>
      </c>
      <c r="K130" s="1">
        <v>1</v>
      </c>
      <c r="L130" s="1">
        <v>0</v>
      </c>
      <c r="M130" s="1">
        <v>-1</v>
      </c>
      <c r="N130" s="1">
        <v>0</v>
      </c>
      <c r="O130" s="1">
        <v>0.84615384615384603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35">
      <c r="B131" s="11" t="s">
        <v>163</v>
      </c>
      <c r="C131" s="1">
        <v>14</v>
      </c>
    </row>
    <row r="132" spans="1:27" x14ac:dyDescent="0.35">
      <c r="B132" s="11" t="s">
        <v>190</v>
      </c>
      <c r="C132" s="1">
        <v>14</v>
      </c>
    </row>
    <row r="133" spans="1:27" x14ac:dyDescent="0.35">
      <c r="A133" s="6" t="s">
        <v>235</v>
      </c>
      <c r="B133" s="1" t="s">
        <v>237</v>
      </c>
      <c r="C133" s="1">
        <v>11</v>
      </c>
      <c r="D133" s="1">
        <v>2.2357723577235702</v>
      </c>
      <c r="E133" s="1">
        <v>43</v>
      </c>
      <c r="F133" s="1">
        <v>12</v>
      </c>
      <c r="G133" s="1">
        <v>3</v>
      </c>
      <c r="H133" s="1">
        <v>2</v>
      </c>
      <c r="I133" s="1">
        <v>0</v>
      </c>
      <c r="J133" s="1">
        <v>-21</v>
      </c>
      <c r="K133" s="1">
        <v>-2</v>
      </c>
      <c r="L133" s="1">
        <v>-3</v>
      </c>
      <c r="M133" s="1">
        <v>-1</v>
      </c>
      <c r="N133" s="1">
        <v>0</v>
      </c>
      <c r="O133" s="1">
        <v>0.51162790697674398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35">
      <c r="B134" s="11" t="s">
        <v>163</v>
      </c>
      <c r="C134" s="1">
        <v>11</v>
      </c>
    </row>
    <row r="135" spans="1:27" x14ac:dyDescent="0.35">
      <c r="B135" s="11" t="s">
        <v>547</v>
      </c>
      <c r="C135" s="1">
        <v>11</v>
      </c>
    </row>
    <row r="136" spans="1:27" x14ac:dyDescent="0.35">
      <c r="B136" s="11" t="s">
        <v>190</v>
      </c>
      <c r="C136" s="1">
        <v>11</v>
      </c>
    </row>
    <row r="137" spans="1:27" x14ac:dyDescent="0.35">
      <c r="B137" s="11"/>
    </row>
    <row r="138" spans="1:27" x14ac:dyDescent="0.35">
      <c r="A138" s="15" t="s">
        <v>209</v>
      </c>
      <c r="B138" s="16" t="s">
        <v>150</v>
      </c>
      <c r="C138" s="1" t="s">
        <v>44</v>
      </c>
      <c r="D138" s="1" t="s">
        <v>44</v>
      </c>
      <c r="E138" s="1">
        <v>7</v>
      </c>
      <c r="F138" s="1">
        <v>3</v>
      </c>
      <c r="G138" s="1">
        <v>0</v>
      </c>
      <c r="H138" s="1">
        <v>0</v>
      </c>
      <c r="I138" s="1">
        <v>0</v>
      </c>
    </row>
    <row r="140" spans="1:27" x14ac:dyDescent="0.35">
      <c r="A140" s="15" t="s">
        <v>210</v>
      </c>
      <c r="B140" s="16" t="s">
        <v>75</v>
      </c>
      <c r="C140" s="1" t="s">
        <v>44</v>
      </c>
      <c r="D140" s="1" t="s">
        <v>44</v>
      </c>
      <c r="E140" s="1">
        <v>15</v>
      </c>
      <c r="F140" s="1">
        <v>5</v>
      </c>
      <c r="G140" s="1">
        <v>0</v>
      </c>
      <c r="H140" s="1">
        <v>1</v>
      </c>
      <c r="I140" s="1">
        <v>0</v>
      </c>
    </row>
    <row r="142" spans="1:27" x14ac:dyDescent="0.35">
      <c r="A142" s="15" t="s">
        <v>215</v>
      </c>
      <c r="B142" s="16" t="s">
        <v>52</v>
      </c>
      <c r="C142" s="1" t="s">
        <v>44</v>
      </c>
      <c r="D142" s="1" t="s">
        <v>44</v>
      </c>
      <c r="E142" s="1">
        <v>16</v>
      </c>
      <c r="F142" s="1">
        <v>5</v>
      </c>
      <c r="G142" s="1">
        <v>0</v>
      </c>
      <c r="H142" s="1">
        <v>1</v>
      </c>
      <c r="I142" s="1">
        <v>0</v>
      </c>
    </row>
    <row r="144" spans="1:27" x14ac:dyDescent="0.35">
      <c r="A144" s="15" t="s">
        <v>220</v>
      </c>
      <c r="B144" s="16" t="s">
        <v>238</v>
      </c>
      <c r="C144" s="1" t="s">
        <v>44</v>
      </c>
      <c r="D144" s="1" t="s">
        <v>44</v>
      </c>
      <c r="E144" s="1">
        <v>26</v>
      </c>
      <c r="F144" s="1">
        <v>9</v>
      </c>
      <c r="G144" s="1">
        <v>1</v>
      </c>
      <c r="H144" s="1">
        <v>1</v>
      </c>
      <c r="I144" s="1">
        <v>0</v>
      </c>
    </row>
    <row r="146" spans="1:27" x14ac:dyDescent="0.35">
      <c r="A146" s="15" t="s">
        <v>222</v>
      </c>
      <c r="B146" s="16" t="s">
        <v>94</v>
      </c>
      <c r="C146" s="1" t="s">
        <v>44</v>
      </c>
      <c r="D146" s="1" t="s">
        <v>44</v>
      </c>
      <c r="E146" s="1">
        <v>23</v>
      </c>
      <c r="F146" s="1">
        <v>8</v>
      </c>
      <c r="G146" s="1">
        <v>0</v>
      </c>
      <c r="H146" s="1">
        <v>1</v>
      </c>
      <c r="I146" s="1">
        <v>0</v>
      </c>
    </row>
    <row r="148" spans="1:27" x14ac:dyDescent="0.35">
      <c r="A148" s="15" t="s">
        <v>226</v>
      </c>
      <c r="B148" s="16" t="s">
        <v>96</v>
      </c>
      <c r="C148" s="1" t="s">
        <v>44</v>
      </c>
      <c r="D148" s="1" t="s">
        <v>44</v>
      </c>
      <c r="E148" s="1">
        <v>50</v>
      </c>
      <c r="F148" s="1">
        <v>19</v>
      </c>
      <c r="G148" s="1">
        <v>2</v>
      </c>
      <c r="H148" s="1">
        <v>1</v>
      </c>
      <c r="I148" s="1">
        <v>0</v>
      </c>
    </row>
    <row r="150" spans="1:27" x14ac:dyDescent="0.35">
      <c r="A150" s="6" t="s">
        <v>9</v>
      </c>
    </row>
    <row r="151" spans="1:27" x14ac:dyDescent="0.35">
      <c r="A151" s="6" t="s">
        <v>23</v>
      </c>
      <c r="B151" s="1" t="s">
        <v>24</v>
      </c>
      <c r="C151" s="1" t="s">
        <v>25</v>
      </c>
      <c r="D151" s="1" t="s">
        <v>26</v>
      </c>
      <c r="E151" s="1" t="s">
        <v>27</v>
      </c>
      <c r="F151" s="1" t="s">
        <v>28</v>
      </c>
      <c r="G151" s="1" t="s">
        <v>29</v>
      </c>
      <c r="H151" s="1" t="s">
        <v>30</v>
      </c>
      <c r="I151" s="1" t="s">
        <v>31</v>
      </c>
      <c r="J151" s="1" t="s">
        <v>0</v>
      </c>
      <c r="K151" s="1" t="s">
        <v>1</v>
      </c>
      <c r="L151" s="1" t="s">
        <v>2</v>
      </c>
      <c r="M151" s="1" t="s">
        <v>3</v>
      </c>
      <c r="N151" s="1" t="s">
        <v>4</v>
      </c>
      <c r="O151" s="1" t="s">
        <v>5</v>
      </c>
      <c r="P151" s="1" t="s">
        <v>32</v>
      </c>
      <c r="Q151" s="1" t="s">
        <v>33</v>
      </c>
      <c r="R151" s="1" t="s">
        <v>34</v>
      </c>
      <c r="S151" s="1" t="s">
        <v>35</v>
      </c>
      <c r="T151" s="1" t="s">
        <v>36</v>
      </c>
      <c r="U151" s="1" t="s">
        <v>37</v>
      </c>
      <c r="V151" s="1" t="s">
        <v>38</v>
      </c>
      <c r="W151" s="1" t="s">
        <v>39</v>
      </c>
      <c r="X151" s="1" t="s">
        <v>40</v>
      </c>
      <c r="Y151" s="1" t="s">
        <v>39</v>
      </c>
      <c r="Z151" s="1" t="s">
        <v>41</v>
      </c>
      <c r="AA151" s="1" t="s">
        <v>42</v>
      </c>
    </row>
    <row r="153" spans="1:27" x14ac:dyDescent="0.35">
      <c r="A153" s="6" t="s">
        <v>77</v>
      </c>
      <c r="B153" s="1" t="s">
        <v>232</v>
      </c>
      <c r="C153" s="1" t="s">
        <v>44</v>
      </c>
      <c r="D153" s="1" t="s">
        <v>44</v>
      </c>
      <c r="E153" s="1">
        <v>5</v>
      </c>
      <c r="F153" s="1">
        <v>2</v>
      </c>
      <c r="G153" s="1">
        <v>0</v>
      </c>
      <c r="H153" s="1">
        <v>0</v>
      </c>
      <c r="I153" s="1">
        <v>0</v>
      </c>
    </row>
    <row r="154" spans="1:27" x14ac:dyDescent="0.35">
      <c r="A154" s="6" t="s">
        <v>79</v>
      </c>
      <c r="B154" s="1" t="s">
        <v>239</v>
      </c>
      <c r="C154" s="1">
        <v>18</v>
      </c>
      <c r="D154" s="1">
        <v>5.4216867469879499</v>
      </c>
      <c r="E154" s="1">
        <v>10</v>
      </c>
      <c r="F154" s="1">
        <v>3</v>
      </c>
      <c r="G154" s="1">
        <v>0</v>
      </c>
      <c r="H154" s="1">
        <v>1</v>
      </c>
      <c r="I154" s="1">
        <v>0</v>
      </c>
      <c r="J154" s="1">
        <v>-5</v>
      </c>
      <c r="K154" s="1">
        <v>-1</v>
      </c>
      <c r="L154" s="1">
        <v>0</v>
      </c>
      <c r="M154" s="1">
        <v>-1</v>
      </c>
      <c r="N154" s="1">
        <v>0</v>
      </c>
      <c r="O154" s="1">
        <v>0.5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35">
      <c r="B155" s="11" t="s">
        <v>190</v>
      </c>
      <c r="C155" s="1">
        <v>18</v>
      </c>
    </row>
    <row r="156" spans="1:27" x14ac:dyDescent="0.35">
      <c r="B156" s="11" t="s">
        <v>131</v>
      </c>
      <c r="C156" s="1">
        <v>18</v>
      </c>
    </row>
    <row r="157" spans="1:27" x14ac:dyDescent="0.35">
      <c r="B157" s="11" t="s">
        <v>547</v>
      </c>
      <c r="C157" s="1">
        <v>18</v>
      </c>
    </row>
    <row r="158" spans="1:27" x14ac:dyDescent="0.35">
      <c r="A158" s="6" t="s">
        <v>79</v>
      </c>
      <c r="B158" s="1" t="s">
        <v>240</v>
      </c>
      <c r="C158" s="1">
        <v>17</v>
      </c>
      <c r="D158" s="1">
        <v>5.1204819277108404</v>
      </c>
      <c r="E158" s="1">
        <v>4</v>
      </c>
      <c r="F158" s="1">
        <v>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1.25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35">
      <c r="B159" s="11" t="s">
        <v>547</v>
      </c>
      <c r="C159" s="1">
        <v>17</v>
      </c>
    </row>
    <row r="160" spans="1:27" x14ac:dyDescent="0.35">
      <c r="B160" s="11" t="s">
        <v>131</v>
      </c>
      <c r="C160" s="1">
        <v>17</v>
      </c>
    </row>
    <row r="162" spans="1:27" x14ac:dyDescent="0.35">
      <c r="A162" s="15" t="s">
        <v>55</v>
      </c>
      <c r="B162" s="16" t="s">
        <v>51</v>
      </c>
      <c r="C162" s="1" t="s">
        <v>44</v>
      </c>
      <c r="D162" s="1" t="s">
        <v>44</v>
      </c>
      <c r="E162" s="1">
        <v>5</v>
      </c>
      <c r="F162" s="1">
        <v>2</v>
      </c>
      <c r="G162" s="1">
        <v>0</v>
      </c>
      <c r="H162" s="1">
        <v>0</v>
      </c>
      <c r="I162" s="1">
        <v>0</v>
      </c>
    </row>
    <row r="164" spans="1:27" x14ac:dyDescent="0.35">
      <c r="A164" s="6" t="s">
        <v>197</v>
      </c>
      <c r="B164" s="1" t="s">
        <v>73</v>
      </c>
      <c r="C164" s="1" t="s">
        <v>44</v>
      </c>
      <c r="D164" s="1" t="s">
        <v>44</v>
      </c>
      <c r="E164" s="1">
        <v>5</v>
      </c>
      <c r="F164" s="1">
        <v>2</v>
      </c>
      <c r="G164" s="1">
        <v>0</v>
      </c>
      <c r="H164" s="1">
        <v>0</v>
      </c>
      <c r="I164" s="1">
        <v>0</v>
      </c>
    </row>
    <row r="165" spans="1:27" x14ac:dyDescent="0.35">
      <c r="A165" s="6" t="s">
        <v>198</v>
      </c>
      <c r="B165" s="1" t="s">
        <v>241</v>
      </c>
      <c r="C165" s="1">
        <v>14</v>
      </c>
      <c r="D165" s="1">
        <v>8</v>
      </c>
      <c r="E165" s="1">
        <v>4</v>
      </c>
      <c r="F165" s="1">
        <v>2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1.25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35">
      <c r="B166" s="11" t="s">
        <v>131</v>
      </c>
      <c r="C166" s="1">
        <v>14</v>
      </c>
    </row>
    <row r="167" spans="1:27" x14ac:dyDescent="0.35">
      <c r="B167" s="11"/>
    </row>
    <row r="168" spans="1:27" x14ac:dyDescent="0.35">
      <c r="A168" s="6" t="s">
        <v>166</v>
      </c>
      <c r="B168" s="1" t="s">
        <v>158</v>
      </c>
      <c r="C168" s="1" t="s">
        <v>44</v>
      </c>
      <c r="D168" s="1" t="s">
        <v>44</v>
      </c>
      <c r="E168" s="1">
        <v>10</v>
      </c>
      <c r="F168" s="1">
        <v>3</v>
      </c>
      <c r="G168" s="1">
        <v>0</v>
      </c>
      <c r="H168" s="1">
        <v>1</v>
      </c>
      <c r="I168" s="1">
        <v>0</v>
      </c>
    </row>
    <row r="169" spans="1:27" x14ac:dyDescent="0.35">
      <c r="A169" s="6" t="s">
        <v>168</v>
      </c>
      <c r="B169" s="1" t="s">
        <v>242</v>
      </c>
      <c r="C169" s="1">
        <v>18</v>
      </c>
      <c r="D169" s="1">
        <v>9.4736842105263097</v>
      </c>
      <c r="E169" s="1">
        <v>17</v>
      </c>
      <c r="F169" s="1">
        <v>4</v>
      </c>
      <c r="G169" s="1">
        <v>0</v>
      </c>
      <c r="H169" s="1">
        <v>2</v>
      </c>
      <c r="I169" s="1">
        <v>0</v>
      </c>
      <c r="J169" s="1">
        <v>-7</v>
      </c>
      <c r="K169" s="1">
        <v>-1</v>
      </c>
      <c r="L169" s="1">
        <v>0</v>
      </c>
      <c r="M169" s="1">
        <v>-1</v>
      </c>
      <c r="N169" s="1">
        <v>0</v>
      </c>
      <c r="O169" s="1">
        <v>0.58823529411764697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35">
      <c r="B170" s="11" t="s">
        <v>531</v>
      </c>
      <c r="C170" s="1">
        <v>18</v>
      </c>
    </row>
    <row r="171" spans="1:27" x14ac:dyDescent="0.35">
      <c r="B171" s="11" t="s">
        <v>190</v>
      </c>
      <c r="C171" s="1">
        <v>18</v>
      </c>
    </row>
    <row r="172" spans="1:27" x14ac:dyDescent="0.35">
      <c r="A172" s="6" t="s">
        <v>168</v>
      </c>
      <c r="B172" s="1" t="s">
        <v>243</v>
      </c>
      <c r="C172" s="1">
        <v>10</v>
      </c>
      <c r="D172" s="1">
        <v>5.2631578947368398</v>
      </c>
      <c r="E172" s="1">
        <v>17</v>
      </c>
      <c r="F172" s="1">
        <v>4</v>
      </c>
      <c r="G172" s="1">
        <v>0</v>
      </c>
      <c r="H172" s="1">
        <v>2</v>
      </c>
      <c r="I172" s="1">
        <v>0</v>
      </c>
      <c r="J172" s="1">
        <v>-7</v>
      </c>
      <c r="K172" s="1">
        <v>-1</v>
      </c>
      <c r="L172" s="1">
        <v>0</v>
      </c>
      <c r="M172" s="1">
        <v>-1</v>
      </c>
      <c r="N172" s="1">
        <v>0</v>
      </c>
      <c r="O172" s="1">
        <v>0.58823529411764697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35">
      <c r="B173" s="11" t="s">
        <v>190</v>
      </c>
      <c r="C173" s="1">
        <v>10</v>
      </c>
    </row>
    <row r="174" spans="1:27" x14ac:dyDescent="0.35">
      <c r="B174" s="11" t="s">
        <v>531</v>
      </c>
      <c r="C174" s="1">
        <v>10</v>
      </c>
    </row>
    <row r="176" spans="1:27" x14ac:dyDescent="0.35">
      <c r="A176" s="15" t="s">
        <v>202</v>
      </c>
      <c r="B176" s="16" t="s">
        <v>159</v>
      </c>
      <c r="C176" s="1" t="s">
        <v>44</v>
      </c>
      <c r="D176" s="1" t="s">
        <v>44</v>
      </c>
      <c r="E176" s="1">
        <v>22</v>
      </c>
      <c r="F176" s="1">
        <v>6</v>
      </c>
      <c r="G176" s="1">
        <v>1</v>
      </c>
      <c r="H176" s="1">
        <v>2</v>
      </c>
      <c r="I176" s="1">
        <v>0</v>
      </c>
    </row>
    <row r="178" spans="1:27" x14ac:dyDescent="0.35">
      <c r="A178" s="6" t="s">
        <v>203</v>
      </c>
      <c r="B178" s="1" t="s">
        <v>128</v>
      </c>
      <c r="C178" s="1" t="s">
        <v>44</v>
      </c>
      <c r="D178" s="1" t="s">
        <v>44</v>
      </c>
      <c r="E178" s="1">
        <v>15</v>
      </c>
      <c r="F178" s="1">
        <v>5</v>
      </c>
      <c r="G178" s="1">
        <v>0</v>
      </c>
      <c r="H178" s="1">
        <v>1</v>
      </c>
      <c r="I178" s="1">
        <v>0</v>
      </c>
    </row>
    <row r="179" spans="1:27" x14ac:dyDescent="0.35">
      <c r="A179" s="6" t="s">
        <v>244</v>
      </c>
      <c r="B179" s="1" t="s">
        <v>245</v>
      </c>
      <c r="C179" s="1">
        <v>11</v>
      </c>
      <c r="D179" s="1">
        <v>2.5056947608200399</v>
      </c>
      <c r="E179" s="1">
        <v>16</v>
      </c>
      <c r="F179" s="1">
        <v>6</v>
      </c>
      <c r="G179" s="1">
        <v>0</v>
      </c>
      <c r="H179" s="1">
        <v>1</v>
      </c>
      <c r="I179" s="1">
        <v>0</v>
      </c>
      <c r="J179" s="1">
        <v>-1</v>
      </c>
      <c r="K179" s="1">
        <v>-1</v>
      </c>
      <c r="L179" s="1">
        <v>0</v>
      </c>
      <c r="M179" s="1">
        <v>0</v>
      </c>
      <c r="N179" s="1">
        <v>0</v>
      </c>
      <c r="O179" s="1">
        <v>0.9375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35">
      <c r="B180" s="11" t="s">
        <v>163</v>
      </c>
      <c r="C180" s="1">
        <v>11</v>
      </c>
    </row>
    <row r="181" spans="1:27" x14ac:dyDescent="0.35">
      <c r="B181" s="11" t="s">
        <v>547</v>
      </c>
      <c r="C181" s="1">
        <v>11</v>
      </c>
    </row>
    <row r="182" spans="1:27" x14ac:dyDescent="0.35">
      <c r="B182" s="11" t="s">
        <v>543</v>
      </c>
      <c r="C182" s="1">
        <v>11</v>
      </c>
    </row>
    <row r="184" spans="1:27" x14ac:dyDescent="0.35">
      <c r="A184" s="6" t="s">
        <v>204</v>
      </c>
      <c r="B184" s="1" t="s">
        <v>112</v>
      </c>
      <c r="C184" s="1" t="s">
        <v>44</v>
      </c>
      <c r="D184" s="1" t="s">
        <v>44</v>
      </c>
      <c r="E184" s="1">
        <v>18</v>
      </c>
      <c r="F184" s="1">
        <v>6</v>
      </c>
      <c r="G184" s="1">
        <v>0</v>
      </c>
      <c r="H184" s="1">
        <v>1</v>
      </c>
      <c r="I184" s="1">
        <v>0</v>
      </c>
    </row>
    <row r="185" spans="1:27" x14ac:dyDescent="0.35">
      <c r="A185" s="6" t="s">
        <v>233</v>
      </c>
      <c r="B185" s="1" t="s">
        <v>234</v>
      </c>
      <c r="C185" s="1">
        <v>18</v>
      </c>
      <c r="D185" s="1">
        <v>4.03587443946188</v>
      </c>
      <c r="E185" s="1">
        <v>12</v>
      </c>
      <c r="F185" s="1">
        <v>4</v>
      </c>
      <c r="G185" s="1">
        <v>0</v>
      </c>
      <c r="H185" s="1">
        <v>1</v>
      </c>
      <c r="I185" s="1">
        <v>0</v>
      </c>
      <c r="J185" s="1">
        <v>6</v>
      </c>
      <c r="K185" s="1">
        <v>2</v>
      </c>
      <c r="L185" s="1">
        <v>0</v>
      </c>
      <c r="M185" s="1">
        <v>0</v>
      </c>
      <c r="N185" s="1">
        <v>0</v>
      </c>
      <c r="O185" s="1">
        <v>1.5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35">
      <c r="B186" s="11" t="s">
        <v>163</v>
      </c>
      <c r="C186" s="1">
        <v>18</v>
      </c>
    </row>
    <row r="187" spans="1:27" x14ac:dyDescent="0.35">
      <c r="B187" s="11" t="s">
        <v>547</v>
      </c>
      <c r="C187" s="1">
        <v>18</v>
      </c>
    </row>
    <row r="188" spans="1:27" x14ac:dyDescent="0.35">
      <c r="B188" s="11" t="s">
        <v>191</v>
      </c>
      <c r="C188" s="1">
        <v>18</v>
      </c>
    </row>
    <row r="189" spans="1:27" x14ac:dyDescent="0.35">
      <c r="B189" s="11" t="s">
        <v>131</v>
      </c>
      <c r="C189" s="1">
        <v>18</v>
      </c>
    </row>
    <row r="190" spans="1:27" x14ac:dyDescent="0.35">
      <c r="A190" s="6" t="s">
        <v>233</v>
      </c>
      <c r="B190" s="1" t="s">
        <v>246</v>
      </c>
      <c r="C190" s="1">
        <v>12</v>
      </c>
      <c r="D190" s="1">
        <v>2.69058295964125</v>
      </c>
      <c r="E190" s="1">
        <v>16</v>
      </c>
      <c r="F190" s="1">
        <v>6</v>
      </c>
      <c r="G190" s="1">
        <v>0</v>
      </c>
      <c r="H190" s="1">
        <v>1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1.125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35">
      <c r="B191" s="11" t="s">
        <v>163</v>
      </c>
      <c r="C191" s="1">
        <v>12</v>
      </c>
    </row>
    <row r="192" spans="1:27" x14ac:dyDescent="0.35">
      <c r="B192" s="11" t="s">
        <v>547</v>
      </c>
      <c r="C192" s="1">
        <v>12</v>
      </c>
    </row>
    <row r="193" spans="1:27" x14ac:dyDescent="0.35">
      <c r="B193" s="11" t="s">
        <v>191</v>
      </c>
      <c r="C193" s="1">
        <v>12</v>
      </c>
    </row>
    <row r="194" spans="1:27" x14ac:dyDescent="0.35">
      <c r="A194" s="6" t="s">
        <v>233</v>
      </c>
      <c r="B194" s="1" t="s">
        <v>247</v>
      </c>
      <c r="C194" s="1">
        <v>10</v>
      </c>
      <c r="D194" s="1">
        <v>2.2421524663677102</v>
      </c>
      <c r="E194" s="1">
        <v>10</v>
      </c>
      <c r="F194" s="1">
        <v>3</v>
      </c>
      <c r="G194" s="1">
        <v>0</v>
      </c>
      <c r="H194" s="1">
        <v>1</v>
      </c>
      <c r="I194" s="1">
        <v>0</v>
      </c>
      <c r="J194" s="1">
        <v>8</v>
      </c>
      <c r="K194" s="1">
        <v>3</v>
      </c>
      <c r="L194" s="1">
        <v>0</v>
      </c>
      <c r="M194" s="1">
        <v>0</v>
      </c>
      <c r="N194" s="1">
        <v>0</v>
      </c>
      <c r="O194" s="1">
        <v>1.8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35">
      <c r="B195" s="11" t="s">
        <v>163</v>
      </c>
      <c r="C195" s="1">
        <v>10</v>
      </c>
    </row>
    <row r="196" spans="1:27" x14ac:dyDescent="0.35">
      <c r="B196" s="11" t="s">
        <v>547</v>
      </c>
      <c r="C196" s="1">
        <v>10</v>
      </c>
    </row>
    <row r="197" spans="1:27" x14ac:dyDescent="0.35">
      <c r="B197" s="11" t="s">
        <v>191</v>
      </c>
      <c r="C197" s="1">
        <v>10</v>
      </c>
    </row>
    <row r="198" spans="1:27" x14ac:dyDescent="0.35">
      <c r="B198" s="11"/>
    </row>
    <row r="199" spans="1:27" x14ac:dyDescent="0.35">
      <c r="A199" s="6" t="s">
        <v>205</v>
      </c>
      <c r="B199" s="1" t="s">
        <v>74</v>
      </c>
      <c r="C199" s="1" t="s">
        <v>44</v>
      </c>
      <c r="D199" s="1" t="s">
        <v>44</v>
      </c>
      <c r="E199" s="1">
        <v>14</v>
      </c>
      <c r="F199" s="1">
        <v>5</v>
      </c>
      <c r="G199" s="1">
        <v>0</v>
      </c>
      <c r="H199" s="1">
        <v>1</v>
      </c>
      <c r="I199" s="1">
        <v>0</v>
      </c>
    </row>
    <row r="200" spans="1:27" x14ac:dyDescent="0.35">
      <c r="A200" s="6" t="s">
        <v>206</v>
      </c>
      <c r="B200" s="1" t="s">
        <v>248</v>
      </c>
      <c r="C200" s="1">
        <v>11</v>
      </c>
      <c r="D200" s="1">
        <v>7.3825503355704702</v>
      </c>
      <c r="E200" s="1">
        <v>15</v>
      </c>
      <c r="F200" s="1">
        <v>5</v>
      </c>
      <c r="G200" s="1">
        <v>0</v>
      </c>
      <c r="H200" s="1">
        <v>1</v>
      </c>
      <c r="I200" s="1">
        <v>0</v>
      </c>
      <c r="J200" s="1">
        <v>-1</v>
      </c>
      <c r="K200" s="1">
        <v>0</v>
      </c>
      <c r="L200" s="1">
        <v>0</v>
      </c>
      <c r="M200" s="1">
        <v>0</v>
      </c>
      <c r="N200" s="1">
        <v>0</v>
      </c>
      <c r="O200" s="1">
        <v>0.93333333333333302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35">
      <c r="B201" s="11" t="s">
        <v>163</v>
      </c>
      <c r="C201" s="1">
        <v>11</v>
      </c>
    </row>
    <row r="202" spans="1:27" x14ac:dyDescent="0.35">
      <c r="B202" s="11" t="s">
        <v>547</v>
      </c>
      <c r="C202" s="1">
        <v>11</v>
      </c>
    </row>
    <row r="203" spans="1:27" x14ac:dyDescent="0.35">
      <c r="B203" s="11" t="s">
        <v>90</v>
      </c>
      <c r="C203" s="1">
        <v>11</v>
      </c>
    </row>
    <row r="204" spans="1:27" x14ac:dyDescent="0.35">
      <c r="B204" s="11" t="s">
        <v>131</v>
      </c>
      <c r="C204" s="1">
        <v>11</v>
      </c>
    </row>
    <row r="205" spans="1:27" x14ac:dyDescent="0.35">
      <c r="A205" s="6" t="s">
        <v>206</v>
      </c>
      <c r="B205" s="1" t="s">
        <v>249</v>
      </c>
      <c r="C205" s="1">
        <v>10</v>
      </c>
      <c r="D205" s="1">
        <v>6.71140939597315</v>
      </c>
      <c r="E205" s="1">
        <v>13</v>
      </c>
      <c r="F205" s="1">
        <v>4</v>
      </c>
      <c r="G205" s="1">
        <v>0</v>
      </c>
      <c r="H205" s="1">
        <v>1</v>
      </c>
      <c r="I205" s="1">
        <v>0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1.07692307692307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35">
      <c r="B206" s="11" t="s">
        <v>163</v>
      </c>
      <c r="C206" s="1">
        <v>10</v>
      </c>
    </row>
    <row r="207" spans="1:27" x14ac:dyDescent="0.35">
      <c r="B207" s="11" t="s">
        <v>547</v>
      </c>
      <c r="C207" s="1">
        <v>10</v>
      </c>
    </row>
    <row r="208" spans="1:27" x14ac:dyDescent="0.35">
      <c r="B208" s="11" t="s">
        <v>90</v>
      </c>
      <c r="C208" s="1">
        <v>10</v>
      </c>
    </row>
    <row r="210" spans="1:27" x14ac:dyDescent="0.35">
      <c r="A210" s="6" t="s">
        <v>208</v>
      </c>
      <c r="B210" s="1" t="s">
        <v>129</v>
      </c>
      <c r="C210" s="1" t="s">
        <v>44</v>
      </c>
      <c r="D210" s="1" t="s">
        <v>44</v>
      </c>
      <c r="E210" s="1">
        <v>22</v>
      </c>
      <c r="F210" s="1">
        <v>10</v>
      </c>
      <c r="G210" s="1">
        <v>0</v>
      </c>
      <c r="H210" s="1">
        <v>1</v>
      </c>
      <c r="I210" s="1">
        <v>0</v>
      </c>
    </row>
    <row r="211" spans="1:27" x14ac:dyDescent="0.35">
      <c r="A211" s="6" t="s">
        <v>235</v>
      </c>
      <c r="B211" s="1" t="s">
        <v>250</v>
      </c>
      <c r="C211" s="1">
        <v>15</v>
      </c>
      <c r="D211" s="1">
        <v>1.61117078410311</v>
      </c>
      <c r="E211" s="1">
        <v>16</v>
      </c>
      <c r="F211" s="1">
        <v>6</v>
      </c>
      <c r="G211" s="1">
        <v>0</v>
      </c>
      <c r="H211" s="1">
        <v>1</v>
      </c>
      <c r="I211" s="1">
        <v>0</v>
      </c>
      <c r="J211" s="1">
        <v>6</v>
      </c>
      <c r="K211" s="1">
        <v>4</v>
      </c>
      <c r="L211" s="1">
        <v>0</v>
      </c>
      <c r="M211" s="1">
        <v>0</v>
      </c>
      <c r="N211" s="1">
        <v>0</v>
      </c>
      <c r="O211" s="1">
        <v>1.375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35">
      <c r="B212" s="11" t="s">
        <v>547</v>
      </c>
      <c r="C212" s="1">
        <v>15</v>
      </c>
    </row>
    <row r="213" spans="1:27" x14ac:dyDescent="0.35">
      <c r="B213" s="11" t="s">
        <v>163</v>
      </c>
      <c r="C213" s="1">
        <v>15</v>
      </c>
    </row>
    <row r="214" spans="1:27" x14ac:dyDescent="0.35">
      <c r="A214" s="6" t="s">
        <v>235</v>
      </c>
      <c r="B214" s="1" t="s">
        <v>251</v>
      </c>
      <c r="C214" s="1">
        <v>10</v>
      </c>
      <c r="D214" s="1">
        <v>1.07411385606874</v>
      </c>
      <c r="E214" s="1">
        <v>22</v>
      </c>
      <c r="F214" s="1">
        <v>6</v>
      </c>
      <c r="G214" s="1">
        <v>1</v>
      </c>
      <c r="H214" s="1">
        <v>1</v>
      </c>
      <c r="I214" s="1">
        <v>0</v>
      </c>
      <c r="J214" s="1">
        <v>0</v>
      </c>
      <c r="K214" s="1">
        <v>4</v>
      </c>
      <c r="L214" s="1">
        <v>-1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35">
      <c r="B215" s="11" t="s">
        <v>163</v>
      </c>
      <c r="C215" s="1">
        <v>10</v>
      </c>
    </row>
    <row r="216" spans="1:27" x14ac:dyDescent="0.35">
      <c r="B216" s="11" t="s">
        <v>547</v>
      </c>
      <c r="C216" s="1">
        <v>10</v>
      </c>
    </row>
    <row r="217" spans="1:27" x14ac:dyDescent="0.35">
      <c r="B217" s="11" t="s">
        <v>190</v>
      </c>
      <c r="C217" s="1">
        <v>10</v>
      </c>
    </row>
    <row r="218" spans="1:27" x14ac:dyDescent="0.35">
      <c r="B218" s="11" t="s">
        <v>539</v>
      </c>
      <c r="C218" s="1">
        <v>10</v>
      </c>
    </row>
    <row r="219" spans="1:27" x14ac:dyDescent="0.35">
      <c r="B219" s="11"/>
    </row>
    <row r="220" spans="1:27" x14ac:dyDescent="0.35">
      <c r="A220" s="15" t="s">
        <v>209</v>
      </c>
      <c r="B220" s="16" t="s">
        <v>150</v>
      </c>
      <c r="C220" s="1" t="s">
        <v>44</v>
      </c>
      <c r="D220" s="1" t="s">
        <v>44</v>
      </c>
      <c r="E220" s="1">
        <v>7</v>
      </c>
      <c r="F220" s="1">
        <v>3</v>
      </c>
      <c r="G220" s="1">
        <v>0</v>
      </c>
      <c r="H220" s="1">
        <v>0</v>
      </c>
      <c r="I220" s="1">
        <v>0</v>
      </c>
    </row>
    <row r="222" spans="1:27" x14ac:dyDescent="0.35">
      <c r="A222" s="15" t="s">
        <v>210</v>
      </c>
      <c r="B222" s="16" t="s">
        <v>75</v>
      </c>
      <c r="C222" s="1" t="s">
        <v>44</v>
      </c>
      <c r="D222" s="1" t="s">
        <v>44</v>
      </c>
      <c r="E222" s="1">
        <v>15</v>
      </c>
      <c r="F222" s="1">
        <v>5</v>
      </c>
      <c r="G222" s="1">
        <v>0</v>
      </c>
      <c r="H222" s="1">
        <v>1</v>
      </c>
      <c r="I222" s="1">
        <v>0</v>
      </c>
    </row>
    <row r="224" spans="1:27" x14ac:dyDescent="0.35">
      <c r="A224" s="15" t="s">
        <v>215</v>
      </c>
      <c r="B224" s="16" t="s">
        <v>52</v>
      </c>
      <c r="C224" s="1" t="s">
        <v>44</v>
      </c>
      <c r="D224" s="1" t="s">
        <v>44</v>
      </c>
      <c r="E224" s="1">
        <v>16</v>
      </c>
      <c r="F224" s="1">
        <v>5</v>
      </c>
      <c r="G224" s="1">
        <v>0</v>
      </c>
      <c r="H224" s="1">
        <v>1</v>
      </c>
      <c r="I224" s="1">
        <v>0</v>
      </c>
    </row>
    <row r="226" spans="1:27" x14ac:dyDescent="0.35">
      <c r="A226" s="15" t="s">
        <v>220</v>
      </c>
      <c r="B226" s="16" t="s">
        <v>238</v>
      </c>
      <c r="C226" s="1" t="s">
        <v>44</v>
      </c>
      <c r="D226" s="1" t="s">
        <v>44</v>
      </c>
      <c r="E226" s="1">
        <v>26</v>
      </c>
      <c r="F226" s="1">
        <v>9</v>
      </c>
      <c r="G226" s="1">
        <v>1</v>
      </c>
      <c r="H226" s="1">
        <v>1</v>
      </c>
      <c r="I226" s="1">
        <v>0</v>
      </c>
    </row>
    <row r="228" spans="1:27" x14ac:dyDescent="0.35">
      <c r="A228" s="6" t="s">
        <v>222</v>
      </c>
      <c r="B228" s="1" t="s">
        <v>94</v>
      </c>
      <c r="C228" s="1" t="s">
        <v>44</v>
      </c>
      <c r="D228" s="1" t="s">
        <v>44</v>
      </c>
      <c r="E228" s="1">
        <v>23</v>
      </c>
      <c r="F228" s="1">
        <v>8</v>
      </c>
      <c r="G228" s="1">
        <v>0</v>
      </c>
      <c r="H228" s="1">
        <v>1</v>
      </c>
      <c r="I228" s="1">
        <v>0</v>
      </c>
    </row>
    <row r="229" spans="1:27" x14ac:dyDescent="0.35">
      <c r="A229" s="6" t="s">
        <v>224</v>
      </c>
      <c r="B229" s="1" t="s">
        <v>252</v>
      </c>
      <c r="C229" s="1">
        <v>22</v>
      </c>
      <c r="D229" s="1">
        <v>9.05349794238683</v>
      </c>
      <c r="E229" s="1">
        <v>15</v>
      </c>
      <c r="F229" s="1">
        <v>5</v>
      </c>
      <c r="G229" s="1">
        <v>0</v>
      </c>
      <c r="H229" s="1">
        <v>1</v>
      </c>
      <c r="I229" s="1">
        <v>0</v>
      </c>
      <c r="J229" s="1">
        <v>8</v>
      </c>
      <c r="K229" s="1">
        <v>3</v>
      </c>
      <c r="L229" s="1">
        <v>0</v>
      </c>
      <c r="M229" s="1">
        <v>0</v>
      </c>
      <c r="N229" s="1">
        <v>0</v>
      </c>
      <c r="O229" s="1">
        <v>1.5333333333333301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35">
      <c r="B230" s="11" t="s">
        <v>163</v>
      </c>
      <c r="C230" s="1">
        <v>22</v>
      </c>
    </row>
    <row r="231" spans="1:27" x14ac:dyDescent="0.35">
      <c r="B231" s="11" t="s">
        <v>191</v>
      </c>
      <c r="C231" s="1">
        <v>22</v>
      </c>
    </row>
    <row r="232" spans="1:27" x14ac:dyDescent="0.35">
      <c r="B232" s="11" t="s">
        <v>547</v>
      </c>
      <c r="C232" s="1">
        <v>22</v>
      </c>
    </row>
    <row r="233" spans="1:27" x14ac:dyDescent="0.35">
      <c r="B233" s="11" t="s">
        <v>539</v>
      </c>
      <c r="C233" s="1">
        <v>22</v>
      </c>
    </row>
    <row r="234" spans="1:27" x14ac:dyDescent="0.35">
      <c r="B234" s="11"/>
    </row>
    <row r="235" spans="1:27" x14ac:dyDescent="0.35">
      <c r="A235" s="6" t="s">
        <v>226</v>
      </c>
      <c r="B235" s="1" t="s">
        <v>96</v>
      </c>
      <c r="C235" s="1" t="s">
        <v>44</v>
      </c>
      <c r="D235" s="1" t="s">
        <v>44</v>
      </c>
      <c r="E235" s="1">
        <v>50</v>
      </c>
      <c r="F235" s="1">
        <v>19</v>
      </c>
      <c r="G235" s="1">
        <v>2</v>
      </c>
      <c r="H235" s="1">
        <v>1</v>
      </c>
      <c r="I235" s="1">
        <v>0</v>
      </c>
    </row>
    <row r="236" spans="1:27" x14ac:dyDescent="0.35">
      <c r="A236" s="6" t="s">
        <v>230</v>
      </c>
      <c r="B236" s="1" t="s">
        <v>253</v>
      </c>
      <c r="C236" s="1">
        <v>17</v>
      </c>
      <c r="D236" s="1">
        <v>9.1891891891891895</v>
      </c>
      <c r="E236" s="1">
        <v>76</v>
      </c>
      <c r="F236" s="1">
        <v>22</v>
      </c>
      <c r="G236" s="1">
        <v>5</v>
      </c>
      <c r="H236" s="1">
        <v>4</v>
      </c>
      <c r="I236" s="1">
        <v>0</v>
      </c>
      <c r="J236" s="1">
        <v>-26</v>
      </c>
      <c r="K236" s="1">
        <v>-3</v>
      </c>
      <c r="L236" s="1">
        <v>-3</v>
      </c>
      <c r="M236" s="1">
        <v>-3</v>
      </c>
      <c r="N236" s="1">
        <v>0</v>
      </c>
      <c r="O236" s="1">
        <v>0.65789473684210498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35">
      <c r="B237" s="11" t="s">
        <v>190</v>
      </c>
      <c r="C237" s="1">
        <v>17</v>
      </c>
    </row>
    <row r="238" spans="1:27" x14ac:dyDescent="0.35">
      <c r="B238" s="11" t="s">
        <v>547</v>
      </c>
      <c r="C238" s="1">
        <v>17</v>
      </c>
    </row>
    <row r="239" spans="1:27" x14ac:dyDescent="0.35">
      <c r="B239" s="11" t="s">
        <v>163</v>
      </c>
      <c r="C239" s="1">
        <v>17</v>
      </c>
    </row>
    <row r="240" spans="1:27" x14ac:dyDescent="0.35">
      <c r="A240" s="6" t="s">
        <v>10</v>
      </c>
    </row>
    <row r="241" spans="1:27" x14ac:dyDescent="0.35">
      <c r="A241" s="6" t="s">
        <v>23</v>
      </c>
      <c r="B241" s="1" t="s">
        <v>24</v>
      </c>
      <c r="C241" s="1" t="s">
        <v>25</v>
      </c>
      <c r="D241" s="1" t="s">
        <v>26</v>
      </c>
      <c r="E241" s="1" t="s">
        <v>27</v>
      </c>
      <c r="F241" s="1" t="s">
        <v>28</v>
      </c>
      <c r="G241" s="1" t="s">
        <v>29</v>
      </c>
      <c r="H241" s="1" t="s">
        <v>30</v>
      </c>
      <c r="I241" s="1" t="s">
        <v>31</v>
      </c>
      <c r="J241" s="1" t="s">
        <v>0</v>
      </c>
      <c r="K241" s="1" t="s">
        <v>1</v>
      </c>
      <c r="L241" s="1" t="s">
        <v>2</v>
      </c>
      <c r="M241" s="1" t="s">
        <v>3</v>
      </c>
      <c r="N241" s="1" t="s">
        <v>4</v>
      </c>
      <c r="O241" s="1" t="s">
        <v>5</v>
      </c>
      <c r="P241" s="1" t="s">
        <v>32</v>
      </c>
      <c r="Q241" s="1" t="s">
        <v>33</v>
      </c>
      <c r="R241" s="1" t="s">
        <v>34</v>
      </c>
      <c r="S241" s="1" t="s">
        <v>35</v>
      </c>
      <c r="T241" s="1" t="s">
        <v>36</v>
      </c>
      <c r="U241" s="1" t="s">
        <v>37</v>
      </c>
      <c r="V241" s="1" t="s">
        <v>38</v>
      </c>
      <c r="W241" s="1" t="s">
        <v>39</v>
      </c>
      <c r="X241" s="1" t="s">
        <v>40</v>
      </c>
      <c r="Y241" s="1" t="s">
        <v>39</v>
      </c>
      <c r="Z241" s="1" t="s">
        <v>41</v>
      </c>
      <c r="AA241" s="1" t="s">
        <v>42</v>
      </c>
    </row>
    <row r="243" spans="1:27" x14ac:dyDescent="0.35">
      <c r="A243" s="15" t="s">
        <v>77</v>
      </c>
      <c r="B243" s="16" t="s">
        <v>173</v>
      </c>
      <c r="C243" s="1" t="s">
        <v>44</v>
      </c>
      <c r="D243" s="1" t="s">
        <v>44</v>
      </c>
      <c r="E243" s="1">
        <v>13</v>
      </c>
      <c r="F243" s="1">
        <v>4</v>
      </c>
      <c r="G243" s="1">
        <v>0</v>
      </c>
      <c r="H243" s="1">
        <v>1</v>
      </c>
      <c r="I243" s="1">
        <v>0</v>
      </c>
    </row>
    <row r="245" spans="1:27" x14ac:dyDescent="0.35">
      <c r="A245" s="15" t="s">
        <v>55</v>
      </c>
      <c r="B245" s="16" t="s">
        <v>76</v>
      </c>
      <c r="C245" s="1" t="s">
        <v>44</v>
      </c>
      <c r="D245" s="1" t="s">
        <v>44</v>
      </c>
      <c r="E245" s="1">
        <v>15</v>
      </c>
      <c r="F245" s="1">
        <v>5</v>
      </c>
      <c r="G245" s="1">
        <v>0</v>
      </c>
      <c r="H245" s="1">
        <v>1</v>
      </c>
      <c r="I245" s="1">
        <v>0</v>
      </c>
    </row>
    <row r="247" spans="1:27" x14ac:dyDescent="0.35">
      <c r="A247" s="15" t="s">
        <v>197</v>
      </c>
      <c r="B247" s="16" t="s">
        <v>254</v>
      </c>
      <c r="C247" s="1" t="s">
        <v>44</v>
      </c>
      <c r="D247" s="1" t="s">
        <v>44</v>
      </c>
      <c r="E247" s="1">
        <v>29</v>
      </c>
      <c r="F247" s="1">
        <v>10</v>
      </c>
      <c r="G247" s="1">
        <v>1</v>
      </c>
      <c r="H247" s="1">
        <v>1</v>
      </c>
      <c r="I247" s="1">
        <v>0</v>
      </c>
    </row>
    <row r="249" spans="1:27" x14ac:dyDescent="0.35">
      <c r="A249" s="15" t="s">
        <v>166</v>
      </c>
      <c r="B249" s="16" t="s">
        <v>255</v>
      </c>
      <c r="C249" s="1" t="s">
        <v>44</v>
      </c>
      <c r="D249" s="1" t="s">
        <v>44</v>
      </c>
      <c r="E249" s="1">
        <v>22</v>
      </c>
      <c r="F249" s="1">
        <v>8</v>
      </c>
      <c r="G249" s="1">
        <v>0</v>
      </c>
      <c r="H249" s="1">
        <v>1</v>
      </c>
      <c r="I249" s="1">
        <v>0</v>
      </c>
    </row>
    <row r="251" spans="1:27" x14ac:dyDescent="0.35">
      <c r="A251" s="6" t="s">
        <v>11</v>
      </c>
    </row>
    <row r="252" spans="1:27" x14ac:dyDescent="0.35">
      <c r="A252" s="6" t="s">
        <v>23</v>
      </c>
      <c r="B252" s="1" t="s">
        <v>24</v>
      </c>
      <c r="C252" s="1" t="s">
        <v>25</v>
      </c>
      <c r="D252" s="1" t="s">
        <v>26</v>
      </c>
      <c r="E252" s="1" t="s">
        <v>27</v>
      </c>
      <c r="F252" s="1" t="s">
        <v>28</v>
      </c>
      <c r="G252" s="1" t="s">
        <v>29</v>
      </c>
      <c r="H252" s="1" t="s">
        <v>30</v>
      </c>
      <c r="I252" s="1" t="s">
        <v>31</v>
      </c>
      <c r="J252" s="1" t="s">
        <v>0</v>
      </c>
      <c r="K252" s="1" t="s">
        <v>1</v>
      </c>
      <c r="L252" s="1" t="s">
        <v>2</v>
      </c>
      <c r="M252" s="1" t="s">
        <v>3</v>
      </c>
      <c r="N252" s="1" t="s">
        <v>4</v>
      </c>
      <c r="O252" s="1" t="s">
        <v>5</v>
      </c>
      <c r="P252" s="1" t="s">
        <v>32</v>
      </c>
      <c r="Q252" s="1" t="s">
        <v>33</v>
      </c>
      <c r="R252" s="1" t="s">
        <v>34</v>
      </c>
      <c r="S252" s="1" t="s">
        <v>35</v>
      </c>
      <c r="T252" s="1" t="s">
        <v>36</v>
      </c>
      <c r="U252" s="1" t="s">
        <v>37</v>
      </c>
      <c r="V252" s="1" t="s">
        <v>38</v>
      </c>
      <c r="W252" s="1" t="s">
        <v>39</v>
      </c>
      <c r="X252" s="1" t="s">
        <v>40</v>
      </c>
      <c r="Y252" s="1" t="s">
        <v>39</v>
      </c>
      <c r="Z252" s="1" t="s">
        <v>41</v>
      </c>
      <c r="AA252" s="1" t="s">
        <v>42</v>
      </c>
    </row>
    <row r="254" spans="1:27" x14ac:dyDescent="0.35">
      <c r="A254" s="15" t="s">
        <v>77</v>
      </c>
      <c r="B254" s="16" t="s">
        <v>173</v>
      </c>
      <c r="C254" s="1" t="s">
        <v>44</v>
      </c>
      <c r="D254" s="1" t="s">
        <v>44</v>
      </c>
      <c r="E254" s="1">
        <v>13</v>
      </c>
      <c r="F254" s="1">
        <v>4</v>
      </c>
      <c r="G254" s="1">
        <v>0</v>
      </c>
      <c r="H254" s="1">
        <v>1</v>
      </c>
      <c r="I254" s="1">
        <v>0</v>
      </c>
    </row>
    <row r="256" spans="1:27" x14ac:dyDescent="0.35">
      <c r="A256" s="15" t="s">
        <v>55</v>
      </c>
      <c r="B256" s="16" t="s">
        <v>76</v>
      </c>
      <c r="C256" s="1" t="s">
        <v>44</v>
      </c>
      <c r="D256" s="1" t="s">
        <v>44</v>
      </c>
      <c r="E256" s="1">
        <v>15</v>
      </c>
      <c r="F256" s="1">
        <v>5</v>
      </c>
      <c r="G256" s="1">
        <v>0</v>
      </c>
      <c r="H256" s="1">
        <v>1</v>
      </c>
      <c r="I256" s="1">
        <v>0</v>
      </c>
    </row>
    <row r="258" spans="1:27" x14ac:dyDescent="0.35">
      <c r="A258" s="15" t="s">
        <v>197</v>
      </c>
      <c r="B258" s="16" t="s">
        <v>254</v>
      </c>
      <c r="C258" s="1" t="s">
        <v>44</v>
      </c>
      <c r="D258" s="1" t="s">
        <v>44</v>
      </c>
      <c r="E258" s="1">
        <v>29</v>
      </c>
      <c r="F258" s="1">
        <v>10</v>
      </c>
      <c r="G258" s="1">
        <v>1</v>
      </c>
      <c r="H258" s="1">
        <v>1</v>
      </c>
      <c r="I258" s="1">
        <v>0</v>
      </c>
    </row>
    <row r="260" spans="1:27" x14ac:dyDescent="0.35">
      <c r="A260" s="15" t="s">
        <v>166</v>
      </c>
      <c r="B260" s="16" t="s">
        <v>256</v>
      </c>
      <c r="C260" s="1" t="s">
        <v>44</v>
      </c>
      <c r="D260" s="1" t="s">
        <v>44</v>
      </c>
      <c r="E260" s="1">
        <v>30</v>
      </c>
      <c r="F260" s="1">
        <v>12</v>
      </c>
      <c r="G260" s="1">
        <v>0</v>
      </c>
      <c r="H260" s="1">
        <v>1</v>
      </c>
      <c r="I260" s="1">
        <v>0</v>
      </c>
    </row>
    <row r="262" spans="1:27" x14ac:dyDescent="0.35">
      <c r="A262" s="6" t="s">
        <v>12</v>
      </c>
    </row>
    <row r="263" spans="1:27" x14ac:dyDescent="0.35">
      <c r="A263" s="6" t="s">
        <v>23</v>
      </c>
      <c r="B263" s="1" t="s">
        <v>24</v>
      </c>
      <c r="C263" s="1" t="s">
        <v>25</v>
      </c>
      <c r="D263" s="1" t="s">
        <v>26</v>
      </c>
      <c r="E263" s="1" t="s">
        <v>27</v>
      </c>
      <c r="F263" s="1" t="s">
        <v>28</v>
      </c>
      <c r="G263" s="1" t="s">
        <v>29</v>
      </c>
      <c r="H263" s="1" t="s">
        <v>30</v>
      </c>
      <c r="I263" s="1" t="s">
        <v>31</v>
      </c>
      <c r="J263" s="1" t="s">
        <v>0</v>
      </c>
      <c r="K263" s="1" t="s">
        <v>1</v>
      </c>
      <c r="L263" s="1" t="s">
        <v>2</v>
      </c>
      <c r="M263" s="1" t="s">
        <v>3</v>
      </c>
      <c r="N263" s="1" t="s">
        <v>4</v>
      </c>
      <c r="O263" s="1" t="s">
        <v>5</v>
      </c>
      <c r="P263" s="1" t="s">
        <v>32</v>
      </c>
      <c r="Q263" s="1" t="s">
        <v>33</v>
      </c>
      <c r="R263" s="1" t="s">
        <v>34</v>
      </c>
      <c r="S263" s="1" t="s">
        <v>35</v>
      </c>
      <c r="T263" s="1" t="s">
        <v>36</v>
      </c>
      <c r="U263" s="1" t="s">
        <v>37</v>
      </c>
      <c r="V263" s="1" t="s">
        <v>38</v>
      </c>
      <c r="W263" s="1" t="s">
        <v>39</v>
      </c>
      <c r="X263" s="1" t="s">
        <v>40</v>
      </c>
      <c r="Y263" s="1" t="s">
        <v>39</v>
      </c>
      <c r="Z263" s="1" t="s">
        <v>41</v>
      </c>
      <c r="AA263" s="1" t="s">
        <v>42</v>
      </c>
    </row>
    <row r="265" spans="1:27" x14ac:dyDescent="0.35">
      <c r="A265" s="6" t="s">
        <v>77</v>
      </c>
      <c r="B265" s="1" t="s">
        <v>257</v>
      </c>
      <c r="C265" s="1" t="s">
        <v>44</v>
      </c>
      <c r="D265" s="1" t="s">
        <v>44</v>
      </c>
      <c r="E265" s="1">
        <v>4</v>
      </c>
      <c r="F265" s="1">
        <v>2</v>
      </c>
      <c r="G265" s="1">
        <v>0</v>
      </c>
      <c r="H265" s="1">
        <v>0</v>
      </c>
      <c r="I265" s="1">
        <v>0</v>
      </c>
    </row>
    <row r="266" spans="1:27" x14ac:dyDescent="0.35">
      <c r="A266" s="6" t="s">
        <v>79</v>
      </c>
      <c r="B266" s="1" t="s">
        <v>258</v>
      </c>
      <c r="C266" s="1">
        <v>14</v>
      </c>
      <c r="D266" s="1">
        <v>10.9375</v>
      </c>
      <c r="E266" s="1">
        <v>14</v>
      </c>
      <c r="F266" s="1">
        <v>5</v>
      </c>
      <c r="G266" s="1">
        <v>0</v>
      </c>
      <c r="H266" s="1">
        <v>1</v>
      </c>
      <c r="I266" s="1">
        <v>0</v>
      </c>
      <c r="J266" s="1">
        <v>-10</v>
      </c>
      <c r="K266" s="1">
        <v>-3</v>
      </c>
      <c r="L266" s="1">
        <v>0</v>
      </c>
      <c r="M266" s="1">
        <v>-1</v>
      </c>
      <c r="N266" s="1">
        <v>0</v>
      </c>
      <c r="O266" s="1">
        <v>0.28571428571428498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35">
      <c r="B267" s="11" t="s">
        <v>190</v>
      </c>
      <c r="C267" s="1">
        <v>14</v>
      </c>
    </row>
    <row r="268" spans="1:27" x14ac:dyDescent="0.35">
      <c r="B268" s="11" t="s">
        <v>104</v>
      </c>
      <c r="C268" s="1">
        <v>14</v>
      </c>
    </row>
    <row r="269" spans="1:27" x14ac:dyDescent="0.35">
      <c r="A269" s="6" t="s">
        <v>79</v>
      </c>
      <c r="B269" s="1" t="s">
        <v>259</v>
      </c>
      <c r="C269" s="1">
        <v>12</v>
      </c>
      <c r="D269" s="1">
        <v>9.375</v>
      </c>
      <c r="E269" s="1">
        <v>6</v>
      </c>
      <c r="F269" s="1">
        <v>3</v>
      </c>
      <c r="G269" s="1">
        <v>0</v>
      </c>
      <c r="H269" s="1">
        <v>0</v>
      </c>
      <c r="I269" s="1">
        <v>0</v>
      </c>
      <c r="J269" s="1">
        <v>-2</v>
      </c>
      <c r="K269" s="1">
        <v>-1</v>
      </c>
      <c r="L269" s="1">
        <v>0</v>
      </c>
      <c r="M269" s="1">
        <v>0</v>
      </c>
      <c r="N269" s="1">
        <v>0</v>
      </c>
      <c r="O269" s="1">
        <v>0.66666666666666596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x14ac:dyDescent="0.35">
      <c r="B270" s="11" t="s">
        <v>104</v>
      </c>
      <c r="C270" s="1">
        <v>12</v>
      </c>
    </row>
    <row r="272" spans="1:27" x14ac:dyDescent="0.35">
      <c r="A272" s="15" t="s">
        <v>55</v>
      </c>
      <c r="B272" s="16" t="s">
        <v>175</v>
      </c>
      <c r="C272" s="1" t="s">
        <v>44</v>
      </c>
      <c r="D272" s="1" t="s">
        <v>44</v>
      </c>
      <c r="E272" s="1">
        <v>5</v>
      </c>
      <c r="F272" s="1">
        <v>3</v>
      </c>
      <c r="G272" s="1">
        <v>0</v>
      </c>
      <c r="H272" s="1">
        <v>0</v>
      </c>
      <c r="I272" s="1">
        <v>0</v>
      </c>
    </row>
    <row r="274" spans="1:27" x14ac:dyDescent="0.35">
      <c r="A274" s="15" t="s">
        <v>197</v>
      </c>
      <c r="B274" s="16" t="s">
        <v>260</v>
      </c>
      <c r="C274" s="1" t="s">
        <v>44</v>
      </c>
      <c r="D274" s="1" t="s">
        <v>44</v>
      </c>
      <c r="E274" s="1">
        <v>12</v>
      </c>
      <c r="F274" s="1">
        <v>4</v>
      </c>
      <c r="G274" s="1">
        <v>0</v>
      </c>
      <c r="H274" s="1">
        <v>1</v>
      </c>
      <c r="I274" s="1">
        <v>0</v>
      </c>
    </row>
    <row r="276" spans="1:27" x14ac:dyDescent="0.35">
      <c r="A276" s="15" t="s">
        <v>166</v>
      </c>
      <c r="B276" s="16" t="s">
        <v>97</v>
      </c>
      <c r="C276" s="1" t="s">
        <v>44</v>
      </c>
      <c r="D276" s="1" t="s">
        <v>44</v>
      </c>
      <c r="E276" s="1">
        <v>5</v>
      </c>
      <c r="F276" s="1">
        <v>2</v>
      </c>
      <c r="G276" s="1">
        <v>0</v>
      </c>
      <c r="H276" s="1">
        <v>0</v>
      </c>
      <c r="I276" s="1">
        <v>0</v>
      </c>
    </row>
    <row r="278" spans="1:27" x14ac:dyDescent="0.35">
      <c r="A278" s="15" t="s">
        <v>202</v>
      </c>
      <c r="B278" s="16" t="s">
        <v>98</v>
      </c>
      <c r="C278" s="1" t="s">
        <v>44</v>
      </c>
      <c r="D278" s="1" t="s">
        <v>44</v>
      </c>
      <c r="E278" s="1">
        <v>4</v>
      </c>
      <c r="F278" s="1">
        <v>2</v>
      </c>
      <c r="G278" s="1">
        <v>0</v>
      </c>
      <c r="H278" s="1">
        <v>0</v>
      </c>
      <c r="I278" s="1">
        <v>0</v>
      </c>
    </row>
    <row r="280" spans="1:27" x14ac:dyDescent="0.35">
      <c r="A280" s="15" t="s">
        <v>203</v>
      </c>
      <c r="B280" s="16" t="s">
        <v>261</v>
      </c>
      <c r="C280" s="1" t="s">
        <v>44</v>
      </c>
      <c r="D280" s="1" t="s">
        <v>44</v>
      </c>
      <c r="E280" s="1">
        <v>15</v>
      </c>
      <c r="F280" s="1">
        <v>6</v>
      </c>
      <c r="G280" s="1">
        <v>0</v>
      </c>
      <c r="H280" s="1">
        <v>1</v>
      </c>
      <c r="I280" s="1">
        <v>0</v>
      </c>
    </row>
    <row r="282" spans="1:27" x14ac:dyDescent="0.35">
      <c r="A282" s="6" t="s">
        <v>204</v>
      </c>
      <c r="B282" s="1" t="s">
        <v>53</v>
      </c>
      <c r="C282" s="1" t="s">
        <v>44</v>
      </c>
      <c r="D282" s="1" t="s">
        <v>44</v>
      </c>
      <c r="E282" s="1">
        <v>12</v>
      </c>
      <c r="F282" s="1">
        <v>4</v>
      </c>
      <c r="G282" s="1">
        <v>0</v>
      </c>
      <c r="H282" s="1">
        <v>1</v>
      </c>
      <c r="I282" s="1">
        <v>0</v>
      </c>
    </row>
    <row r="283" spans="1:27" x14ac:dyDescent="0.35">
      <c r="A283" s="6" t="s">
        <v>233</v>
      </c>
      <c r="B283" s="1" t="s">
        <v>262</v>
      </c>
      <c r="C283" s="1">
        <v>12</v>
      </c>
      <c r="D283" s="1">
        <v>30</v>
      </c>
      <c r="E283" s="1">
        <v>6</v>
      </c>
      <c r="F283" s="1">
        <v>3</v>
      </c>
      <c r="G283" s="1">
        <v>0</v>
      </c>
      <c r="H283" s="1">
        <v>0</v>
      </c>
      <c r="I283" s="1">
        <v>0</v>
      </c>
      <c r="J283" s="1">
        <v>6</v>
      </c>
      <c r="K283" s="1">
        <v>1</v>
      </c>
      <c r="L283" s="1">
        <v>0</v>
      </c>
      <c r="M283" s="1">
        <v>1</v>
      </c>
      <c r="N283" s="1">
        <v>0</v>
      </c>
      <c r="O283" s="1">
        <v>2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35">
      <c r="B284" s="11" t="s">
        <v>191</v>
      </c>
      <c r="C284" s="1">
        <v>12</v>
      </c>
    </row>
    <row r="285" spans="1:27" x14ac:dyDescent="0.35">
      <c r="B285" s="11" t="s">
        <v>132</v>
      </c>
      <c r="C285" s="1">
        <v>12</v>
      </c>
    </row>
    <row r="286" spans="1:27" x14ac:dyDescent="0.35">
      <c r="B286" s="11" t="s">
        <v>104</v>
      </c>
      <c r="C286" s="1">
        <v>12</v>
      </c>
    </row>
    <row r="287" spans="1:27" x14ac:dyDescent="0.35">
      <c r="B287" s="11"/>
    </row>
    <row r="288" spans="1:27" x14ac:dyDescent="0.35">
      <c r="A288" s="15" t="s">
        <v>205</v>
      </c>
      <c r="B288" s="16" t="s">
        <v>263</v>
      </c>
      <c r="C288" s="1" t="s">
        <v>44</v>
      </c>
      <c r="D288" s="1" t="s">
        <v>44</v>
      </c>
      <c r="E288" s="1">
        <v>4</v>
      </c>
      <c r="F288" s="1">
        <v>2</v>
      </c>
      <c r="G288" s="1">
        <v>0</v>
      </c>
      <c r="H288" s="1">
        <v>0</v>
      </c>
      <c r="I288" s="1">
        <v>0</v>
      </c>
    </row>
    <row r="290" spans="1:27" x14ac:dyDescent="0.35">
      <c r="A290" s="6" t="s">
        <v>13</v>
      </c>
    </row>
    <row r="291" spans="1:27" x14ac:dyDescent="0.35">
      <c r="A291" s="6" t="s">
        <v>23</v>
      </c>
      <c r="B291" s="1" t="s">
        <v>24</v>
      </c>
      <c r="C291" s="1" t="s">
        <v>25</v>
      </c>
      <c r="D291" s="1" t="s">
        <v>26</v>
      </c>
      <c r="E291" s="1" t="s">
        <v>27</v>
      </c>
      <c r="F291" s="1" t="s">
        <v>28</v>
      </c>
      <c r="G291" s="1" t="s">
        <v>29</v>
      </c>
      <c r="H291" s="1" t="s">
        <v>30</v>
      </c>
      <c r="I291" s="1" t="s">
        <v>31</v>
      </c>
      <c r="J291" s="1" t="s">
        <v>0</v>
      </c>
      <c r="K291" s="1" t="s">
        <v>1</v>
      </c>
      <c r="L291" s="1" t="s">
        <v>2</v>
      </c>
      <c r="M291" s="1" t="s">
        <v>3</v>
      </c>
      <c r="N291" s="1" t="s">
        <v>4</v>
      </c>
      <c r="O291" s="1" t="s">
        <v>5</v>
      </c>
      <c r="P291" s="1" t="s">
        <v>32</v>
      </c>
      <c r="Q291" s="1" t="s">
        <v>33</v>
      </c>
      <c r="R291" s="1" t="s">
        <v>34</v>
      </c>
      <c r="S291" s="1" t="s">
        <v>35</v>
      </c>
      <c r="T291" s="1" t="s">
        <v>36</v>
      </c>
      <c r="U291" s="1" t="s">
        <v>37</v>
      </c>
      <c r="V291" s="1" t="s">
        <v>38</v>
      </c>
      <c r="W291" s="1" t="s">
        <v>39</v>
      </c>
      <c r="X291" s="1" t="s">
        <v>40</v>
      </c>
      <c r="Y291" s="1" t="s">
        <v>39</v>
      </c>
      <c r="Z291" s="1" t="s">
        <v>41</v>
      </c>
      <c r="AA291" s="1" t="s">
        <v>42</v>
      </c>
    </row>
    <row r="293" spans="1:27" x14ac:dyDescent="0.35">
      <c r="A293" s="6" t="s">
        <v>77</v>
      </c>
      <c r="B293" s="1" t="s">
        <v>54</v>
      </c>
      <c r="C293" s="1" t="s">
        <v>44</v>
      </c>
      <c r="D293" s="1" t="s">
        <v>44</v>
      </c>
      <c r="E293" s="1">
        <v>10</v>
      </c>
      <c r="F293" s="1">
        <v>3</v>
      </c>
      <c r="G293" s="1">
        <v>0</v>
      </c>
      <c r="H293" s="1">
        <v>1</v>
      </c>
      <c r="I293" s="1">
        <v>0</v>
      </c>
    </row>
    <row r="294" spans="1:27" x14ac:dyDescent="0.35">
      <c r="A294" s="6" t="s">
        <v>79</v>
      </c>
      <c r="B294" s="1" t="s">
        <v>264</v>
      </c>
      <c r="C294" s="1">
        <v>28</v>
      </c>
      <c r="D294" s="1">
        <v>41.791044776119399</v>
      </c>
      <c r="E294" s="1">
        <v>4</v>
      </c>
      <c r="F294" s="1">
        <v>2</v>
      </c>
      <c r="G294" s="1">
        <v>0</v>
      </c>
      <c r="H294" s="1">
        <v>0</v>
      </c>
      <c r="I294" s="1">
        <v>0</v>
      </c>
      <c r="J294" s="1">
        <v>6</v>
      </c>
      <c r="K294" s="1">
        <v>1</v>
      </c>
      <c r="L294" s="1">
        <v>0</v>
      </c>
      <c r="M294" s="1">
        <v>1</v>
      </c>
      <c r="N294" s="1">
        <v>0</v>
      </c>
      <c r="O294" s="1">
        <v>2.5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35">
      <c r="B295" s="11" t="s">
        <v>191</v>
      </c>
      <c r="C295" s="1">
        <v>28</v>
      </c>
    </row>
    <row r="297" spans="1:27" x14ac:dyDescent="0.35">
      <c r="A297" s="15" t="s">
        <v>55</v>
      </c>
      <c r="B297" s="16" t="s">
        <v>176</v>
      </c>
      <c r="C297" s="1" t="s">
        <v>44</v>
      </c>
      <c r="D297" s="1" t="s">
        <v>44</v>
      </c>
      <c r="E297" s="1">
        <v>2</v>
      </c>
      <c r="F297" s="1">
        <v>1</v>
      </c>
      <c r="G297" s="1">
        <v>0</v>
      </c>
      <c r="H297" s="1">
        <v>0</v>
      </c>
      <c r="I297" s="1">
        <v>0</v>
      </c>
    </row>
    <row r="299" spans="1:27" x14ac:dyDescent="0.35">
      <c r="A299" s="6" t="s">
        <v>197</v>
      </c>
      <c r="B299" s="1" t="s">
        <v>113</v>
      </c>
      <c r="C299" s="1" t="s">
        <v>44</v>
      </c>
      <c r="D299" s="1" t="s">
        <v>44</v>
      </c>
      <c r="E299" s="1">
        <v>16</v>
      </c>
      <c r="F299" s="1">
        <v>5</v>
      </c>
      <c r="G299" s="1">
        <v>0</v>
      </c>
      <c r="H299" s="1">
        <v>1</v>
      </c>
      <c r="I299" s="1">
        <v>0</v>
      </c>
    </row>
    <row r="300" spans="1:27" x14ac:dyDescent="0.35">
      <c r="A300" s="6" t="s">
        <v>198</v>
      </c>
      <c r="B300" s="1" t="s">
        <v>265</v>
      </c>
      <c r="C300" s="1">
        <v>10</v>
      </c>
      <c r="D300" s="1">
        <v>11.4942528735632</v>
      </c>
      <c r="E300" s="1">
        <v>12</v>
      </c>
      <c r="F300" s="1">
        <v>4</v>
      </c>
      <c r="G300" s="1">
        <v>0</v>
      </c>
      <c r="H300" s="1">
        <v>1</v>
      </c>
      <c r="I300" s="1">
        <v>0</v>
      </c>
      <c r="J300" s="1">
        <v>4</v>
      </c>
      <c r="K300" s="1">
        <v>1</v>
      </c>
      <c r="L300" s="1">
        <v>0</v>
      </c>
      <c r="M300" s="1">
        <v>0</v>
      </c>
      <c r="N300" s="1">
        <v>0</v>
      </c>
      <c r="O300" s="1">
        <v>1.3333333333333299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x14ac:dyDescent="0.35">
      <c r="B301" s="11" t="s">
        <v>191</v>
      </c>
      <c r="C301" s="1">
        <v>10</v>
      </c>
    </row>
    <row r="303" spans="1:27" x14ac:dyDescent="0.35">
      <c r="A303" s="15" t="s">
        <v>166</v>
      </c>
      <c r="B303" s="16" t="s">
        <v>266</v>
      </c>
      <c r="C303" s="1" t="s">
        <v>44</v>
      </c>
      <c r="D303" s="1" t="s">
        <v>44</v>
      </c>
      <c r="E303" s="1">
        <v>41</v>
      </c>
      <c r="F303" s="1">
        <v>11</v>
      </c>
      <c r="G303" s="1">
        <v>0</v>
      </c>
      <c r="H303" s="1">
        <v>3</v>
      </c>
      <c r="I303" s="1">
        <v>0</v>
      </c>
    </row>
    <row r="305" spans="1:27" x14ac:dyDescent="0.35">
      <c r="A305" s="15" t="s">
        <v>202</v>
      </c>
      <c r="B305" s="16" t="s">
        <v>267</v>
      </c>
      <c r="C305" s="1" t="s">
        <v>44</v>
      </c>
      <c r="D305" s="1" t="s">
        <v>44</v>
      </c>
      <c r="E305" s="1">
        <v>18</v>
      </c>
      <c r="F305" s="1">
        <v>6</v>
      </c>
      <c r="G305" s="1">
        <v>0</v>
      </c>
      <c r="H305" s="1">
        <v>1</v>
      </c>
      <c r="I305" s="1">
        <v>0</v>
      </c>
    </row>
    <row r="307" spans="1:27" x14ac:dyDescent="0.35">
      <c r="A307" s="15" t="s">
        <v>203</v>
      </c>
      <c r="B307" s="16" t="s">
        <v>268</v>
      </c>
      <c r="C307" s="1" t="s">
        <v>44</v>
      </c>
      <c r="D307" s="1" t="s">
        <v>44</v>
      </c>
      <c r="E307" s="1">
        <v>7</v>
      </c>
      <c r="F307" s="1">
        <v>3</v>
      </c>
      <c r="G307" s="1">
        <v>0</v>
      </c>
      <c r="H307" s="1">
        <v>0</v>
      </c>
      <c r="I307" s="1">
        <v>0</v>
      </c>
    </row>
    <row r="309" spans="1:27" x14ac:dyDescent="0.35">
      <c r="A309" s="6" t="s">
        <v>204</v>
      </c>
      <c r="B309" s="1" t="s">
        <v>269</v>
      </c>
      <c r="C309" s="1" t="s">
        <v>44</v>
      </c>
      <c r="D309" s="1" t="s">
        <v>44</v>
      </c>
      <c r="E309" s="1">
        <v>44</v>
      </c>
      <c r="F309" s="1">
        <v>13</v>
      </c>
      <c r="G309" s="1">
        <v>0</v>
      </c>
      <c r="H309" s="1">
        <v>3</v>
      </c>
      <c r="I309" s="1">
        <v>0</v>
      </c>
    </row>
    <row r="310" spans="1:27" x14ac:dyDescent="0.35">
      <c r="A310" s="6" t="s">
        <v>532</v>
      </c>
      <c r="B310" s="1" t="s">
        <v>533</v>
      </c>
      <c r="C310" s="1">
        <v>11</v>
      </c>
      <c r="D310" s="1">
        <v>11.578947368421</v>
      </c>
      <c r="E310">
        <v>28</v>
      </c>
      <c r="F310">
        <v>11</v>
      </c>
      <c r="G310">
        <v>0</v>
      </c>
      <c r="H310">
        <v>1</v>
      </c>
      <c r="I310">
        <v>0</v>
      </c>
      <c r="J310">
        <v>16</v>
      </c>
      <c r="K310">
        <v>2</v>
      </c>
      <c r="L310">
        <v>0</v>
      </c>
      <c r="M310">
        <v>2</v>
      </c>
      <c r="N310">
        <v>0</v>
      </c>
      <c r="O310">
        <v>1.5714285714285701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5">
      <c r="B311" s="11" t="s">
        <v>191</v>
      </c>
      <c r="C311" s="1">
        <v>11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x14ac:dyDescent="0.35">
      <c r="B312" s="11" t="s">
        <v>95</v>
      </c>
      <c r="C312" s="1">
        <v>11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35">
      <c r="A313" s="1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x14ac:dyDescent="0.35">
      <c r="A314" s="6" t="s">
        <v>14</v>
      </c>
    </row>
    <row r="315" spans="1:27" x14ac:dyDescent="0.35">
      <c r="A315" s="6" t="s">
        <v>23</v>
      </c>
      <c r="B315" s="1" t="s">
        <v>24</v>
      </c>
      <c r="C315" s="1" t="s">
        <v>25</v>
      </c>
      <c r="D315" s="1" t="s">
        <v>26</v>
      </c>
      <c r="E315" s="1" t="s">
        <v>27</v>
      </c>
      <c r="F315" s="1" t="s">
        <v>28</v>
      </c>
      <c r="G315" s="1" t="s">
        <v>29</v>
      </c>
      <c r="H315" s="1" t="s">
        <v>30</v>
      </c>
      <c r="I315" s="1" t="s">
        <v>31</v>
      </c>
      <c r="J315" s="1" t="s">
        <v>0</v>
      </c>
      <c r="K315" s="1" t="s">
        <v>1</v>
      </c>
      <c r="L315" s="1" t="s">
        <v>2</v>
      </c>
      <c r="M315" s="1" t="s">
        <v>3</v>
      </c>
      <c r="N315" s="1" t="s">
        <v>4</v>
      </c>
      <c r="O315" s="1" t="s">
        <v>5</v>
      </c>
      <c r="P315" s="1" t="s">
        <v>32</v>
      </c>
      <c r="Q315" s="1" t="s">
        <v>33</v>
      </c>
      <c r="R315" s="1" t="s">
        <v>34</v>
      </c>
      <c r="S315" s="1" t="s">
        <v>35</v>
      </c>
      <c r="T315" s="1" t="s">
        <v>36</v>
      </c>
      <c r="U315" s="1" t="s">
        <v>37</v>
      </c>
      <c r="V315" s="1" t="s">
        <v>38</v>
      </c>
      <c r="W315" s="1" t="s">
        <v>39</v>
      </c>
      <c r="X315" s="1" t="s">
        <v>40</v>
      </c>
      <c r="Y315" s="1" t="s">
        <v>39</v>
      </c>
      <c r="Z315" s="1" t="s">
        <v>41</v>
      </c>
      <c r="AA315" s="1" t="s">
        <v>42</v>
      </c>
    </row>
    <row r="317" spans="1:27" x14ac:dyDescent="0.35">
      <c r="A317" s="6" t="s">
        <v>77</v>
      </c>
      <c r="B317" s="1" t="s">
        <v>78</v>
      </c>
      <c r="C317" s="1" t="s">
        <v>44</v>
      </c>
      <c r="D317" s="1" t="s">
        <v>44</v>
      </c>
      <c r="E317" s="1">
        <v>10</v>
      </c>
      <c r="F317" s="1">
        <v>3</v>
      </c>
      <c r="G317" s="1">
        <v>0</v>
      </c>
      <c r="H317" s="1">
        <v>1</v>
      </c>
      <c r="I317" s="1">
        <v>0</v>
      </c>
    </row>
    <row r="318" spans="1:27" x14ac:dyDescent="0.35">
      <c r="A318" s="6" t="s">
        <v>79</v>
      </c>
      <c r="B318" s="1" t="s">
        <v>80</v>
      </c>
      <c r="C318" s="1">
        <v>11</v>
      </c>
      <c r="D318" s="1">
        <v>44</v>
      </c>
      <c r="E318" s="1">
        <v>4</v>
      </c>
      <c r="F318" s="1">
        <v>2</v>
      </c>
      <c r="G318" s="1">
        <v>0</v>
      </c>
      <c r="H318" s="1">
        <v>0</v>
      </c>
      <c r="I318" s="1">
        <v>0</v>
      </c>
      <c r="J318" s="1">
        <v>6</v>
      </c>
      <c r="K318" s="1">
        <v>1</v>
      </c>
      <c r="L318" s="1">
        <v>0</v>
      </c>
      <c r="M318" s="1">
        <v>1</v>
      </c>
      <c r="N318" s="1">
        <v>0</v>
      </c>
      <c r="O318" s="1">
        <v>2.5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35">
      <c r="B319" s="11" t="s">
        <v>191</v>
      </c>
      <c r="C319" s="1">
        <v>11</v>
      </c>
    </row>
    <row r="321" spans="1:27" x14ac:dyDescent="0.35">
      <c r="A321" s="15" t="s">
        <v>55</v>
      </c>
      <c r="B321" s="16" t="s">
        <v>56</v>
      </c>
      <c r="C321" s="1" t="s">
        <v>44</v>
      </c>
      <c r="D321" s="1" t="s">
        <v>44</v>
      </c>
      <c r="E321" s="1">
        <v>12</v>
      </c>
      <c r="F321" s="1">
        <v>4</v>
      </c>
      <c r="G321" s="1">
        <v>0</v>
      </c>
      <c r="H321" s="1">
        <v>1</v>
      </c>
      <c r="I321" s="1">
        <v>0</v>
      </c>
    </row>
    <row r="323" spans="1:27" x14ac:dyDescent="0.35">
      <c r="A323" s="15" t="s">
        <v>197</v>
      </c>
      <c r="B323" s="16" t="s">
        <v>270</v>
      </c>
      <c r="C323" s="1" t="s">
        <v>44</v>
      </c>
      <c r="D323" s="1" t="s">
        <v>44</v>
      </c>
      <c r="E323" s="1">
        <v>14</v>
      </c>
      <c r="F323" s="1">
        <v>5</v>
      </c>
      <c r="G323" s="1">
        <v>0</v>
      </c>
      <c r="H323" s="1">
        <v>1</v>
      </c>
      <c r="I323" s="1">
        <v>0</v>
      </c>
    </row>
    <row r="325" spans="1:27" x14ac:dyDescent="0.35">
      <c r="A325" s="15" t="s">
        <v>166</v>
      </c>
      <c r="B325" s="16" t="s">
        <v>167</v>
      </c>
      <c r="C325" s="1" t="s">
        <v>44</v>
      </c>
      <c r="D325" s="1" t="s">
        <v>44</v>
      </c>
      <c r="E325" s="1">
        <v>21</v>
      </c>
      <c r="F325" s="1">
        <v>6</v>
      </c>
      <c r="G325" s="1">
        <v>1</v>
      </c>
      <c r="H325" s="1">
        <v>1</v>
      </c>
      <c r="I325" s="1">
        <v>0</v>
      </c>
    </row>
    <row r="327" spans="1:27" x14ac:dyDescent="0.35">
      <c r="A327" s="6" t="s">
        <v>15</v>
      </c>
    </row>
    <row r="328" spans="1:27" x14ac:dyDescent="0.35">
      <c r="A328" s="6" t="s">
        <v>23</v>
      </c>
      <c r="B328" s="1" t="s">
        <v>24</v>
      </c>
      <c r="C328" s="1" t="s">
        <v>25</v>
      </c>
      <c r="D328" s="1" t="s">
        <v>26</v>
      </c>
      <c r="E328" s="1" t="s">
        <v>27</v>
      </c>
      <c r="F328" s="1" t="s">
        <v>28</v>
      </c>
      <c r="G328" s="1" t="s">
        <v>29</v>
      </c>
      <c r="H328" s="1" t="s">
        <v>30</v>
      </c>
      <c r="I328" s="1" t="s">
        <v>31</v>
      </c>
      <c r="J328" s="1" t="s">
        <v>0</v>
      </c>
      <c r="K328" s="1" t="s">
        <v>1</v>
      </c>
      <c r="L328" s="1" t="s">
        <v>2</v>
      </c>
      <c r="M328" s="1" t="s">
        <v>3</v>
      </c>
      <c r="N328" s="1" t="s">
        <v>4</v>
      </c>
      <c r="O328" s="1" t="s">
        <v>5</v>
      </c>
      <c r="P328" s="1" t="s">
        <v>32</v>
      </c>
      <c r="Q328" s="1" t="s">
        <v>33</v>
      </c>
      <c r="R328" s="1" t="s">
        <v>34</v>
      </c>
      <c r="S328" s="1" t="s">
        <v>35</v>
      </c>
      <c r="T328" s="1" t="s">
        <v>36</v>
      </c>
      <c r="U328" s="1" t="s">
        <v>37</v>
      </c>
      <c r="V328" s="1" t="s">
        <v>38</v>
      </c>
      <c r="W328" s="1" t="s">
        <v>39</v>
      </c>
      <c r="X328" s="1" t="s">
        <v>40</v>
      </c>
      <c r="Y328" s="1" t="s">
        <v>39</v>
      </c>
      <c r="Z328" s="1" t="s">
        <v>41</v>
      </c>
      <c r="AA328" s="1" t="s">
        <v>42</v>
      </c>
    </row>
    <row r="330" spans="1:27" x14ac:dyDescent="0.35">
      <c r="A330" s="15" t="s">
        <v>77</v>
      </c>
      <c r="B330" s="16" t="s">
        <v>178</v>
      </c>
      <c r="C330" s="1" t="s">
        <v>44</v>
      </c>
      <c r="D330" s="1" t="s">
        <v>44</v>
      </c>
      <c r="E330" s="1">
        <v>5</v>
      </c>
      <c r="F330" s="1">
        <v>2</v>
      </c>
      <c r="G330" s="1">
        <v>0</v>
      </c>
      <c r="H330" s="1">
        <v>0</v>
      </c>
      <c r="I330" s="1">
        <v>0</v>
      </c>
    </row>
    <row r="332" spans="1:27" x14ac:dyDescent="0.35">
      <c r="A332" s="15" t="s">
        <v>55</v>
      </c>
      <c r="B332" s="16" t="s">
        <v>271</v>
      </c>
      <c r="C332" s="1" t="s">
        <v>44</v>
      </c>
      <c r="D332" s="1" t="s">
        <v>44</v>
      </c>
      <c r="E332" s="1">
        <v>5</v>
      </c>
      <c r="F332" s="1">
        <v>2</v>
      </c>
      <c r="G332" s="1">
        <v>0</v>
      </c>
      <c r="H332" s="1">
        <v>0</v>
      </c>
      <c r="I332" s="1">
        <v>0</v>
      </c>
    </row>
    <row r="334" spans="1:27" x14ac:dyDescent="0.35">
      <c r="A334" s="15" t="s">
        <v>197</v>
      </c>
      <c r="B334" s="16" t="s">
        <v>99</v>
      </c>
      <c r="C334" s="1" t="s">
        <v>44</v>
      </c>
      <c r="D334" s="1" t="s">
        <v>44</v>
      </c>
      <c r="E334" s="1">
        <v>10</v>
      </c>
      <c r="F334" s="1">
        <v>3</v>
      </c>
      <c r="G334" s="1">
        <v>0</v>
      </c>
      <c r="H334" s="1">
        <v>1</v>
      </c>
      <c r="I334" s="1">
        <v>0</v>
      </c>
    </row>
    <row r="336" spans="1:27" x14ac:dyDescent="0.35">
      <c r="A336" s="15" t="s">
        <v>166</v>
      </c>
      <c r="B336" s="16" t="s">
        <v>272</v>
      </c>
      <c r="C336" s="1" t="s">
        <v>44</v>
      </c>
      <c r="D336" s="1" t="s">
        <v>44</v>
      </c>
      <c r="E336" s="1">
        <v>21</v>
      </c>
      <c r="F336" s="1">
        <v>6</v>
      </c>
      <c r="G336" s="1">
        <v>1</v>
      </c>
      <c r="H336" s="1">
        <v>2</v>
      </c>
      <c r="I336" s="1">
        <v>0</v>
      </c>
    </row>
    <row r="338" spans="1:27" x14ac:dyDescent="0.35">
      <c r="A338" s="15" t="s">
        <v>202</v>
      </c>
      <c r="B338" s="16" t="s">
        <v>115</v>
      </c>
      <c r="C338" s="1" t="s">
        <v>44</v>
      </c>
      <c r="D338" s="1" t="s">
        <v>44</v>
      </c>
      <c r="E338" s="1">
        <v>19</v>
      </c>
      <c r="F338" s="1">
        <v>7</v>
      </c>
      <c r="G338" s="1">
        <v>1</v>
      </c>
      <c r="H338" s="1">
        <v>1</v>
      </c>
      <c r="I338" s="1">
        <v>0</v>
      </c>
    </row>
    <row r="340" spans="1:27" x14ac:dyDescent="0.35">
      <c r="A340" s="15" t="s">
        <v>203</v>
      </c>
      <c r="B340" s="16" t="s">
        <v>58</v>
      </c>
      <c r="C340" s="1" t="s">
        <v>44</v>
      </c>
      <c r="D340" s="1" t="s">
        <v>44</v>
      </c>
      <c r="E340" s="1">
        <v>12</v>
      </c>
      <c r="F340" s="1">
        <v>4</v>
      </c>
      <c r="G340" s="1">
        <v>0</v>
      </c>
      <c r="H340" s="1">
        <v>1</v>
      </c>
      <c r="I340" s="1">
        <v>0</v>
      </c>
    </row>
    <row r="342" spans="1:27" x14ac:dyDescent="0.35">
      <c r="A342" s="6" t="s">
        <v>204</v>
      </c>
      <c r="B342" s="1" t="s">
        <v>81</v>
      </c>
      <c r="C342" s="1" t="s">
        <v>44</v>
      </c>
      <c r="D342" s="1" t="s">
        <v>44</v>
      </c>
      <c r="E342" s="1">
        <v>16</v>
      </c>
      <c r="F342" s="1">
        <v>5</v>
      </c>
      <c r="G342" s="1">
        <v>1</v>
      </c>
      <c r="H342" s="1">
        <v>1</v>
      </c>
      <c r="I342" s="1">
        <v>0</v>
      </c>
    </row>
    <row r="343" spans="1:27" x14ac:dyDescent="0.35">
      <c r="A343" s="6" t="s">
        <v>233</v>
      </c>
      <c r="B343" s="1" t="s">
        <v>273</v>
      </c>
      <c r="C343" s="1">
        <v>20</v>
      </c>
      <c r="D343" s="1">
        <v>19.6078431372549</v>
      </c>
      <c r="E343" s="1">
        <v>15</v>
      </c>
      <c r="F343" s="1">
        <v>4</v>
      </c>
      <c r="G343" s="1">
        <v>1</v>
      </c>
      <c r="H343" s="1">
        <v>1</v>
      </c>
      <c r="I343" s="1">
        <v>0</v>
      </c>
      <c r="J343" s="1">
        <v>1</v>
      </c>
      <c r="K343" s="1">
        <v>1</v>
      </c>
      <c r="L343" s="1">
        <v>0</v>
      </c>
      <c r="M343" s="1">
        <v>0</v>
      </c>
      <c r="N343" s="1">
        <v>0</v>
      </c>
      <c r="O343" s="1">
        <v>1.06666666666666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35">
      <c r="B344" s="11" t="s">
        <v>104</v>
      </c>
      <c r="C344" s="1">
        <v>20</v>
      </c>
    </row>
    <row r="345" spans="1:27" x14ac:dyDescent="0.35">
      <c r="A345" s="6" t="s">
        <v>233</v>
      </c>
      <c r="B345" s="1" t="s">
        <v>274</v>
      </c>
      <c r="C345" s="1">
        <v>18</v>
      </c>
      <c r="D345" s="1">
        <v>17.647058823529399</v>
      </c>
      <c r="E345" s="1">
        <v>16</v>
      </c>
      <c r="F345" s="1">
        <v>5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35">
      <c r="B346" s="11" t="s">
        <v>132</v>
      </c>
      <c r="C346" s="1">
        <v>18</v>
      </c>
    </row>
    <row r="347" spans="1:27" x14ac:dyDescent="0.35">
      <c r="B347" s="11" t="s">
        <v>104</v>
      </c>
      <c r="C347" s="1">
        <v>18</v>
      </c>
    </row>
    <row r="349" spans="1:27" x14ac:dyDescent="0.35">
      <c r="A349" s="6" t="s">
        <v>205</v>
      </c>
      <c r="B349" s="1" t="s">
        <v>83</v>
      </c>
      <c r="C349" s="1" t="s">
        <v>44</v>
      </c>
      <c r="D349" s="1" t="s">
        <v>44</v>
      </c>
      <c r="E349" s="1">
        <v>16</v>
      </c>
      <c r="F349" s="1">
        <v>6</v>
      </c>
      <c r="G349" s="1">
        <v>0</v>
      </c>
      <c r="H349" s="1">
        <v>1</v>
      </c>
      <c r="I349" s="1">
        <v>0</v>
      </c>
    </row>
    <row r="350" spans="1:27" x14ac:dyDescent="0.35">
      <c r="A350" s="6" t="s">
        <v>206</v>
      </c>
      <c r="B350" s="1" t="s">
        <v>100</v>
      </c>
      <c r="C350" s="1">
        <v>19</v>
      </c>
      <c r="D350" s="1">
        <v>30.645161290322498</v>
      </c>
      <c r="E350" s="1">
        <v>17</v>
      </c>
      <c r="F350" s="1">
        <v>5</v>
      </c>
      <c r="G350" s="1">
        <v>1</v>
      </c>
      <c r="H350" s="1">
        <v>1</v>
      </c>
      <c r="I350" s="1">
        <v>0</v>
      </c>
      <c r="J350" s="1">
        <v>-1</v>
      </c>
      <c r="K350" s="1">
        <v>1</v>
      </c>
      <c r="L350" s="1">
        <v>-1</v>
      </c>
      <c r="M350" s="1">
        <v>0</v>
      </c>
      <c r="N350" s="1">
        <v>0</v>
      </c>
      <c r="O350" s="1">
        <v>0.94117647058823495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35">
      <c r="B351" s="11" t="s">
        <v>84</v>
      </c>
      <c r="C351" s="1">
        <v>19</v>
      </c>
    </row>
    <row r="352" spans="1:27" x14ac:dyDescent="0.35">
      <c r="B352" s="11" t="s">
        <v>90</v>
      </c>
      <c r="C352" s="1">
        <v>19</v>
      </c>
    </row>
    <row r="353" spans="1:27" x14ac:dyDescent="0.35">
      <c r="B353" s="11" t="s">
        <v>515</v>
      </c>
      <c r="C353" s="1">
        <v>19</v>
      </c>
    </row>
    <row r="354" spans="1:27" x14ac:dyDescent="0.35">
      <c r="B354" s="11"/>
    </row>
    <row r="355" spans="1:27" x14ac:dyDescent="0.35">
      <c r="A355" s="15" t="s">
        <v>208</v>
      </c>
      <c r="B355" s="16" t="s">
        <v>275</v>
      </c>
      <c r="C355" s="1" t="s">
        <v>44</v>
      </c>
      <c r="D355" s="1" t="s">
        <v>44</v>
      </c>
      <c r="E355" s="1">
        <v>23</v>
      </c>
      <c r="F355" s="1">
        <v>9</v>
      </c>
      <c r="G355" s="1">
        <v>1</v>
      </c>
      <c r="H355" s="1">
        <v>1</v>
      </c>
      <c r="I355" s="1">
        <v>0</v>
      </c>
    </row>
    <row r="357" spans="1:27" x14ac:dyDescent="0.35">
      <c r="A357" s="6" t="s">
        <v>209</v>
      </c>
      <c r="B357" s="1" t="s">
        <v>59</v>
      </c>
      <c r="C357" s="1" t="s">
        <v>44</v>
      </c>
      <c r="D357" s="1" t="s">
        <v>44</v>
      </c>
      <c r="E357" s="1">
        <v>22</v>
      </c>
      <c r="F357" s="1">
        <v>8</v>
      </c>
      <c r="G357" s="1">
        <v>0</v>
      </c>
      <c r="H357" s="1">
        <v>1</v>
      </c>
      <c r="I357" s="1">
        <v>0</v>
      </c>
    </row>
    <row r="358" spans="1:27" x14ac:dyDescent="0.35">
      <c r="A358" s="6" t="s">
        <v>276</v>
      </c>
      <c r="B358" s="1" t="s">
        <v>277</v>
      </c>
      <c r="C358" s="1">
        <v>13</v>
      </c>
      <c r="D358" s="1">
        <v>5.3719008264462804</v>
      </c>
      <c r="E358" s="1">
        <v>38</v>
      </c>
      <c r="F358" s="1">
        <v>12</v>
      </c>
      <c r="G358" s="1">
        <v>2</v>
      </c>
      <c r="H358" s="1">
        <v>2</v>
      </c>
      <c r="I358" s="1">
        <v>0</v>
      </c>
      <c r="J358" s="1">
        <v>-16</v>
      </c>
      <c r="K358" s="1">
        <v>-4</v>
      </c>
      <c r="L358" s="1">
        <v>-2</v>
      </c>
      <c r="M358" s="1">
        <v>-1</v>
      </c>
      <c r="N358" s="1">
        <v>0</v>
      </c>
      <c r="O358" s="1">
        <v>0.57894736842105199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35">
      <c r="B359" s="11" t="s">
        <v>190</v>
      </c>
      <c r="C359" s="1">
        <v>13</v>
      </c>
    </row>
    <row r="360" spans="1:27" x14ac:dyDescent="0.35">
      <c r="B360" s="11" t="s">
        <v>84</v>
      </c>
      <c r="C360" s="1">
        <v>13</v>
      </c>
    </row>
    <row r="361" spans="1:27" x14ac:dyDescent="0.35">
      <c r="B361" s="11" t="s">
        <v>539</v>
      </c>
      <c r="C361" s="1">
        <v>13</v>
      </c>
    </row>
    <row r="362" spans="1:27" x14ac:dyDescent="0.35">
      <c r="B362" s="11"/>
    </row>
    <row r="363" spans="1:27" x14ac:dyDescent="0.35">
      <c r="A363" s="6" t="s">
        <v>16</v>
      </c>
    </row>
    <row r="364" spans="1:27" x14ac:dyDescent="0.35">
      <c r="A364" s="6" t="s">
        <v>23</v>
      </c>
      <c r="B364" s="1" t="s">
        <v>24</v>
      </c>
      <c r="C364" s="1" t="s">
        <v>25</v>
      </c>
      <c r="D364" s="1" t="s">
        <v>26</v>
      </c>
      <c r="E364" s="1" t="s">
        <v>27</v>
      </c>
      <c r="F364" s="1" t="s">
        <v>28</v>
      </c>
      <c r="G364" s="1" t="s">
        <v>29</v>
      </c>
      <c r="H364" s="1" t="s">
        <v>30</v>
      </c>
      <c r="I364" s="1" t="s">
        <v>31</v>
      </c>
      <c r="J364" s="1" t="s">
        <v>0</v>
      </c>
      <c r="K364" s="1" t="s">
        <v>1</v>
      </c>
      <c r="L364" s="1" t="s">
        <v>2</v>
      </c>
      <c r="M364" s="1" t="s">
        <v>3</v>
      </c>
      <c r="N364" s="1" t="s">
        <v>4</v>
      </c>
      <c r="O364" s="1" t="s">
        <v>5</v>
      </c>
      <c r="P364" s="1" t="s">
        <v>32</v>
      </c>
      <c r="Q364" s="1" t="s">
        <v>33</v>
      </c>
      <c r="R364" s="1" t="s">
        <v>34</v>
      </c>
      <c r="S364" s="1" t="s">
        <v>35</v>
      </c>
      <c r="T364" s="1" t="s">
        <v>36</v>
      </c>
      <c r="U364" s="1" t="s">
        <v>37</v>
      </c>
      <c r="V364" s="1" t="s">
        <v>38</v>
      </c>
      <c r="W364" s="1" t="s">
        <v>39</v>
      </c>
      <c r="X364" s="1" t="s">
        <v>40</v>
      </c>
      <c r="Y364" s="1" t="s">
        <v>39</v>
      </c>
      <c r="Z364" s="1" t="s">
        <v>41</v>
      </c>
      <c r="AA364" s="1" t="s">
        <v>42</v>
      </c>
    </row>
    <row r="366" spans="1:27" x14ac:dyDescent="0.35">
      <c r="A366" s="15" t="s">
        <v>77</v>
      </c>
      <c r="B366" s="16" t="s">
        <v>178</v>
      </c>
      <c r="C366" s="1" t="s">
        <v>44</v>
      </c>
      <c r="D366" s="1" t="s">
        <v>44</v>
      </c>
      <c r="E366" s="1">
        <v>5</v>
      </c>
      <c r="F366" s="1">
        <v>2</v>
      </c>
      <c r="G366" s="1">
        <v>0</v>
      </c>
      <c r="H366" s="1">
        <v>0</v>
      </c>
      <c r="I366" s="1">
        <v>0</v>
      </c>
    </row>
    <row r="368" spans="1:27" x14ac:dyDescent="0.35">
      <c r="A368" s="15" t="s">
        <v>55</v>
      </c>
      <c r="B368" s="16" t="s">
        <v>271</v>
      </c>
      <c r="C368" s="1" t="s">
        <v>44</v>
      </c>
      <c r="D368" s="1" t="s">
        <v>44</v>
      </c>
      <c r="E368" s="1">
        <v>5</v>
      </c>
      <c r="F368" s="1">
        <v>2</v>
      </c>
      <c r="G368" s="1">
        <v>0</v>
      </c>
      <c r="H368" s="1">
        <v>0</v>
      </c>
      <c r="I368" s="1">
        <v>0</v>
      </c>
    </row>
    <row r="370" spans="1:27" x14ac:dyDescent="0.35">
      <c r="A370" s="15" t="s">
        <v>197</v>
      </c>
      <c r="B370" s="16" t="s">
        <v>99</v>
      </c>
      <c r="C370" s="1" t="s">
        <v>44</v>
      </c>
      <c r="D370" s="1" t="s">
        <v>44</v>
      </c>
      <c r="E370" s="1">
        <v>10</v>
      </c>
      <c r="F370" s="1">
        <v>3</v>
      </c>
      <c r="G370" s="1">
        <v>0</v>
      </c>
      <c r="H370" s="1">
        <v>1</v>
      </c>
      <c r="I370" s="1">
        <v>0</v>
      </c>
    </row>
    <row r="372" spans="1:27" x14ac:dyDescent="0.35">
      <c r="A372" s="15" t="s">
        <v>166</v>
      </c>
      <c r="B372" s="16" t="s">
        <v>272</v>
      </c>
      <c r="C372" s="1" t="s">
        <v>44</v>
      </c>
      <c r="D372" s="1" t="s">
        <v>44</v>
      </c>
      <c r="E372" s="1">
        <v>21</v>
      </c>
      <c r="F372" s="1">
        <v>6</v>
      </c>
      <c r="G372" s="1">
        <v>1</v>
      </c>
      <c r="H372" s="1">
        <v>2</v>
      </c>
      <c r="I372" s="1">
        <v>0</v>
      </c>
    </row>
    <row r="374" spans="1:27" x14ac:dyDescent="0.35">
      <c r="A374" s="15" t="s">
        <v>202</v>
      </c>
      <c r="B374" s="16" t="s">
        <v>115</v>
      </c>
      <c r="C374" s="1" t="s">
        <v>44</v>
      </c>
      <c r="D374" s="1" t="s">
        <v>44</v>
      </c>
      <c r="E374" s="1">
        <v>19</v>
      </c>
      <c r="F374" s="1">
        <v>7</v>
      </c>
      <c r="G374" s="1">
        <v>1</v>
      </c>
      <c r="H374" s="1">
        <v>1</v>
      </c>
      <c r="I374" s="1">
        <v>0</v>
      </c>
    </row>
    <row r="376" spans="1:27" x14ac:dyDescent="0.35">
      <c r="A376" s="15" t="s">
        <v>203</v>
      </c>
      <c r="B376" s="16" t="s">
        <v>58</v>
      </c>
      <c r="C376" s="1" t="s">
        <v>44</v>
      </c>
      <c r="D376" s="1" t="s">
        <v>44</v>
      </c>
      <c r="E376" s="1">
        <v>12</v>
      </c>
      <c r="F376" s="1">
        <v>4</v>
      </c>
      <c r="G376" s="1">
        <v>0</v>
      </c>
      <c r="H376" s="1">
        <v>1</v>
      </c>
      <c r="I376" s="1">
        <v>0</v>
      </c>
    </row>
    <row r="378" spans="1:27" x14ac:dyDescent="0.35">
      <c r="A378" s="6" t="s">
        <v>204</v>
      </c>
      <c r="B378" s="1" t="s">
        <v>81</v>
      </c>
      <c r="C378" s="1" t="s">
        <v>44</v>
      </c>
      <c r="D378" s="1" t="s">
        <v>44</v>
      </c>
      <c r="E378" s="1">
        <v>16</v>
      </c>
      <c r="F378" s="1">
        <v>5</v>
      </c>
      <c r="G378" s="1">
        <v>1</v>
      </c>
      <c r="H378" s="1">
        <v>1</v>
      </c>
      <c r="I378" s="1">
        <v>0</v>
      </c>
    </row>
    <row r="379" spans="1:27" x14ac:dyDescent="0.35">
      <c r="A379" s="6" t="s">
        <v>233</v>
      </c>
      <c r="B379" s="1" t="s">
        <v>82</v>
      </c>
      <c r="C379" s="1">
        <v>38</v>
      </c>
      <c r="D379" s="1">
        <v>25.165562913907198</v>
      </c>
      <c r="E379" s="1">
        <v>19</v>
      </c>
      <c r="F379" s="1">
        <v>7</v>
      </c>
      <c r="G379" s="1">
        <v>1</v>
      </c>
      <c r="H379" s="1">
        <v>1</v>
      </c>
      <c r="I379" s="1">
        <v>0</v>
      </c>
      <c r="J379" s="1">
        <v>-3</v>
      </c>
      <c r="K379" s="1">
        <v>-2</v>
      </c>
      <c r="L379" s="1">
        <v>0</v>
      </c>
      <c r="M379" s="1">
        <v>0</v>
      </c>
      <c r="N379" s="1">
        <v>0</v>
      </c>
      <c r="O379" s="1">
        <v>0.84210526315789402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35">
      <c r="B380" s="11" t="s">
        <v>161</v>
      </c>
      <c r="C380" s="1">
        <v>38</v>
      </c>
    </row>
    <row r="381" spans="1:27" x14ac:dyDescent="0.35">
      <c r="B381" s="11" t="s">
        <v>132</v>
      </c>
      <c r="C381" s="1">
        <v>38</v>
      </c>
    </row>
    <row r="382" spans="1:27" x14ac:dyDescent="0.35">
      <c r="B382" s="11" t="s">
        <v>104</v>
      </c>
      <c r="C382" s="1">
        <v>38</v>
      </c>
    </row>
    <row r="383" spans="1:27" x14ac:dyDescent="0.35">
      <c r="A383" s="6" t="s">
        <v>233</v>
      </c>
      <c r="B383" s="1" t="s">
        <v>278</v>
      </c>
      <c r="C383" s="1">
        <v>11</v>
      </c>
      <c r="D383" s="1">
        <v>7.2847682119205297</v>
      </c>
      <c r="E383" s="1">
        <v>16</v>
      </c>
      <c r="F383" s="1">
        <v>5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 x14ac:dyDescent="0.35">
      <c r="B384" s="11" t="s">
        <v>132</v>
      </c>
      <c r="C384" s="1">
        <v>11</v>
      </c>
    </row>
    <row r="385" spans="1:27" x14ac:dyDescent="0.35">
      <c r="B385" s="11" t="s">
        <v>104</v>
      </c>
      <c r="C385" s="1">
        <v>11</v>
      </c>
    </row>
    <row r="386" spans="1:27" x14ac:dyDescent="0.35">
      <c r="B386" s="11"/>
      <c r="C386" s="1">
        <v>11</v>
      </c>
    </row>
    <row r="387" spans="1:27" x14ac:dyDescent="0.35">
      <c r="A387" s="6" t="s">
        <v>205</v>
      </c>
      <c r="B387" s="1" t="s">
        <v>83</v>
      </c>
      <c r="C387" s="1" t="s">
        <v>44</v>
      </c>
      <c r="D387" s="1" t="s">
        <v>44</v>
      </c>
      <c r="E387" s="1">
        <v>16</v>
      </c>
      <c r="F387" s="1">
        <v>6</v>
      </c>
      <c r="G387" s="1">
        <v>0</v>
      </c>
      <c r="H387" s="1">
        <v>1</v>
      </c>
      <c r="I387" s="1">
        <v>0</v>
      </c>
    </row>
    <row r="388" spans="1:27" x14ac:dyDescent="0.35">
      <c r="A388" s="6" t="s">
        <v>206</v>
      </c>
      <c r="B388" s="1" t="s">
        <v>279</v>
      </c>
      <c r="C388" s="1">
        <v>10</v>
      </c>
      <c r="D388" s="1">
        <v>20.8333333333333</v>
      </c>
      <c r="E388" s="1">
        <v>13</v>
      </c>
      <c r="F388" s="1">
        <v>4</v>
      </c>
      <c r="G388" s="1">
        <v>0</v>
      </c>
      <c r="H388" s="1">
        <v>1</v>
      </c>
      <c r="I388" s="1">
        <v>0</v>
      </c>
      <c r="J388" s="1">
        <v>3</v>
      </c>
      <c r="K388" s="1">
        <v>2</v>
      </c>
      <c r="L388" s="1">
        <v>0</v>
      </c>
      <c r="M388" s="1">
        <v>0</v>
      </c>
      <c r="N388" s="1">
        <v>0</v>
      </c>
      <c r="O388" s="1">
        <v>1.2307692307692299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35">
      <c r="B389" s="11" t="s">
        <v>84</v>
      </c>
      <c r="C389" s="1">
        <v>10</v>
      </c>
    </row>
    <row r="390" spans="1:27" x14ac:dyDescent="0.35">
      <c r="B390" s="11" t="s">
        <v>90</v>
      </c>
      <c r="C390" s="1">
        <v>10</v>
      </c>
    </row>
    <row r="392" spans="1:27" x14ac:dyDescent="0.35">
      <c r="A392" s="15" t="s">
        <v>208</v>
      </c>
      <c r="B392" s="16" t="s">
        <v>275</v>
      </c>
      <c r="C392" s="1" t="s">
        <v>44</v>
      </c>
      <c r="D392" s="1" t="s">
        <v>44</v>
      </c>
      <c r="E392" s="1">
        <v>23</v>
      </c>
      <c r="F392" s="1">
        <v>9</v>
      </c>
      <c r="G392" s="1">
        <v>1</v>
      </c>
      <c r="H392" s="1">
        <v>1</v>
      </c>
      <c r="I392" s="1">
        <v>0</v>
      </c>
    </row>
    <row r="394" spans="1:27" x14ac:dyDescent="0.35">
      <c r="A394" s="15" t="s">
        <v>209</v>
      </c>
      <c r="B394" s="16" t="s">
        <v>59</v>
      </c>
      <c r="C394" s="1" t="s">
        <v>44</v>
      </c>
      <c r="D394" s="1" t="s">
        <v>44</v>
      </c>
      <c r="E394" s="1">
        <v>22</v>
      </c>
      <c r="F394" s="1">
        <v>8</v>
      </c>
      <c r="G394" s="1">
        <v>0</v>
      </c>
      <c r="H394" s="1">
        <v>1</v>
      </c>
      <c r="I394" s="1">
        <v>0</v>
      </c>
    </row>
    <row r="396" spans="1:27" x14ac:dyDescent="0.35">
      <c r="A396" s="6" t="s">
        <v>17</v>
      </c>
    </row>
    <row r="397" spans="1:27" x14ac:dyDescent="0.35">
      <c r="A397" s="6" t="s">
        <v>23</v>
      </c>
      <c r="B397" s="1" t="s">
        <v>24</v>
      </c>
      <c r="C397" s="1" t="s">
        <v>25</v>
      </c>
      <c r="D397" s="1" t="s">
        <v>26</v>
      </c>
      <c r="E397" s="1" t="s">
        <v>27</v>
      </c>
      <c r="F397" s="1" t="s">
        <v>28</v>
      </c>
      <c r="G397" s="1" t="s">
        <v>29</v>
      </c>
      <c r="H397" s="1" t="s">
        <v>30</v>
      </c>
      <c r="I397" s="1" t="s">
        <v>31</v>
      </c>
      <c r="J397" s="1" t="s">
        <v>0</v>
      </c>
      <c r="K397" s="1" t="s">
        <v>1</v>
      </c>
      <c r="L397" s="1" t="s">
        <v>2</v>
      </c>
      <c r="M397" s="1" t="s">
        <v>3</v>
      </c>
      <c r="N397" s="1" t="s">
        <v>4</v>
      </c>
      <c r="O397" s="1" t="s">
        <v>5</v>
      </c>
      <c r="P397" s="1" t="s">
        <v>32</v>
      </c>
      <c r="Q397" s="1" t="s">
        <v>33</v>
      </c>
      <c r="R397" s="1" t="s">
        <v>34</v>
      </c>
      <c r="S397" s="1" t="s">
        <v>35</v>
      </c>
      <c r="T397" s="1" t="s">
        <v>36</v>
      </c>
      <c r="U397" s="1" t="s">
        <v>37</v>
      </c>
      <c r="V397" s="1" t="s">
        <v>38</v>
      </c>
      <c r="W397" s="1" t="s">
        <v>39</v>
      </c>
      <c r="X397" s="1" t="s">
        <v>40</v>
      </c>
      <c r="Y397" s="1" t="s">
        <v>39</v>
      </c>
      <c r="Z397" s="1" t="s">
        <v>41</v>
      </c>
      <c r="AA397" s="1" t="s">
        <v>42</v>
      </c>
    </row>
    <row r="399" spans="1:27" x14ac:dyDescent="0.35">
      <c r="A399" s="6" t="s">
        <v>77</v>
      </c>
      <c r="B399" s="1" t="s">
        <v>280</v>
      </c>
      <c r="C399" s="1" t="s">
        <v>44</v>
      </c>
      <c r="D399" s="1" t="s">
        <v>44</v>
      </c>
      <c r="E399" s="1">
        <v>10</v>
      </c>
      <c r="F399" s="1">
        <v>3</v>
      </c>
      <c r="G399" s="1">
        <v>0</v>
      </c>
      <c r="H399" s="1">
        <v>1</v>
      </c>
      <c r="I399" s="1">
        <v>0</v>
      </c>
    </row>
    <row r="400" spans="1:27" x14ac:dyDescent="0.35">
      <c r="A400" s="6" t="s">
        <v>79</v>
      </c>
      <c r="B400" s="1" t="s">
        <v>281</v>
      </c>
      <c r="C400" s="1">
        <v>21</v>
      </c>
      <c r="D400" s="1">
        <v>6.6666666666666599</v>
      </c>
      <c r="E400" s="1">
        <v>15</v>
      </c>
      <c r="F400" s="1">
        <v>4</v>
      </c>
      <c r="G400" s="1">
        <v>0</v>
      </c>
      <c r="H400" s="1">
        <v>1</v>
      </c>
      <c r="I400" s="1">
        <v>0</v>
      </c>
      <c r="J400" s="1">
        <v>-5</v>
      </c>
      <c r="K400" s="1">
        <v>-1</v>
      </c>
      <c r="L400" s="1">
        <v>0</v>
      </c>
      <c r="M400" s="1">
        <v>0</v>
      </c>
      <c r="N400" s="1">
        <v>0</v>
      </c>
      <c r="O400" s="1">
        <v>0.66666666666666596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35">
      <c r="B401" s="11" t="s">
        <v>190</v>
      </c>
      <c r="C401" s="1">
        <v>21</v>
      </c>
    </row>
    <row r="402" spans="1:27" x14ac:dyDescent="0.35">
      <c r="A402" s="6" t="s">
        <v>79</v>
      </c>
      <c r="B402" s="1" t="s">
        <v>282</v>
      </c>
      <c r="C402" s="1">
        <v>18</v>
      </c>
      <c r="D402" s="1">
        <v>5.71428571428571</v>
      </c>
      <c r="E402" s="1">
        <v>17</v>
      </c>
      <c r="F402" s="1">
        <v>4</v>
      </c>
      <c r="G402" s="1">
        <v>0</v>
      </c>
      <c r="H402" s="1">
        <v>2</v>
      </c>
      <c r="I402" s="1">
        <v>0</v>
      </c>
      <c r="J402" s="1">
        <v>-7</v>
      </c>
      <c r="K402" s="1">
        <v>-1</v>
      </c>
      <c r="L402" s="1">
        <v>0</v>
      </c>
      <c r="M402" s="1">
        <v>-1</v>
      </c>
      <c r="N402" s="1">
        <v>0</v>
      </c>
      <c r="O402" s="1">
        <v>0.58823529411764697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x14ac:dyDescent="0.35">
      <c r="B403" s="11" t="s">
        <v>190</v>
      </c>
      <c r="C403" s="1">
        <v>18</v>
      </c>
    </row>
    <row r="405" spans="1:27" x14ac:dyDescent="0.35">
      <c r="A405" s="6" t="s">
        <v>55</v>
      </c>
      <c r="B405" s="1" t="s">
        <v>133</v>
      </c>
      <c r="C405" s="1" t="s">
        <v>44</v>
      </c>
      <c r="D405" s="1" t="s">
        <v>44</v>
      </c>
      <c r="E405" s="1">
        <v>11</v>
      </c>
      <c r="F405" s="1">
        <v>3</v>
      </c>
      <c r="G405" s="1">
        <v>0</v>
      </c>
      <c r="H405" s="1">
        <v>1</v>
      </c>
      <c r="I405" s="1">
        <v>0</v>
      </c>
    </row>
    <row r="406" spans="1:27" x14ac:dyDescent="0.35">
      <c r="A406" s="6" t="s">
        <v>57</v>
      </c>
      <c r="B406" s="1" t="s">
        <v>283</v>
      </c>
      <c r="C406" s="1">
        <v>14</v>
      </c>
      <c r="D406" s="1">
        <v>10.294117647058799</v>
      </c>
      <c r="E406" s="1">
        <v>6</v>
      </c>
      <c r="F406" s="1">
        <v>3</v>
      </c>
      <c r="G406" s="1">
        <v>0</v>
      </c>
      <c r="H406" s="1">
        <v>0</v>
      </c>
      <c r="I406" s="1">
        <v>0</v>
      </c>
      <c r="J406" s="1">
        <v>5</v>
      </c>
      <c r="K406" s="1">
        <v>0</v>
      </c>
      <c r="L406" s="1">
        <v>0</v>
      </c>
      <c r="M406" s="1">
        <v>1</v>
      </c>
      <c r="N406" s="1">
        <v>0</v>
      </c>
      <c r="O406" s="1">
        <v>1.8333333333333299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35">
      <c r="B407" s="11" t="s">
        <v>189</v>
      </c>
      <c r="C407" s="1">
        <v>14</v>
      </c>
    </row>
    <row r="408" spans="1:27" x14ac:dyDescent="0.35">
      <c r="A408" s="6" t="s">
        <v>534</v>
      </c>
      <c r="B408" s="1" t="s">
        <v>535</v>
      </c>
      <c r="C408" s="1">
        <v>11</v>
      </c>
      <c r="D408" s="1">
        <v>8.0882352941176396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8</v>
      </c>
      <c r="K408">
        <v>2</v>
      </c>
      <c r="L408">
        <v>0</v>
      </c>
      <c r="M408">
        <v>1</v>
      </c>
      <c r="N408">
        <v>0</v>
      </c>
      <c r="O408">
        <v>3.6666666666666599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</row>
    <row r="409" spans="1:27" x14ac:dyDescent="0.35">
      <c r="B409" s="11" t="s">
        <v>191</v>
      </c>
      <c r="C409" s="1">
        <v>11</v>
      </c>
    </row>
    <row r="410" spans="1:27" x14ac:dyDescent="0.35">
      <c r="A410" s="6" t="s">
        <v>57</v>
      </c>
      <c r="B410" s="1" t="s">
        <v>284</v>
      </c>
      <c r="C410" s="1">
        <v>10</v>
      </c>
      <c r="D410" s="1">
        <v>7.2992700729926998</v>
      </c>
      <c r="E410" s="1">
        <v>5</v>
      </c>
      <c r="F410" s="1">
        <v>2</v>
      </c>
      <c r="G410" s="1">
        <v>0</v>
      </c>
      <c r="H410" s="1">
        <v>0</v>
      </c>
      <c r="I410" s="1">
        <v>0</v>
      </c>
      <c r="J410" s="1">
        <v>6</v>
      </c>
      <c r="K410" s="1">
        <v>1</v>
      </c>
      <c r="L410" s="1">
        <v>0</v>
      </c>
      <c r="M410" s="1">
        <v>1</v>
      </c>
      <c r="N410" s="1">
        <v>0</v>
      </c>
      <c r="O410" s="1">
        <v>2.2000000000000002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35">
      <c r="B411" s="11" t="s">
        <v>191</v>
      </c>
      <c r="C411" s="1">
        <v>10</v>
      </c>
    </row>
    <row r="412" spans="1:27" x14ac:dyDescent="0.35">
      <c r="B412" s="11"/>
    </row>
    <row r="413" spans="1:27" x14ac:dyDescent="0.35">
      <c r="A413" s="15" t="s">
        <v>197</v>
      </c>
      <c r="B413" s="16" t="s">
        <v>285</v>
      </c>
      <c r="D413" s="1" t="s">
        <v>44</v>
      </c>
      <c r="E413" s="1">
        <v>17</v>
      </c>
      <c r="F413" s="1">
        <v>6</v>
      </c>
      <c r="G413" s="1">
        <v>0</v>
      </c>
      <c r="H413" s="1">
        <v>1</v>
      </c>
      <c r="I413" s="1">
        <v>0</v>
      </c>
    </row>
    <row r="415" spans="1:27" x14ac:dyDescent="0.35">
      <c r="A415" s="6" t="s">
        <v>166</v>
      </c>
      <c r="B415" s="1" t="s">
        <v>286</v>
      </c>
      <c r="C415" s="1" t="s">
        <v>44</v>
      </c>
      <c r="D415" s="1" t="s">
        <v>44</v>
      </c>
      <c r="E415" s="1">
        <v>13</v>
      </c>
      <c r="F415" s="1">
        <v>4</v>
      </c>
      <c r="G415" s="1">
        <v>0</v>
      </c>
      <c r="H415" s="1">
        <v>1</v>
      </c>
      <c r="I415" s="1">
        <v>0</v>
      </c>
    </row>
    <row r="416" spans="1:27" x14ac:dyDescent="0.35">
      <c r="A416" s="6" t="s">
        <v>168</v>
      </c>
      <c r="B416" s="1" t="s">
        <v>287</v>
      </c>
      <c r="C416" s="1">
        <v>35</v>
      </c>
      <c r="D416" s="1">
        <v>6.7542213883677302</v>
      </c>
      <c r="E416" s="1">
        <v>23</v>
      </c>
      <c r="F416" s="1">
        <v>6</v>
      </c>
      <c r="G416" s="1">
        <v>1</v>
      </c>
      <c r="H416" s="1">
        <v>2</v>
      </c>
      <c r="I416" s="1">
        <v>0</v>
      </c>
      <c r="J416" s="1">
        <v>-10</v>
      </c>
      <c r="K416" s="1">
        <v>-2</v>
      </c>
      <c r="L416" s="1">
        <v>-1</v>
      </c>
      <c r="M416" s="1">
        <v>-1</v>
      </c>
      <c r="N416" s="1">
        <v>0</v>
      </c>
      <c r="O416" s="1">
        <v>0.56521739130434701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35">
      <c r="B417" s="11" t="s">
        <v>190</v>
      </c>
      <c r="C417" s="1">
        <v>35</v>
      </c>
    </row>
    <row r="418" spans="1:27" x14ac:dyDescent="0.35">
      <c r="B418" s="11" t="s">
        <v>84</v>
      </c>
      <c r="C418" s="1">
        <v>35</v>
      </c>
    </row>
    <row r="419" spans="1:27" x14ac:dyDescent="0.35">
      <c r="B419" s="11" t="s">
        <v>537</v>
      </c>
      <c r="C419" s="1">
        <v>35</v>
      </c>
    </row>
    <row r="420" spans="1:27" x14ac:dyDescent="0.35">
      <c r="A420" s="6" t="s">
        <v>168</v>
      </c>
      <c r="B420" s="1" t="s">
        <v>288</v>
      </c>
      <c r="C420" s="1">
        <v>19</v>
      </c>
      <c r="D420" s="1">
        <v>3.56472795497185</v>
      </c>
      <c r="E420" s="1">
        <v>23</v>
      </c>
      <c r="F420" s="1">
        <v>6</v>
      </c>
      <c r="G420" s="1">
        <v>1</v>
      </c>
      <c r="H420" s="1">
        <v>2</v>
      </c>
      <c r="I420" s="1">
        <v>0</v>
      </c>
      <c r="J420" s="1">
        <v>-10</v>
      </c>
      <c r="K420" s="1">
        <v>-2</v>
      </c>
      <c r="L420" s="1">
        <v>-1</v>
      </c>
      <c r="M420" s="1">
        <v>-1</v>
      </c>
      <c r="N420" s="1">
        <v>0</v>
      </c>
      <c r="O420" s="1">
        <v>0.56521739130434701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35">
      <c r="B421" s="11" t="s">
        <v>190</v>
      </c>
      <c r="C421" s="1">
        <v>19</v>
      </c>
    </row>
    <row r="422" spans="1:27" x14ac:dyDescent="0.35">
      <c r="B422" s="11" t="s">
        <v>84</v>
      </c>
      <c r="C422" s="1">
        <v>19</v>
      </c>
    </row>
    <row r="423" spans="1:27" x14ac:dyDescent="0.35">
      <c r="B423" s="11" t="s">
        <v>538</v>
      </c>
      <c r="C423" s="1">
        <v>19</v>
      </c>
    </row>
    <row r="424" spans="1:27" x14ac:dyDescent="0.35">
      <c r="A424" s="6" t="s">
        <v>168</v>
      </c>
      <c r="B424" s="1" t="s">
        <v>289</v>
      </c>
      <c r="C424" s="1">
        <v>12</v>
      </c>
      <c r="D424" s="1">
        <v>2.2514071294559099</v>
      </c>
      <c r="E424" s="1">
        <v>37</v>
      </c>
      <c r="F424" s="1">
        <v>9</v>
      </c>
      <c r="G424" s="1">
        <v>3</v>
      </c>
      <c r="H424" s="1">
        <v>3</v>
      </c>
      <c r="I424" s="1">
        <v>0</v>
      </c>
      <c r="J424" s="1">
        <v>-24</v>
      </c>
      <c r="K424" s="1">
        <v>-5</v>
      </c>
      <c r="L424" s="1">
        <v>-3</v>
      </c>
      <c r="M424" s="1">
        <v>-2</v>
      </c>
      <c r="N424" s="1">
        <v>0</v>
      </c>
      <c r="O424" s="1">
        <v>0.35135135135135098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35">
      <c r="B425" s="11" t="s">
        <v>190</v>
      </c>
      <c r="C425" s="1">
        <v>12</v>
      </c>
    </row>
    <row r="426" spans="1:27" x14ac:dyDescent="0.35">
      <c r="B426" s="11" t="s">
        <v>84</v>
      </c>
      <c r="C426" s="1">
        <v>12</v>
      </c>
    </row>
    <row r="427" spans="1:27" x14ac:dyDescent="0.35">
      <c r="B427" s="11" t="s">
        <v>537</v>
      </c>
      <c r="C427" s="1">
        <v>12</v>
      </c>
    </row>
    <row r="428" spans="1:27" x14ac:dyDescent="0.35">
      <c r="B428" s="11"/>
    </row>
    <row r="429" spans="1:27" x14ac:dyDescent="0.35">
      <c r="A429" s="6" t="s">
        <v>202</v>
      </c>
      <c r="B429" s="1" t="s">
        <v>290</v>
      </c>
      <c r="C429" s="1" t="s">
        <v>44</v>
      </c>
      <c r="D429" s="1" t="s">
        <v>44</v>
      </c>
      <c r="E429" s="1">
        <v>13</v>
      </c>
      <c r="F429" s="1">
        <v>4</v>
      </c>
      <c r="G429" s="1">
        <v>0</v>
      </c>
      <c r="H429" s="1">
        <v>1</v>
      </c>
      <c r="I429" s="1">
        <v>0</v>
      </c>
    </row>
    <row r="430" spans="1:27" x14ac:dyDescent="0.35">
      <c r="A430" s="6" t="s">
        <v>228</v>
      </c>
      <c r="B430" s="1" t="s">
        <v>291</v>
      </c>
      <c r="C430" s="1">
        <v>54</v>
      </c>
      <c r="D430" s="1">
        <v>4.8932384341636999</v>
      </c>
      <c r="E430" s="1">
        <v>17</v>
      </c>
      <c r="F430" s="1">
        <v>4</v>
      </c>
      <c r="G430" s="1">
        <v>0</v>
      </c>
      <c r="H430" s="1">
        <v>2</v>
      </c>
      <c r="I430" s="1">
        <v>0</v>
      </c>
      <c r="J430" s="1">
        <v>-4</v>
      </c>
      <c r="K430" s="1">
        <v>0</v>
      </c>
      <c r="L430" s="1">
        <v>0</v>
      </c>
      <c r="M430" s="1">
        <v>-1</v>
      </c>
      <c r="N430" s="1">
        <v>0</v>
      </c>
      <c r="O430" s="1">
        <v>0.76470588235294101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x14ac:dyDescent="0.35">
      <c r="B431" s="11" t="s">
        <v>190</v>
      </c>
      <c r="C431" s="1">
        <v>54</v>
      </c>
    </row>
    <row r="432" spans="1:27" x14ac:dyDescent="0.35">
      <c r="B432" s="11" t="s">
        <v>539</v>
      </c>
      <c r="C432" s="1">
        <v>54</v>
      </c>
    </row>
    <row r="433" spans="1:27" x14ac:dyDescent="0.35">
      <c r="A433" s="6" t="s">
        <v>536</v>
      </c>
      <c r="B433" s="1" t="s">
        <v>293</v>
      </c>
      <c r="C433" s="1">
        <v>44</v>
      </c>
      <c r="D433" s="1">
        <v>4.1392285983066799</v>
      </c>
      <c r="E433">
        <v>15</v>
      </c>
      <c r="F433">
        <v>4</v>
      </c>
      <c r="G433">
        <v>0</v>
      </c>
      <c r="H433">
        <v>1</v>
      </c>
      <c r="I433">
        <v>0</v>
      </c>
      <c r="J433">
        <v>-2</v>
      </c>
      <c r="K433">
        <v>0</v>
      </c>
      <c r="L433">
        <v>0</v>
      </c>
      <c r="M433">
        <v>0</v>
      </c>
      <c r="N433">
        <v>0</v>
      </c>
      <c r="O433">
        <v>0.86666666666666603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B434" s="11" t="s">
        <v>190</v>
      </c>
      <c r="C434" s="1">
        <v>44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35">
      <c r="B435" s="11" t="s">
        <v>539</v>
      </c>
      <c r="C435" s="1">
        <v>44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x14ac:dyDescent="0.35">
      <c r="A436" s="6" t="s">
        <v>536</v>
      </c>
      <c r="B436" s="1" t="s">
        <v>292</v>
      </c>
      <c r="C436" s="1">
        <v>43</v>
      </c>
      <c r="D436" s="1">
        <v>4.04515522107243</v>
      </c>
      <c r="E436">
        <v>15</v>
      </c>
      <c r="F436">
        <v>4</v>
      </c>
      <c r="G436">
        <v>0</v>
      </c>
      <c r="H436">
        <v>1</v>
      </c>
      <c r="I436">
        <v>0</v>
      </c>
      <c r="J436">
        <v>-2</v>
      </c>
      <c r="K436">
        <v>0</v>
      </c>
      <c r="L436">
        <v>0</v>
      </c>
      <c r="M436">
        <v>0</v>
      </c>
      <c r="N436">
        <v>0</v>
      </c>
      <c r="O436">
        <v>0.86666666666666603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5">
      <c r="B437" s="11" t="s">
        <v>190</v>
      </c>
      <c r="C437" s="1">
        <v>43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35">
      <c r="B438" s="11" t="s">
        <v>539</v>
      </c>
      <c r="C438" s="1">
        <v>43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35">
      <c r="A439" s="6" t="s">
        <v>536</v>
      </c>
      <c r="B439" s="1" t="s">
        <v>294</v>
      </c>
      <c r="C439" s="1">
        <v>34</v>
      </c>
      <c r="D439" s="1">
        <v>3.1984948259642501</v>
      </c>
      <c r="E439">
        <v>11</v>
      </c>
      <c r="F439">
        <v>3</v>
      </c>
      <c r="G439">
        <v>0</v>
      </c>
      <c r="H439">
        <v>1</v>
      </c>
      <c r="I439">
        <v>0</v>
      </c>
      <c r="J439">
        <v>2</v>
      </c>
      <c r="K439">
        <v>1</v>
      </c>
      <c r="L439">
        <v>0</v>
      </c>
      <c r="M439">
        <v>0</v>
      </c>
      <c r="N439">
        <v>0</v>
      </c>
      <c r="O439">
        <v>1.1818181818181801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5">
      <c r="B440" s="11" t="s">
        <v>514</v>
      </c>
      <c r="C440" s="1">
        <v>34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35">
      <c r="B441" s="11" t="s">
        <v>104</v>
      </c>
      <c r="C441" s="1">
        <v>34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35">
      <c r="A442" s="6" t="s">
        <v>536</v>
      </c>
      <c r="B442" s="1" t="s">
        <v>296</v>
      </c>
      <c r="C442" s="1">
        <v>31</v>
      </c>
      <c r="D442" s="1">
        <v>2.9162746942615199</v>
      </c>
      <c r="E442">
        <v>11</v>
      </c>
      <c r="F442">
        <v>3</v>
      </c>
      <c r="G442">
        <v>0</v>
      </c>
      <c r="H442">
        <v>1</v>
      </c>
      <c r="I442">
        <v>0</v>
      </c>
      <c r="J442">
        <v>2</v>
      </c>
      <c r="K442">
        <v>1</v>
      </c>
      <c r="L442">
        <v>0</v>
      </c>
      <c r="M442">
        <v>0</v>
      </c>
      <c r="N442">
        <v>0</v>
      </c>
      <c r="O442">
        <v>1.1818181818181801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5">
      <c r="B443" s="11" t="s">
        <v>104</v>
      </c>
      <c r="C443" s="1">
        <v>31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35">
      <c r="A444" s="6" t="s">
        <v>536</v>
      </c>
      <c r="B444" s="1" t="s">
        <v>295</v>
      </c>
      <c r="C444" s="1">
        <v>30</v>
      </c>
      <c r="D444" s="1">
        <v>2.8222013170272802</v>
      </c>
      <c r="E444">
        <v>17</v>
      </c>
      <c r="F444">
        <v>4</v>
      </c>
      <c r="G444">
        <v>0</v>
      </c>
      <c r="H444">
        <v>2</v>
      </c>
      <c r="I444">
        <v>0</v>
      </c>
      <c r="J444">
        <v>-4</v>
      </c>
      <c r="K444">
        <v>0</v>
      </c>
      <c r="L444">
        <v>0</v>
      </c>
      <c r="M444">
        <v>-1</v>
      </c>
      <c r="N444">
        <v>0</v>
      </c>
      <c r="O444">
        <v>0.76470588235294101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5">
      <c r="B445" s="11" t="s">
        <v>190</v>
      </c>
      <c r="C445" s="1">
        <v>30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x14ac:dyDescent="0.35">
      <c r="B446" s="11" t="s">
        <v>539</v>
      </c>
      <c r="C446" s="1">
        <v>30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35">
      <c r="A447" s="6" t="s">
        <v>536</v>
      </c>
      <c r="B447" s="1" t="s">
        <v>297</v>
      </c>
      <c r="C447" s="1">
        <v>25</v>
      </c>
      <c r="D447" s="1">
        <v>2.3518344308560599</v>
      </c>
      <c r="E447">
        <v>15</v>
      </c>
      <c r="F447">
        <v>4</v>
      </c>
      <c r="G447">
        <v>0</v>
      </c>
      <c r="H447">
        <v>1</v>
      </c>
      <c r="I447">
        <v>0</v>
      </c>
      <c r="J447">
        <v>-2</v>
      </c>
      <c r="K447">
        <v>0</v>
      </c>
      <c r="L447">
        <v>0</v>
      </c>
      <c r="M447">
        <v>0</v>
      </c>
      <c r="N447">
        <v>0</v>
      </c>
      <c r="O447">
        <v>0.86666666666666603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5">
      <c r="B448" s="11" t="s">
        <v>190</v>
      </c>
      <c r="C448" s="1">
        <v>25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x14ac:dyDescent="0.35">
      <c r="B449" s="11" t="s">
        <v>539</v>
      </c>
      <c r="C449" s="1">
        <v>25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x14ac:dyDescent="0.35">
      <c r="B450" s="11" t="s">
        <v>131</v>
      </c>
      <c r="C450" s="1">
        <v>25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35">
      <c r="B451" s="11" t="s">
        <v>62</v>
      </c>
      <c r="C451" s="1">
        <v>25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35">
      <c r="A452" s="6" t="s">
        <v>536</v>
      </c>
      <c r="B452" s="1" t="s">
        <v>300</v>
      </c>
      <c r="C452" s="1">
        <v>22</v>
      </c>
      <c r="D452" s="1">
        <v>2.0696142991533399</v>
      </c>
      <c r="E452">
        <v>11</v>
      </c>
      <c r="F452">
        <v>3</v>
      </c>
      <c r="G452">
        <v>0</v>
      </c>
      <c r="H452">
        <v>1</v>
      </c>
      <c r="I452">
        <v>0</v>
      </c>
      <c r="J452">
        <v>2</v>
      </c>
      <c r="K452">
        <v>1</v>
      </c>
      <c r="L452">
        <v>0</v>
      </c>
      <c r="M452">
        <v>0</v>
      </c>
      <c r="N452">
        <v>0</v>
      </c>
      <c r="O452">
        <v>1.1818181818181801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5">
      <c r="B453" s="11" t="s">
        <v>104</v>
      </c>
      <c r="C453" s="1">
        <v>22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35">
      <c r="B454" s="11" t="s">
        <v>102</v>
      </c>
      <c r="C454" s="1">
        <v>22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35">
      <c r="A455" s="6" t="s">
        <v>536</v>
      </c>
      <c r="B455" s="1" t="s">
        <v>299</v>
      </c>
      <c r="C455" s="1">
        <v>20</v>
      </c>
      <c r="D455" s="1">
        <v>1.8814675446848499</v>
      </c>
      <c r="E455">
        <v>17</v>
      </c>
      <c r="F455">
        <v>4</v>
      </c>
      <c r="G455">
        <v>0</v>
      </c>
      <c r="H455">
        <v>2</v>
      </c>
      <c r="I455">
        <v>0</v>
      </c>
      <c r="J455">
        <v>-4</v>
      </c>
      <c r="K455">
        <v>0</v>
      </c>
      <c r="L455">
        <v>0</v>
      </c>
      <c r="M455">
        <v>-1</v>
      </c>
      <c r="N455">
        <v>0</v>
      </c>
      <c r="O455">
        <v>0.76470588235294101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5">
      <c r="B456" s="11" t="s">
        <v>190</v>
      </c>
      <c r="C456" s="1">
        <v>20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35">
      <c r="B457" s="11" t="s">
        <v>539</v>
      </c>
      <c r="C457" s="1">
        <v>20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35">
      <c r="A458" s="6" t="s">
        <v>536</v>
      </c>
      <c r="B458" s="1" t="s">
        <v>302</v>
      </c>
      <c r="C458" s="1">
        <v>18</v>
      </c>
      <c r="D458" s="1">
        <v>1.6933207902163601</v>
      </c>
      <c r="E458">
        <v>15</v>
      </c>
      <c r="F458">
        <v>4</v>
      </c>
      <c r="G458">
        <v>0</v>
      </c>
      <c r="H458">
        <v>1</v>
      </c>
      <c r="I458">
        <v>0</v>
      </c>
      <c r="J458">
        <v>-2</v>
      </c>
      <c r="K458">
        <v>0</v>
      </c>
      <c r="L458">
        <v>0</v>
      </c>
      <c r="M458">
        <v>0</v>
      </c>
      <c r="N458">
        <v>0</v>
      </c>
      <c r="O458">
        <v>0.86666666666666603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5">
      <c r="B459" s="11" t="s">
        <v>190</v>
      </c>
      <c r="C459" s="1">
        <v>18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35">
      <c r="B460" s="11" t="s">
        <v>539</v>
      </c>
      <c r="C460" s="1">
        <v>18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35">
      <c r="A461" s="6" t="s">
        <v>536</v>
      </c>
      <c r="B461" s="1" t="s">
        <v>301</v>
      </c>
      <c r="C461" s="1">
        <v>17</v>
      </c>
      <c r="D461" s="1">
        <v>1.5992474129821199</v>
      </c>
      <c r="E461">
        <v>17</v>
      </c>
      <c r="F461">
        <v>4</v>
      </c>
      <c r="G461">
        <v>0</v>
      </c>
      <c r="H461">
        <v>2</v>
      </c>
      <c r="I461">
        <v>0</v>
      </c>
      <c r="J461">
        <v>-4</v>
      </c>
      <c r="K461">
        <v>0</v>
      </c>
      <c r="L461">
        <v>0</v>
      </c>
      <c r="M461">
        <v>-1</v>
      </c>
      <c r="N461">
        <v>0</v>
      </c>
      <c r="O461">
        <v>0.76470588235294101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5">
      <c r="B462" s="11" t="s">
        <v>190</v>
      </c>
      <c r="C462" s="1">
        <v>17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35">
      <c r="B463" s="11" t="s">
        <v>539</v>
      </c>
      <c r="C463" s="1">
        <v>17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35">
      <c r="A464" s="6" t="s">
        <v>536</v>
      </c>
      <c r="B464" s="1" t="s">
        <v>298</v>
      </c>
      <c r="C464" s="1">
        <v>15</v>
      </c>
      <c r="D464" s="1">
        <v>1.4111006585136401</v>
      </c>
      <c r="E464">
        <v>17</v>
      </c>
      <c r="F464">
        <v>4</v>
      </c>
      <c r="G464">
        <v>0</v>
      </c>
      <c r="H464">
        <v>2</v>
      </c>
      <c r="I464">
        <v>0</v>
      </c>
      <c r="J464">
        <v>-4</v>
      </c>
      <c r="K464">
        <v>0</v>
      </c>
      <c r="L464">
        <v>0</v>
      </c>
      <c r="M464">
        <v>-1</v>
      </c>
      <c r="N464">
        <v>0</v>
      </c>
      <c r="O464">
        <v>0.76470588235294101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5">
      <c r="B465" s="11" t="s">
        <v>190</v>
      </c>
      <c r="C465" s="1">
        <v>15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35">
      <c r="B466" s="11" t="s">
        <v>539</v>
      </c>
      <c r="C466" s="1">
        <v>15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35">
      <c r="B467" s="11" t="s">
        <v>131</v>
      </c>
      <c r="C467" s="1">
        <v>15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35">
      <c r="B468" s="11" t="s">
        <v>62</v>
      </c>
      <c r="C468" s="1">
        <v>15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35">
      <c r="A469" s="6" t="s">
        <v>536</v>
      </c>
      <c r="B469" s="1" t="s">
        <v>303</v>
      </c>
      <c r="C469" s="1">
        <v>13</v>
      </c>
      <c r="D469" s="1">
        <v>1.22295390404515</v>
      </c>
      <c r="E469">
        <v>5</v>
      </c>
      <c r="F469">
        <v>2</v>
      </c>
      <c r="G469">
        <v>0</v>
      </c>
      <c r="H469">
        <v>0</v>
      </c>
      <c r="I469">
        <v>0</v>
      </c>
      <c r="J469">
        <v>8</v>
      </c>
      <c r="K469">
        <v>2</v>
      </c>
      <c r="L469">
        <v>0</v>
      </c>
      <c r="M469">
        <v>1</v>
      </c>
      <c r="N469">
        <v>0</v>
      </c>
      <c r="O469">
        <v>2.6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</row>
    <row r="470" spans="1:27" x14ac:dyDescent="0.35">
      <c r="B470" s="11" t="s">
        <v>191</v>
      </c>
      <c r="C470" s="1">
        <v>13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35">
      <c r="A471" s="6" t="s">
        <v>536</v>
      </c>
      <c r="B471" s="1" t="s">
        <v>304</v>
      </c>
      <c r="C471" s="1">
        <v>12</v>
      </c>
      <c r="D471" s="1">
        <v>1.1288805268109099</v>
      </c>
      <c r="E471">
        <v>13</v>
      </c>
      <c r="F471">
        <v>4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5">
      <c r="B472" s="11" t="s">
        <v>104</v>
      </c>
      <c r="C472" s="1">
        <v>12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x14ac:dyDescent="0.35">
      <c r="B473" s="11" t="s">
        <v>131</v>
      </c>
      <c r="C473" s="1">
        <v>12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35">
      <c r="A474" s="6" t="s">
        <v>536</v>
      </c>
      <c r="B474" s="1" t="s">
        <v>305</v>
      </c>
      <c r="C474" s="1">
        <v>11</v>
      </c>
      <c r="D474" s="1">
        <v>1.03480714957667</v>
      </c>
      <c r="E474">
        <v>17</v>
      </c>
      <c r="F474">
        <v>4</v>
      </c>
      <c r="G474">
        <v>0</v>
      </c>
      <c r="H474">
        <v>2</v>
      </c>
      <c r="I474">
        <v>0</v>
      </c>
      <c r="J474">
        <v>-4</v>
      </c>
      <c r="K474">
        <v>0</v>
      </c>
      <c r="L474">
        <v>0</v>
      </c>
      <c r="M474">
        <v>-1</v>
      </c>
      <c r="N474">
        <v>0</v>
      </c>
      <c r="O474">
        <v>0.76470588235294101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5">
      <c r="B475" s="11" t="s">
        <v>190</v>
      </c>
      <c r="C475" s="1">
        <v>11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27" x14ac:dyDescent="0.35">
      <c r="B476" s="11" t="s">
        <v>539</v>
      </c>
      <c r="C476" s="1">
        <v>11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27" x14ac:dyDescent="0.35">
      <c r="B477" s="11" t="s">
        <v>131</v>
      </c>
      <c r="C477" s="1">
        <v>11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 x14ac:dyDescent="0.35">
      <c r="B478" s="11" t="s">
        <v>62</v>
      </c>
      <c r="C478" s="1">
        <v>11</v>
      </c>
    </row>
    <row r="479" spans="1:27" x14ac:dyDescent="0.35">
      <c r="B479" s="11"/>
    </row>
    <row r="480" spans="1:27" x14ac:dyDescent="0.35">
      <c r="A480" s="6" t="s">
        <v>203</v>
      </c>
      <c r="B480" s="1" t="s">
        <v>306</v>
      </c>
      <c r="C480" s="1" t="s">
        <v>44</v>
      </c>
      <c r="D480" s="1" t="s">
        <v>44</v>
      </c>
      <c r="E480" s="1">
        <v>18</v>
      </c>
      <c r="F480" s="1">
        <v>6</v>
      </c>
      <c r="G480" s="1">
        <v>0</v>
      </c>
      <c r="H480" s="1">
        <v>1</v>
      </c>
      <c r="I480" s="1">
        <v>0</v>
      </c>
    </row>
    <row r="481" spans="1:27" x14ac:dyDescent="0.35">
      <c r="A481" s="6" t="s">
        <v>244</v>
      </c>
      <c r="B481" s="1" t="s">
        <v>307</v>
      </c>
      <c r="C481" s="1">
        <v>13</v>
      </c>
      <c r="D481" s="1">
        <v>6.0465116279069697</v>
      </c>
      <c r="E481" s="1">
        <v>13</v>
      </c>
      <c r="F481" s="1">
        <v>4</v>
      </c>
      <c r="G481" s="1">
        <v>0</v>
      </c>
      <c r="H481" s="1">
        <v>1</v>
      </c>
      <c r="I481" s="1">
        <v>0</v>
      </c>
      <c r="J481" s="1">
        <v>5</v>
      </c>
      <c r="K481" s="1">
        <v>2</v>
      </c>
      <c r="L481" s="1">
        <v>0</v>
      </c>
      <c r="M481" s="1">
        <v>0</v>
      </c>
      <c r="N481" s="1">
        <v>0</v>
      </c>
      <c r="O481" s="1">
        <v>1.3846153846153799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x14ac:dyDescent="0.35">
      <c r="B482" s="11" t="s">
        <v>189</v>
      </c>
      <c r="C482" s="1">
        <v>13</v>
      </c>
    </row>
    <row r="483" spans="1:27" x14ac:dyDescent="0.35">
      <c r="B483" s="11" t="s">
        <v>131</v>
      </c>
      <c r="C483" s="1">
        <v>13</v>
      </c>
    </row>
    <row r="485" spans="1:27" x14ac:dyDescent="0.35">
      <c r="A485" s="6" t="s">
        <v>204</v>
      </c>
      <c r="B485" s="1" t="s">
        <v>308</v>
      </c>
      <c r="C485" s="1" t="s">
        <v>44</v>
      </c>
      <c r="D485" s="1" t="s">
        <v>44</v>
      </c>
      <c r="E485" s="1">
        <v>21</v>
      </c>
      <c r="F485" s="1">
        <v>8</v>
      </c>
      <c r="G485" s="1">
        <v>0</v>
      </c>
      <c r="H485" s="1">
        <v>1</v>
      </c>
      <c r="I485" s="1">
        <v>0</v>
      </c>
    </row>
    <row r="486" spans="1:27" x14ac:dyDescent="0.35">
      <c r="A486" s="6" t="s">
        <v>233</v>
      </c>
      <c r="B486" s="1" t="s">
        <v>310</v>
      </c>
      <c r="C486" s="1">
        <v>41</v>
      </c>
      <c r="D486" s="1">
        <v>3.24110671936758</v>
      </c>
      <c r="E486" s="1">
        <v>19</v>
      </c>
      <c r="F486" s="1">
        <v>7</v>
      </c>
      <c r="G486" s="1">
        <v>0</v>
      </c>
      <c r="H486" s="1">
        <v>1</v>
      </c>
      <c r="I486" s="1">
        <v>0</v>
      </c>
      <c r="J486" s="1">
        <v>2</v>
      </c>
      <c r="K486" s="1">
        <v>1</v>
      </c>
      <c r="L486" s="1">
        <v>0</v>
      </c>
      <c r="M486" s="1">
        <v>0</v>
      </c>
      <c r="N486" s="1">
        <v>0</v>
      </c>
      <c r="O486" s="1">
        <v>1.1052631578947301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x14ac:dyDescent="0.35">
      <c r="B487" s="11" t="s">
        <v>111</v>
      </c>
      <c r="C487" s="1">
        <v>41</v>
      </c>
    </row>
    <row r="488" spans="1:27" x14ac:dyDescent="0.35">
      <c r="A488" s="6" t="s">
        <v>233</v>
      </c>
      <c r="B488" s="1" t="s">
        <v>309</v>
      </c>
      <c r="C488" s="1">
        <v>40</v>
      </c>
      <c r="D488" s="1">
        <v>3.1620553359683701</v>
      </c>
      <c r="E488" s="1">
        <v>23</v>
      </c>
      <c r="F488" s="1">
        <v>8</v>
      </c>
      <c r="G488" s="1">
        <v>1</v>
      </c>
      <c r="H488" s="1">
        <v>1</v>
      </c>
      <c r="I488" s="1">
        <v>0</v>
      </c>
      <c r="J488" s="1">
        <v>-2</v>
      </c>
      <c r="K488" s="1">
        <v>0</v>
      </c>
      <c r="L488" s="1">
        <v>-1</v>
      </c>
      <c r="M488" s="1">
        <v>0</v>
      </c>
      <c r="N488" s="1">
        <v>0</v>
      </c>
      <c r="O488" s="1">
        <v>0.91304347826086896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x14ac:dyDescent="0.35">
      <c r="B489" s="11" t="s">
        <v>104</v>
      </c>
      <c r="C489" s="1">
        <v>40</v>
      </c>
    </row>
    <row r="490" spans="1:27" x14ac:dyDescent="0.35">
      <c r="B490" s="11" t="s">
        <v>90</v>
      </c>
      <c r="C490" s="1">
        <v>40</v>
      </c>
    </row>
    <row r="491" spans="1:27" x14ac:dyDescent="0.35">
      <c r="A491" s="6" t="s">
        <v>233</v>
      </c>
      <c r="B491" s="1" t="s">
        <v>311</v>
      </c>
      <c r="C491" s="1">
        <v>24</v>
      </c>
      <c r="D491" s="1">
        <v>1.89723320158102</v>
      </c>
      <c r="E491" s="1">
        <v>23</v>
      </c>
      <c r="F491" s="1">
        <v>8</v>
      </c>
      <c r="G491" s="1">
        <v>1</v>
      </c>
      <c r="H491" s="1">
        <v>1</v>
      </c>
      <c r="I491" s="1">
        <v>0</v>
      </c>
      <c r="J491" s="1">
        <v>-2</v>
      </c>
      <c r="K491" s="1">
        <v>0</v>
      </c>
      <c r="L491" s="1">
        <v>-1</v>
      </c>
      <c r="M491" s="1">
        <v>0</v>
      </c>
      <c r="N491" s="1">
        <v>0</v>
      </c>
      <c r="O491" s="1">
        <v>0.91304347826086896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35">
      <c r="B492" s="11" t="s">
        <v>104</v>
      </c>
      <c r="C492" s="1">
        <v>24</v>
      </c>
    </row>
    <row r="493" spans="1:27" x14ac:dyDescent="0.35">
      <c r="B493" s="11" t="s">
        <v>90</v>
      </c>
      <c r="C493" s="1">
        <v>24</v>
      </c>
    </row>
    <row r="494" spans="1:27" x14ac:dyDescent="0.35">
      <c r="A494" s="6" t="s">
        <v>233</v>
      </c>
      <c r="B494" s="1" t="s">
        <v>312</v>
      </c>
      <c r="C494" s="1">
        <v>14</v>
      </c>
      <c r="D494" s="1">
        <v>1.10671936758893</v>
      </c>
      <c r="E494" s="1">
        <v>23</v>
      </c>
      <c r="F494" s="1">
        <v>8</v>
      </c>
      <c r="G494" s="1">
        <v>1</v>
      </c>
      <c r="H494" s="1">
        <v>1</v>
      </c>
      <c r="I494" s="1">
        <v>0</v>
      </c>
      <c r="J494" s="1">
        <v>-2</v>
      </c>
      <c r="K494" s="1">
        <v>0</v>
      </c>
      <c r="L494" s="1">
        <v>-1</v>
      </c>
      <c r="M494" s="1">
        <v>0</v>
      </c>
      <c r="N494" s="1">
        <v>0</v>
      </c>
      <c r="O494" s="1">
        <v>0.91304347826086896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35">
      <c r="B495" s="11" t="s">
        <v>104</v>
      </c>
      <c r="C495" s="1">
        <v>14</v>
      </c>
    </row>
    <row r="496" spans="1:27" x14ac:dyDescent="0.35">
      <c r="B496" s="11" t="s">
        <v>90</v>
      </c>
      <c r="C496" s="1">
        <v>14</v>
      </c>
    </row>
    <row r="497" spans="1:27" x14ac:dyDescent="0.35">
      <c r="A497" s="6" t="s">
        <v>233</v>
      </c>
      <c r="B497" s="1" t="s">
        <v>313</v>
      </c>
      <c r="C497" s="1">
        <v>11</v>
      </c>
      <c r="D497" s="1">
        <v>0.86956521739130399</v>
      </c>
      <c r="E497" s="1">
        <v>19</v>
      </c>
      <c r="F497" s="1">
        <v>7</v>
      </c>
      <c r="G497" s="1">
        <v>0</v>
      </c>
      <c r="H497" s="1">
        <v>1</v>
      </c>
      <c r="I497" s="1">
        <v>0</v>
      </c>
      <c r="J497" s="1">
        <v>2</v>
      </c>
      <c r="K497" s="1">
        <v>1</v>
      </c>
      <c r="L497" s="1">
        <v>0</v>
      </c>
      <c r="M497" s="1">
        <v>0</v>
      </c>
      <c r="N497" s="1">
        <v>0</v>
      </c>
      <c r="O497" s="1">
        <v>1.1052631578947301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35">
      <c r="B498" s="11" t="s">
        <v>104</v>
      </c>
      <c r="C498" s="1">
        <v>11</v>
      </c>
    </row>
    <row r="499" spans="1:27" x14ac:dyDescent="0.35">
      <c r="B499" s="11"/>
    </row>
    <row r="500" spans="1:27" x14ac:dyDescent="0.35">
      <c r="A500" s="15" t="s">
        <v>205</v>
      </c>
      <c r="B500" s="16" t="s">
        <v>314</v>
      </c>
      <c r="C500" s="1" t="s">
        <v>44</v>
      </c>
      <c r="D500" s="1" t="s">
        <v>44</v>
      </c>
      <c r="E500" s="1">
        <v>23</v>
      </c>
      <c r="F500" s="1">
        <v>8</v>
      </c>
      <c r="G500" s="1">
        <v>0</v>
      </c>
      <c r="H500" s="1">
        <v>1</v>
      </c>
      <c r="I500" s="1">
        <v>0</v>
      </c>
    </row>
    <row r="502" spans="1:27" x14ac:dyDescent="0.35">
      <c r="A502" s="6" t="s">
        <v>18</v>
      </c>
    </row>
    <row r="503" spans="1:27" x14ac:dyDescent="0.35">
      <c r="A503" s="6" t="s">
        <v>23</v>
      </c>
      <c r="B503" s="1" t="s">
        <v>24</v>
      </c>
      <c r="C503" s="1" t="s">
        <v>25</v>
      </c>
      <c r="D503" s="1" t="s">
        <v>26</v>
      </c>
      <c r="E503" s="1" t="s">
        <v>27</v>
      </c>
      <c r="F503" s="1" t="s">
        <v>28</v>
      </c>
      <c r="G503" s="1" t="s">
        <v>29</v>
      </c>
      <c r="H503" s="1" t="s">
        <v>30</v>
      </c>
      <c r="I503" s="1" t="s">
        <v>31</v>
      </c>
      <c r="J503" s="1" t="s">
        <v>0</v>
      </c>
      <c r="K503" s="1" t="s">
        <v>1</v>
      </c>
      <c r="L503" s="1" t="s">
        <v>2</v>
      </c>
      <c r="M503" s="1" t="s">
        <v>3</v>
      </c>
      <c r="N503" s="1" t="s">
        <v>4</v>
      </c>
      <c r="O503" s="1" t="s">
        <v>5</v>
      </c>
      <c r="P503" s="1" t="s">
        <v>32</v>
      </c>
      <c r="Q503" s="1" t="s">
        <v>33</v>
      </c>
      <c r="R503" s="1" t="s">
        <v>34</v>
      </c>
      <c r="S503" s="1" t="s">
        <v>35</v>
      </c>
      <c r="T503" s="1" t="s">
        <v>36</v>
      </c>
      <c r="U503" s="1" t="s">
        <v>37</v>
      </c>
      <c r="V503" s="1" t="s">
        <v>38</v>
      </c>
      <c r="W503" s="1" t="s">
        <v>39</v>
      </c>
      <c r="X503" s="1" t="s">
        <v>40</v>
      </c>
      <c r="Y503" s="1" t="s">
        <v>39</v>
      </c>
      <c r="Z503" s="1" t="s">
        <v>41</v>
      </c>
      <c r="AA503" s="1" t="s">
        <v>42</v>
      </c>
    </row>
    <row r="505" spans="1:27" x14ac:dyDescent="0.35">
      <c r="A505" s="15" t="s">
        <v>77</v>
      </c>
      <c r="B505" s="16" t="s">
        <v>315</v>
      </c>
      <c r="C505" s="1" t="s">
        <v>44</v>
      </c>
      <c r="D505" s="1" t="s">
        <v>44</v>
      </c>
      <c r="E505" s="1">
        <v>5</v>
      </c>
      <c r="F505" s="1">
        <v>2</v>
      </c>
      <c r="G505" s="1">
        <v>1</v>
      </c>
      <c r="H505" s="1">
        <v>0</v>
      </c>
      <c r="I505" s="1">
        <v>0</v>
      </c>
    </row>
    <row r="507" spans="1:27" x14ac:dyDescent="0.35">
      <c r="A507" s="15" t="s">
        <v>55</v>
      </c>
      <c r="B507" s="16" t="s">
        <v>316</v>
      </c>
      <c r="C507" s="1" t="s">
        <v>44</v>
      </c>
      <c r="D507" s="1" t="s">
        <v>44</v>
      </c>
      <c r="E507" s="1">
        <v>10</v>
      </c>
      <c r="F507" s="1">
        <v>3</v>
      </c>
      <c r="G507" s="1">
        <v>0</v>
      </c>
      <c r="H507" s="1">
        <v>1</v>
      </c>
      <c r="I507" s="1">
        <v>0</v>
      </c>
    </row>
    <row r="509" spans="1:27" x14ac:dyDescent="0.35">
      <c r="A509" s="6" t="s">
        <v>197</v>
      </c>
      <c r="B509" s="1" t="s">
        <v>142</v>
      </c>
      <c r="C509" s="1" t="s">
        <v>44</v>
      </c>
      <c r="D509" s="1" t="s">
        <v>44</v>
      </c>
      <c r="E509" s="1">
        <v>14</v>
      </c>
      <c r="F509" s="1">
        <v>4</v>
      </c>
      <c r="G509" s="1">
        <v>1</v>
      </c>
      <c r="H509" s="1">
        <v>1</v>
      </c>
      <c r="I509" s="1">
        <v>0</v>
      </c>
    </row>
    <row r="510" spans="1:27" x14ac:dyDescent="0.35">
      <c r="A510" s="6" t="s">
        <v>198</v>
      </c>
      <c r="B510" s="1" t="s">
        <v>317</v>
      </c>
      <c r="C510" s="1">
        <v>12</v>
      </c>
      <c r="D510" s="1">
        <v>3.0226700251889098</v>
      </c>
      <c r="E510" s="1">
        <v>14</v>
      </c>
      <c r="F510" s="1">
        <v>4</v>
      </c>
      <c r="G510" s="1">
        <v>1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 x14ac:dyDescent="0.35">
      <c r="B511" s="11" t="s">
        <v>62</v>
      </c>
      <c r="C511" s="1">
        <v>12</v>
      </c>
    </row>
    <row r="512" spans="1:27" x14ac:dyDescent="0.35">
      <c r="B512" s="11" t="s">
        <v>515</v>
      </c>
      <c r="C512" s="1">
        <v>12</v>
      </c>
    </row>
    <row r="514" spans="1:27" x14ac:dyDescent="0.35">
      <c r="A514" s="15" t="s">
        <v>166</v>
      </c>
      <c r="B514" s="16" t="s">
        <v>318</v>
      </c>
      <c r="C514" s="1" t="s">
        <v>44</v>
      </c>
      <c r="D514" s="1" t="s">
        <v>44</v>
      </c>
      <c r="E514" s="1">
        <v>14</v>
      </c>
      <c r="F514" s="1">
        <v>4</v>
      </c>
      <c r="G514" s="1">
        <v>1</v>
      </c>
      <c r="H514" s="1">
        <v>1</v>
      </c>
      <c r="I514" s="1">
        <v>0</v>
      </c>
    </row>
    <row r="516" spans="1:27" x14ac:dyDescent="0.35">
      <c r="A516" s="6" t="s">
        <v>202</v>
      </c>
      <c r="B516" s="1" t="s">
        <v>143</v>
      </c>
      <c r="C516" s="1" t="s">
        <v>44</v>
      </c>
      <c r="D516" s="1" t="s">
        <v>44</v>
      </c>
      <c r="E516" s="1">
        <v>14</v>
      </c>
      <c r="F516" s="1">
        <v>4</v>
      </c>
      <c r="G516" s="1">
        <v>1</v>
      </c>
      <c r="H516" s="1">
        <v>1</v>
      </c>
      <c r="I516" s="1">
        <v>0</v>
      </c>
    </row>
    <row r="517" spans="1:27" x14ac:dyDescent="0.35">
      <c r="A517" s="6" t="s">
        <v>228</v>
      </c>
      <c r="B517" s="1" t="s">
        <v>319</v>
      </c>
      <c r="C517" s="1">
        <v>10</v>
      </c>
      <c r="D517" s="1">
        <v>2.15982721382289</v>
      </c>
      <c r="E517" s="1">
        <v>14</v>
      </c>
      <c r="F517" s="1">
        <v>4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x14ac:dyDescent="0.35">
      <c r="B518" s="11" t="s">
        <v>520</v>
      </c>
      <c r="C518" s="1">
        <v>10</v>
      </c>
    </row>
    <row r="519" spans="1:27" x14ac:dyDescent="0.35">
      <c r="B519" s="11" t="s">
        <v>516</v>
      </c>
      <c r="C519" s="1">
        <v>10</v>
      </c>
    </row>
    <row r="521" spans="1:27" x14ac:dyDescent="0.35">
      <c r="A521" s="6" t="s">
        <v>203</v>
      </c>
      <c r="B521" s="1" t="s">
        <v>179</v>
      </c>
      <c r="C521" s="1" t="s">
        <v>44</v>
      </c>
      <c r="D521" s="1" t="s">
        <v>44</v>
      </c>
      <c r="E521" s="1">
        <v>12</v>
      </c>
      <c r="F521" s="1">
        <v>4</v>
      </c>
      <c r="G521" s="1">
        <v>0</v>
      </c>
      <c r="H521" s="1">
        <v>1</v>
      </c>
      <c r="I521" s="1">
        <v>0</v>
      </c>
    </row>
    <row r="522" spans="1:27" x14ac:dyDescent="0.35">
      <c r="A522" s="6" t="s">
        <v>244</v>
      </c>
      <c r="B522" s="1" t="s">
        <v>320</v>
      </c>
      <c r="C522" s="1">
        <v>13</v>
      </c>
      <c r="D522" s="1">
        <v>10.9243697478991</v>
      </c>
      <c r="E522" s="1">
        <v>11</v>
      </c>
      <c r="F522" s="1">
        <v>3</v>
      </c>
      <c r="G522" s="1">
        <v>0</v>
      </c>
      <c r="H522" s="1">
        <v>1</v>
      </c>
      <c r="I522" s="1">
        <v>0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1.0909090909090899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x14ac:dyDescent="0.35">
      <c r="B523" s="11" t="s">
        <v>104</v>
      </c>
      <c r="C523" s="1">
        <v>13</v>
      </c>
    </row>
    <row r="525" spans="1:27" x14ac:dyDescent="0.35">
      <c r="A525" s="15" t="s">
        <v>204</v>
      </c>
      <c r="B525" s="16" t="s">
        <v>135</v>
      </c>
      <c r="C525" s="1" t="s">
        <v>44</v>
      </c>
      <c r="D525" s="1" t="s">
        <v>44</v>
      </c>
      <c r="E525" s="1">
        <v>12</v>
      </c>
      <c r="F525" s="1">
        <v>4</v>
      </c>
      <c r="G525" s="1">
        <v>0</v>
      </c>
      <c r="H525" s="1">
        <v>1</v>
      </c>
      <c r="I525" s="1">
        <v>0</v>
      </c>
    </row>
    <row r="527" spans="1:27" x14ac:dyDescent="0.35">
      <c r="A527" s="6" t="s">
        <v>205</v>
      </c>
      <c r="B527" s="1" t="s">
        <v>321</v>
      </c>
      <c r="C527" s="1" t="s">
        <v>44</v>
      </c>
      <c r="D527" s="1" t="s">
        <v>44</v>
      </c>
      <c r="E527" s="1">
        <v>16</v>
      </c>
      <c r="F527" s="1">
        <v>5</v>
      </c>
      <c r="G527" s="1">
        <v>0</v>
      </c>
      <c r="H527" s="1">
        <v>1</v>
      </c>
      <c r="I527" s="1">
        <v>0</v>
      </c>
    </row>
    <row r="528" spans="1:27" x14ac:dyDescent="0.35">
      <c r="A528" s="6" t="s">
        <v>206</v>
      </c>
      <c r="B528" s="1" t="s">
        <v>322</v>
      </c>
      <c r="C528" s="1">
        <v>15</v>
      </c>
      <c r="D528" s="1">
        <v>9.3167701863354004</v>
      </c>
      <c r="E528" s="1">
        <v>6</v>
      </c>
      <c r="F528" s="1">
        <v>3</v>
      </c>
      <c r="G528" s="1">
        <v>0</v>
      </c>
      <c r="H528" s="1">
        <v>0</v>
      </c>
      <c r="I528" s="1">
        <v>0</v>
      </c>
      <c r="J528" s="1">
        <v>10</v>
      </c>
      <c r="K528" s="1">
        <v>2</v>
      </c>
      <c r="L528" s="1">
        <v>0</v>
      </c>
      <c r="M528" s="1">
        <v>1</v>
      </c>
      <c r="N528" s="1">
        <v>0</v>
      </c>
      <c r="O528" s="1">
        <v>2.6666666666666599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</row>
    <row r="529" spans="1:27" x14ac:dyDescent="0.35">
      <c r="B529" s="11" t="s">
        <v>191</v>
      </c>
      <c r="C529" s="1">
        <v>15</v>
      </c>
    </row>
    <row r="530" spans="1:27" x14ac:dyDescent="0.35">
      <c r="A530" s="6" t="s">
        <v>206</v>
      </c>
      <c r="B530" s="1" t="s">
        <v>323</v>
      </c>
      <c r="C530" s="1">
        <v>14</v>
      </c>
      <c r="D530" s="1">
        <v>8.6956521739130395</v>
      </c>
      <c r="E530" s="1">
        <v>6</v>
      </c>
      <c r="F530" s="1">
        <v>3</v>
      </c>
      <c r="G530" s="1">
        <v>0</v>
      </c>
      <c r="H530" s="1">
        <v>0</v>
      </c>
      <c r="I530" s="1">
        <v>0</v>
      </c>
      <c r="J530" s="1">
        <v>10</v>
      </c>
      <c r="K530" s="1">
        <v>2</v>
      </c>
      <c r="L530" s="1">
        <v>0</v>
      </c>
      <c r="M530" s="1">
        <v>1</v>
      </c>
      <c r="N530" s="1">
        <v>0</v>
      </c>
      <c r="O530" s="1">
        <v>2.6666666666666599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</row>
    <row r="531" spans="1:27" x14ac:dyDescent="0.35">
      <c r="B531" s="11" t="s">
        <v>191</v>
      </c>
      <c r="C531" s="1">
        <v>14</v>
      </c>
    </row>
    <row r="533" spans="1:27" x14ac:dyDescent="0.35">
      <c r="A533" s="6" t="s">
        <v>208</v>
      </c>
      <c r="B533" s="1" t="s">
        <v>136</v>
      </c>
      <c r="C533" s="1" t="s">
        <v>44</v>
      </c>
      <c r="D533" s="1" t="s">
        <v>44</v>
      </c>
      <c r="E533" s="1">
        <v>19</v>
      </c>
      <c r="F533" s="1">
        <v>7</v>
      </c>
      <c r="G533" s="1">
        <v>1</v>
      </c>
      <c r="H533" s="1">
        <v>1</v>
      </c>
      <c r="I533" s="1">
        <v>0</v>
      </c>
    </row>
    <row r="534" spans="1:27" x14ac:dyDescent="0.35">
      <c r="A534" s="6" t="s">
        <v>235</v>
      </c>
      <c r="B534" s="1" t="s">
        <v>324</v>
      </c>
      <c r="C534" s="1">
        <v>15</v>
      </c>
      <c r="D534" s="1">
        <v>3.2258064516128999</v>
      </c>
      <c r="E534" s="1">
        <v>25</v>
      </c>
      <c r="F534" s="1">
        <v>7</v>
      </c>
      <c r="G534" s="1">
        <v>1</v>
      </c>
      <c r="H534" s="1">
        <v>1</v>
      </c>
      <c r="I534" s="1">
        <v>0</v>
      </c>
      <c r="J534" s="1">
        <v>-6</v>
      </c>
      <c r="K534" s="1">
        <v>0</v>
      </c>
      <c r="L534" s="1">
        <v>0</v>
      </c>
      <c r="M534" s="1">
        <v>0</v>
      </c>
      <c r="N534" s="1">
        <v>0</v>
      </c>
      <c r="O534" s="1">
        <v>0.76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35">
      <c r="B535" s="11" t="s">
        <v>190</v>
      </c>
      <c r="C535" s="1">
        <v>15</v>
      </c>
    </row>
    <row r="536" spans="1:27" x14ac:dyDescent="0.35">
      <c r="B536" s="11" t="s">
        <v>90</v>
      </c>
      <c r="C536" s="1">
        <v>15</v>
      </c>
    </row>
    <row r="537" spans="1:27" x14ac:dyDescent="0.35">
      <c r="A537" s="6" t="s">
        <v>235</v>
      </c>
      <c r="B537" s="1" t="s">
        <v>325</v>
      </c>
      <c r="C537" s="1">
        <v>12</v>
      </c>
      <c r="D537" s="1">
        <v>2.5806451612903198</v>
      </c>
      <c r="E537" s="1">
        <v>29</v>
      </c>
      <c r="F537" s="1">
        <v>7</v>
      </c>
      <c r="G537" s="1">
        <v>1</v>
      </c>
      <c r="H537" s="1">
        <v>3</v>
      </c>
      <c r="I537" s="1">
        <v>0</v>
      </c>
      <c r="J537" s="1">
        <v>-10</v>
      </c>
      <c r="K537" s="1">
        <v>0</v>
      </c>
      <c r="L537" s="1">
        <v>0</v>
      </c>
      <c r="M537" s="1">
        <v>-2</v>
      </c>
      <c r="N537" s="1">
        <v>0</v>
      </c>
      <c r="O537" s="1">
        <v>0.65517241379310298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 x14ac:dyDescent="0.35">
      <c r="B538" s="11" t="s">
        <v>190</v>
      </c>
      <c r="C538" s="1">
        <v>12</v>
      </c>
    </row>
    <row r="539" spans="1:27" x14ac:dyDescent="0.35">
      <c r="B539" s="11" t="s">
        <v>90</v>
      </c>
      <c r="C539" s="1">
        <v>12</v>
      </c>
    </row>
    <row r="540" spans="1:27" x14ac:dyDescent="0.35">
      <c r="A540" s="6" t="s">
        <v>235</v>
      </c>
      <c r="B540" s="1" t="s">
        <v>326</v>
      </c>
      <c r="C540" s="1">
        <v>10</v>
      </c>
      <c r="D540" s="1">
        <v>2.1505376344085998</v>
      </c>
      <c r="E540" s="1">
        <v>17</v>
      </c>
      <c r="F540" s="1">
        <v>5</v>
      </c>
      <c r="G540" s="1">
        <v>1</v>
      </c>
      <c r="H540" s="1">
        <v>1</v>
      </c>
      <c r="I540" s="1">
        <v>0</v>
      </c>
      <c r="J540" s="1">
        <v>2</v>
      </c>
      <c r="K540" s="1">
        <v>2</v>
      </c>
      <c r="L540" s="1">
        <v>0</v>
      </c>
      <c r="M540" s="1">
        <v>0</v>
      </c>
      <c r="N540" s="1">
        <v>0</v>
      </c>
      <c r="O540" s="1">
        <v>1.1176470588235199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x14ac:dyDescent="0.35">
      <c r="B541" s="11" t="s">
        <v>90</v>
      </c>
      <c r="C541" s="1">
        <v>10</v>
      </c>
    </row>
    <row r="543" spans="1:27" x14ac:dyDescent="0.35">
      <c r="A543" s="15" t="s">
        <v>209</v>
      </c>
      <c r="B543" s="16" t="s">
        <v>144</v>
      </c>
      <c r="C543" s="1" t="s">
        <v>44</v>
      </c>
      <c r="D543" s="1" t="s">
        <v>44</v>
      </c>
      <c r="E543" s="1">
        <v>18</v>
      </c>
      <c r="F543" s="1">
        <v>6</v>
      </c>
      <c r="G543" s="1">
        <v>0</v>
      </c>
      <c r="H543" s="1">
        <v>1</v>
      </c>
      <c r="I543" s="1">
        <v>0</v>
      </c>
    </row>
    <row r="545" spans="1:27" x14ac:dyDescent="0.35">
      <c r="A545" s="6" t="s">
        <v>19</v>
      </c>
    </row>
    <row r="546" spans="1:27" x14ac:dyDescent="0.35">
      <c r="A546" s="6" t="s">
        <v>23</v>
      </c>
      <c r="B546" s="1" t="s">
        <v>24</v>
      </c>
      <c r="C546" s="1" t="s">
        <v>25</v>
      </c>
      <c r="D546" s="1" t="s">
        <v>26</v>
      </c>
      <c r="E546" s="1" t="s">
        <v>27</v>
      </c>
      <c r="F546" s="1" t="s">
        <v>28</v>
      </c>
      <c r="G546" s="1" t="s">
        <v>29</v>
      </c>
      <c r="H546" s="1" t="s">
        <v>30</v>
      </c>
      <c r="I546" s="1" t="s">
        <v>31</v>
      </c>
      <c r="J546" s="1" t="s">
        <v>0</v>
      </c>
      <c r="K546" s="1" t="s">
        <v>1</v>
      </c>
      <c r="L546" s="1" t="s">
        <v>2</v>
      </c>
      <c r="M546" s="1" t="s">
        <v>3</v>
      </c>
      <c r="N546" s="1" t="s">
        <v>4</v>
      </c>
      <c r="O546" s="1" t="s">
        <v>5</v>
      </c>
      <c r="P546" s="1" t="s">
        <v>32</v>
      </c>
      <c r="Q546" s="1" t="s">
        <v>33</v>
      </c>
      <c r="R546" s="1" t="s">
        <v>34</v>
      </c>
      <c r="S546" s="1" t="s">
        <v>35</v>
      </c>
      <c r="T546" s="1" t="s">
        <v>36</v>
      </c>
      <c r="U546" s="1" t="s">
        <v>37</v>
      </c>
      <c r="V546" s="1" t="s">
        <v>38</v>
      </c>
      <c r="W546" s="1" t="s">
        <v>39</v>
      </c>
      <c r="X546" s="1" t="s">
        <v>40</v>
      </c>
      <c r="Y546" s="1" t="s">
        <v>39</v>
      </c>
      <c r="Z546" s="1" t="s">
        <v>41</v>
      </c>
      <c r="AA546" s="1" t="s">
        <v>42</v>
      </c>
    </row>
    <row r="548" spans="1:27" x14ac:dyDescent="0.35">
      <c r="A548" s="15" t="s">
        <v>77</v>
      </c>
      <c r="B548" s="16" t="s">
        <v>327</v>
      </c>
      <c r="C548" s="1" t="s">
        <v>44</v>
      </c>
      <c r="D548" s="1" t="s">
        <v>44</v>
      </c>
      <c r="E548" s="1">
        <v>2</v>
      </c>
      <c r="F548" s="1">
        <v>1</v>
      </c>
      <c r="G548" s="1">
        <v>0</v>
      </c>
      <c r="H548" s="1">
        <v>0</v>
      </c>
      <c r="I548" s="1">
        <v>0</v>
      </c>
    </row>
    <row r="550" spans="1:27" x14ac:dyDescent="0.35">
      <c r="A550" s="15" t="s">
        <v>55</v>
      </c>
      <c r="B550" s="16" t="s">
        <v>328</v>
      </c>
      <c r="C550" s="1" t="s">
        <v>44</v>
      </c>
      <c r="D550" s="1" t="s">
        <v>44</v>
      </c>
      <c r="E550" s="1">
        <v>10</v>
      </c>
      <c r="F550" s="1">
        <v>2</v>
      </c>
      <c r="G550" s="1">
        <v>0</v>
      </c>
      <c r="H550" s="1">
        <v>1</v>
      </c>
      <c r="I550" s="1">
        <v>1</v>
      </c>
    </row>
    <row r="552" spans="1:27" x14ac:dyDescent="0.35">
      <c r="A552" s="15" t="s">
        <v>197</v>
      </c>
      <c r="B552" s="16" t="s">
        <v>329</v>
      </c>
      <c r="C552" s="1" t="s">
        <v>44</v>
      </c>
      <c r="D552" s="1" t="s">
        <v>44</v>
      </c>
      <c r="E552" s="1">
        <v>5</v>
      </c>
      <c r="F552" s="1">
        <v>1</v>
      </c>
      <c r="G552" s="1">
        <v>0</v>
      </c>
      <c r="H552" s="1">
        <v>0</v>
      </c>
      <c r="I552" s="1">
        <v>2</v>
      </c>
    </row>
    <row r="554" spans="1:27" x14ac:dyDescent="0.35">
      <c r="A554" s="15" t="s">
        <v>166</v>
      </c>
      <c r="B554" s="16" t="s">
        <v>330</v>
      </c>
      <c r="C554" s="1" t="s">
        <v>44</v>
      </c>
      <c r="D554" s="1" t="s">
        <v>44</v>
      </c>
      <c r="E554" s="1">
        <v>11</v>
      </c>
      <c r="F554" s="1">
        <v>3</v>
      </c>
      <c r="G554" s="1">
        <v>0</v>
      </c>
      <c r="H554" s="1">
        <v>1</v>
      </c>
      <c r="I554" s="1">
        <v>1</v>
      </c>
    </row>
    <row r="556" spans="1:27" x14ac:dyDescent="0.35">
      <c r="A556" s="15" t="s">
        <v>202</v>
      </c>
      <c r="B556" s="16" t="s">
        <v>185</v>
      </c>
      <c r="C556" s="1" t="s">
        <v>44</v>
      </c>
      <c r="D556" s="1" t="s">
        <v>44</v>
      </c>
      <c r="E556" s="1">
        <v>48</v>
      </c>
      <c r="F556" s="1">
        <v>16</v>
      </c>
      <c r="G556" s="1">
        <v>4</v>
      </c>
      <c r="H556" s="1">
        <v>1</v>
      </c>
      <c r="I556" s="1">
        <v>5</v>
      </c>
    </row>
    <row r="558" spans="1:27" x14ac:dyDescent="0.35">
      <c r="A558" s="15" t="s">
        <v>203</v>
      </c>
      <c r="B558" s="16" t="s">
        <v>186</v>
      </c>
      <c r="C558" s="1" t="s">
        <v>44</v>
      </c>
      <c r="D558" s="1" t="s">
        <v>44</v>
      </c>
      <c r="E558" s="1">
        <v>17</v>
      </c>
      <c r="F558" s="1">
        <v>3</v>
      </c>
      <c r="G558" s="1">
        <v>1</v>
      </c>
      <c r="H558" s="1">
        <v>1</v>
      </c>
      <c r="I558" s="1">
        <v>4</v>
      </c>
    </row>
    <row r="560" spans="1:27" x14ac:dyDescent="0.35">
      <c r="A560" s="15" t="s">
        <v>204</v>
      </c>
      <c r="B560" s="16" t="s">
        <v>151</v>
      </c>
      <c r="C560" s="1" t="s">
        <v>44</v>
      </c>
      <c r="D560" s="1" t="s">
        <v>44</v>
      </c>
      <c r="E560" s="1">
        <v>17</v>
      </c>
      <c r="F560" s="1">
        <v>5</v>
      </c>
      <c r="G560" s="1">
        <v>1</v>
      </c>
      <c r="H560" s="1">
        <v>1</v>
      </c>
      <c r="I560" s="1">
        <v>2</v>
      </c>
    </row>
    <row r="562" spans="1:9" x14ac:dyDescent="0.35">
      <c r="A562" s="15" t="s">
        <v>205</v>
      </c>
      <c r="B562" s="16" t="s">
        <v>146</v>
      </c>
      <c r="C562" s="1" t="s">
        <v>44</v>
      </c>
      <c r="D562" s="1" t="s">
        <v>44</v>
      </c>
      <c r="E562" s="1">
        <v>34</v>
      </c>
      <c r="F562" s="1">
        <v>10</v>
      </c>
      <c r="G562" s="1">
        <v>2</v>
      </c>
      <c r="H562" s="1">
        <v>1</v>
      </c>
      <c r="I562" s="1">
        <v>2</v>
      </c>
    </row>
    <row r="564" spans="1:9" x14ac:dyDescent="0.35">
      <c r="A564" s="15" t="s">
        <v>208</v>
      </c>
      <c r="B564" s="16" t="s">
        <v>117</v>
      </c>
      <c r="C564" s="1" t="s">
        <v>44</v>
      </c>
      <c r="D564" s="1" t="s">
        <v>44</v>
      </c>
      <c r="E564" s="1">
        <v>17</v>
      </c>
      <c r="F564" s="1">
        <v>6</v>
      </c>
      <c r="G564" s="1">
        <v>0</v>
      </c>
      <c r="H564" s="1">
        <v>1</v>
      </c>
      <c r="I564" s="1">
        <v>1</v>
      </c>
    </row>
    <row r="566" spans="1:9" x14ac:dyDescent="0.35">
      <c r="A566" s="15" t="s">
        <v>209</v>
      </c>
      <c r="B566" s="16" t="s">
        <v>331</v>
      </c>
      <c r="C566" s="1" t="s">
        <v>44</v>
      </c>
      <c r="D566" s="1" t="s">
        <v>44</v>
      </c>
      <c r="E566" s="1">
        <v>15</v>
      </c>
      <c r="F566" s="1">
        <v>5</v>
      </c>
      <c r="G566" s="1">
        <v>0</v>
      </c>
      <c r="H566" s="1">
        <v>1</v>
      </c>
      <c r="I566" s="1">
        <v>1</v>
      </c>
    </row>
    <row r="568" spans="1:9" x14ac:dyDescent="0.35">
      <c r="A568" s="15" t="s">
        <v>210</v>
      </c>
      <c r="B568" s="16" t="s">
        <v>147</v>
      </c>
      <c r="C568" s="1" t="s">
        <v>44</v>
      </c>
      <c r="D568" s="1" t="s">
        <v>44</v>
      </c>
      <c r="E568" s="1">
        <v>19</v>
      </c>
      <c r="F568" s="1">
        <v>6</v>
      </c>
      <c r="G568" s="1">
        <v>1</v>
      </c>
      <c r="H568" s="1">
        <v>1</v>
      </c>
      <c r="I568" s="1">
        <v>2</v>
      </c>
    </row>
    <row r="570" spans="1:9" x14ac:dyDescent="0.35">
      <c r="A570" s="15" t="s">
        <v>215</v>
      </c>
      <c r="B570" s="16" t="s">
        <v>332</v>
      </c>
      <c r="C570" s="1" t="s">
        <v>44</v>
      </c>
      <c r="D570" s="1" t="s">
        <v>44</v>
      </c>
      <c r="E570" s="1">
        <v>47</v>
      </c>
      <c r="F570" s="1">
        <v>17</v>
      </c>
      <c r="G570" s="1">
        <v>1</v>
      </c>
      <c r="H570" s="1">
        <v>3</v>
      </c>
      <c r="I570" s="1">
        <v>2</v>
      </c>
    </row>
    <row r="572" spans="1:9" x14ac:dyDescent="0.35">
      <c r="A572" s="15" t="s">
        <v>220</v>
      </c>
      <c r="B572" s="16" t="s">
        <v>333</v>
      </c>
      <c r="C572" s="1" t="s">
        <v>44</v>
      </c>
      <c r="D572" s="1" t="s">
        <v>44</v>
      </c>
      <c r="E572" s="1">
        <v>23</v>
      </c>
      <c r="F572" s="1">
        <v>7</v>
      </c>
      <c r="G572" s="1">
        <v>2</v>
      </c>
      <c r="H572" s="1">
        <v>1</v>
      </c>
      <c r="I572" s="1">
        <v>3</v>
      </c>
    </row>
    <row r="574" spans="1:9" x14ac:dyDescent="0.35">
      <c r="A574" s="15" t="s">
        <v>222</v>
      </c>
      <c r="B574" s="16" t="s">
        <v>334</v>
      </c>
      <c r="C574" s="1" t="s">
        <v>44</v>
      </c>
      <c r="D574" s="1" t="s">
        <v>44</v>
      </c>
      <c r="E574" s="1">
        <v>35</v>
      </c>
      <c r="F574" s="1">
        <v>10</v>
      </c>
      <c r="G574" s="1">
        <v>2</v>
      </c>
      <c r="H574" s="1">
        <v>1</v>
      </c>
      <c r="I574" s="1">
        <v>3</v>
      </c>
    </row>
    <row r="576" spans="1:9" x14ac:dyDescent="0.35">
      <c r="A576" s="15" t="s">
        <v>226</v>
      </c>
      <c r="B576" s="16" t="s">
        <v>335</v>
      </c>
      <c r="C576" s="1" t="s">
        <v>44</v>
      </c>
      <c r="D576" s="1" t="s">
        <v>44</v>
      </c>
      <c r="E576" s="1">
        <v>18</v>
      </c>
      <c r="F576" s="1">
        <v>5</v>
      </c>
      <c r="G576" s="1">
        <v>0</v>
      </c>
      <c r="H576" s="1">
        <v>1</v>
      </c>
      <c r="I576" s="1">
        <v>2</v>
      </c>
    </row>
    <row r="578" spans="1:27" x14ac:dyDescent="0.35">
      <c r="A578" s="15" t="s">
        <v>336</v>
      </c>
      <c r="B578" s="16" t="s">
        <v>101</v>
      </c>
      <c r="C578" s="1" t="s">
        <v>44</v>
      </c>
      <c r="D578" s="1" t="s">
        <v>44</v>
      </c>
      <c r="E578" s="1">
        <v>25</v>
      </c>
      <c r="F578" s="1">
        <v>9</v>
      </c>
      <c r="G578" s="1">
        <v>1</v>
      </c>
      <c r="H578" s="1">
        <v>1</v>
      </c>
      <c r="I578" s="1">
        <v>2</v>
      </c>
    </row>
    <row r="580" spans="1:27" x14ac:dyDescent="0.35">
      <c r="A580" s="15" t="s">
        <v>337</v>
      </c>
      <c r="B580" s="16" t="s">
        <v>338</v>
      </c>
      <c r="C580" s="1" t="s">
        <v>44</v>
      </c>
      <c r="D580" s="1" t="s">
        <v>44</v>
      </c>
      <c r="E580" s="1">
        <v>33</v>
      </c>
      <c r="F580" s="1">
        <v>12</v>
      </c>
      <c r="G580" s="1">
        <v>2</v>
      </c>
      <c r="H580" s="1">
        <v>1</v>
      </c>
      <c r="I580" s="1">
        <v>3</v>
      </c>
    </row>
    <row r="582" spans="1:27" x14ac:dyDescent="0.35">
      <c r="A582" s="15" t="s">
        <v>339</v>
      </c>
      <c r="B582" s="16" t="s">
        <v>340</v>
      </c>
      <c r="C582" s="1" t="s">
        <v>44</v>
      </c>
      <c r="D582" s="1" t="s">
        <v>44</v>
      </c>
      <c r="E582" s="1">
        <v>46</v>
      </c>
      <c r="F582" s="1">
        <v>14</v>
      </c>
      <c r="G582" s="1">
        <v>2</v>
      </c>
      <c r="H582" s="1">
        <v>2</v>
      </c>
      <c r="I582" s="1">
        <v>3</v>
      </c>
    </row>
    <row r="584" spans="1:27" x14ac:dyDescent="0.35">
      <c r="A584" s="6" t="s">
        <v>20</v>
      </c>
    </row>
    <row r="585" spans="1:27" x14ac:dyDescent="0.35">
      <c r="A585" s="6" t="s">
        <v>23</v>
      </c>
      <c r="B585" s="1" t="s">
        <v>24</v>
      </c>
      <c r="C585" s="1" t="s">
        <v>25</v>
      </c>
      <c r="D585" s="1" t="s">
        <v>26</v>
      </c>
      <c r="E585" s="1" t="s">
        <v>27</v>
      </c>
      <c r="F585" s="1" t="s">
        <v>28</v>
      </c>
      <c r="G585" s="1" t="s">
        <v>29</v>
      </c>
      <c r="H585" s="1" t="s">
        <v>30</v>
      </c>
      <c r="I585" s="1" t="s">
        <v>31</v>
      </c>
      <c r="J585" s="1" t="s">
        <v>0</v>
      </c>
      <c r="K585" s="1" t="s">
        <v>1</v>
      </c>
      <c r="L585" s="1" t="s">
        <v>2</v>
      </c>
      <c r="M585" s="1" t="s">
        <v>3</v>
      </c>
      <c r="N585" s="1" t="s">
        <v>4</v>
      </c>
      <c r="O585" s="1" t="s">
        <v>5</v>
      </c>
      <c r="P585" s="1" t="s">
        <v>32</v>
      </c>
      <c r="Q585" s="1" t="s">
        <v>33</v>
      </c>
      <c r="R585" s="1" t="s">
        <v>34</v>
      </c>
      <c r="S585" s="1" t="s">
        <v>35</v>
      </c>
      <c r="T585" s="1" t="s">
        <v>36</v>
      </c>
      <c r="U585" s="1" t="s">
        <v>37</v>
      </c>
      <c r="V585" s="1" t="s">
        <v>38</v>
      </c>
      <c r="W585" s="1" t="s">
        <v>39</v>
      </c>
      <c r="X585" s="1" t="s">
        <v>40</v>
      </c>
      <c r="Y585" s="1" t="s">
        <v>39</v>
      </c>
      <c r="Z585" s="1" t="s">
        <v>41</v>
      </c>
      <c r="AA585" s="1" t="s">
        <v>42</v>
      </c>
    </row>
    <row r="587" spans="1:27" x14ac:dyDescent="0.35">
      <c r="A587" s="6" t="s">
        <v>77</v>
      </c>
      <c r="B587" s="1" t="s">
        <v>85</v>
      </c>
      <c r="C587" s="1" t="s">
        <v>44</v>
      </c>
      <c r="D587" s="1" t="s">
        <v>44</v>
      </c>
      <c r="E587" s="1">
        <v>2</v>
      </c>
      <c r="F587" s="1">
        <v>1</v>
      </c>
      <c r="G587" s="1">
        <v>0</v>
      </c>
      <c r="H587" s="1">
        <v>0</v>
      </c>
      <c r="I587" s="1">
        <v>0</v>
      </c>
    </row>
    <row r="588" spans="1:27" x14ac:dyDescent="0.35">
      <c r="A588" s="6" t="s">
        <v>79</v>
      </c>
      <c r="B588" s="1" t="s">
        <v>86</v>
      </c>
      <c r="C588" s="1">
        <v>11</v>
      </c>
      <c r="D588" s="1">
        <v>40.740740740740698</v>
      </c>
      <c r="E588" s="1">
        <v>9</v>
      </c>
      <c r="F588" s="1">
        <v>2</v>
      </c>
      <c r="G588" s="1">
        <v>0</v>
      </c>
      <c r="H588" s="1">
        <v>1</v>
      </c>
      <c r="I588" s="1">
        <v>0</v>
      </c>
      <c r="J588" s="1">
        <v>-7</v>
      </c>
      <c r="K588" s="1">
        <v>-1</v>
      </c>
      <c r="L588" s="1">
        <v>0</v>
      </c>
      <c r="M588" s="1">
        <v>-1</v>
      </c>
      <c r="N588" s="1">
        <v>0</v>
      </c>
      <c r="O588" s="1">
        <v>0.22222222222222199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x14ac:dyDescent="0.35">
      <c r="B589" s="11" t="s">
        <v>102</v>
      </c>
      <c r="C589" s="1">
        <v>11</v>
      </c>
    </row>
    <row r="591" spans="1:27" x14ac:dyDescent="0.35">
      <c r="A591" s="15" t="s">
        <v>55</v>
      </c>
      <c r="B591" s="16" t="s">
        <v>87</v>
      </c>
      <c r="C591" s="1" t="s">
        <v>44</v>
      </c>
      <c r="D591" s="1" t="s">
        <v>44</v>
      </c>
      <c r="E591" s="1">
        <v>3</v>
      </c>
      <c r="F591" s="1">
        <v>1</v>
      </c>
      <c r="G591" s="1">
        <v>0</v>
      </c>
      <c r="H591" s="1">
        <v>0</v>
      </c>
      <c r="I591" s="1">
        <v>0</v>
      </c>
    </row>
    <row r="593" spans="1:27" x14ac:dyDescent="0.35">
      <c r="A593" s="15" t="s">
        <v>197</v>
      </c>
      <c r="B593" s="16" t="s">
        <v>68</v>
      </c>
      <c r="C593" s="1" t="s">
        <v>44</v>
      </c>
      <c r="D593" s="1" t="s">
        <v>44</v>
      </c>
      <c r="E593" s="1">
        <v>2</v>
      </c>
      <c r="F593" s="1">
        <v>1</v>
      </c>
      <c r="G593" s="1">
        <v>0</v>
      </c>
      <c r="H593" s="1">
        <v>0</v>
      </c>
      <c r="I593" s="1">
        <v>0</v>
      </c>
    </row>
    <row r="595" spans="1:27" x14ac:dyDescent="0.35">
      <c r="A595" s="15" t="s">
        <v>166</v>
      </c>
      <c r="B595" s="16" t="s">
        <v>92</v>
      </c>
      <c r="C595" s="1" t="s">
        <v>44</v>
      </c>
      <c r="D595" s="1" t="s">
        <v>44</v>
      </c>
      <c r="E595" s="1">
        <v>4</v>
      </c>
      <c r="F595" s="1">
        <v>2</v>
      </c>
      <c r="G595" s="1">
        <v>0</v>
      </c>
      <c r="H595" s="1">
        <v>0</v>
      </c>
      <c r="I595" s="1">
        <v>0</v>
      </c>
    </row>
    <row r="597" spans="1:27" x14ac:dyDescent="0.35">
      <c r="A597" s="15" t="s">
        <v>202</v>
      </c>
      <c r="B597" s="16" t="s">
        <v>124</v>
      </c>
      <c r="C597" s="1" t="s">
        <v>44</v>
      </c>
      <c r="D597" s="1" t="s">
        <v>44</v>
      </c>
      <c r="E597" s="1">
        <v>5</v>
      </c>
      <c r="F597" s="1">
        <v>2</v>
      </c>
      <c r="G597" s="1">
        <v>0</v>
      </c>
      <c r="H597" s="1">
        <v>0</v>
      </c>
      <c r="I597" s="1">
        <v>0</v>
      </c>
    </row>
    <row r="599" spans="1:27" x14ac:dyDescent="0.35">
      <c r="A599" s="15" t="s">
        <v>203</v>
      </c>
      <c r="B599" s="16" t="s">
        <v>138</v>
      </c>
      <c r="C599" s="1" t="s">
        <v>44</v>
      </c>
      <c r="D599" s="1" t="s">
        <v>44</v>
      </c>
      <c r="E599" s="1">
        <v>5</v>
      </c>
      <c r="F599" s="1">
        <v>2</v>
      </c>
      <c r="G599" s="1">
        <v>0</v>
      </c>
      <c r="H599" s="1">
        <v>0</v>
      </c>
      <c r="I599" s="1">
        <v>0</v>
      </c>
    </row>
    <row r="601" spans="1:27" x14ac:dyDescent="0.35">
      <c r="A601" s="6" t="s">
        <v>204</v>
      </c>
      <c r="B601" s="1" t="s">
        <v>88</v>
      </c>
      <c r="C601" s="1" t="s">
        <v>44</v>
      </c>
      <c r="D601" s="1" t="s">
        <v>44</v>
      </c>
      <c r="E601" s="1">
        <v>6</v>
      </c>
      <c r="F601" s="1">
        <v>3</v>
      </c>
      <c r="G601" s="1">
        <v>0</v>
      </c>
      <c r="H601" s="1">
        <v>0</v>
      </c>
      <c r="I601" s="1">
        <v>0</v>
      </c>
    </row>
    <row r="602" spans="1:27" x14ac:dyDescent="0.35">
      <c r="A602" s="6" t="s">
        <v>233</v>
      </c>
      <c r="B602" s="1" t="s">
        <v>89</v>
      </c>
      <c r="C602" s="1">
        <v>23</v>
      </c>
      <c r="D602" s="1">
        <v>19.827586206896498</v>
      </c>
      <c r="E602" s="1">
        <v>11</v>
      </c>
      <c r="F602" s="1">
        <v>3</v>
      </c>
      <c r="G602" s="1">
        <v>0</v>
      </c>
      <c r="H602" s="1">
        <v>1</v>
      </c>
      <c r="I602" s="1">
        <v>0</v>
      </c>
      <c r="J602" s="1">
        <v>-5</v>
      </c>
      <c r="K602" s="1">
        <v>0</v>
      </c>
      <c r="L602" s="1">
        <v>0</v>
      </c>
      <c r="M602" s="1">
        <v>-1</v>
      </c>
      <c r="N602" s="1">
        <v>0</v>
      </c>
      <c r="O602" s="1">
        <v>0.54545454545454497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 x14ac:dyDescent="0.35">
      <c r="B603" s="11" t="s">
        <v>190</v>
      </c>
      <c r="C603" s="1">
        <v>23</v>
      </c>
    </row>
    <row r="604" spans="1:27" x14ac:dyDescent="0.35">
      <c r="B604" s="11" t="s">
        <v>90</v>
      </c>
      <c r="C604" s="1">
        <v>23</v>
      </c>
    </row>
    <row r="605" spans="1:27" x14ac:dyDescent="0.35">
      <c r="A605" s="6" t="s">
        <v>233</v>
      </c>
      <c r="B605" s="1" t="s">
        <v>341</v>
      </c>
      <c r="C605" s="1">
        <v>11</v>
      </c>
      <c r="D605" s="1">
        <v>9.4827586206896495</v>
      </c>
      <c r="E605" s="1">
        <v>16</v>
      </c>
      <c r="F605" s="1">
        <v>4</v>
      </c>
      <c r="G605" s="1">
        <v>1</v>
      </c>
      <c r="H605" s="1">
        <v>1</v>
      </c>
      <c r="I605" s="1">
        <v>0</v>
      </c>
      <c r="J605" s="1">
        <v>-10</v>
      </c>
      <c r="K605" s="1">
        <v>-1</v>
      </c>
      <c r="L605" s="1">
        <v>-1</v>
      </c>
      <c r="M605" s="1">
        <v>-1</v>
      </c>
      <c r="N605" s="1">
        <v>0</v>
      </c>
      <c r="O605" s="1">
        <v>0.375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35">
      <c r="B606" s="11" t="s">
        <v>190</v>
      </c>
      <c r="C606" s="1">
        <v>11</v>
      </c>
    </row>
    <row r="608" spans="1:27" x14ac:dyDescent="0.35">
      <c r="A608" s="15" t="s">
        <v>205</v>
      </c>
      <c r="B608" s="16" t="s">
        <v>108</v>
      </c>
      <c r="C608" s="1" t="s">
        <v>44</v>
      </c>
      <c r="D608" s="1" t="s">
        <v>44</v>
      </c>
      <c r="E608" s="1">
        <v>2</v>
      </c>
      <c r="F608" s="1">
        <v>1</v>
      </c>
      <c r="G608" s="1">
        <v>0</v>
      </c>
      <c r="H608" s="1">
        <v>0</v>
      </c>
      <c r="I608" s="1">
        <v>0</v>
      </c>
    </row>
    <row r="610" spans="1:27" x14ac:dyDescent="0.35">
      <c r="A610" s="15" t="s">
        <v>208</v>
      </c>
      <c r="B610" s="16" t="s">
        <v>60</v>
      </c>
      <c r="C610" s="1" t="s">
        <v>44</v>
      </c>
      <c r="D610" s="1" t="s">
        <v>44</v>
      </c>
      <c r="E610" s="1">
        <v>4</v>
      </c>
      <c r="F610" s="1">
        <v>2</v>
      </c>
      <c r="G610" s="1">
        <v>0</v>
      </c>
      <c r="H610" s="1">
        <v>0</v>
      </c>
      <c r="I610" s="1">
        <v>0</v>
      </c>
    </row>
    <row r="612" spans="1:27" x14ac:dyDescent="0.35">
      <c r="A612" s="15" t="s">
        <v>209</v>
      </c>
      <c r="B612" s="16" t="s">
        <v>61</v>
      </c>
      <c r="C612" s="1" t="s">
        <v>44</v>
      </c>
      <c r="D612" s="1" t="s">
        <v>44</v>
      </c>
      <c r="E612" s="1">
        <v>15</v>
      </c>
      <c r="F612" s="1">
        <v>4</v>
      </c>
      <c r="G612" s="1">
        <v>1</v>
      </c>
      <c r="H612" s="1">
        <v>1</v>
      </c>
      <c r="I612" s="1">
        <v>0</v>
      </c>
    </row>
    <row r="614" spans="1:27" x14ac:dyDescent="0.35">
      <c r="A614" s="6" t="s">
        <v>21</v>
      </c>
    </row>
    <row r="615" spans="1:27" x14ac:dyDescent="0.35">
      <c r="A615" s="6" t="s">
        <v>23</v>
      </c>
      <c r="B615" s="1" t="s">
        <v>24</v>
      </c>
      <c r="C615" s="1" t="s">
        <v>25</v>
      </c>
      <c r="D615" s="1" t="s">
        <v>26</v>
      </c>
      <c r="E615" s="1" t="s">
        <v>27</v>
      </c>
      <c r="F615" s="1" t="s">
        <v>28</v>
      </c>
      <c r="G615" s="1" t="s">
        <v>29</v>
      </c>
      <c r="H615" s="1" t="s">
        <v>30</v>
      </c>
      <c r="I615" s="1" t="s">
        <v>31</v>
      </c>
      <c r="J615" s="1" t="s">
        <v>0</v>
      </c>
      <c r="K615" s="1" t="s">
        <v>1</v>
      </c>
      <c r="L615" s="1" t="s">
        <v>2</v>
      </c>
      <c r="M615" s="1" t="s">
        <v>3</v>
      </c>
      <c r="N615" s="1" t="s">
        <v>4</v>
      </c>
      <c r="O615" s="1" t="s">
        <v>5</v>
      </c>
      <c r="P615" s="1" t="s">
        <v>32</v>
      </c>
      <c r="Q615" s="1" t="s">
        <v>33</v>
      </c>
      <c r="R615" s="1" t="s">
        <v>34</v>
      </c>
      <c r="S615" s="1" t="s">
        <v>35</v>
      </c>
      <c r="T615" s="1" t="s">
        <v>36</v>
      </c>
      <c r="U615" s="1" t="s">
        <v>37</v>
      </c>
      <c r="V615" s="1" t="s">
        <v>38</v>
      </c>
      <c r="W615" s="1" t="s">
        <v>39</v>
      </c>
      <c r="X615" s="1" t="s">
        <v>40</v>
      </c>
      <c r="Y615" s="1" t="s">
        <v>39</v>
      </c>
      <c r="Z615" s="1" t="s">
        <v>41</v>
      </c>
      <c r="AA615" s="1" t="s">
        <v>42</v>
      </c>
    </row>
    <row r="617" spans="1:27" x14ac:dyDescent="0.35">
      <c r="A617" s="15" t="s">
        <v>77</v>
      </c>
      <c r="B617" s="16" t="s">
        <v>103</v>
      </c>
      <c r="C617" s="1" t="s">
        <v>44</v>
      </c>
      <c r="D617" s="1" t="s">
        <v>44</v>
      </c>
      <c r="E617" s="1">
        <v>4</v>
      </c>
      <c r="F617" s="1">
        <v>2</v>
      </c>
      <c r="G617" s="1">
        <v>0</v>
      </c>
      <c r="H617" s="1">
        <v>0</v>
      </c>
      <c r="I617" s="1">
        <v>0</v>
      </c>
    </row>
    <row r="619" spans="1:27" x14ac:dyDescent="0.35">
      <c r="A619" s="15" t="s">
        <v>55</v>
      </c>
      <c r="B619" s="16" t="s">
        <v>148</v>
      </c>
      <c r="C619" s="1" t="s">
        <v>44</v>
      </c>
      <c r="D619" s="1" t="s">
        <v>44</v>
      </c>
      <c r="E619" s="1">
        <v>6</v>
      </c>
      <c r="F619" s="1">
        <v>2</v>
      </c>
      <c r="G619" s="1">
        <v>1</v>
      </c>
      <c r="H619" s="1">
        <v>0</v>
      </c>
      <c r="I619" s="1">
        <v>1</v>
      </c>
    </row>
    <row r="621" spans="1:27" x14ac:dyDescent="0.35">
      <c r="A621" s="15" t="s">
        <v>197</v>
      </c>
      <c r="B621" s="16" t="s">
        <v>169</v>
      </c>
      <c r="C621" s="1" t="s">
        <v>44</v>
      </c>
      <c r="D621" s="1" t="s">
        <v>44</v>
      </c>
      <c r="E621" s="1">
        <v>3</v>
      </c>
      <c r="F621" s="1">
        <v>1</v>
      </c>
      <c r="G621" s="1">
        <v>0</v>
      </c>
      <c r="H621" s="1">
        <v>0</v>
      </c>
      <c r="I621" s="1">
        <v>1</v>
      </c>
    </row>
    <row r="623" spans="1:27" x14ac:dyDescent="0.35">
      <c r="A623" s="15" t="s">
        <v>166</v>
      </c>
      <c r="B623" s="16" t="s">
        <v>63</v>
      </c>
      <c r="C623" s="1" t="s">
        <v>44</v>
      </c>
      <c r="D623" s="1" t="s">
        <v>44</v>
      </c>
      <c r="E623" s="1">
        <v>3</v>
      </c>
      <c r="F623" s="1">
        <v>1</v>
      </c>
      <c r="G623" s="1">
        <v>0</v>
      </c>
      <c r="H623" s="1">
        <v>0</v>
      </c>
      <c r="I623" s="1">
        <v>1</v>
      </c>
    </row>
    <row r="625" spans="1:27" x14ac:dyDescent="0.35">
      <c r="A625" s="6" t="s">
        <v>202</v>
      </c>
      <c r="B625" s="1" t="s">
        <v>120</v>
      </c>
      <c r="C625" s="1" t="s">
        <v>44</v>
      </c>
      <c r="D625" s="1" t="s">
        <v>44</v>
      </c>
      <c r="E625" s="1">
        <v>11</v>
      </c>
      <c r="F625" s="1">
        <v>2</v>
      </c>
      <c r="G625" s="1">
        <v>0</v>
      </c>
      <c r="H625" s="1">
        <v>1</v>
      </c>
      <c r="I625" s="1">
        <v>2</v>
      </c>
    </row>
    <row r="626" spans="1:27" x14ac:dyDescent="0.35">
      <c r="A626" s="6" t="s">
        <v>228</v>
      </c>
      <c r="B626" s="1" t="s">
        <v>63</v>
      </c>
      <c r="C626" s="1">
        <v>24</v>
      </c>
      <c r="D626" s="1">
        <v>11.707317073170699</v>
      </c>
      <c r="E626" s="1">
        <v>3</v>
      </c>
      <c r="F626" s="1">
        <v>1</v>
      </c>
      <c r="G626" s="1">
        <v>0</v>
      </c>
      <c r="H626" s="1">
        <v>0</v>
      </c>
      <c r="I626" s="1">
        <v>1</v>
      </c>
      <c r="J626" s="1">
        <v>8</v>
      </c>
      <c r="K626" s="1">
        <v>1</v>
      </c>
      <c r="L626" s="1">
        <v>0</v>
      </c>
      <c r="M626" s="1">
        <v>1</v>
      </c>
      <c r="N626" s="1">
        <v>1</v>
      </c>
      <c r="O626" s="1">
        <v>3.6666666666666599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x14ac:dyDescent="0.35">
      <c r="B627" s="11" t="s">
        <v>102</v>
      </c>
      <c r="C627" s="1">
        <v>24</v>
      </c>
    </row>
    <row r="628" spans="1:27" x14ac:dyDescent="0.35">
      <c r="A628" s="6" t="s">
        <v>228</v>
      </c>
      <c r="B628" s="1" t="s">
        <v>342</v>
      </c>
      <c r="C628" s="1">
        <v>18</v>
      </c>
      <c r="D628" s="1">
        <v>8.7804878048780406</v>
      </c>
      <c r="E628" s="1">
        <v>10</v>
      </c>
      <c r="F628" s="1">
        <v>2</v>
      </c>
      <c r="G628" s="1">
        <v>0</v>
      </c>
      <c r="H628" s="1">
        <v>1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  <c r="N628" s="1">
        <v>1</v>
      </c>
      <c r="O628" s="1">
        <v>1.1000000000000001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 x14ac:dyDescent="0.35">
      <c r="B629" s="11" t="s">
        <v>102</v>
      </c>
      <c r="C629" s="1">
        <v>18</v>
      </c>
    </row>
    <row r="630" spans="1:27" x14ac:dyDescent="0.35">
      <c r="A630" s="6" t="s">
        <v>228</v>
      </c>
      <c r="B630" s="1" t="s">
        <v>343</v>
      </c>
      <c r="C630" s="1">
        <v>11</v>
      </c>
      <c r="D630" s="1">
        <v>5.3658536585365804</v>
      </c>
      <c r="E630" s="1">
        <v>10</v>
      </c>
      <c r="F630" s="1">
        <v>2</v>
      </c>
      <c r="G630" s="1">
        <v>0</v>
      </c>
      <c r="H630" s="1">
        <v>1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1</v>
      </c>
      <c r="O630" s="1">
        <v>1.1000000000000001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 x14ac:dyDescent="0.35">
      <c r="B631" s="11" t="s">
        <v>102</v>
      </c>
      <c r="C631" s="1">
        <v>11</v>
      </c>
    </row>
    <row r="633" spans="1:27" x14ac:dyDescent="0.35">
      <c r="A633" s="15" t="s">
        <v>203</v>
      </c>
      <c r="B633" s="16" t="s">
        <v>183</v>
      </c>
      <c r="C633" s="1" t="s">
        <v>44</v>
      </c>
      <c r="D633" s="1" t="s">
        <v>44</v>
      </c>
      <c r="E633" s="1">
        <v>5</v>
      </c>
      <c r="F633" s="1">
        <v>1</v>
      </c>
      <c r="G633" s="1">
        <v>0</v>
      </c>
      <c r="H633" s="1">
        <v>0</v>
      </c>
      <c r="I633" s="1">
        <v>2</v>
      </c>
    </row>
    <row r="635" spans="1:27" x14ac:dyDescent="0.35">
      <c r="A635" s="15" t="s">
        <v>204</v>
      </c>
      <c r="B635" s="16" t="s">
        <v>91</v>
      </c>
      <c r="C635" s="1" t="s">
        <v>44</v>
      </c>
      <c r="D635" s="1" t="s">
        <v>44</v>
      </c>
      <c r="E635" s="1">
        <v>3</v>
      </c>
      <c r="F635" s="1">
        <v>1</v>
      </c>
      <c r="G635" s="1">
        <v>0</v>
      </c>
      <c r="H635" s="1">
        <v>0</v>
      </c>
      <c r="I635" s="1">
        <v>1</v>
      </c>
    </row>
    <row r="637" spans="1:27" x14ac:dyDescent="0.35">
      <c r="A637" s="6" t="s">
        <v>205</v>
      </c>
      <c r="B637" s="1" t="s">
        <v>344</v>
      </c>
      <c r="C637" s="1" t="s">
        <v>44</v>
      </c>
      <c r="D637" s="1" t="s">
        <v>44</v>
      </c>
      <c r="E637" s="1">
        <v>13</v>
      </c>
      <c r="F637" s="1">
        <v>3</v>
      </c>
      <c r="G637" s="1">
        <v>0</v>
      </c>
      <c r="H637" s="1">
        <v>1</v>
      </c>
      <c r="I637" s="1">
        <v>2</v>
      </c>
    </row>
    <row r="638" spans="1:27" x14ac:dyDescent="0.35">
      <c r="A638" s="6" t="s">
        <v>206</v>
      </c>
      <c r="B638" s="1" t="s">
        <v>345</v>
      </c>
      <c r="C638" s="1">
        <v>23</v>
      </c>
      <c r="D638" s="1">
        <v>9.1999999999999993</v>
      </c>
      <c r="E638" s="1">
        <v>6</v>
      </c>
      <c r="F638" s="1">
        <v>2</v>
      </c>
      <c r="G638" s="1">
        <v>0</v>
      </c>
      <c r="H638" s="1">
        <v>0</v>
      </c>
      <c r="I638" s="1">
        <v>1</v>
      </c>
      <c r="J638" s="1">
        <v>7</v>
      </c>
      <c r="K638" s="1">
        <v>1</v>
      </c>
      <c r="L638" s="1">
        <v>0</v>
      </c>
      <c r="M638" s="1">
        <v>1</v>
      </c>
      <c r="N638" s="1">
        <v>1</v>
      </c>
      <c r="O638" s="1">
        <v>2.1666666666666599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x14ac:dyDescent="0.35">
      <c r="B639" s="11" t="s">
        <v>191</v>
      </c>
      <c r="C639" s="1">
        <v>23</v>
      </c>
    </row>
    <row r="640" spans="1:27" x14ac:dyDescent="0.35">
      <c r="A640" s="6" t="s">
        <v>206</v>
      </c>
      <c r="B640" s="1" t="s">
        <v>346</v>
      </c>
      <c r="C640" s="1">
        <v>12</v>
      </c>
      <c r="D640" s="1">
        <v>4.8</v>
      </c>
      <c r="E640" s="1">
        <v>18</v>
      </c>
      <c r="F640" s="1">
        <v>5</v>
      </c>
      <c r="G640" s="1">
        <v>1</v>
      </c>
      <c r="H640" s="1">
        <v>1</v>
      </c>
      <c r="I640" s="1">
        <v>2</v>
      </c>
      <c r="J640" s="1">
        <v>-5</v>
      </c>
      <c r="K640" s="1">
        <v>-2</v>
      </c>
      <c r="L640" s="1">
        <v>-1</v>
      </c>
      <c r="M640" s="1">
        <v>0</v>
      </c>
      <c r="N640" s="1">
        <v>0</v>
      </c>
      <c r="O640" s="1">
        <v>0.72222222222222199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35">
      <c r="B641" s="11" t="s">
        <v>118</v>
      </c>
      <c r="C641" s="1">
        <v>12</v>
      </c>
    </row>
    <row r="642" spans="1:27" x14ac:dyDescent="0.35">
      <c r="A642" s="6" t="s">
        <v>206</v>
      </c>
      <c r="B642" s="1" t="s">
        <v>347</v>
      </c>
      <c r="C642" s="1">
        <v>11</v>
      </c>
      <c r="D642" s="1">
        <v>4.3999999999999897</v>
      </c>
      <c r="E642" s="1">
        <v>6</v>
      </c>
      <c r="F642" s="1">
        <v>2</v>
      </c>
      <c r="G642" s="1">
        <v>0</v>
      </c>
      <c r="H642" s="1">
        <v>0</v>
      </c>
      <c r="I642" s="1">
        <v>1</v>
      </c>
      <c r="J642" s="1">
        <v>7</v>
      </c>
      <c r="K642" s="1">
        <v>1</v>
      </c>
      <c r="L642" s="1">
        <v>0</v>
      </c>
      <c r="M642" s="1">
        <v>1</v>
      </c>
      <c r="N642" s="1">
        <v>1</v>
      </c>
      <c r="O642" s="1">
        <v>2.1666666666666599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35">
      <c r="B643" s="11" t="s">
        <v>191</v>
      </c>
      <c r="C643" s="1">
        <v>11</v>
      </c>
    </row>
    <row r="645" spans="1:27" x14ac:dyDescent="0.35">
      <c r="A645" s="6" t="s">
        <v>208</v>
      </c>
      <c r="B645" s="1" t="s">
        <v>64</v>
      </c>
      <c r="C645" s="1" t="s">
        <v>44</v>
      </c>
      <c r="D645" s="1" t="s">
        <v>44</v>
      </c>
      <c r="E645" s="1">
        <v>5</v>
      </c>
      <c r="F645" s="1">
        <v>2</v>
      </c>
      <c r="G645" s="1">
        <v>0</v>
      </c>
      <c r="H645" s="1">
        <v>0</v>
      </c>
      <c r="I645" s="1">
        <v>1</v>
      </c>
    </row>
    <row r="646" spans="1:27" x14ac:dyDescent="0.35">
      <c r="A646" s="6" t="s">
        <v>235</v>
      </c>
      <c r="B646" s="1" t="s">
        <v>348</v>
      </c>
      <c r="C646" s="1">
        <v>11</v>
      </c>
      <c r="D646" s="1">
        <v>16.6666666666666</v>
      </c>
      <c r="E646" s="1">
        <v>4</v>
      </c>
      <c r="F646" s="1">
        <v>1</v>
      </c>
      <c r="G646" s="1">
        <v>0</v>
      </c>
      <c r="H646" s="1">
        <v>0</v>
      </c>
      <c r="I646" s="1">
        <v>1</v>
      </c>
      <c r="J646" s="1">
        <v>1</v>
      </c>
      <c r="K646" s="1">
        <v>1</v>
      </c>
      <c r="L646" s="1">
        <v>0</v>
      </c>
      <c r="M646" s="1">
        <v>0</v>
      </c>
      <c r="N646" s="1">
        <v>0</v>
      </c>
      <c r="O646" s="1">
        <v>1.25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x14ac:dyDescent="0.35">
      <c r="B647" s="11" t="s">
        <v>90</v>
      </c>
      <c r="C647" s="1">
        <v>11</v>
      </c>
    </row>
    <row r="648" spans="1:27" x14ac:dyDescent="0.35">
      <c r="A648" s="6" t="s">
        <v>544</v>
      </c>
      <c r="B648" s="1" t="s">
        <v>545</v>
      </c>
      <c r="C648" s="1">
        <v>10</v>
      </c>
      <c r="D648" s="1">
        <v>15.151515151515101</v>
      </c>
      <c r="E648">
        <v>10</v>
      </c>
      <c r="F648">
        <v>2</v>
      </c>
      <c r="G648">
        <v>0</v>
      </c>
      <c r="H648">
        <v>1</v>
      </c>
      <c r="I648">
        <v>1</v>
      </c>
      <c r="J648">
        <v>-5</v>
      </c>
      <c r="K648">
        <v>0</v>
      </c>
      <c r="L648">
        <v>0</v>
      </c>
      <c r="M648">
        <v>-1</v>
      </c>
      <c r="N648">
        <v>0</v>
      </c>
      <c r="O648">
        <v>0.5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5">
      <c r="B649" s="11" t="s">
        <v>187</v>
      </c>
      <c r="C649" s="1">
        <v>10</v>
      </c>
    </row>
    <row r="651" spans="1:27" x14ac:dyDescent="0.35">
      <c r="A651" s="15" t="s">
        <v>209</v>
      </c>
      <c r="B651" s="16" t="s">
        <v>105</v>
      </c>
      <c r="C651" s="1" t="s">
        <v>44</v>
      </c>
      <c r="D651" s="1" t="s">
        <v>44</v>
      </c>
      <c r="E651" s="1">
        <v>5</v>
      </c>
      <c r="F651" s="1">
        <v>1</v>
      </c>
      <c r="G651" s="1">
        <v>0</v>
      </c>
      <c r="H651" s="1">
        <v>0</v>
      </c>
      <c r="I651" s="1">
        <v>2</v>
      </c>
    </row>
    <row r="653" spans="1:27" x14ac:dyDescent="0.35">
      <c r="A653" s="15" t="s">
        <v>210</v>
      </c>
      <c r="B653" s="16" t="s">
        <v>107</v>
      </c>
      <c r="C653" s="1" t="s">
        <v>44</v>
      </c>
      <c r="D653" s="1" t="s">
        <v>44</v>
      </c>
      <c r="E653" s="1">
        <v>7</v>
      </c>
      <c r="F653" s="1">
        <v>2</v>
      </c>
      <c r="G653" s="1">
        <v>0</v>
      </c>
      <c r="H653" s="1">
        <v>0</v>
      </c>
      <c r="I653" s="1">
        <v>2</v>
      </c>
    </row>
    <row r="655" spans="1:27" x14ac:dyDescent="0.35">
      <c r="A655" s="15" t="s">
        <v>215</v>
      </c>
      <c r="B655" s="16" t="s">
        <v>122</v>
      </c>
      <c r="C655" s="1" t="s">
        <v>44</v>
      </c>
      <c r="D655" s="1" t="s">
        <v>44</v>
      </c>
      <c r="E655" s="1">
        <v>11</v>
      </c>
      <c r="F655" s="1">
        <v>2</v>
      </c>
      <c r="G655" s="1">
        <v>0</v>
      </c>
      <c r="H655" s="1">
        <v>1</v>
      </c>
      <c r="I655" s="1">
        <v>2</v>
      </c>
    </row>
    <row r="657" spans="1:27" x14ac:dyDescent="0.35">
      <c r="A657" s="15" t="s">
        <v>220</v>
      </c>
      <c r="B657" s="16" t="s">
        <v>349</v>
      </c>
      <c r="C657" s="1" t="s">
        <v>44</v>
      </c>
      <c r="D657" s="1" t="s">
        <v>44</v>
      </c>
      <c r="E657" s="1">
        <v>11</v>
      </c>
      <c r="F657" s="1">
        <v>2</v>
      </c>
      <c r="G657" s="1">
        <v>0</v>
      </c>
      <c r="H657" s="1">
        <v>1</v>
      </c>
      <c r="I657" s="1">
        <v>2</v>
      </c>
    </row>
    <row r="659" spans="1:27" x14ac:dyDescent="0.35">
      <c r="A659" s="15" t="s">
        <v>222</v>
      </c>
      <c r="B659" s="16" t="s">
        <v>350</v>
      </c>
      <c r="C659" s="1" t="s">
        <v>44</v>
      </c>
      <c r="D659" s="1" t="s">
        <v>44</v>
      </c>
      <c r="E659" s="1">
        <v>13</v>
      </c>
      <c r="F659" s="1">
        <v>3</v>
      </c>
      <c r="G659" s="1">
        <v>0</v>
      </c>
      <c r="H659" s="1">
        <v>1</v>
      </c>
      <c r="I659" s="1">
        <v>2</v>
      </c>
    </row>
    <row r="661" spans="1:27" x14ac:dyDescent="0.35">
      <c r="A661" s="15" t="s">
        <v>226</v>
      </c>
      <c r="B661" s="16" t="s">
        <v>65</v>
      </c>
      <c r="C661" s="1" t="s">
        <v>44</v>
      </c>
      <c r="D661" s="1" t="s">
        <v>44</v>
      </c>
      <c r="E661" s="1">
        <v>11</v>
      </c>
      <c r="F661" s="1">
        <v>2</v>
      </c>
      <c r="G661" s="1">
        <v>0</v>
      </c>
      <c r="H661" s="1">
        <v>1</v>
      </c>
      <c r="I661" s="1">
        <v>2</v>
      </c>
    </row>
    <row r="663" spans="1:27" x14ac:dyDescent="0.35">
      <c r="A663" s="15" t="s">
        <v>336</v>
      </c>
      <c r="B663" s="16" t="s">
        <v>66</v>
      </c>
      <c r="C663" s="1" t="s">
        <v>44</v>
      </c>
      <c r="D663" s="1" t="s">
        <v>44</v>
      </c>
      <c r="E663" s="1">
        <v>11</v>
      </c>
      <c r="F663" s="1">
        <v>2</v>
      </c>
      <c r="G663" s="1">
        <v>0</v>
      </c>
      <c r="H663" s="1">
        <v>1</v>
      </c>
      <c r="I663" s="1">
        <v>2</v>
      </c>
    </row>
    <row r="665" spans="1:27" x14ac:dyDescent="0.35">
      <c r="A665" s="15" t="s">
        <v>337</v>
      </c>
      <c r="B665" s="16" t="s">
        <v>170</v>
      </c>
      <c r="C665" s="1" t="s">
        <v>44</v>
      </c>
      <c r="D665" s="1" t="s">
        <v>44</v>
      </c>
      <c r="E665" s="1">
        <v>6</v>
      </c>
      <c r="F665" s="1">
        <v>2</v>
      </c>
      <c r="G665" s="1">
        <v>0</v>
      </c>
      <c r="H665" s="1">
        <v>0</v>
      </c>
      <c r="I665" s="1">
        <v>2</v>
      </c>
    </row>
    <row r="667" spans="1:27" x14ac:dyDescent="0.35">
      <c r="A667" s="6" t="s">
        <v>339</v>
      </c>
      <c r="B667" s="1" t="s">
        <v>351</v>
      </c>
      <c r="C667" s="1" t="s">
        <v>44</v>
      </c>
      <c r="D667" s="1" t="s">
        <v>44</v>
      </c>
      <c r="E667" s="1">
        <v>14</v>
      </c>
      <c r="F667" s="1">
        <v>3</v>
      </c>
      <c r="G667" s="1">
        <v>0</v>
      </c>
      <c r="H667" s="1">
        <v>1</v>
      </c>
      <c r="I667" s="1">
        <v>2</v>
      </c>
    </row>
    <row r="668" spans="1:27" x14ac:dyDescent="0.35">
      <c r="A668" s="6" t="s">
        <v>352</v>
      </c>
      <c r="B668" s="1" t="s">
        <v>353</v>
      </c>
      <c r="C668" s="1">
        <v>15</v>
      </c>
      <c r="D668" s="1">
        <v>12.9310344827586</v>
      </c>
      <c r="E668" s="1">
        <v>14</v>
      </c>
      <c r="F668" s="1">
        <v>3</v>
      </c>
      <c r="G668" s="1">
        <v>0</v>
      </c>
      <c r="H668" s="1">
        <v>1</v>
      </c>
      <c r="I668" s="1">
        <v>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 x14ac:dyDescent="0.35">
      <c r="B669" s="11" t="s">
        <v>516</v>
      </c>
      <c r="C669" s="1">
        <v>15</v>
      </c>
    </row>
    <row r="670" spans="1:27" x14ac:dyDescent="0.35">
      <c r="B670" s="11" t="s">
        <v>517</v>
      </c>
      <c r="C670" s="1">
        <v>15</v>
      </c>
    </row>
    <row r="672" spans="1:27" x14ac:dyDescent="0.35">
      <c r="A672" s="15" t="s">
        <v>354</v>
      </c>
      <c r="B672" s="16" t="s">
        <v>149</v>
      </c>
      <c r="C672" s="1" t="s">
        <v>44</v>
      </c>
      <c r="D672" s="1" t="s">
        <v>44</v>
      </c>
      <c r="E672" s="1">
        <v>14</v>
      </c>
      <c r="F672" s="1">
        <v>3</v>
      </c>
      <c r="G672" s="1">
        <v>0</v>
      </c>
      <c r="H672" s="1">
        <v>1</v>
      </c>
      <c r="I672" s="1">
        <v>2</v>
      </c>
    </row>
    <row r="674" spans="1:27" x14ac:dyDescent="0.35">
      <c r="A674" s="15" t="s">
        <v>355</v>
      </c>
      <c r="B674" s="16" t="s">
        <v>67</v>
      </c>
      <c r="C674" s="1" t="s">
        <v>44</v>
      </c>
      <c r="D674" s="1" t="s">
        <v>44</v>
      </c>
      <c r="E674" s="1">
        <v>15</v>
      </c>
      <c r="F674" s="1">
        <v>4</v>
      </c>
      <c r="G674" s="1">
        <v>0</v>
      </c>
      <c r="H674" s="1">
        <v>1</v>
      </c>
      <c r="I674" s="1">
        <v>2</v>
      </c>
    </row>
    <row r="676" spans="1:27" x14ac:dyDescent="0.35">
      <c r="A676" s="6" t="s">
        <v>22</v>
      </c>
    </row>
    <row r="677" spans="1:27" x14ac:dyDescent="0.35">
      <c r="A677" s="6" t="s">
        <v>23</v>
      </c>
      <c r="B677" s="1" t="s">
        <v>24</v>
      </c>
      <c r="C677" s="1" t="s">
        <v>25</v>
      </c>
      <c r="D677" s="1" t="s">
        <v>26</v>
      </c>
      <c r="E677" s="1" t="s">
        <v>27</v>
      </c>
      <c r="F677" s="1" t="s">
        <v>28</v>
      </c>
      <c r="G677" s="1" t="s">
        <v>29</v>
      </c>
      <c r="H677" s="1" t="s">
        <v>30</v>
      </c>
      <c r="I677" s="1" t="s">
        <v>31</v>
      </c>
      <c r="J677" s="1" t="s">
        <v>0</v>
      </c>
      <c r="K677" s="1" t="s">
        <v>1</v>
      </c>
      <c r="L677" s="1" t="s">
        <v>2</v>
      </c>
      <c r="M677" s="1" t="s">
        <v>3</v>
      </c>
      <c r="N677" s="1" t="s">
        <v>4</v>
      </c>
      <c r="O677" s="1" t="s">
        <v>5</v>
      </c>
      <c r="P677" s="1" t="s">
        <v>32</v>
      </c>
      <c r="Q677" s="1" t="s">
        <v>33</v>
      </c>
      <c r="R677" s="1" t="s">
        <v>34</v>
      </c>
      <c r="S677" s="1" t="s">
        <v>35</v>
      </c>
      <c r="T677" s="1" t="s">
        <v>36</v>
      </c>
      <c r="U677" s="1" t="s">
        <v>37</v>
      </c>
      <c r="V677" s="1" t="s">
        <v>38</v>
      </c>
      <c r="W677" s="1" t="s">
        <v>39</v>
      </c>
      <c r="X677" s="1" t="s">
        <v>40</v>
      </c>
      <c r="Y677" s="1" t="s">
        <v>39</v>
      </c>
      <c r="Z677" s="1" t="s">
        <v>41</v>
      </c>
      <c r="AA677" s="1" t="s">
        <v>42</v>
      </c>
    </row>
    <row r="679" spans="1:27" x14ac:dyDescent="0.35">
      <c r="A679" s="15" t="s">
        <v>77</v>
      </c>
      <c r="B679" s="16" t="s">
        <v>85</v>
      </c>
      <c r="C679" s="1" t="s">
        <v>44</v>
      </c>
      <c r="D679" s="1" t="s">
        <v>44</v>
      </c>
      <c r="E679" s="1">
        <v>2</v>
      </c>
      <c r="F679" s="1">
        <v>1</v>
      </c>
      <c r="G679" s="1">
        <v>0</v>
      </c>
      <c r="H679" s="1">
        <v>0</v>
      </c>
      <c r="I679" s="1">
        <v>0</v>
      </c>
    </row>
    <row r="681" spans="1:27" x14ac:dyDescent="0.35">
      <c r="A681" s="15" t="s">
        <v>55</v>
      </c>
      <c r="B681" s="16" t="s">
        <v>87</v>
      </c>
      <c r="C681" s="1" t="s">
        <v>44</v>
      </c>
      <c r="D681" s="1" t="s">
        <v>44</v>
      </c>
      <c r="E681" s="1">
        <v>3</v>
      </c>
      <c r="F681" s="1">
        <v>1</v>
      </c>
      <c r="G681" s="1">
        <v>0</v>
      </c>
      <c r="H681" s="1">
        <v>0</v>
      </c>
      <c r="I681" s="1">
        <v>0</v>
      </c>
    </row>
    <row r="683" spans="1:27" x14ac:dyDescent="0.35">
      <c r="A683" s="15" t="s">
        <v>197</v>
      </c>
      <c r="B683" s="16" t="s">
        <v>68</v>
      </c>
      <c r="C683" s="1" t="s">
        <v>44</v>
      </c>
      <c r="D683" s="1" t="s">
        <v>44</v>
      </c>
      <c r="E683" s="1">
        <v>2</v>
      </c>
      <c r="F683" s="1">
        <v>1</v>
      </c>
      <c r="G683" s="1">
        <v>0</v>
      </c>
      <c r="H683" s="1">
        <v>0</v>
      </c>
      <c r="I683" s="1">
        <v>0</v>
      </c>
    </row>
    <row r="685" spans="1:27" x14ac:dyDescent="0.35">
      <c r="A685" s="6" t="s">
        <v>166</v>
      </c>
      <c r="B685" s="1" t="s">
        <v>92</v>
      </c>
      <c r="C685" s="1" t="s">
        <v>44</v>
      </c>
      <c r="D685" s="1" t="s">
        <v>44</v>
      </c>
      <c r="E685" s="1">
        <v>4</v>
      </c>
      <c r="F685" s="1">
        <v>2</v>
      </c>
      <c r="G685" s="1">
        <v>0</v>
      </c>
      <c r="H685" s="1">
        <v>0</v>
      </c>
      <c r="I685" s="1">
        <v>0</v>
      </c>
    </row>
    <row r="686" spans="1:27" x14ac:dyDescent="0.35">
      <c r="A686" s="6" t="s">
        <v>168</v>
      </c>
      <c r="B686" s="1" t="s">
        <v>93</v>
      </c>
      <c r="C686" s="1">
        <v>28</v>
      </c>
      <c r="D686" s="1">
        <v>57.142857142857103</v>
      </c>
      <c r="E686" s="1">
        <v>3</v>
      </c>
      <c r="F686" s="1">
        <v>1</v>
      </c>
      <c r="G686" s="1">
        <v>0</v>
      </c>
      <c r="H686" s="1">
        <v>0</v>
      </c>
      <c r="I686" s="1">
        <v>0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1.3333333333333299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x14ac:dyDescent="0.35">
      <c r="B687" s="11" t="s">
        <v>90</v>
      </c>
      <c r="C687" s="1">
        <v>28</v>
      </c>
    </row>
    <row r="689" spans="1:27" x14ac:dyDescent="0.35">
      <c r="A689" s="15" t="s">
        <v>202</v>
      </c>
      <c r="B689" s="16" t="s">
        <v>124</v>
      </c>
      <c r="C689" s="1" t="s">
        <v>44</v>
      </c>
      <c r="D689" s="1" t="s">
        <v>44</v>
      </c>
      <c r="E689" s="1">
        <v>5</v>
      </c>
      <c r="F689" s="1">
        <v>2</v>
      </c>
      <c r="G689" s="1">
        <v>0</v>
      </c>
      <c r="H689" s="1">
        <v>0</v>
      </c>
      <c r="I689" s="1">
        <v>0</v>
      </c>
    </row>
    <row r="691" spans="1:27" x14ac:dyDescent="0.35">
      <c r="A691" s="6" t="s">
        <v>203</v>
      </c>
      <c r="B691" s="1" t="s">
        <v>138</v>
      </c>
      <c r="C691" s="1" t="s">
        <v>44</v>
      </c>
      <c r="D691" s="1" t="s">
        <v>44</v>
      </c>
      <c r="E691" s="1">
        <v>5</v>
      </c>
      <c r="F691" s="1">
        <v>2</v>
      </c>
      <c r="G691" s="1">
        <v>0</v>
      </c>
      <c r="H691" s="1">
        <v>0</v>
      </c>
      <c r="I691" s="1">
        <v>0</v>
      </c>
    </row>
    <row r="692" spans="1:27" x14ac:dyDescent="0.35">
      <c r="A692" s="6" t="s">
        <v>244</v>
      </c>
      <c r="B692" s="1" t="s">
        <v>69</v>
      </c>
      <c r="C692" s="1">
        <v>14</v>
      </c>
      <c r="D692" s="1">
        <v>18.181818181818102</v>
      </c>
      <c r="E692" s="1">
        <v>6</v>
      </c>
      <c r="F692" s="1">
        <v>3</v>
      </c>
      <c r="G692" s="1">
        <v>0</v>
      </c>
      <c r="H692" s="1">
        <v>0</v>
      </c>
      <c r="I692" s="1">
        <v>0</v>
      </c>
      <c r="J692" s="1">
        <v>-1</v>
      </c>
      <c r="K692" s="1">
        <v>-1</v>
      </c>
      <c r="L692" s="1">
        <v>0</v>
      </c>
      <c r="M692" s="1">
        <v>0</v>
      </c>
      <c r="N692" s="1">
        <v>0</v>
      </c>
      <c r="O692" s="1">
        <v>0.83333333333333304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x14ac:dyDescent="0.35">
      <c r="B693" s="11" t="s">
        <v>62</v>
      </c>
      <c r="C693" s="1">
        <v>14</v>
      </c>
    </row>
    <row r="695" spans="1:27" x14ac:dyDescent="0.35">
      <c r="A695" s="6" t="s">
        <v>204</v>
      </c>
      <c r="B695" s="1" t="s">
        <v>88</v>
      </c>
      <c r="C695" s="1" t="s">
        <v>44</v>
      </c>
      <c r="D695" s="1" t="s">
        <v>44</v>
      </c>
      <c r="E695" s="1">
        <v>6</v>
      </c>
      <c r="F695" s="1">
        <v>3</v>
      </c>
      <c r="G695" s="1">
        <v>0</v>
      </c>
      <c r="H695" s="1">
        <v>0</v>
      </c>
      <c r="I695" s="1">
        <v>0</v>
      </c>
    </row>
    <row r="696" spans="1:27" x14ac:dyDescent="0.35">
      <c r="A696" s="6" t="s">
        <v>233</v>
      </c>
      <c r="B696" s="1" t="s">
        <v>356</v>
      </c>
      <c r="C696" s="1">
        <v>39</v>
      </c>
      <c r="D696" s="1">
        <v>20.3125</v>
      </c>
      <c r="E696" s="1">
        <v>11</v>
      </c>
      <c r="F696" s="1">
        <v>3</v>
      </c>
      <c r="G696" s="1">
        <v>0</v>
      </c>
      <c r="H696" s="1">
        <v>1</v>
      </c>
      <c r="I696" s="1">
        <v>0</v>
      </c>
      <c r="J696" s="1">
        <v>-5</v>
      </c>
      <c r="K696" s="1">
        <v>0</v>
      </c>
      <c r="L696" s="1">
        <v>0</v>
      </c>
      <c r="M696" s="1">
        <v>-1</v>
      </c>
      <c r="N696" s="1">
        <v>0</v>
      </c>
      <c r="O696" s="1">
        <v>0.54545454545454497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 x14ac:dyDescent="0.35">
      <c r="B697" s="11" t="s">
        <v>190</v>
      </c>
      <c r="C697" s="1">
        <v>40</v>
      </c>
    </row>
    <row r="698" spans="1:27" x14ac:dyDescent="0.35">
      <c r="B698" s="11" t="s">
        <v>90</v>
      </c>
    </row>
    <row r="699" spans="1:27" x14ac:dyDescent="0.35">
      <c r="A699" s="6" t="s">
        <v>233</v>
      </c>
      <c r="B699" s="1" t="s">
        <v>357</v>
      </c>
      <c r="C699" s="1">
        <v>22</v>
      </c>
      <c r="D699" s="1">
        <v>11.4583333333333</v>
      </c>
      <c r="E699" s="1">
        <v>4</v>
      </c>
      <c r="F699" s="1">
        <v>2</v>
      </c>
      <c r="G699" s="1">
        <v>0</v>
      </c>
      <c r="H699" s="1">
        <v>0</v>
      </c>
      <c r="I699" s="1">
        <v>0</v>
      </c>
      <c r="J699" s="1">
        <v>2</v>
      </c>
      <c r="K699" s="1">
        <v>1</v>
      </c>
      <c r="L699" s="1">
        <v>0</v>
      </c>
      <c r="M699" s="1">
        <v>0</v>
      </c>
      <c r="N699" s="1">
        <v>0</v>
      </c>
      <c r="O699" s="1">
        <v>1.5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x14ac:dyDescent="0.35">
      <c r="B700" s="11" t="s">
        <v>102</v>
      </c>
      <c r="C700" s="1">
        <v>23</v>
      </c>
    </row>
    <row r="701" spans="1:27" x14ac:dyDescent="0.35">
      <c r="A701" s="6" t="s">
        <v>233</v>
      </c>
      <c r="B701" s="1" t="s">
        <v>358</v>
      </c>
      <c r="C701" s="1">
        <v>12</v>
      </c>
      <c r="D701" s="1">
        <v>6.25</v>
      </c>
      <c r="E701" s="1">
        <v>14</v>
      </c>
      <c r="F701" s="1">
        <v>4</v>
      </c>
      <c r="G701" s="1">
        <v>1</v>
      </c>
      <c r="H701" s="1">
        <v>1</v>
      </c>
      <c r="I701" s="1">
        <v>0</v>
      </c>
      <c r="J701" s="1">
        <v>-8</v>
      </c>
      <c r="K701" s="1">
        <v>-1</v>
      </c>
      <c r="L701" s="1">
        <v>-1</v>
      </c>
      <c r="M701" s="1">
        <v>-1</v>
      </c>
      <c r="N701" s="1">
        <v>0</v>
      </c>
      <c r="O701" s="1">
        <v>0.42857142857142799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 x14ac:dyDescent="0.35">
      <c r="B702" s="11" t="s">
        <v>190</v>
      </c>
      <c r="C702" s="1">
        <v>12</v>
      </c>
    </row>
    <row r="703" spans="1:27" x14ac:dyDescent="0.35">
      <c r="B703" s="11" t="s">
        <v>62</v>
      </c>
      <c r="C703" s="1">
        <v>12</v>
      </c>
    </row>
    <row r="704" spans="1:27" x14ac:dyDescent="0.35">
      <c r="B704" s="11" t="s">
        <v>131</v>
      </c>
      <c r="C704" s="1">
        <v>12</v>
      </c>
    </row>
    <row r="706" spans="1:27" x14ac:dyDescent="0.35">
      <c r="A706" s="15" t="s">
        <v>205</v>
      </c>
      <c r="B706" s="16" t="s">
        <v>108</v>
      </c>
      <c r="C706" s="1" t="s">
        <v>44</v>
      </c>
      <c r="D706" s="1" t="s">
        <v>44</v>
      </c>
      <c r="E706" s="1">
        <v>2</v>
      </c>
      <c r="F706" s="1">
        <v>1</v>
      </c>
      <c r="G706" s="1">
        <v>0</v>
      </c>
      <c r="H706" s="1">
        <v>0</v>
      </c>
      <c r="I706" s="1">
        <v>0</v>
      </c>
    </row>
    <row r="708" spans="1:27" x14ac:dyDescent="0.35">
      <c r="A708" s="15" t="s">
        <v>208</v>
      </c>
      <c r="B708" s="16" t="s">
        <v>60</v>
      </c>
      <c r="C708" s="1" t="s">
        <v>44</v>
      </c>
      <c r="D708" s="1" t="s">
        <v>44</v>
      </c>
      <c r="E708" s="1">
        <v>4</v>
      </c>
      <c r="F708" s="1">
        <v>2</v>
      </c>
      <c r="G708" s="1">
        <v>0</v>
      </c>
      <c r="H708" s="1">
        <v>0</v>
      </c>
      <c r="I708" s="1">
        <v>0</v>
      </c>
    </row>
    <row r="710" spans="1:27" x14ac:dyDescent="0.35">
      <c r="A710" s="6" t="s">
        <v>209</v>
      </c>
      <c r="B710" s="1" t="s">
        <v>61</v>
      </c>
      <c r="C710" s="1" t="s">
        <v>44</v>
      </c>
      <c r="D710" s="1" t="s">
        <v>44</v>
      </c>
      <c r="E710" s="1">
        <v>15</v>
      </c>
      <c r="F710" s="1">
        <v>4</v>
      </c>
      <c r="G710" s="1">
        <v>1</v>
      </c>
      <c r="H710" s="1">
        <v>1</v>
      </c>
      <c r="I710" s="1">
        <v>0</v>
      </c>
    </row>
    <row r="711" spans="1:27" x14ac:dyDescent="0.35">
      <c r="A711" s="6" t="s">
        <v>276</v>
      </c>
      <c r="B711" s="1" t="s">
        <v>359</v>
      </c>
      <c r="C711" s="1">
        <v>16</v>
      </c>
      <c r="D711" s="1">
        <v>20</v>
      </c>
      <c r="E711" s="1">
        <v>15</v>
      </c>
      <c r="F711" s="1">
        <v>4</v>
      </c>
      <c r="G711" s="1">
        <v>1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 x14ac:dyDescent="0.35">
      <c r="B712" s="11" t="s">
        <v>62</v>
      </c>
      <c r="C712" s="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0953-0BBB-49C8-9444-770DC7747FF1}">
  <dimension ref="A2:AB631"/>
  <sheetViews>
    <sheetView workbookViewId="0">
      <selection activeCell="AC1" sqref="AC1:AJ1048576"/>
    </sheetView>
  </sheetViews>
  <sheetFormatPr defaultRowHeight="14.5" x14ac:dyDescent="0.35"/>
  <cols>
    <col min="1" max="1" width="8.7265625" style="6"/>
    <col min="2" max="2" width="78.26953125" style="1" customWidth="1"/>
    <col min="3" max="28" width="8.7265625" style="1"/>
  </cols>
  <sheetData>
    <row r="2" spans="1:28" x14ac:dyDescent="0.35">
      <c r="A2" s="6" t="s">
        <v>6</v>
      </c>
      <c r="AB2" s="6"/>
    </row>
    <row r="3" spans="1:28" x14ac:dyDescent="0.35">
      <c r="A3" s="6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39</v>
      </c>
      <c r="Z3" s="1" t="s">
        <v>41</v>
      </c>
      <c r="AA3" s="1" t="s">
        <v>42</v>
      </c>
    </row>
    <row r="4" spans="1:28" x14ac:dyDescent="0.35">
      <c r="AB4" s="6"/>
    </row>
    <row r="5" spans="1:28" x14ac:dyDescent="0.35">
      <c r="A5" s="15" t="s">
        <v>77</v>
      </c>
      <c r="B5" s="16" t="s">
        <v>70</v>
      </c>
      <c r="C5" s="1" t="s">
        <v>44</v>
      </c>
      <c r="D5" s="1" t="s">
        <v>44</v>
      </c>
      <c r="E5" s="1">
        <v>3</v>
      </c>
      <c r="F5" s="1">
        <v>1</v>
      </c>
      <c r="G5" s="1">
        <v>0</v>
      </c>
      <c r="H5" s="1">
        <v>0</v>
      </c>
      <c r="I5" s="1">
        <v>0</v>
      </c>
    </row>
    <row r="7" spans="1:28" x14ac:dyDescent="0.35">
      <c r="A7" s="15" t="s">
        <v>55</v>
      </c>
      <c r="B7" s="16" t="s">
        <v>71</v>
      </c>
      <c r="C7" s="1" t="s">
        <v>44</v>
      </c>
      <c r="D7" s="1" t="s">
        <v>44</v>
      </c>
      <c r="E7" s="1">
        <v>2</v>
      </c>
      <c r="F7" s="1">
        <v>1</v>
      </c>
      <c r="G7" s="1">
        <v>0</v>
      </c>
      <c r="H7" s="1">
        <v>0</v>
      </c>
      <c r="I7" s="1">
        <v>0</v>
      </c>
    </row>
    <row r="9" spans="1:28" x14ac:dyDescent="0.35">
      <c r="A9" s="15" t="s">
        <v>197</v>
      </c>
      <c r="B9" s="16" t="s">
        <v>43</v>
      </c>
      <c r="C9" s="1" t="s">
        <v>44</v>
      </c>
      <c r="D9" s="1" t="s">
        <v>44</v>
      </c>
      <c r="E9" s="1">
        <v>4</v>
      </c>
      <c r="F9" s="1">
        <v>2</v>
      </c>
      <c r="G9" s="1">
        <v>0</v>
      </c>
      <c r="H9" s="1">
        <v>0</v>
      </c>
      <c r="I9" s="1">
        <v>0</v>
      </c>
      <c r="AB9" s="6"/>
    </row>
    <row r="11" spans="1:28" x14ac:dyDescent="0.35">
      <c r="A11" s="15" t="s">
        <v>166</v>
      </c>
      <c r="B11" s="16" t="s">
        <v>48</v>
      </c>
      <c r="C11" s="1" t="s">
        <v>44</v>
      </c>
      <c r="D11" s="1" t="s">
        <v>44</v>
      </c>
      <c r="E11" s="1">
        <v>5</v>
      </c>
      <c r="F11" s="1">
        <v>2</v>
      </c>
      <c r="G11" s="1">
        <v>0</v>
      </c>
      <c r="H11" s="1">
        <v>0</v>
      </c>
      <c r="I11" s="1">
        <v>0</v>
      </c>
    </row>
    <row r="13" spans="1:28" x14ac:dyDescent="0.35">
      <c r="A13" s="15" t="s">
        <v>202</v>
      </c>
      <c r="B13" s="16" t="s">
        <v>72</v>
      </c>
      <c r="C13" s="1" t="s">
        <v>44</v>
      </c>
      <c r="D13" s="1" t="s">
        <v>44</v>
      </c>
      <c r="E13" s="1">
        <v>4</v>
      </c>
      <c r="F13" s="1">
        <v>2</v>
      </c>
      <c r="G13" s="1">
        <v>0</v>
      </c>
      <c r="H13" s="1">
        <v>0</v>
      </c>
      <c r="I13" s="1">
        <v>0</v>
      </c>
    </row>
    <row r="15" spans="1:28" x14ac:dyDescent="0.35">
      <c r="A15" s="15" t="s">
        <v>203</v>
      </c>
      <c r="B15" s="16" t="s">
        <v>127</v>
      </c>
      <c r="C15" s="1" t="s">
        <v>44</v>
      </c>
      <c r="D15" s="1" t="s">
        <v>44</v>
      </c>
      <c r="E15" s="1">
        <v>10</v>
      </c>
      <c r="F15" s="1">
        <v>3</v>
      </c>
      <c r="G15" s="1">
        <v>0</v>
      </c>
      <c r="H15" s="1">
        <v>1</v>
      </c>
      <c r="I15" s="1">
        <v>0</v>
      </c>
    </row>
    <row r="16" spans="1:28" x14ac:dyDescent="0.35">
      <c r="AB16" s="6"/>
    </row>
    <row r="17" spans="1:27" x14ac:dyDescent="0.35">
      <c r="A17" s="15" t="s">
        <v>204</v>
      </c>
      <c r="B17" s="16" t="s">
        <v>110</v>
      </c>
      <c r="C17" s="1" t="s">
        <v>44</v>
      </c>
      <c r="D17" s="1" t="s">
        <v>44</v>
      </c>
      <c r="E17" s="1">
        <v>12</v>
      </c>
      <c r="F17" s="1">
        <v>4</v>
      </c>
      <c r="G17" s="1">
        <v>0</v>
      </c>
      <c r="H17" s="1">
        <v>1</v>
      </c>
      <c r="I17" s="1">
        <v>0</v>
      </c>
    </row>
    <row r="19" spans="1:27" x14ac:dyDescent="0.35">
      <c r="A19" s="15" t="s">
        <v>205</v>
      </c>
      <c r="B19" s="16" t="s">
        <v>50</v>
      </c>
      <c r="C19" s="1" t="s">
        <v>44</v>
      </c>
      <c r="D19" s="1" t="s">
        <v>44</v>
      </c>
      <c r="E19" s="1">
        <v>10</v>
      </c>
      <c r="F19" s="1">
        <v>3</v>
      </c>
      <c r="G19" s="1">
        <v>0</v>
      </c>
      <c r="H19" s="1">
        <v>1</v>
      </c>
      <c r="I19" s="1">
        <v>0</v>
      </c>
    </row>
    <row r="21" spans="1:27" x14ac:dyDescent="0.35">
      <c r="A21" s="6" t="s">
        <v>208</v>
      </c>
      <c r="B21" s="1" t="s">
        <v>45</v>
      </c>
      <c r="C21" s="1" t="s">
        <v>44</v>
      </c>
      <c r="D21" s="1" t="s">
        <v>44</v>
      </c>
      <c r="E21" s="1">
        <v>12</v>
      </c>
      <c r="F21" s="1">
        <v>4</v>
      </c>
      <c r="G21" s="1">
        <v>0</v>
      </c>
      <c r="H21" s="1">
        <v>1</v>
      </c>
      <c r="I21" s="1">
        <v>0</v>
      </c>
    </row>
    <row r="22" spans="1:27" x14ac:dyDescent="0.35">
      <c r="A22" s="6" t="s">
        <v>235</v>
      </c>
      <c r="B22" s="1" t="s">
        <v>470</v>
      </c>
      <c r="C22" s="1">
        <v>10</v>
      </c>
      <c r="D22" s="1">
        <v>21.739130434782599</v>
      </c>
      <c r="E22" s="1">
        <v>10</v>
      </c>
      <c r="F22" s="1">
        <v>3</v>
      </c>
      <c r="G22" s="1">
        <v>0</v>
      </c>
      <c r="H22" s="1">
        <v>1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1.2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35">
      <c r="B23" s="11" t="s">
        <v>111</v>
      </c>
      <c r="C23" s="1">
        <v>10</v>
      </c>
    </row>
    <row r="25" spans="1:27" x14ac:dyDescent="0.35">
      <c r="A25" s="15" t="s">
        <v>209</v>
      </c>
      <c r="B25" s="16" t="s">
        <v>46</v>
      </c>
      <c r="C25" s="1" t="s">
        <v>44</v>
      </c>
      <c r="D25" s="1" t="s">
        <v>44</v>
      </c>
      <c r="E25" s="1">
        <v>16</v>
      </c>
      <c r="F25" s="1">
        <v>5</v>
      </c>
      <c r="G25" s="1">
        <v>0</v>
      </c>
      <c r="H25" s="1">
        <v>1</v>
      </c>
      <c r="I25" s="1">
        <v>0</v>
      </c>
    </row>
    <row r="27" spans="1:27" x14ac:dyDescent="0.35">
      <c r="A27" s="15" t="s">
        <v>210</v>
      </c>
      <c r="B27" s="16" t="s">
        <v>211</v>
      </c>
      <c r="C27" s="1" t="s">
        <v>44</v>
      </c>
      <c r="D27" s="1" t="s">
        <v>44</v>
      </c>
      <c r="E27" s="1">
        <v>17</v>
      </c>
      <c r="F27" s="1">
        <v>6</v>
      </c>
      <c r="G27" s="1">
        <v>1</v>
      </c>
      <c r="H27" s="1">
        <v>1</v>
      </c>
      <c r="I27" s="1">
        <v>0</v>
      </c>
    </row>
    <row r="29" spans="1:27" x14ac:dyDescent="0.35">
      <c r="A29" s="15" t="s">
        <v>215</v>
      </c>
      <c r="B29" s="16" t="s">
        <v>216</v>
      </c>
      <c r="C29" s="1" t="s">
        <v>44</v>
      </c>
      <c r="D29" s="1" t="s">
        <v>44</v>
      </c>
      <c r="E29" s="1">
        <v>12</v>
      </c>
      <c r="F29" s="1">
        <v>4</v>
      </c>
      <c r="G29" s="1">
        <v>0</v>
      </c>
      <c r="H29" s="1">
        <v>1</v>
      </c>
      <c r="I29" s="1">
        <v>0</v>
      </c>
    </row>
    <row r="31" spans="1:27" x14ac:dyDescent="0.35">
      <c r="A31" s="15" t="s">
        <v>220</v>
      </c>
      <c r="B31" s="16" t="s">
        <v>221</v>
      </c>
      <c r="C31" s="1" t="s">
        <v>44</v>
      </c>
      <c r="D31" s="1" t="s">
        <v>44</v>
      </c>
      <c r="E31" s="1">
        <v>5</v>
      </c>
      <c r="F31" s="1">
        <v>2</v>
      </c>
      <c r="G31" s="1">
        <v>0</v>
      </c>
      <c r="H31" s="1">
        <v>0</v>
      </c>
      <c r="I31" s="1">
        <v>0</v>
      </c>
    </row>
    <row r="33" spans="1:28" x14ac:dyDescent="0.35">
      <c r="A33" s="15" t="s">
        <v>222</v>
      </c>
      <c r="B33" s="16" t="s">
        <v>223</v>
      </c>
      <c r="C33" s="1" t="s">
        <v>44</v>
      </c>
      <c r="D33" s="1" t="s">
        <v>44</v>
      </c>
      <c r="E33" s="1">
        <v>25</v>
      </c>
      <c r="F33" s="1">
        <v>8</v>
      </c>
      <c r="G33" s="1">
        <v>1</v>
      </c>
      <c r="H33" s="1">
        <v>1</v>
      </c>
      <c r="I33" s="1">
        <v>0</v>
      </c>
    </row>
    <row r="35" spans="1:28" x14ac:dyDescent="0.35">
      <c r="A35" s="15" t="s">
        <v>226</v>
      </c>
      <c r="B35" s="16" t="s">
        <v>227</v>
      </c>
      <c r="C35" s="1" t="s">
        <v>44</v>
      </c>
      <c r="D35" s="1" t="s">
        <v>44</v>
      </c>
      <c r="E35" s="1">
        <v>13</v>
      </c>
      <c r="F35" s="1">
        <v>5</v>
      </c>
      <c r="G35" s="1">
        <v>0</v>
      </c>
      <c r="H35" s="1">
        <v>1</v>
      </c>
      <c r="I35" s="1">
        <v>0</v>
      </c>
    </row>
    <row r="37" spans="1:28" x14ac:dyDescent="0.35">
      <c r="A37" s="6" t="s">
        <v>7</v>
      </c>
    </row>
    <row r="38" spans="1:28" x14ac:dyDescent="0.35">
      <c r="A38" s="6" t="s">
        <v>23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0</v>
      </c>
      <c r="K38" s="1" t="s">
        <v>1</v>
      </c>
      <c r="L38" s="1" t="s">
        <v>2</v>
      </c>
      <c r="M38" s="1" t="s">
        <v>3</v>
      </c>
      <c r="N38" s="1" t="s">
        <v>4</v>
      </c>
      <c r="O38" s="1" t="s">
        <v>5</v>
      </c>
      <c r="P38" s="1" t="s">
        <v>32</v>
      </c>
      <c r="Q38" s="1" t="s">
        <v>33</v>
      </c>
      <c r="R38" s="1" t="s">
        <v>34</v>
      </c>
      <c r="S38" s="1" t="s">
        <v>35</v>
      </c>
      <c r="T38" s="1" t="s">
        <v>36</v>
      </c>
      <c r="U38" s="1" t="s">
        <v>37</v>
      </c>
      <c r="V38" s="1" t="s">
        <v>38</v>
      </c>
      <c r="W38" s="1" t="s">
        <v>39</v>
      </c>
      <c r="X38" s="1" t="s">
        <v>40</v>
      </c>
      <c r="Y38" s="1" t="s">
        <v>39</v>
      </c>
      <c r="Z38" s="1" t="s">
        <v>41</v>
      </c>
      <c r="AA38" s="1" t="s">
        <v>42</v>
      </c>
    </row>
    <row r="40" spans="1:28" x14ac:dyDescent="0.35">
      <c r="A40" s="15" t="s">
        <v>77</v>
      </c>
      <c r="B40" s="16" t="s">
        <v>70</v>
      </c>
      <c r="C40" s="1" t="s">
        <v>44</v>
      </c>
      <c r="D40" s="1" t="s">
        <v>44</v>
      </c>
      <c r="E40" s="1">
        <v>3</v>
      </c>
      <c r="F40" s="1">
        <v>1</v>
      </c>
      <c r="G40" s="1">
        <v>0</v>
      </c>
      <c r="H40" s="1">
        <v>0</v>
      </c>
      <c r="I40" s="1">
        <v>0</v>
      </c>
    </row>
    <row r="42" spans="1:28" x14ac:dyDescent="0.35">
      <c r="A42" s="15" t="s">
        <v>55</v>
      </c>
      <c r="B42" s="16" t="s">
        <v>71</v>
      </c>
      <c r="C42" s="1" t="s">
        <v>44</v>
      </c>
      <c r="D42" s="1" t="s">
        <v>44</v>
      </c>
      <c r="E42" s="1">
        <v>2</v>
      </c>
      <c r="F42" s="1">
        <v>1</v>
      </c>
      <c r="G42" s="1">
        <v>0</v>
      </c>
      <c r="H42" s="1">
        <v>0</v>
      </c>
      <c r="I42" s="1">
        <v>0</v>
      </c>
    </row>
    <row r="44" spans="1:28" x14ac:dyDescent="0.35">
      <c r="A44" s="15" t="s">
        <v>197</v>
      </c>
      <c r="B44" s="16" t="s">
        <v>43</v>
      </c>
      <c r="C44" s="1" t="s">
        <v>44</v>
      </c>
      <c r="D44" s="1" t="s">
        <v>44</v>
      </c>
      <c r="E44" s="1">
        <v>4</v>
      </c>
      <c r="F44" s="1">
        <v>2</v>
      </c>
      <c r="G44" s="1">
        <v>0</v>
      </c>
      <c r="H44" s="1">
        <v>0</v>
      </c>
      <c r="I44" s="1">
        <v>0</v>
      </c>
    </row>
    <row r="45" spans="1:28" x14ac:dyDescent="0.35">
      <c r="AB45" s="6"/>
    </row>
    <row r="46" spans="1:28" x14ac:dyDescent="0.35">
      <c r="A46" s="15" t="s">
        <v>166</v>
      </c>
      <c r="B46" s="16" t="s">
        <v>48</v>
      </c>
      <c r="C46" s="1" t="s">
        <v>44</v>
      </c>
      <c r="D46" s="1" t="s">
        <v>44</v>
      </c>
      <c r="E46" s="1">
        <v>5</v>
      </c>
      <c r="F46" s="1">
        <v>2</v>
      </c>
      <c r="G46" s="1">
        <v>0</v>
      </c>
      <c r="H46" s="1">
        <v>0</v>
      </c>
      <c r="I46" s="1">
        <v>0</v>
      </c>
    </row>
    <row r="48" spans="1:28" x14ac:dyDescent="0.35">
      <c r="A48" s="15" t="s">
        <v>202</v>
      </c>
      <c r="B48" s="16" t="s">
        <v>72</v>
      </c>
      <c r="C48" s="1" t="s">
        <v>44</v>
      </c>
      <c r="D48" s="1" t="s">
        <v>44</v>
      </c>
      <c r="E48" s="1">
        <v>4</v>
      </c>
      <c r="F48" s="1">
        <v>2</v>
      </c>
      <c r="G48" s="1">
        <v>0</v>
      </c>
      <c r="H48" s="1">
        <v>0</v>
      </c>
      <c r="I48" s="1">
        <v>0</v>
      </c>
    </row>
    <row r="50" spans="1:27" x14ac:dyDescent="0.35">
      <c r="A50" s="15" t="s">
        <v>203</v>
      </c>
      <c r="B50" s="16" t="s">
        <v>127</v>
      </c>
      <c r="C50" s="1" t="s">
        <v>44</v>
      </c>
      <c r="D50" s="1" t="s">
        <v>44</v>
      </c>
      <c r="E50" s="1">
        <v>10</v>
      </c>
      <c r="F50" s="1">
        <v>3</v>
      </c>
      <c r="G50" s="1">
        <v>0</v>
      </c>
      <c r="H50" s="1">
        <v>1</v>
      </c>
      <c r="I50" s="1">
        <v>0</v>
      </c>
    </row>
    <row r="52" spans="1:27" x14ac:dyDescent="0.35">
      <c r="A52" s="15" t="s">
        <v>204</v>
      </c>
      <c r="B52" s="16" t="s">
        <v>110</v>
      </c>
      <c r="C52" s="1" t="s">
        <v>44</v>
      </c>
      <c r="D52" s="1" t="s">
        <v>44</v>
      </c>
      <c r="E52" s="1">
        <v>12</v>
      </c>
      <c r="F52" s="1">
        <v>4</v>
      </c>
      <c r="G52" s="1">
        <v>0</v>
      </c>
      <c r="H52" s="1">
        <v>1</v>
      </c>
      <c r="I52" s="1">
        <v>0</v>
      </c>
    </row>
    <row r="54" spans="1:27" x14ac:dyDescent="0.35">
      <c r="A54" s="6" t="s">
        <v>205</v>
      </c>
      <c r="B54" s="1" t="s">
        <v>50</v>
      </c>
      <c r="C54" s="1" t="s">
        <v>44</v>
      </c>
      <c r="D54" s="1" t="s">
        <v>44</v>
      </c>
      <c r="E54" s="1">
        <v>10</v>
      </c>
      <c r="F54" s="1">
        <v>3</v>
      </c>
      <c r="G54" s="1">
        <v>0</v>
      </c>
      <c r="H54" s="1">
        <v>1</v>
      </c>
      <c r="I54" s="1">
        <v>0</v>
      </c>
    </row>
    <row r="55" spans="1:27" x14ac:dyDescent="0.35">
      <c r="A55" s="6" t="s">
        <v>206</v>
      </c>
      <c r="B55" s="1" t="s">
        <v>471</v>
      </c>
      <c r="C55" s="1">
        <v>11</v>
      </c>
      <c r="D55" s="1">
        <v>22</v>
      </c>
      <c r="E55" s="1">
        <v>6</v>
      </c>
      <c r="F55" s="1">
        <v>3</v>
      </c>
      <c r="G55" s="1">
        <v>0</v>
      </c>
      <c r="H55" s="1">
        <v>0</v>
      </c>
      <c r="I55" s="1">
        <v>0</v>
      </c>
      <c r="J55" s="1">
        <v>4</v>
      </c>
      <c r="K55" s="1">
        <v>0</v>
      </c>
      <c r="L55" s="1">
        <v>0</v>
      </c>
      <c r="M55" s="1">
        <v>1</v>
      </c>
      <c r="N55" s="1">
        <v>0</v>
      </c>
      <c r="O55" s="1">
        <v>1.6666666666666601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35">
      <c r="B56" s="11" t="s">
        <v>189</v>
      </c>
      <c r="C56" s="1">
        <v>11</v>
      </c>
    </row>
    <row r="57" spans="1:27" x14ac:dyDescent="0.35">
      <c r="A57" s="6" t="s">
        <v>206</v>
      </c>
      <c r="B57" s="1" t="s">
        <v>126</v>
      </c>
      <c r="C57" s="1">
        <v>12</v>
      </c>
      <c r="D57" s="1">
        <v>24</v>
      </c>
      <c r="E57" s="1">
        <v>4</v>
      </c>
      <c r="F57" s="1">
        <v>2</v>
      </c>
      <c r="G57" s="1">
        <v>0</v>
      </c>
      <c r="H57" s="1">
        <v>0</v>
      </c>
      <c r="I57" s="1">
        <v>0</v>
      </c>
      <c r="J57" s="1">
        <v>6</v>
      </c>
      <c r="K57" s="1">
        <v>1</v>
      </c>
      <c r="L57" s="1">
        <v>0</v>
      </c>
      <c r="M57" s="1">
        <v>1</v>
      </c>
      <c r="N57" s="1">
        <v>0</v>
      </c>
      <c r="O57" s="1">
        <v>2.5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35">
      <c r="B58" s="11" t="s">
        <v>191</v>
      </c>
      <c r="C58" s="1">
        <v>12</v>
      </c>
    </row>
    <row r="60" spans="1:27" x14ac:dyDescent="0.35">
      <c r="A60" s="6" t="s">
        <v>208</v>
      </c>
      <c r="B60" s="1" t="s">
        <v>45</v>
      </c>
      <c r="C60" s="1" t="s">
        <v>44</v>
      </c>
      <c r="D60" s="1" t="s">
        <v>44</v>
      </c>
      <c r="E60" s="1">
        <v>12</v>
      </c>
      <c r="F60" s="1">
        <v>4</v>
      </c>
      <c r="G60" s="1">
        <v>0</v>
      </c>
      <c r="H60" s="1">
        <v>1</v>
      </c>
      <c r="I60" s="1">
        <v>0</v>
      </c>
    </row>
    <row r="61" spans="1:27" x14ac:dyDescent="0.35">
      <c r="A61" s="6" t="s">
        <v>235</v>
      </c>
      <c r="B61" s="1" t="s">
        <v>109</v>
      </c>
      <c r="C61" s="1">
        <v>57</v>
      </c>
      <c r="D61" s="1">
        <v>35.403726708074501</v>
      </c>
      <c r="E61" s="1">
        <v>10</v>
      </c>
      <c r="F61" s="1">
        <v>3</v>
      </c>
      <c r="G61" s="1">
        <v>0</v>
      </c>
      <c r="H61" s="1">
        <v>1</v>
      </c>
      <c r="I61" s="1">
        <v>0</v>
      </c>
      <c r="J61" s="1">
        <v>2</v>
      </c>
      <c r="K61" s="1">
        <v>1</v>
      </c>
      <c r="L61" s="1">
        <v>0</v>
      </c>
      <c r="M61" s="1">
        <v>0</v>
      </c>
      <c r="N61" s="1">
        <v>0</v>
      </c>
      <c r="O61" s="1">
        <v>1.2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35">
      <c r="B62" s="11" t="s">
        <v>111</v>
      </c>
      <c r="C62" s="1">
        <v>57</v>
      </c>
    </row>
    <row r="63" spans="1:27" x14ac:dyDescent="0.35">
      <c r="A63" s="6" t="s">
        <v>235</v>
      </c>
      <c r="B63" s="1" t="s">
        <v>472</v>
      </c>
      <c r="C63" s="1">
        <v>17</v>
      </c>
      <c r="D63" s="1">
        <v>10.559006211180099</v>
      </c>
      <c r="E63" s="1">
        <v>6</v>
      </c>
      <c r="F63" s="1">
        <v>3</v>
      </c>
      <c r="G63" s="1">
        <v>0</v>
      </c>
      <c r="H63" s="1">
        <v>0</v>
      </c>
      <c r="I63" s="1">
        <v>0</v>
      </c>
      <c r="J63" s="1">
        <v>6</v>
      </c>
      <c r="K63" s="1">
        <v>1</v>
      </c>
      <c r="L63" s="1">
        <v>0</v>
      </c>
      <c r="M63" s="1">
        <v>1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35">
      <c r="B64" s="11" t="s">
        <v>189</v>
      </c>
      <c r="C64" s="1">
        <v>17</v>
      </c>
    </row>
    <row r="66" spans="1:27" x14ac:dyDescent="0.35">
      <c r="A66" s="6" t="s">
        <v>209</v>
      </c>
      <c r="B66" s="1" t="s">
        <v>46</v>
      </c>
      <c r="C66" s="1" t="s">
        <v>44</v>
      </c>
      <c r="D66" s="1" t="s">
        <v>44</v>
      </c>
      <c r="E66" s="1">
        <v>16</v>
      </c>
      <c r="F66" s="1">
        <v>5</v>
      </c>
      <c r="G66" s="1">
        <v>0</v>
      </c>
      <c r="H66" s="1">
        <v>1</v>
      </c>
      <c r="I66" s="1">
        <v>0</v>
      </c>
    </row>
    <row r="67" spans="1:27" x14ac:dyDescent="0.35">
      <c r="A67" s="6" t="s">
        <v>276</v>
      </c>
      <c r="B67" s="1" t="s">
        <v>473</v>
      </c>
      <c r="C67" s="1">
        <v>15</v>
      </c>
      <c r="D67" s="1">
        <v>16.3043478260869</v>
      </c>
      <c r="E67" s="1">
        <v>16</v>
      </c>
      <c r="F67" s="1">
        <v>5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35">
      <c r="B68" s="11" t="s">
        <v>131</v>
      </c>
      <c r="C68" s="1">
        <v>15</v>
      </c>
    </row>
    <row r="69" spans="1:27" x14ac:dyDescent="0.35">
      <c r="B69" s="11" t="s">
        <v>62</v>
      </c>
      <c r="C69" s="1">
        <v>15</v>
      </c>
    </row>
    <row r="70" spans="1:27" x14ac:dyDescent="0.35">
      <c r="A70" s="6" t="s">
        <v>276</v>
      </c>
      <c r="B70" s="1" t="s">
        <v>474</v>
      </c>
      <c r="C70" s="1">
        <v>11</v>
      </c>
      <c r="D70" s="1">
        <v>11.9565217391304</v>
      </c>
      <c r="E70" s="1">
        <v>7</v>
      </c>
      <c r="F70" s="1">
        <v>3</v>
      </c>
      <c r="G70" s="1">
        <v>0</v>
      </c>
      <c r="H70" s="1">
        <v>0</v>
      </c>
      <c r="I70" s="1">
        <v>0</v>
      </c>
      <c r="J70" s="1">
        <v>9</v>
      </c>
      <c r="K70" s="1">
        <v>2</v>
      </c>
      <c r="L70" s="1">
        <v>0</v>
      </c>
      <c r="M70" s="1">
        <v>1</v>
      </c>
      <c r="N70" s="1">
        <v>0</v>
      </c>
      <c r="O70" s="1">
        <v>2.2857142857142798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35">
      <c r="B71" s="11" t="s">
        <v>47</v>
      </c>
      <c r="C71" s="1">
        <v>11</v>
      </c>
    </row>
    <row r="73" spans="1:27" x14ac:dyDescent="0.35">
      <c r="A73" s="6" t="s">
        <v>210</v>
      </c>
      <c r="B73" s="1" t="s">
        <v>211</v>
      </c>
      <c r="C73" s="1" t="s">
        <v>44</v>
      </c>
      <c r="D73" s="1" t="s">
        <v>44</v>
      </c>
      <c r="E73" s="1">
        <v>17</v>
      </c>
      <c r="F73" s="1">
        <v>6</v>
      </c>
      <c r="G73" s="1">
        <v>1</v>
      </c>
      <c r="H73" s="1">
        <v>1</v>
      </c>
      <c r="I73" s="1">
        <v>0</v>
      </c>
    </row>
    <row r="74" spans="1:27" x14ac:dyDescent="0.35">
      <c r="A74" s="6" t="s">
        <v>212</v>
      </c>
      <c r="B74" s="1" t="s">
        <v>475</v>
      </c>
      <c r="C74" s="1">
        <v>12</v>
      </c>
      <c r="D74" s="1">
        <v>18.75</v>
      </c>
      <c r="E74" s="1">
        <v>22</v>
      </c>
      <c r="F74" s="1">
        <v>6</v>
      </c>
      <c r="G74" s="1">
        <v>1</v>
      </c>
      <c r="H74" s="1">
        <v>2</v>
      </c>
      <c r="I74" s="1">
        <v>0</v>
      </c>
      <c r="J74" s="1">
        <v>-5</v>
      </c>
      <c r="K74" s="1">
        <v>0</v>
      </c>
      <c r="L74" s="1">
        <v>0</v>
      </c>
      <c r="M74" s="1">
        <v>-1</v>
      </c>
      <c r="N74" s="1">
        <v>0</v>
      </c>
      <c r="O74" s="1">
        <v>0.77272727272727204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35">
      <c r="B75" s="11" t="s">
        <v>546</v>
      </c>
      <c r="C75" s="1">
        <v>12</v>
      </c>
    </row>
    <row r="76" spans="1:27" x14ac:dyDescent="0.35">
      <c r="B76" s="11" t="s">
        <v>190</v>
      </c>
      <c r="C76" s="1">
        <v>12</v>
      </c>
    </row>
    <row r="78" spans="1:27" x14ac:dyDescent="0.35">
      <c r="A78" s="15" t="s">
        <v>215</v>
      </c>
      <c r="B78" s="16" t="s">
        <v>216</v>
      </c>
      <c r="C78" s="1" t="s">
        <v>44</v>
      </c>
      <c r="D78" s="1" t="s">
        <v>44</v>
      </c>
      <c r="E78" s="1">
        <v>12</v>
      </c>
      <c r="F78" s="1">
        <v>4</v>
      </c>
      <c r="G78" s="1">
        <v>0</v>
      </c>
      <c r="H78" s="1">
        <v>1</v>
      </c>
      <c r="I78" s="1">
        <v>0</v>
      </c>
    </row>
    <row r="80" spans="1:27" x14ac:dyDescent="0.35">
      <c r="A80" s="15" t="s">
        <v>220</v>
      </c>
      <c r="B80" s="16" t="s">
        <v>221</v>
      </c>
      <c r="C80" s="1" t="s">
        <v>44</v>
      </c>
      <c r="D80" s="1" t="s">
        <v>44</v>
      </c>
      <c r="E80" s="1">
        <v>5</v>
      </c>
      <c r="F80" s="1">
        <v>2</v>
      </c>
      <c r="G80" s="1">
        <v>0</v>
      </c>
      <c r="H80" s="1">
        <v>0</v>
      </c>
      <c r="I80" s="1">
        <v>0</v>
      </c>
    </row>
    <row r="82" spans="1:27" x14ac:dyDescent="0.35">
      <c r="A82" s="15" t="s">
        <v>222</v>
      </c>
      <c r="B82" s="16" t="s">
        <v>223</v>
      </c>
      <c r="C82" s="1" t="s">
        <v>44</v>
      </c>
      <c r="D82" s="1" t="s">
        <v>44</v>
      </c>
      <c r="E82" s="1">
        <v>25</v>
      </c>
      <c r="F82" s="1">
        <v>8</v>
      </c>
      <c r="G82" s="1">
        <v>1</v>
      </c>
      <c r="H82" s="1">
        <v>1</v>
      </c>
      <c r="I82" s="1">
        <v>0</v>
      </c>
    </row>
    <row r="84" spans="1:27" x14ac:dyDescent="0.35">
      <c r="A84" s="15" t="s">
        <v>226</v>
      </c>
      <c r="B84" s="16" t="s">
        <v>227</v>
      </c>
      <c r="C84" s="1" t="s">
        <v>44</v>
      </c>
      <c r="D84" s="1" t="s">
        <v>44</v>
      </c>
      <c r="E84" s="1">
        <v>13</v>
      </c>
      <c r="F84" s="1">
        <v>5</v>
      </c>
      <c r="G84" s="1">
        <v>0</v>
      </c>
      <c r="H84" s="1">
        <v>1</v>
      </c>
      <c r="I84" s="1">
        <v>0</v>
      </c>
    </row>
    <row r="86" spans="1:27" x14ac:dyDescent="0.35">
      <c r="A86" s="6" t="s">
        <v>8</v>
      </c>
    </row>
    <row r="87" spans="1:27" x14ac:dyDescent="0.35">
      <c r="A87" s="6" t="s">
        <v>23</v>
      </c>
      <c r="B87" s="1" t="s">
        <v>24</v>
      </c>
      <c r="C87" s="1" t="s">
        <v>25</v>
      </c>
      <c r="D87" s="1" t="s">
        <v>26</v>
      </c>
      <c r="E87" s="1" t="s">
        <v>27</v>
      </c>
      <c r="F87" s="1" t="s">
        <v>28</v>
      </c>
      <c r="G87" s="1" t="s">
        <v>29</v>
      </c>
      <c r="H87" s="1" t="s">
        <v>30</v>
      </c>
      <c r="I87" s="1" t="s">
        <v>31</v>
      </c>
      <c r="J87" s="1" t="s">
        <v>0</v>
      </c>
      <c r="K87" s="1" t="s">
        <v>1</v>
      </c>
      <c r="L87" s="1" t="s">
        <v>2</v>
      </c>
      <c r="M87" s="1" t="s">
        <v>3</v>
      </c>
      <c r="N87" s="1" t="s">
        <v>4</v>
      </c>
      <c r="O87" s="1" t="s">
        <v>5</v>
      </c>
      <c r="P87" s="1" t="s">
        <v>32</v>
      </c>
      <c r="Q87" s="1" t="s">
        <v>33</v>
      </c>
      <c r="R87" s="1" t="s">
        <v>34</v>
      </c>
      <c r="S87" s="1" t="s">
        <v>35</v>
      </c>
      <c r="T87" s="1" t="s">
        <v>36</v>
      </c>
      <c r="U87" s="1" t="s">
        <v>37</v>
      </c>
      <c r="V87" s="1" t="s">
        <v>38</v>
      </c>
      <c r="W87" s="1" t="s">
        <v>39</v>
      </c>
      <c r="X87" s="1" t="s">
        <v>40</v>
      </c>
      <c r="Y87" s="1" t="s">
        <v>39</v>
      </c>
      <c r="Z87" s="1" t="s">
        <v>41</v>
      </c>
      <c r="AA87" s="1" t="s">
        <v>42</v>
      </c>
    </row>
    <row r="89" spans="1:27" x14ac:dyDescent="0.35">
      <c r="A89" s="15" t="s">
        <v>77</v>
      </c>
      <c r="B89" s="16" t="s">
        <v>232</v>
      </c>
      <c r="C89" s="1" t="s">
        <v>44</v>
      </c>
      <c r="D89" s="1" t="s">
        <v>44</v>
      </c>
      <c r="E89" s="1">
        <v>5</v>
      </c>
      <c r="F89" s="1">
        <v>2</v>
      </c>
      <c r="G89" s="1">
        <v>0</v>
      </c>
      <c r="H89" s="1">
        <v>0</v>
      </c>
      <c r="I89" s="1">
        <v>0</v>
      </c>
    </row>
    <row r="91" spans="1:27" x14ac:dyDescent="0.35">
      <c r="A91" s="15" t="s">
        <v>55</v>
      </c>
      <c r="B91" s="16" t="s">
        <v>51</v>
      </c>
      <c r="C91" s="1" t="s">
        <v>44</v>
      </c>
      <c r="D91" s="1" t="s">
        <v>44</v>
      </c>
      <c r="E91" s="1">
        <v>5</v>
      </c>
      <c r="F91" s="1">
        <v>2</v>
      </c>
      <c r="G91" s="1">
        <v>0</v>
      </c>
      <c r="H91" s="1">
        <v>0</v>
      </c>
      <c r="I91" s="1">
        <v>0</v>
      </c>
    </row>
    <row r="93" spans="1:27" x14ac:dyDescent="0.35">
      <c r="A93" s="6" t="s">
        <v>197</v>
      </c>
      <c r="B93" s="1" t="s">
        <v>73</v>
      </c>
      <c r="C93" s="1" t="s">
        <v>44</v>
      </c>
      <c r="D93" s="1" t="s">
        <v>44</v>
      </c>
      <c r="E93" s="1">
        <v>5</v>
      </c>
      <c r="F93" s="1">
        <v>2</v>
      </c>
      <c r="G93" s="1">
        <v>0</v>
      </c>
      <c r="H93" s="1">
        <v>0</v>
      </c>
      <c r="I93" s="1">
        <v>0</v>
      </c>
    </row>
    <row r="94" spans="1:27" x14ac:dyDescent="0.35">
      <c r="A94" s="6" t="s">
        <v>198</v>
      </c>
      <c r="B94" s="1" t="s">
        <v>140</v>
      </c>
      <c r="C94" s="1">
        <v>65</v>
      </c>
      <c r="D94" s="1">
        <v>40.372670807453403</v>
      </c>
      <c r="E94" s="1">
        <v>17</v>
      </c>
      <c r="F94" s="1">
        <v>4</v>
      </c>
      <c r="G94" s="1">
        <v>0</v>
      </c>
      <c r="H94" s="1">
        <v>2</v>
      </c>
      <c r="I94" s="1">
        <v>0</v>
      </c>
      <c r="J94" s="1">
        <v>-12</v>
      </c>
      <c r="K94" s="1">
        <v>-2</v>
      </c>
      <c r="L94" s="1">
        <v>0</v>
      </c>
      <c r="M94" s="1">
        <v>-2</v>
      </c>
      <c r="N94" s="1">
        <v>0</v>
      </c>
      <c r="O94" s="1">
        <v>0.29411764705882298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35">
      <c r="B95" s="11" t="s">
        <v>190</v>
      </c>
      <c r="C95" s="1">
        <v>65</v>
      </c>
    </row>
    <row r="96" spans="1:27" x14ac:dyDescent="0.35">
      <c r="B96" s="11" t="s">
        <v>163</v>
      </c>
      <c r="C96" s="1">
        <v>65</v>
      </c>
    </row>
    <row r="98" spans="1:28" x14ac:dyDescent="0.35">
      <c r="A98" s="15" t="s">
        <v>166</v>
      </c>
      <c r="B98" s="16" t="s">
        <v>158</v>
      </c>
      <c r="C98" s="1" t="s">
        <v>44</v>
      </c>
      <c r="D98" s="1" t="s">
        <v>44</v>
      </c>
      <c r="E98" s="1">
        <v>10</v>
      </c>
      <c r="F98" s="1">
        <v>3</v>
      </c>
      <c r="G98" s="1">
        <v>0</v>
      </c>
      <c r="H98" s="1">
        <v>1</v>
      </c>
      <c r="I98" s="1">
        <v>0</v>
      </c>
    </row>
    <row r="100" spans="1:28" x14ac:dyDescent="0.35">
      <c r="A100" s="15" t="s">
        <v>202</v>
      </c>
      <c r="B100" s="16" t="s">
        <v>159</v>
      </c>
      <c r="C100" s="1" t="s">
        <v>44</v>
      </c>
      <c r="D100" s="1" t="s">
        <v>44</v>
      </c>
      <c r="E100" s="1">
        <v>22</v>
      </c>
      <c r="F100" s="1">
        <v>6</v>
      </c>
      <c r="G100" s="1">
        <v>1</v>
      </c>
      <c r="H100" s="1">
        <v>2</v>
      </c>
      <c r="I100" s="1">
        <v>0</v>
      </c>
    </row>
    <row r="102" spans="1:28" x14ac:dyDescent="0.35">
      <c r="A102" s="15" t="s">
        <v>203</v>
      </c>
      <c r="B102" s="16" t="s">
        <v>128</v>
      </c>
      <c r="C102" s="1" t="s">
        <v>44</v>
      </c>
      <c r="D102" s="1" t="s">
        <v>44</v>
      </c>
      <c r="E102" s="1">
        <v>15</v>
      </c>
      <c r="F102" s="1">
        <v>5</v>
      </c>
      <c r="G102" s="1">
        <v>0</v>
      </c>
      <c r="H102" s="1">
        <v>1</v>
      </c>
      <c r="I102" s="1">
        <v>0</v>
      </c>
      <c r="AB102" s="6"/>
    </row>
    <row r="104" spans="1:28" x14ac:dyDescent="0.35">
      <c r="A104" s="15" t="s">
        <v>204</v>
      </c>
      <c r="B104" s="16" t="s">
        <v>112</v>
      </c>
      <c r="C104" s="1" t="s">
        <v>44</v>
      </c>
      <c r="D104" s="1" t="s">
        <v>44</v>
      </c>
      <c r="E104" s="1">
        <v>18</v>
      </c>
      <c r="F104" s="1">
        <v>6</v>
      </c>
      <c r="G104" s="1">
        <v>0</v>
      </c>
      <c r="H104" s="1">
        <v>1</v>
      </c>
      <c r="I104" s="1">
        <v>0</v>
      </c>
    </row>
    <row r="106" spans="1:28" x14ac:dyDescent="0.35">
      <c r="A106" s="15" t="s">
        <v>205</v>
      </c>
      <c r="B106" s="16" t="s">
        <v>74</v>
      </c>
      <c r="C106" s="1" t="s">
        <v>44</v>
      </c>
      <c r="D106" s="1" t="s">
        <v>44</v>
      </c>
      <c r="E106" s="1">
        <v>14</v>
      </c>
      <c r="F106" s="1">
        <v>5</v>
      </c>
      <c r="G106" s="1">
        <v>0</v>
      </c>
      <c r="H106" s="1">
        <v>1</v>
      </c>
      <c r="I106" s="1">
        <v>0</v>
      </c>
    </row>
    <row r="108" spans="1:28" x14ac:dyDescent="0.35">
      <c r="A108" s="15" t="s">
        <v>208</v>
      </c>
      <c r="B108" s="16" t="s">
        <v>129</v>
      </c>
      <c r="C108" s="1" t="s">
        <v>44</v>
      </c>
      <c r="D108" s="1" t="s">
        <v>44</v>
      </c>
      <c r="E108" s="1">
        <v>22</v>
      </c>
      <c r="F108" s="1">
        <v>10</v>
      </c>
      <c r="G108" s="1">
        <v>0</v>
      </c>
      <c r="H108" s="1">
        <v>1</v>
      </c>
      <c r="I108" s="1">
        <v>0</v>
      </c>
    </row>
    <row r="110" spans="1:28" x14ac:dyDescent="0.35">
      <c r="A110" s="15" t="s">
        <v>209</v>
      </c>
      <c r="B110" s="16" t="s">
        <v>150</v>
      </c>
      <c r="C110" s="1" t="s">
        <v>44</v>
      </c>
      <c r="D110" s="1" t="s">
        <v>44</v>
      </c>
      <c r="E110" s="1">
        <v>7</v>
      </c>
      <c r="F110" s="1">
        <v>3</v>
      </c>
      <c r="G110" s="1">
        <v>0</v>
      </c>
      <c r="H110" s="1">
        <v>0</v>
      </c>
      <c r="I110" s="1">
        <v>0</v>
      </c>
    </row>
    <row r="112" spans="1:28" x14ac:dyDescent="0.35">
      <c r="A112" s="15" t="s">
        <v>210</v>
      </c>
      <c r="B112" s="16" t="s">
        <v>75</v>
      </c>
      <c r="C112" s="1" t="s">
        <v>44</v>
      </c>
      <c r="D112" s="1" t="s">
        <v>44</v>
      </c>
      <c r="E112" s="1">
        <v>15</v>
      </c>
      <c r="F112" s="1">
        <v>5</v>
      </c>
      <c r="G112" s="1">
        <v>0</v>
      </c>
      <c r="H112" s="1">
        <v>1</v>
      </c>
      <c r="I112" s="1">
        <v>0</v>
      </c>
    </row>
    <row r="114" spans="1:28" x14ac:dyDescent="0.35">
      <c r="A114" s="15" t="s">
        <v>215</v>
      </c>
      <c r="B114" s="16" t="s">
        <v>52</v>
      </c>
      <c r="C114" s="1" t="s">
        <v>44</v>
      </c>
      <c r="D114" s="1" t="s">
        <v>44</v>
      </c>
      <c r="E114" s="1">
        <v>16</v>
      </c>
      <c r="F114" s="1">
        <v>5</v>
      </c>
      <c r="G114" s="1">
        <v>0</v>
      </c>
      <c r="H114" s="1">
        <v>1</v>
      </c>
      <c r="I114" s="1">
        <v>0</v>
      </c>
    </row>
    <row r="116" spans="1:28" x14ac:dyDescent="0.35">
      <c r="A116" s="15" t="s">
        <v>220</v>
      </c>
      <c r="B116" s="16" t="s">
        <v>238</v>
      </c>
      <c r="C116" s="1" t="s">
        <v>44</v>
      </c>
      <c r="D116" s="1" t="s">
        <v>44</v>
      </c>
      <c r="E116" s="1">
        <v>26</v>
      </c>
      <c r="F116" s="1">
        <v>9</v>
      </c>
      <c r="G116" s="1">
        <v>1</v>
      </c>
      <c r="H116" s="1">
        <v>1</v>
      </c>
      <c r="I116" s="1">
        <v>0</v>
      </c>
    </row>
    <row r="118" spans="1:28" x14ac:dyDescent="0.35">
      <c r="A118" s="15" t="s">
        <v>222</v>
      </c>
      <c r="B118" s="16" t="s">
        <v>94</v>
      </c>
      <c r="C118" s="1" t="s">
        <v>44</v>
      </c>
      <c r="D118" s="1" t="s">
        <v>44</v>
      </c>
      <c r="E118" s="1">
        <v>23</v>
      </c>
      <c r="F118" s="1">
        <v>8</v>
      </c>
      <c r="G118" s="1">
        <v>0</v>
      </c>
      <c r="H118" s="1">
        <v>1</v>
      </c>
      <c r="I118" s="1">
        <v>0</v>
      </c>
    </row>
    <row r="120" spans="1:28" x14ac:dyDescent="0.35">
      <c r="A120" s="15" t="s">
        <v>226</v>
      </c>
      <c r="B120" s="16" t="s">
        <v>96</v>
      </c>
      <c r="C120" s="1" t="s">
        <v>44</v>
      </c>
      <c r="D120" s="1" t="s">
        <v>44</v>
      </c>
      <c r="E120" s="1">
        <v>50</v>
      </c>
      <c r="F120" s="1">
        <v>19</v>
      </c>
      <c r="G120" s="1">
        <v>2</v>
      </c>
      <c r="H120" s="1">
        <v>1</v>
      </c>
      <c r="I120" s="1">
        <v>0</v>
      </c>
    </row>
    <row r="122" spans="1:28" x14ac:dyDescent="0.35">
      <c r="A122" s="6" t="s">
        <v>9</v>
      </c>
      <c r="AB122" s="6"/>
    </row>
    <row r="123" spans="1:28" x14ac:dyDescent="0.35">
      <c r="A123" s="6" t="s">
        <v>23</v>
      </c>
      <c r="B123" s="1" t="s">
        <v>24</v>
      </c>
      <c r="C123" s="1" t="s">
        <v>25</v>
      </c>
      <c r="D123" s="1" t="s">
        <v>26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0</v>
      </c>
      <c r="K123" s="1" t="s">
        <v>1</v>
      </c>
      <c r="L123" s="1" t="s">
        <v>2</v>
      </c>
      <c r="M123" s="1" t="s">
        <v>3</v>
      </c>
      <c r="N123" s="1" t="s">
        <v>4</v>
      </c>
      <c r="O123" s="1" t="s">
        <v>5</v>
      </c>
      <c r="P123" s="1" t="s">
        <v>32</v>
      </c>
      <c r="Q123" s="1" t="s">
        <v>33</v>
      </c>
      <c r="R123" s="1" t="s">
        <v>34</v>
      </c>
      <c r="S123" s="1" t="s">
        <v>35</v>
      </c>
      <c r="T123" s="1" t="s">
        <v>36</v>
      </c>
      <c r="U123" s="1" t="s">
        <v>37</v>
      </c>
      <c r="V123" s="1" t="s">
        <v>38</v>
      </c>
      <c r="W123" s="1" t="s">
        <v>39</v>
      </c>
      <c r="X123" s="1" t="s">
        <v>40</v>
      </c>
      <c r="Y123" s="1" t="s">
        <v>39</v>
      </c>
      <c r="Z123" s="1" t="s">
        <v>41</v>
      </c>
      <c r="AA123" s="1" t="s">
        <v>42</v>
      </c>
    </row>
    <row r="125" spans="1:28" x14ac:dyDescent="0.35">
      <c r="A125" s="6" t="s">
        <v>77</v>
      </c>
      <c r="B125" s="1" t="s">
        <v>232</v>
      </c>
      <c r="C125" s="1" t="s">
        <v>44</v>
      </c>
      <c r="D125" s="1" t="s">
        <v>44</v>
      </c>
      <c r="E125" s="1">
        <v>5</v>
      </c>
      <c r="F125" s="1">
        <v>2</v>
      </c>
      <c r="G125" s="1">
        <v>0</v>
      </c>
      <c r="H125" s="1">
        <v>0</v>
      </c>
      <c r="I125" s="1">
        <v>0</v>
      </c>
    </row>
    <row r="126" spans="1:28" x14ac:dyDescent="0.35">
      <c r="A126" s="6" t="s">
        <v>79</v>
      </c>
      <c r="B126" s="1" t="s">
        <v>476</v>
      </c>
      <c r="C126" s="1">
        <v>17</v>
      </c>
      <c r="D126" s="1">
        <v>15.596330275229301</v>
      </c>
      <c r="E126" s="1">
        <v>15</v>
      </c>
      <c r="F126" s="1">
        <v>4</v>
      </c>
      <c r="G126" s="1">
        <v>1</v>
      </c>
      <c r="H126" s="1">
        <v>1</v>
      </c>
      <c r="I126" s="1">
        <v>0</v>
      </c>
      <c r="J126" s="1">
        <v>-10</v>
      </c>
      <c r="K126" s="1">
        <v>-2</v>
      </c>
      <c r="L126" s="1">
        <v>-1</v>
      </c>
      <c r="M126" s="1">
        <v>-1</v>
      </c>
      <c r="N126" s="1">
        <v>0</v>
      </c>
      <c r="O126" s="1">
        <v>0.33333333333333298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8" x14ac:dyDescent="0.35">
      <c r="B127" s="11" t="s">
        <v>190</v>
      </c>
      <c r="C127" s="1">
        <v>17</v>
      </c>
    </row>
    <row r="128" spans="1:28" x14ac:dyDescent="0.35">
      <c r="B128" s="11" t="s">
        <v>131</v>
      </c>
      <c r="C128" s="1">
        <v>17</v>
      </c>
    </row>
    <row r="129" spans="1:27" x14ac:dyDescent="0.35">
      <c r="B129" s="11"/>
    </row>
    <row r="130" spans="1:27" x14ac:dyDescent="0.35">
      <c r="A130" s="15" t="s">
        <v>55</v>
      </c>
      <c r="B130" s="16" t="s">
        <v>51</v>
      </c>
      <c r="C130" s="1" t="s">
        <v>44</v>
      </c>
      <c r="D130" s="1" t="s">
        <v>44</v>
      </c>
      <c r="E130" s="1">
        <v>5</v>
      </c>
      <c r="F130" s="1">
        <v>2</v>
      </c>
      <c r="G130" s="1">
        <v>0</v>
      </c>
      <c r="H130" s="1">
        <v>0</v>
      </c>
      <c r="I130" s="1">
        <v>0</v>
      </c>
    </row>
    <row r="132" spans="1:27" x14ac:dyDescent="0.35">
      <c r="A132" s="6" t="s">
        <v>197</v>
      </c>
      <c r="B132" s="1" t="s">
        <v>73</v>
      </c>
      <c r="C132" s="1" t="s">
        <v>44</v>
      </c>
      <c r="D132" s="1" t="s">
        <v>44</v>
      </c>
      <c r="E132" s="1">
        <v>5</v>
      </c>
      <c r="F132" s="1">
        <v>2</v>
      </c>
      <c r="G132" s="1">
        <v>0</v>
      </c>
      <c r="H132" s="1">
        <v>0</v>
      </c>
      <c r="I132" s="1">
        <v>0</v>
      </c>
    </row>
    <row r="133" spans="1:27" x14ac:dyDescent="0.35">
      <c r="A133" s="6" t="s">
        <v>198</v>
      </c>
      <c r="B133" s="1" t="s">
        <v>477</v>
      </c>
      <c r="C133" s="1">
        <v>57</v>
      </c>
      <c r="D133" s="1">
        <v>19.322033898305001</v>
      </c>
      <c r="E133" s="1">
        <v>17</v>
      </c>
      <c r="F133" s="1">
        <v>4</v>
      </c>
      <c r="G133" s="1">
        <v>0</v>
      </c>
      <c r="H133" s="1">
        <v>2</v>
      </c>
      <c r="I133" s="1">
        <v>0</v>
      </c>
      <c r="J133" s="1">
        <v>-12</v>
      </c>
      <c r="K133" s="1">
        <v>-2</v>
      </c>
      <c r="L133" s="1">
        <v>0</v>
      </c>
      <c r="M133" s="1">
        <v>-2</v>
      </c>
      <c r="N133" s="1">
        <v>0</v>
      </c>
      <c r="O133" s="1">
        <v>0.29411764705882298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35">
      <c r="B134" s="11" t="s">
        <v>190</v>
      </c>
      <c r="C134" s="1">
        <v>57</v>
      </c>
    </row>
    <row r="135" spans="1:27" x14ac:dyDescent="0.35">
      <c r="B135" s="11" t="s">
        <v>163</v>
      </c>
      <c r="C135" s="1">
        <v>57</v>
      </c>
    </row>
    <row r="136" spans="1:27" x14ac:dyDescent="0.35">
      <c r="B136" s="11" t="s">
        <v>547</v>
      </c>
      <c r="C136" s="1">
        <v>57</v>
      </c>
    </row>
    <row r="137" spans="1:27" x14ac:dyDescent="0.35">
      <c r="A137" s="6" t="s">
        <v>198</v>
      </c>
      <c r="B137" s="1" t="s">
        <v>478</v>
      </c>
      <c r="C137" s="1">
        <v>35</v>
      </c>
      <c r="D137" s="1">
        <v>11.864406779661</v>
      </c>
      <c r="E137" s="1">
        <v>11</v>
      </c>
      <c r="F137" s="1">
        <v>3</v>
      </c>
      <c r="G137" s="1">
        <v>0</v>
      </c>
      <c r="H137" s="1">
        <v>1</v>
      </c>
      <c r="I137" s="1">
        <v>0</v>
      </c>
      <c r="J137" s="1">
        <v>-6</v>
      </c>
      <c r="K137" s="1">
        <v>-1</v>
      </c>
      <c r="L137" s="1">
        <v>0</v>
      </c>
      <c r="M137" s="1">
        <v>-1</v>
      </c>
      <c r="N137" s="1">
        <v>0</v>
      </c>
      <c r="O137" s="1">
        <v>0.45454545454545398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35">
      <c r="B138" s="11" t="s">
        <v>190</v>
      </c>
      <c r="C138" s="1">
        <v>35</v>
      </c>
    </row>
    <row r="139" spans="1:27" x14ac:dyDescent="0.35">
      <c r="B139" s="11" t="s">
        <v>547</v>
      </c>
      <c r="C139" s="1">
        <v>35</v>
      </c>
    </row>
    <row r="140" spans="1:27" x14ac:dyDescent="0.35">
      <c r="A140" s="6" t="s">
        <v>198</v>
      </c>
      <c r="B140" s="1" t="s">
        <v>479</v>
      </c>
      <c r="C140" s="1">
        <v>27</v>
      </c>
      <c r="D140" s="1">
        <v>9.1525423728813493</v>
      </c>
      <c r="E140" s="1">
        <v>17</v>
      </c>
      <c r="F140" s="1">
        <v>4</v>
      </c>
      <c r="G140" s="1">
        <v>0</v>
      </c>
      <c r="H140" s="1">
        <v>2</v>
      </c>
      <c r="I140" s="1">
        <v>0</v>
      </c>
      <c r="J140" s="1">
        <v>-12</v>
      </c>
      <c r="K140" s="1">
        <v>-2</v>
      </c>
      <c r="L140" s="1">
        <v>0</v>
      </c>
      <c r="M140" s="1">
        <v>-2</v>
      </c>
      <c r="N140" s="1">
        <v>0</v>
      </c>
      <c r="O140" s="1">
        <v>0.29411764705882298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35">
      <c r="B141" s="11" t="s">
        <v>190</v>
      </c>
      <c r="C141" s="1">
        <v>27</v>
      </c>
    </row>
    <row r="142" spans="1:27" x14ac:dyDescent="0.35">
      <c r="B142" s="11" t="s">
        <v>163</v>
      </c>
      <c r="C142" s="1">
        <v>27</v>
      </c>
    </row>
    <row r="143" spans="1:27" x14ac:dyDescent="0.35">
      <c r="A143" s="6" t="s">
        <v>198</v>
      </c>
      <c r="B143" s="1" t="s">
        <v>480</v>
      </c>
      <c r="C143" s="1">
        <v>15</v>
      </c>
      <c r="D143" s="1">
        <v>5.0847457627118597</v>
      </c>
      <c r="E143" s="1">
        <v>5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35">
      <c r="B144" s="11" t="s">
        <v>547</v>
      </c>
      <c r="C144" s="1">
        <v>15</v>
      </c>
    </row>
    <row r="145" spans="1:28" x14ac:dyDescent="0.35">
      <c r="A145" s="6" t="s">
        <v>198</v>
      </c>
      <c r="B145" s="1" t="s">
        <v>481</v>
      </c>
      <c r="C145" s="1">
        <v>14</v>
      </c>
      <c r="D145" s="1">
        <v>4.7457627118644004</v>
      </c>
      <c r="E145" s="1">
        <v>5</v>
      </c>
      <c r="F145" s="1">
        <v>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8" x14ac:dyDescent="0.35">
      <c r="B146" s="11" t="s">
        <v>104</v>
      </c>
      <c r="C146" s="1">
        <v>14</v>
      </c>
    </row>
    <row r="147" spans="1:28" x14ac:dyDescent="0.35">
      <c r="B147" s="11" t="s">
        <v>547</v>
      </c>
      <c r="C147" s="1">
        <v>14</v>
      </c>
    </row>
    <row r="148" spans="1:28" x14ac:dyDescent="0.35">
      <c r="A148" s="6" t="s">
        <v>198</v>
      </c>
      <c r="B148" s="1" t="s">
        <v>482</v>
      </c>
      <c r="C148" s="1">
        <v>11</v>
      </c>
      <c r="D148" s="1">
        <v>3.7288135593220302</v>
      </c>
      <c r="E148" s="1">
        <v>17</v>
      </c>
      <c r="F148" s="1">
        <v>4</v>
      </c>
      <c r="G148" s="1">
        <v>0</v>
      </c>
      <c r="H148" s="1">
        <v>2</v>
      </c>
      <c r="I148" s="1">
        <v>0</v>
      </c>
      <c r="J148" s="1">
        <v>-12</v>
      </c>
      <c r="K148" s="1">
        <v>-2</v>
      </c>
      <c r="L148" s="1">
        <v>0</v>
      </c>
      <c r="M148" s="1">
        <v>-2</v>
      </c>
      <c r="N148" s="1">
        <v>0</v>
      </c>
      <c r="O148" s="1">
        <v>0.29411764705882298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8" x14ac:dyDescent="0.35">
      <c r="B149" s="11" t="s">
        <v>190</v>
      </c>
      <c r="C149" s="1">
        <v>11</v>
      </c>
    </row>
    <row r="150" spans="1:28" x14ac:dyDescent="0.35">
      <c r="B150" s="11" t="s">
        <v>163</v>
      </c>
      <c r="C150" s="1">
        <v>11</v>
      </c>
    </row>
    <row r="151" spans="1:28" x14ac:dyDescent="0.35">
      <c r="B151" s="11" t="s">
        <v>547</v>
      </c>
      <c r="C151" s="1">
        <v>11</v>
      </c>
    </row>
    <row r="152" spans="1:28" x14ac:dyDescent="0.35">
      <c r="B152" s="11"/>
    </row>
    <row r="153" spans="1:28" x14ac:dyDescent="0.35">
      <c r="A153" s="15" t="s">
        <v>166</v>
      </c>
      <c r="B153" s="16" t="s">
        <v>158</v>
      </c>
      <c r="C153" s="1" t="s">
        <v>44</v>
      </c>
      <c r="D153" s="1" t="s">
        <v>44</v>
      </c>
      <c r="E153" s="1">
        <v>10</v>
      </c>
      <c r="F153" s="1">
        <v>3</v>
      </c>
      <c r="G153" s="1">
        <v>0</v>
      </c>
      <c r="H153" s="1">
        <v>1</v>
      </c>
      <c r="I153" s="1">
        <v>0</v>
      </c>
    </row>
    <row r="155" spans="1:28" x14ac:dyDescent="0.35">
      <c r="A155" s="15" t="s">
        <v>202</v>
      </c>
      <c r="B155" s="16" t="s">
        <v>159</v>
      </c>
      <c r="C155" s="1" t="s">
        <v>44</v>
      </c>
      <c r="D155" s="1" t="s">
        <v>44</v>
      </c>
      <c r="E155" s="1">
        <v>22</v>
      </c>
      <c r="F155" s="1">
        <v>6</v>
      </c>
      <c r="G155" s="1">
        <v>1</v>
      </c>
      <c r="H155" s="1">
        <v>2</v>
      </c>
      <c r="I155" s="1">
        <v>0</v>
      </c>
    </row>
    <row r="157" spans="1:28" x14ac:dyDescent="0.35">
      <c r="A157" s="15" t="s">
        <v>203</v>
      </c>
      <c r="B157" s="16" t="s">
        <v>128</v>
      </c>
      <c r="C157" s="1" t="s">
        <v>44</v>
      </c>
      <c r="D157" s="1" t="s">
        <v>44</v>
      </c>
      <c r="E157" s="1">
        <v>15</v>
      </c>
      <c r="F157" s="1">
        <v>5</v>
      </c>
      <c r="G157" s="1">
        <v>0</v>
      </c>
      <c r="H157" s="1">
        <v>1</v>
      </c>
      <c r="I157" s="1">
        <v>0</v>
      </c>
    </row>
    <row r="159" spans="1:28" x14ac:dyDescent="0.35">
      <c r="A159" s="15" t="s">
        <v>204</v>
      </c>
      <c r="B159" s="16" t="s">
        <v>112</v>
      </c>
      <c r="C159" s="1" t="s">
        <v>44</v>
      </c>
      <c r="D159" s="1" t="s">
        <v>44</v>
      </c>
      <c r="E159" s="1">
        <v>18</v>
      </c>
      <c r="F159" s="1">
        <v>6</v>
      </c>
      <c r="G159" s="1">
        <v>0</v>
      </c>
      <c r="H159" s="1">
        <v>1</v>
      </c>
      <c r="I159" s="1">
        <v>0</v>
      </c>
    </row>
    <row r="160" spans="1:28" x14ac:dyDescent="0.35">
      <c r="AB160" s="6"/>
    </row>
    <row r="161" spans="1:28" x14ac:dyDescent="0.35">
      <c r="A161" s="15" t="s">
        <v>205</v>
      </c>
      <c r="B161" s="16" t="s">
        <v>74</v>
      </c>
      <c r="C161" s="1" t="s">
        <v>44</v>
      </c>
      <c r="D161" s="1" t="s">
        <v>44</v>
      </c>
      <c r="E161" s="1">
        <v>14</v>
      </c>
      <c r="F161" s="1">
        <v>5</v>
      </c>
      <c r="G161" s="1">
        <v>0</v>
      </c>
      <c r="H161" s="1">
        <v>1</v>
      </c>
      <c r="I161" s="1">
        <v>0</v>
      </c>
    </row>
    <row r="162" spans="1:28" x14ac:dyDescent="0.35">
      <c r="AB162" s="6"/>
    </row>
    <row r="163" spans="1:28" x14ac:dyDescent="0.35">
      <c r="A163" s="15" t="s">
        <v>208</v>
      </c>
      <c r="B163" s="16" t="s">
        <v>129</v>
      </c>
      <c r="C163" s="1" t="s">
        <v>44</v>
      </c>
      <c r="D163" s="1" t="s">
        <v>44</v>
      </c>
      <c r="E163" s="1">
        <v>22</v>
      </c>
      <c r="F163" s="1">
        <v>10</v>
      </c>
      <c r="G163" s="1">
        <v>0</v>
      </c>
      <c r="H163" s="1">
        <v>1</v>
      </c>
      <c r="I163" s="1">
        <v>0</v>
      </c>
    </row>
    <row r="165" spans="1:28" x14ac:dyDescent="0.35">
      <c r="A165" s="15" t="s">
        <v>209</v>
      </c>
      <c r="B165" s="16" t="s">
        <v>150</v>
      </c>
      <c r="C165" s="1" t="s">
        <v>44</v>
      </c>
      <c r="D165" s="1" t="s">
        <v>44</v>
      </c>
      <c r="E165" s="1">
        <v>7</v>
      </c>
      <c r="F165" s="1">
        <v>3</v>
      </c>
      <c r="G165" s="1">
        <v>0</v>
      </c>
      <c r="H165" s="1">
        <v>0</v>
      </c>
      <c r="I165" s="1">
        <v>0</v>
      </c>
    </row>
    <row r="167" spans="1:28" x14ac:dyDescent="0.35">
      <c r="A167" s="15" t="s">
        <v>210</v>
      </c>
      <c r="B167" s="16" t="s">
        <v>75</v>
      </c>
      <c r="C167" s="1" t="s">
        <v>44</v>
      </c>
      <c r="D167" s="1" t="s">
        <v>44</v>
      </c>
      <c r="E167" s="1">
        <v>15</v>
      </c>
      <c r="F167" s="1">
        <v>5</v>
      </c>
      <c r="G167" s="1">
        <v>0</v>
      </c>
      <c r="H167" s="1">
        <v>1</v>
      </c>
      <c r="I167" s="1">
        <v>0</v>
      </c>
      <c r="AB167" s="6"/>
    </row>
    <row r="169" spans="1:28" x14ac:dyDescent="0.35">
      <c r="A169" s="15" t="s">
        <v>215</v>
      </c>
      <c r="B169" s="16" t="s">
        <v>52</v>
      </c>
      <c r="C169" s="1" t="s">
        <v>44</v>
      </c>
      <c r="D169" s="1" t="s">
        <v>44</v>
      </c>
      <c r="E169" s="1">
        <v>16</v>
      </c>
      <c r="F169" s="1">
        <v>5</v>
      </c>
      <c r="G169" s="1">
        <v>0</v>
      </c>
      <c r="H169" s="1">
        <v>1</v>
      </c>
      <c r="I169" s="1">
        <v>0</v>
      </c>
    </row>
    <row r="171" spans="1:28" x14ac:dyDescent="0.35">
      <c r="A171" s="15" t="s">
        <v>220</v>
      </c>
      <c r="B171" s="16" t="s">
        <v>238</v>
      </c>
      <c r="C171" s="1" t="s">
        <v>44</v>
      </c>
      <c r="D171" s="1" t="s">
        <v>44</v>
      </c>
      <c r="E171" s="1">
        <v>26</v>
      </c>
      <c r="F171" s="1">
        <v>9</v>
      </c>
      <c r="G171" s="1">
        <v>1</v>
      </c>
      <c r="H171" s="1">
        <v>1</v>
      </c>
      <c r="I171" s="1">
        <v>0</v>
      </c>
    </row>
    <row r="173" spans="1:28" x14ac:dyDescent="0.35">
      <c r="A173" s="15" t="s">
        <v>222</v>
      </c>
      <c r="B173" s="16" t="s">
        <v>94</v>
      </c>
      <c r="C173" s="1" t="s">
        <v>44</v>
      </c>
      <c r="D173" s="1" t="s">
        <v>44</v>
      </c>
      <c r="E173" s="1">
        <v>23</v>
      </c>
      <c r="F173" s="1">
        <v>8</v>
      </c>
      <c r="G173" s="1">
        <v>0</v>
      </c>
      <c r="H173" s="1">
        <v>1</v>
      </c>
      <c r="I173" s="1">
        <v>0</v>
      </c>
      <c r="AB173" s="6"/>
    </row>
    <row r="175" spans="1:28" x14ac:dyDescent="0.35">
      <c r="A175" s="15" t="s">
        <v>226</v>
      </c>
      <c r="B175" s="16" t="s">
        <v>96</v>
      </c>
      <c r="C175" s="1" t="s">
        <v>44</v>
      </c>
      <c r="D175" s="1" t="s">
        <v>44</v>
      </c>
      <c r="E175" s="1">
        <v>50</v>
      </c>
      <c r="F175" s="1">
        <v>19</v>
      </c>
      <c r="G175" s="1">
        <v>2</v>
      </c>
      <c r="H175" s="1">
        <v>1</v>
      </c>
      <c r="I175" s="1">
        <v>0</v>
      </c>
    </row>
    <row r="177" spans="1:27" x14ac:dyDescent="0.35">
      <c r="A177" s="6" t="s">
        <v>10</v>
      </c>
    </row>
    <row r="178" spans="1:27" x14ac:dyDescent="0.35">
      <c r="A178" s="6" t="s">
        <v>23</v>
      </c>
      <c r="B178" s="1" t="s">
        <v>24</v>
      </c>
      <c r="C178" s="1" t="s">
        <v>25</v>
      </c>
      <c r="D178" s="1" t="s">
        <v>26</v>
      </c>
      <c r="E178" s="1" t="s">
        <v>27</v>
      </c>
      <c r="F178" s="1" t="s">
        <v>28</v>
      </c>
      <c r="G178" s="1" t="s">
        <v>29</v>
      </c>
      <c r="H178" s="1" t="s">
        <v>30</v>
      </c>
      <c r="I178" s="1" t="s">
        <v>31</v>
      </c>
      <c r="J178" s="1" t="s">
        <v>0</v>
      </c>
      <c r="K178" s="1" t="s">
        <v>1</v>
      </c>
      <c r="L178" s="1" t="s">
        <v>2</v>
      </c>
      <c r="M178" s="1" t="s">
        <v>3</v>
      </c>
      <c r="N178" s="1" t="s">
        <v>4</v>
      </c>
      <c r="O178" s="1" t="s">
        <v>5</v>
      </c>
      <c r="P178" s="1" t="s">
        <v>32</v>
      </c>
      <c r="Q178" s="1" t="s">
        <v>33</v>
      </c>
      <c r="R178" s="1" t="s">
        <v>34</v>
      </c>
      <c r="S178" s="1" t="s">
        <v>35</v>
      </c>
      <c r="T178" s="1" t="s">
        <v>36</v>
      </c>
      <c r="U178" s="1" t="s">
        <v>37</v>
      </c>
      <c r="V178" s="1" t="s">
        <v>38</v>
      </c>
      <c r="W178" s="1" t="s">
        <v>39</v>
      </c>
      <c r="X178" s="1" t="s">
        <v>40</v>
      </c>
      <c r="Y178" s="1" t="s">
        <v>39</v>
      </c>
      <c r="Z178" s="1" t="s">
        <v>41</v>
      </c>
      <c r="AA178" s="1" t="s">
        <v>42</v>
      </c>
    </row>
    <row r="180" spans="1:27" x14ac:dyDescent="0.35">
      <c r="A180" s="15" t="s">
        <v>77</v>
      </c>
      <c r="B180" s="16" t="s">
        <v>173</v>
      </c>
      <c r="C180" s="1" t="s">
        <v>44</v>
      </c>
      <c r="D180" s="1" t="s">
        <v>44</v>
      </c>
      <c r="E180" s="1">
        <v>13</v>
      </c>
      <c r="F180" s="1">
        <v>4</v>
      </c>
      <c r="G180" s="1">
        <v>0</v>
      </c>
      <c r="H180" s="1">
        <v>1</v>
      </c>
      <c r="I180" s="1">
        <v>0</v>
      </c>
    </row>
    <row r="182" spans="1:27" x14ac:dyDescent="0.35">
      <c r="A182" s="15" t="s">
        <v>55</v>
      </c>
      <c r="B182" s="16" t="s">
        <v>76</v>
      </c>
      <c r="C182" s="1" t="s">
        <v>44</v>
      </c>
      <c r="D182" s="1" t="s">
        <v>44</v>
      </c>
      <c r="E182" s="1">
        <v>15</v>
      </c>
      <c r="F182" s="1">
        <v>5</v>
      </c>
      <c r="G182" s="1">
        <v>0</v>
      </c>
      <c r="H182" s="1">
        <v>1</v>
      </c>
      <c r="I182" s="1">
        <v>0</v>
      </c>
    </row>
    <row r="184" spans="1:27" x14ac:dyDescent="0.35">
      <c r="A184" s="15" t="s">
        <v>197</v>
      </c>
      <c r="B184" s="16" t="s">
        <v>254</v>
      </c>
      <c r="C184" s="1" t="s">
        <v>44</v>
      </c>
      <c r="D184" s="1" t="s">
        <v>44</v>
      </c>
      <c r="E184" s="1">
        <v>29</v>
      </c>
      <c r="F184" s="1">
        <v>10</v>
      </c>
      <c r="G184" s="1">
        <v>1</v>
      </c>
      <c r="H184" s="1">
        <v>1</v>
      </c>
      <c r="I184" s="1">
        <v>0</v>
      </c>
    </row>
    <row r="186" spans="1:27" x14ac:dyDescent="0.35">
      <c r="A186" s="15" t="s">
        <v>166</v>
      </c>
      <c r="B186" s="16" t="s">
        <v>255</v>
      </c>
      <c r="C186" s="1" t="s">
        <v>44</v>
      </c>
      <c r="D186" s="1" t="s">
        <v>44</v>
      </c>
      <c r="E186" s="1">
        <v>22</v>
      </c>
      <c r="F186" s="1">
        <v>8</v>
      </c>
      <c r="G186" s="1">
        <v>0</v>
      </c>
      <c r="H186" s="1">
        <v>1</v>
      </c>
      <c r="I186" s="1">
        <v>0</v>
      </c>
    </row>
    <row r="188" spans="1:27" x14ac:dyDescent="0.35">
      <c r="A188" s="6" t="s">
        <v>11</v>
      </c>
    </row>
    <row r="189" spans="1:27" x14ac:dyDescent="0.35">
      <c r="A189" s="6" t="s">
        <v>23</v>
      </c>
      <c r="B189" s="1" t="s">
        <v>24</v>
      </c>
      <c r="C189" s="1" t="s">
        <v>25</v>
      </c>
      <c r="D189" s="1" t="s">
        <v>26</v>
      </c>
      <c r="E189" s="1" t="s">
        <v>27</v>
      </c>
      <c r="F189" s="1" t="s">
        <v>28</v>
      </c>
      <c r="G189" s="1" t="s">
        <v>29</v>
      </c>
      <c r="H189" s="1" t="s">
        <v>30</v>
      </c>
      <c r="I189" s="1" t="s">
        <v>31</v>
      </c>
      <c r="J189" s="1" t="s">
        <v>0</v>
      </c>
      <c r="K189" s="1" t="s">
        <v>1</v>
      </c>
      <c r="L189" s="1" t="s">
        <v>2</v>
      </c>
      <c r="M189" s="1" t="s">
        <v>3</v>
      </c>
      <c r="N189" s="1" t="s">
        <v>4</v>
      </c>
      <c r="O189" s="1" t="s">
        <v>5</v>
      </c>
      <c r="P189" s="1" t="s">
        <v>32</v>
      </c>
      <c r="Q189" s="1" t="s">
        <v>33</v>
      </c>
      <c r="R189" s="1" t="s">
        <v>34</v>
      </c>
      <c r="S189" s="1" t="s">
        <v>35</v>
      </c>
      <c r="T189" s="1" t="s">
        <v>36</v>
      </c>
      <c r="U189" s="1" t="s">
        <v>37</v>
      </c>
      <c r="V189" s="1" t="s">
        <v>38</v>
      </c>
      <c r="W189" s="1" t="s">
        <v>39</v>
      </c>
      <c r="X189" s="1" t="s">
        <v>40</v>
      </c>
      <c r="Y189" s="1" t="s">
        <v>39</v>
      </c>
      <c r="Z189" s="1" t="s">
        <v>41</v>
      </c>
      <c r="AA189" s="1" t="s">
        <v>42</v>
      </c>
    </row>
    <row r="191" spans="1:27" x14ac:dyDescent="0.35">
      <c r="A191" s="15" t="s">
        <v>77</v>
      </c>
      <c r="B191" s="16" t="s">
        <v>173</v>
      </c>
      <c r="C191" s="1" t="s">
        <v>44</v>
      </c>
      <c r="D191" s="1" t="s">
        <v>44</v>
      </c>
      <c r="E191" s="1">
        <v>13</v>
      </c>
      <c r="F191" s="1">
        <v>4</v>
      </c>
      <c r="G191" s="1">
        <v>0</v>
      </c>
      <c r="H191" s="1">
        <v>1</v>
      </c>
      <c r="I191" s="1">
        <v>0</v>
      </c>
    </row>
    <row r="193" spans="1:27" x14ac:dyDescent="0.35">
      <c r="A193" s="15" t="s">
        <v>55</v>
      </c>
      <c r="B193" s="16" t="s">
        <v>76</v>
      </c>
      <c r="C193" s="1" t="s">
        <v>44</v>
      </c>
      <c r="D193" s="1" t="s">
        <v>44</v>
      </c>
      <c r="E193" s="1">
        <v>15</v>
      </c>
      <c r="F193" s="1">
        <v>5</v>
      </c>
      <c r="G193" s="1">
        <v>0</v>
      </c>
      <c r="H193" s="1">
        <v>1</v>
      </c>
      <c r="I193" s="1">
        <v>0</v>
      </c>
    </row>
    <row r="195" spans="1:27" x14ac:dyDescent="0.35">
      <c r="A195" s="15" t="s">
        <v>197</v>
      </c>
      <c r="B195" s="16" t="s">
        <v>254</v>
      </c>
      <c r="C195" s="1" t="s">
        <v>44</v>
      </c>
      <c r="D195" s="1" t="s">
        <v>44</v>
      </c>
      <c r="E195" s="1">
        <v>29</v>
      </c>
      <c r="F195" s="1">
        <v>10</v>
      </c>
      <c r="G195" s="1">
        <v>1</v>
      </c>
      <c r="H195" s="1">
        <v>1</v>
      </c>
      <c r="I195" s="1">
        <v>0</v>
      </c>
    </row>
    <row r="197" spans="1:27" x14ac:dyDescent="0.35">
      <c r="A197" s="15" t="s">
        <v>166</v>
      </c>
      <c r="B197" s="16" t="s">
        <v>256</v>
      </c>
      <c r="C197" s="1" t="s">
        <v>44</v>
      </c>
      <c r="D197" s="1" t="s">
        <v>44</v>
      </c>
      <c r="E197" s="1">
        <v>30</v>
      </c>
      <c r="F197" s="1">
        <v>12</v>
      </c>
      <c r="G197" s="1">
        <v>0</v>
      </c>
      <c r="H197" s="1">
        <v>1</v>
      </c>
      <c r="I197" s="1">
        <v>0</v>
      </c>
    </row>
    <row r="199" spans="1:27" x14ac:dyDescent="0.35">
      <c r="A199" s="6" t="s">
        <v>12</v>
      </c>
    </row>
    <row r="200" spans="1:27" x14ac:dyDescent="0.35">
      <c r="A200" s="6" t="s">
        <v>23</v>
      </c>
      <c r="B200" s="1" t="s">
        <v>24</v>
      </c>
      <c r="C200" s="1" t="s">
        <v>25</v>
      </c>
      <c r="D200" s="1" t="s">
        <v>26</v>
      </c>
      <c r="E200" s="1" t="s">
        <v>27</v>
      </c>
      <c r="F200" s="1" t="s">
        <v>28</v>
      </c>
      <c r="G200" s="1" t="s">
        <v>29</v>
      </c>
      <c r="H200" s="1" t="s">
        <v>30</v>
      </c>
      <c r="I200" s="1" t="s">
        <v>31</v>
      </c>
      <c r="J200" s="1" t="s">
        <v>0</v>
      </c>
      <c r="K200" s="1" t="s">
        <v>1</v>
      </c>
      <c r="L200" s="1" t="s">
        <v>2</v>
      </c>
      <c r="M200" s="1" t="s">
        <v>3</v>
      </c>
      <c r="N200" s="1" t="s">
        <v>4</v>
      </c>
      <c r="O200" s="1" t="s">
        <v>5</v>
      </c>
      <c r="P200" s="1" t="s">
        <v>32</v>
      </c>
      <c r="Q200" s="1" t="s">
        <v>33</v>
      </c>
      <c r="R200" s="1" t="s">
        <v>34</v>
      </c>
      <c r="S200" s="1" t="s">
        <v>35</v>
      </c>
      <c r="T200" s="1" t="s">
        <v>36</v>
      </c>
      <c r="U200" s="1" t="s">
        <v>37</v>
      </c>
      <c r="V200" s="1" t="s">
        <v>38</v>
      </c>
      <c r="W200" s="1" t="s">
        <v>39</v>
      </c>
      <c r="X200" s="1" t="s">
        <v>40</v>
      </c>
      <c r="Y200" s="1" t="s">
        <v>39</v>
      </c>
      <c r="Z200" s="1" t="s">
        <v>41</v>
      </c>
      <c r="AA200" s="1" t="s">
        <v>42</v>
      </c>
    </row>
    <row r="202" spans="1:27" x14ac:dyDescent="0.35">
      <c r="A202" s="15" t="s">
        <v>77</v>
      </c>
      <c r="B202" s="16" t="s">
        <v>257</v>
      </c>
      <c r="C202" s="1" t="s">
        <v>44</v>
      </c>
      <c r="D202" s="1" t="s">
        <v>44</v>
      </c>
      <c r="E202" s="1">
        <v>4</v>
      </c>
      <c r="F202" s="1">
        <v>2</v>
      </c>
      <c r="G202" s="1">
        <v>0</v>
      </c>
      <c r="H202" s="1">
        <v>0</v>
      </c>
      <c r="I202" s="1">
        <v>0</v>
      </c>
    </row>
    <row r="204" spans="1:27" x14ac:dyDescent="0.35">
      <c r="A204" s="15" t="s">
        <v>55</v>
      </c>
      <c r="B204" s="16" t="s">
        <v>175</v>
      </c>
      <c r="C204" s="1" t="s">
        <v>44</v>
      </c>
      <c r="D204" s="1" t="s">
        <v>44</v>
      </c>
      <c r="E204" s="1">
        <v>5</v>
      </c>
      <c r="F204" s="1">
        <v>3</v>
      </c>
      <c r="G204" s="1">
        <v>0</v>
      </c>
      <c r="H204" s="1">
        <v>0</v>
      </c>
      <c r="I204" s="1">
        <v>0</v>
      </c>
    </row>
    <row r="206" spans="1:27" x14ac:dyDescent="0.35">
      <c r="A206" s="15" t="s">
        <v>197</v>
      </c>
      <c r="B206" s="16" t="s">
        <v>260</v>
      </c>
      <c r="C206" s="1" t="s">
        <v>44</v>
      </c>
      <c r="D206" s="1" t="s">
        <v>44</v>
      </c>
      <c r="E206" s="1">
        <v>12</v>
      </c>
      <c r="F206" s="1">
        <v>4</v>
      </c>
      <c r="G206" s="1">
        <v>0</v>
      </c>
      <c r="H206" s="1">
        <v>1</v>
      </c>
      <c r="I206" s="1">
        <v>0</v>
      </c>
    </row>
    <row r="208" spans="1:27" x14ac:dyDescent="0.35">
      <c r="A208" s="15" t="s">
        <v>166</v>
      </c>
      <c r="B208" s="16" t="s">
        <v>97</v>
      </c>
      <c r="C208" s="1" t="s">
        <v>44</v>
      </c>
      <c r="D208" s="1" t="s">
        <v>44</v>
      </c>
      <c r="E208" s="1">
        <v>5</v>
      </c>
      <c r="F208" s="1">
        <v>2</v>
      </c>
      <c r="G208" s="1">
        <v>0</v>
      </c>
      <c r="H208" s="1">
        <v>0</v>
      </c>
      <c r="I208" s="1">
        <v>0</v>
      </c>
    </row>
    <row r="210" spans="1:27" x14ac:dyDescent="0.35">
      <c r="A210" s="6" t="s">
        <v>202</v>
      </c>
      <c r="B210" s="1" t="s">
        <v>98</v>
      </c>
      <c r="C210" s="1" t="s">
        <v>44</v>
      </c>
      <c r="D210" s="1" t="s">
        <v>44</v>
      </c>
      <c r="E210" s="1">
        <v>4</v>
      </c>
      <c r="F210" s="1">
        <v>2</v>
      </c>
      <c r="G210" s="1">
        <v>0</v>
      </c>
      <c r="H210" s="1">
        <v>0</v>
      </c>
      <c r="I210" s="1">
        <v>0</v>
      </c>
    </row>
    <row r="211" spans="1:27" x14ac:dyDescent="0.35">
      <c r="A211" s="6" t="s">
        <v>228</v>
      </c>
      <c r="B211" s="1" t="s">
        <v>483</v>
      </c>
      <c r="C211" s="1">
        <v>14</v>
      </c>
      <c r="D211" s="1">
        <v>19.4444444444444</v>
      </c>
      <c r="E211" s="1">
        <v>12</v>
      </c>
      <c r="F211" s="1">
        <v>4</v>
      </c>
      <c r="G211" s="1">
        <v>0</v>
      </c>
      <c r="H211" s="1">
        <v>1</v>
      </c>
      <c r="I211" s="1">
        <v>0</v>
      </c>
      <c r="J211" s="1">
        <v>-8</v>
      </c>
      <c r="K211" s="1">
        <v>-2</v>
      </c>
      <c r="L211" s="1">
        <v>0</v>
      </c>
      <c r="M211" s="1">
        <v>-1</v>
      </c>
      <c r="N211" s="1">
        <v>0</v>
      </c>
      <c r="O211" s="1">
        <v>0.33333333333333298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35">
      <c r="B212" s="11" t="s">
        <v>190</v>
      </c>
      <c r="C212" s="1">
        <v>14</v>
      </c>
    </row>
    <row r="213" spans="1:27" x14ac:dyDescent="0.35">
      <c r="B213" s="11" t="s">
        <v>132</v>
      </c>
      <c r="C213" s="1">
        <v>14</v>
      </c>
    </row>
    <row r="214" spans="1:27" x14ac:dyDescent="0.35">
      <c r="B214" s="11"/>
    </row>
    <row r="215" spans="1:27" x14ac:dyDescent="0.35">
      <c r="A215" s="6" t="s">
        <v>203</v>
      </c>
      <c r="B215" s="1" t="s">
        <v>261</v>
      </c>
      <c r="C215" s="1" t="s">
        <v>44</v>
      </c>
      <c r="D215" s="1" t="s">
        <v>44</v>
      </c>
      <c r="E215" s="1">
        <v>15</v>
      </c>
      <c r="F215" s="1">
        <v>6</v>
      </c>
      <c r="G215" s="1">
        <v>0</v>
      </c>
      <c r="H215" s="1">
        <v>1</v>
      </c>
      <c r="I215" s="1">
        <v>0</v>
      </c>
    </row>
    <row r="216" spans="1:27" x14ac:dyDescent="0.35">
      <c r="A216" s="6" t="s">
        <v>244</v>
      </c>
      <c r="B216" s="1" t="s">
        <v>411</v>
      </c>
      <c r="C216" s="1">
        <v>17</v>
      </c>
      <c r="D216" s="1">
        <v>4.5945945945945903</v>
      </c>
      <c r="E216" s="1">
        <v>12</v>
      </c>
      <c r="F216" s="1">
        <v>4</v>
      </c>
      <c r="G216" s="1">
        <v>0</v>
      </c>
      <c r="H216" s="1">
        <v>1</v>
      </c>
      <c r="I216" s="1">
        <v>0</v>
      </c>
      <c r="J216" s="1">
        <v>3</v>
      </c>
      <c r="K216" s="1">
        <v>2</v>
      </c>
      <c r="L216" s="1">
        <v>0</v>
      </c>
      <c r="M216" s="1">
        <v>0</v>
      </c>
      <c r="N216" s="1">
        <v>0</v>
      </c>
      <c r="O216" s="1">
        <v>1.25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35">
      <c r="B217" s="11" t="s">
        <v>132</v>
      </c>
      <c r="C217" s="1">
        <v>17</v>
      </c>
    </row>
    <row r="218" spans="1:27" x14ac:dyDescent="0.35">
      <c r="B218" s="11" t="s">
        <v>111</v>
      </c>
      <c r="C218" s="1">
        <v>17</v>
      </c>
    </row>
    <row r="219" spans="1:27" x14ac:dyDescent="0.35">
      <c r="A219" s="6" t="s">
        <v>244</v>
      </c>
      <c r="B219" s="1" t="s">
        <v>484</v>
      </c>
      <c r="C219" s="1">
        <v>12</v>
      </c>
      <c r="D219" s="1">
        <v>3.2432432432432399</v>
      </c>
      <c r="E219" s="1">
        <v>15</v>
      </c>
      <c r="F219" s="1">
        <v>6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35">
      <c r="B220" s="11" t="s">
        <v>132</v>
      </c>
      <c r="C220" s="1">
        <v>12</v>
      </c>
    </row>
    <row r="221" spans="1:27" x14ac:dyDescent="0.35">
      <c r="A221" s="6" t="s">
        <v>244</v>
      </c>
      <c r="B221" s="1" t="s">
        <v>485</v>
      </c>
      <c r="C221" s="1">
        <v>10</v>
      </c>
      <c r="D221" s="1">
        <v>2.7027027027027</v>
      </c>
      <c r="E221" s="1">
        <v>12</v>
      </c>
      <c r="F221" s="1">
        <v>4</v>
      </c>
      <c r="G221" s="1">
        <v>0</v>
      </c>
      <c r="H221" s="1">
        <v>1</v>
      </c>
      <c r="I221" s="1">
        <v>0</v>
      </c>
      <c r="J221" s="1">
        <v>3</v>
      </c>
      <c r="K221" s="1">
        <v>2</v>
      </c>
      <c r="L221" s="1">
        <v>0</v>
      </c>
      <c r="M221" s="1">
        <v>0</v>
      </c>
      <c r="N221" s="1">
        <v>0</v>
      </c>
      <c r="O221" s="1">
        <v>1.25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35">
      <c r="B222" s="11" t="s">
        <v>111</v>
      </c>
      <c r="C222" s="1">
        <v>10</v>
      </c>
    </row>
    <row r="223" spans="1:27" x14ac:dyDescent="0.35">
      <c r="B223" s="11"/>
    </row>
    <row r="224" spans="1:27" x14ac:dyDescent="0.35">
      <c r="A224" s="6" t="s">
        <v>204</v>
      </c>
      <c r="B224" s="1" t="s">
        <v>53</v>
      </c>
      <c r="C224" s="1" t="s">
        <v>44</v>
      </c>
      <c r="D224" s="1" t="s">
        <v>44</v>
      </c>
      <c r="E224" s="1">
        <v>12</v>
      </c>
      <c r="F224" s="1">
        <v>4</v>
      </c>
      <c r="G224" s="1">
        <v>0</v>
      </c>
      <c r="H224" s="1">
        <v>1</v>
      </c>
      <c r="I224" s="1">
        <v>0</v>
      </c>
    </row>
    <row r="225" spans="1:27" x14ac:dyDescent="0.35">
      <c r="A225" s="6" t="s">
        <v>233</v>
      </c>
      <c r="B225" s="1" t="s">
        <v>486</v>
      </c>
      <c r="C225" s="1">
        <v>16</v>
      </c>
      <c r="D225" s="1">
        <v>26.6666666666666</v>
      </c>
      <c r="E225" s="1">
        <v>12</v>
      </c>
      <c r="F225" s="1">
        <v>4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35">
      <c r="B226" s="11" t="s">
        <v>165</v>
      </c>
      <c r="C226" s="1">
        <v>16</v>
      </c>
    </row>
    <row r="228" spans="1:27" x14ac:dyDescent="0.35">
      <c r="A228" s="15" t="s">
        <v>205</v>
      </c>
      <c r="B228" s="16" t="s">
        <v>263</v>
      </c>
      <c r="C228" s="1" t="s">
        <v>44</v>
      </c>
      <c r="D228" s="1" t="s">
        <v>44</v>
      </c>
      <c r="E228" s="1">
        <v>4</v>
      </c>
      <c r="F228" s="1">
        <v>2</v>
      </c>
      <c r="G228" s="1">
        <v>0</v>
      </c>
      <c r="H228" s="1">
        <v>0</v>
      </c>
      <c r="I228" s="1">
        <v>0</v>
      </c>
    </row>
    <row r="230" spans="1:27" x14ac:dyDescent="0.35">
      <c r="A230" s="6" t="s">
        <v>13</v>
      </c>
    </row>
    <row r="231" spans="1:27" x14ac:dyDescent="0.35">
      <c r="A231" s="6" t="s">
        <v>23</v>
      </c>
      <c r="B231" s="1" t="s">
        <v>24</v>
      </c>
      <c r="C231" s="1" t="s">
        <v>25</v>
      </c>
      <c r="D231" s="1" t="s">
        <v>26</v>
      </c>
      <c r="E231" s="1" t="s">
        <v>27</v>
      </c>
      <c r="F231" s="1" t="s">
        <v>28</v>
      </c>
      <c r="G231" s="1" t="s">
        <v>29</v>
      </c>
      <c r="H231" s="1" t="s">
        <v>30</v>
      </c>
      <c r="I231" s="1" t="s">
        <v>31</v>
      </c>
      <c r="J231" s="1" t="s">
        <v>0</v>
      </c>
      <c r="K231" s="1" t="s">
        <v>1</v>
      </c>
      <c r="L231" s="1" t="s">
        <v>2</v>
      </c>
      <c r="M231" s="1" t="s">
        <v>3</v>
      </c>
      <c r="N231" s="1" t="s">
        <v>4</v>
      </c>
      <c r="O231" s="1" t="s">
        <v>5</v>
      </c>
      <c r="P231" s="1" t="s">
        <v>32</v>
      </c>
      <c r="Q231" s="1" t="s">
        <v>33</v>
      </c>
      <c r="R231" s="1" t="s">
        <v>34</v>
      </c>
      <c r="S231" s="1" t="s">
        <v>35</v>
      </c>
      <c r="T231" s="1" t="s">
        <v>36</v>
      </c>
      <c r="U231" s="1" t="s">
        <v>37</v>
      </c>
      <c r="V231" s="1" t="s">
        <v>38</v>
      </c>
      <c r="W231" s="1" t="s">
        <v>39</v>
      </c>
      <c r="X231" s="1" t="s">
        <v>40</v>
      </c>
      <c r="Y231" s="1" t="s">
        <v>39</v>
      </c>
      <c r="Z231" s="1" t="s">
        <v>41</v>
      </c>
      <c r="AA231" s="1" t="s">
        <v>42</v>
      </c>
    </row>
    <row r="233" spans="1:27" x14ac:dyDescent="0.35">
      <c r="A233" s="15" t="s">
        <v>77</v>
      </c>
      <c r="B233" s="16" t="s">
        <v>54</v>
      </c>
      <c r="C233" s="1" t="s">
        <v>44</v>
      </c>
      <c r="D233" s="1" t="s">
        <v>44</v>
      </c>
      <c r="E233" s="1">
        <v>10</v>
      </c>
      <c r="F233" s="1">
        <v>3</v>
      </c>
      <c r="G233" s="1">
        <v>0</v>
      </c>
      <c r="H233" s="1">
        <v>1</v>
      </c>
      <c r="I233" s="1">
        <v>0</v>
      </c>
    </row>
    <row r="235" spans="1:27" x14ac:dyDescent="0.35">
      <c r="A235" s="15" t="s">
        <v>55</v>
      </c>
      <c r="B235" s="16" t="s">
        <v>176</v>
      </c>
      <c r="C235" s="1" t="s">
        <v>44</v>
      </c>
      <c r="D235" s="1" t="s">
        <v>44</v>
      </c>
      <c r="E235" s="1">
        <v>2</v>
      </c>
      <c r="F235" s="1">
        <v>1</v>
      </c>
      <c r="G235" s="1">
        <v>0</v>
      </c>
      <c r="H235" s="1">
        <v>0</v>
      </c>
      <c r="I235" s="1">
        <v>0</v>
      </c>
    </row>
    <row r="236" spans="1:27" x14ac:dyDescent="0.35">
      <c r="A236" s="15"/>
      <c r="B236" s="16"/>
    </row>
    <row r="237" spans="1:27" x14ac:dyDescent="0.35">
      <c r="A237" s="6" t="s">
        <v>197</v>
      </c>
      <c r="B237" s="1" t="s">
        <v>113</v>
      </c>
      <c r="C237" s="1" t="s">
        <v>44</v>
      </c>
      <c r="D237" s="1" t="s">
        <v>44</v>
      </c>
      <c r="E237" s="1">
        <v>16</v>
      </c>
      <c r="F237" s="1">
        <v>5</v>
      </c>
      <c r="G237" s="1">
        <v>0</v>
      </c>
      <c r="H237" s="1">
        <v>1</v>
      </c>
      <c r="I237" s="1">
        <v>0</v>
      </c>
    </row>
    <row r="238" spans="1:27" x14ac:dyDescent="0.35">
      <c r="A238" s="6" t="s">
        <v>198</v>
      </c>
      <c r="B238" s="1" t="s">
        <v>114</v>
      </c>
      <c r="C238" s="1">
        <v>38</v>
      </c>
      <c r="D238" s="1">
        <v>34.234234234234201</v>
      </c>
      <c r="E238" s="1">
        <v>10</v>
      </c>
      <c r="F238" s="1">
        <v>3</v>
      </c>
      <c r="G238" s="1">
        <v>0</v>
      </c>
      <c r="H238" s="1">
        <v>1</v>
      </c>
      <c r="I238" s="1">
        <v>0</v>
      </c>
      <c r="J238" s="1">
        <v>6</v>
      </c>
      <c r="K238" s="1">
        <v>2</v>
      </c>
      <c r="L238" s="1">
        <v>0</v>
      </c>
      <c r="M238" s="1">
        <v>0</v>
      </c>
      <c r="N238" s="1">
        <v>0</v>
      </c>
      <c r="O238" s="1">
        <v>1.6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35">
      <c r="B239" s="11" t="s">
        <v>191</v>
      </c>
      <c r="C239" s="1">
        <v>38</v>
      </c>
    </row>
    <row r="241" spans="1:27" x14ac:dyDescent="0.35">
      <c r="A241" s="6" t="s">
        <v>166</v>
      </c>
      <c r="B241" s="1" t="s">
        <v>266</v>
      </c>
      <c r="C241" s="1" t="s">
        <v>44</v>
      </c>
      <c r="D241" s="1" t="s">
        <v>44</v>
      </c>
      <c r="E241" s="1">
        <v>41</v>
      </c>
      <c r="F241" s="1">
        <v>11</v>
      </c>
      <c r="G241" s="1">
        <v>0</v>
      </c>
      <c r="H241" s="1">
        <v>3</v>
      </c>
      <c r="I241" s="1">
        <v>0</v>
      </c>
    </row>
    <row r="242" spans="1:27" x14ac:dyDescent="0.35">
      <c r="A242" s="6" t="s">
        <v>168</v>
      </c>
      <c r="B242" s="1" t="s">
        <v>487</v>
      </c>
      <c r="C242" s="1">
        <v>13</v>
      </c>
      <c r="D242" s="1">
        <v>8.6092715231787995</v>
      </c>
      <c r="E242" s="1">
        <v>13</v>
      </c>
      <c r="F242" s="1">
        <v>4</v>
      </c>
      <c r="G242" s="1">
        <v>0</v>
      </c>
      <c r="H242" s="1">
        <v>1</v>
      </c>
      <c r="I242" s="1">
        <v>0</v>
      </c>
      <c r="J242" s="1">
        <v>28</v>
      </c>
      <c r="K242" s="1">
        <v>7</v>
      </c>
      <c r="L242" s="1">
        <v>0</v>
      </c>
      <c r="M242" s="1">
        <v>2</v>
      </c>
      <c r="N242" s="1">
        <v>0</v>
      </c>
      <c r="O242" s="1">
        <v>3.1538461538461502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35">
      <c r="B243" s="11" t="s">
        <v>191</v>
      </c>
      <c r="C243" s="1">
        <v>13</v>
      </c>
    </row>
    <row r="244" spans="1:27" x14ac:dyDescent="0.35">
      <c r="A244" s="6" t="s">
        <v>168</v>
      </c>
      <c r="B244" s="1" t="s">
        <v>488</v>
      </c>
      <c r="C244" s="1">
        <v>10</v>
      </c>
      <c r="D244" s="1">
        <v>6.6225165562913899</v>
      </c>
      <c r="E244" s="1">
        <v>7</v>
      </c>
      <c r="F244" s="1">
        <v>3</v>
      </c>
      <c r="G244" s="1">
        <v>0</v>
      </c>
      <c r="H244" s="1">
        <v>0</v>
      </c>
      <c r="I244" s="1">
        <v>0</v>
      </c>
      <c r="J244" s="1">
        <v>34</v>
      </c>
      <c r="K244" s="1">
        <v>8</v>
      </c>
      <c r="L244" s="1">
        <v>0</v>
      </c>
      <c r="M244" s="1">
        <v>3</v>
      </c>
      <c r="N244" s="1">
        <v>0</v>
      </c>
      <c r="O244" s="1">
        <v>5.8571428571428497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35">
      <c r="B245" s="11" t="s">
        <v>191</v>
      </c>
      <c r="C245" s="1">
        <v>10</v>
      </c>
    </row>
    <row r="247" spans="1:27" x14ac:dyDescent="0.35">
      <c r="A247" s="15" t="s">
        <v>202</v>
      </c>
      <c r="B247" s="16" t="s">
        <v>267</v>
      </c>
      <c r="C247" s="1" t="s">
        <v>44</v>
      </c>
      <c r="D247" s="1" t="s">
        <v>44</v>
      </c>
      <c r="E247" s="1">
        <v>18</v>
      </c>
      <c r="F247" s="1">
        <v>6</v>
      </c>
      <c r="G247" s="1">
        <v>0</v>
      </c>
      <c r="H247" s="1">
        <v>1</v>
      </c>
      <c r="I247" s="1">
        <v>0</v>
      </c>
    </row>
    <row r="249" spans="1:27" x14ac:dyDescent="0.35">
      <c r="A249" s="15" t="s">
        <v>203</v>
      </c>
      <c r="B249" s="16" t="s">
        <v>268</v>
      </c>
      <c r="C249" s="1" t="s">
        <v>44</v>
      </c>
      <c r="D249" s="1" t="s">
        <v>44</v>
      </c>
      <c r="E249" s="1">
        <v>7</v>
      </c>
      <c r="F249" s="1">
        <v>3</v>
      </c>
      <c r="G249" s="1">
        <v>0</v>
      </c>
      <c r="H249" s="1">
        <v>0</v>
      </c>
      <c r="I249" s="1">
        <v>0</v>
      </c>
    </row>
    <row r="251" spans="1:27" x14ac:dyDescent="0.35">
      <c r="A251" s="15" t="s">
        <v>204</v>
      </c>
      <c r="B251" s="16" t="s">
        <v>269</v>
      </c>
      <c r="C251" s="1" t="s">
        <v>44</v>
      </c>
      <c r="D251" s="1" t="s">
        <v>44</v>
      </c>
      <c r="E251" s="1">
        <v>44</v>
      </c>
      <c r="F251" s="1">
        <v>13</v>
      </c>
      <c r="G251" s="1">
        <v>0</v>
      </c>
      <c r="H251" s="1">
        <v>3</v>
      </c>
      <c r="I251" s="1">
        <v>0</v>
      </c>
    </row>
    <row r="253" spans="1:27" x14ac:dyDescent="0.35">
      <c r="A253" s="6" t="s">
        <v>14</v>
      </c>
    </row>
    <row r="254" spans="1:27" x14ac:dyDescent="0.35">
      <c r="A254" s="6" t="s">
        <v>23</v>
      </c>
      <c r="B254" s="1" t="s">
        <v>24</v>
      </c>
      <c r="C254" s="1" t="s">
        <v>25</v>
      </c>
      <c r="D254" s="1" t="s">
        <v>26</v>
      </c>
      <c r="E254" s="1" t="s">
        <v>27</v>
      </c>
      <c r="F254" s="1" t="s">
        <v>28</v>
      </c>
      <c r="G254" s="1" t="s">
        <v>29</v>
      </c>
      <c r="H254" s="1" t="s">
        <v>30</v>
      </c>
      <c r="I254" s="1" t="s">
        <v>31</v>
      </c>
      <c r="J254" s="1" t="s">
        <v>0</v>
      </c>
      <c r="K254" s="1" t="s">
        <v>1</v>
      </c>
      <c r="L254" s="1" t="s">
        <v>2</v>
      </c>
      <c r="M254" s="1" t="s">
        <v>3</v>
      </c>
      <c r="N254" s="1" t="s">
        <v>4</v>
      </c>
      <c r="O254" s="1" t="s">
        <v>5</v>
      </c>
      <c r="P254" s="1" t="s">
        <v>32</v>
      </c>
      <c r="Q254" s="1" t="s">
        <v>33</v>
      </c>
      <c r="R254" s="1" t="s">
        <v>34</v>
      </c>
      <c r="S254" s="1" t="s">
        <v>35</v>
      </c>
      <c r="T254" s="1" t="s">
        <v>36</v>
      </c>
      <c r="U254" s="1" t="s">
        <v>37</v>
      </c>
      <c r="V254" s="1" t="s">
        <v>38</v>
      </c>
      <c r="W254" s="1" t="s">
        <v>39</v>
      </c>
      <c r="X254" s="1" t="s">
        <v>40</v>
      </c>
      <c r="Y254" s="1" t="s">
        <v>39</v>
      </c>
      <c r="Z254" s="1" t="s">
        <v>41</v>
      </c>
      <c r="AA254" s="1" t="s">
        <v>42</v>
      </c>
    </row>
    <row r="256" spans="1:27" x14ac:dyDescent="0.35">
      <c r="A256" s="15" t="s">
        <v>77</v>
      </c>
      <c r="B256" s="16" t="s">
        <v>78</v>
      </c>
      <c r="C256" s="1" t="s">
        <v>44</v>
      </c>
      <c r="D256" s="1" t="s">
        <v>44</v>
      </c>
      <c r="E256" s="1">
        <v>10</v>
      </c>
      <c r="F256" s="1">
        <v>3</v>
      </c>
      <c r="G256" s="1">
        <v>0</v>
      </c>
      <c r="H256" s="1">
        <v>1</v>
      </c>
      <c r="I256" s="1">
        <v>0</v>
      </c>
    </row>
    <row r="258" spans="1:28" x14ac:dyDescent="0.35">
      <c r="A258" s="15" t="s">
        <v>55</v>
      </c>
      <c r="B258" s="16" t="s">
        <v>56</v>
      </c>
      <c r="C258" s="1" t="s">
        <v>44</v>
      </c>
      <c r="D258" s="1" t="s">
        <v>44</v>
      </c>
      <c r="E258" s="1">
        <v>12</v>
      </c>
      <c r="F258" s="1">
        <v>4</v>
      </c>
      <c r="G258" s="1">
        <v>0</v>
      </c>
      <c r="H258" s="1">
        <v>1</v>
      </c>
      <c r="I258" s="1">
        <v>0</v>
      </c>
    </row>
    <row r="260" spans="1:28" x14ac:dyDescent="0.35">
      <c r="A260" s="15" t="s">
        <v>197</v>
      </c>
      <c r="B260" s="16" t="s">
        <v>270</v>
      </c>
      <c r="C260" s="1" t="s">
        <v>44</v>
      </c>
      <c r="D260" s="1" t="s">
        <v>44</v>
      </c>
      <c r="E260" s="1">
        <v>14</v>
      </c>
      <c r="F260" s="1">
        <v>5</v>
      </c>
      <c r="G260" s="1">
        <v>0</v>
      </c>
      <c r="H260" s="1">
        <v>1</v>
      </c>
      <c r="I260" s="1">
        <v>0</v>
      </c>
    </row>
    <row r="262" spans="1:28" x14ac:dyDescent="0.35">
      <c r="A262" s="15" t="s">
        <v>166</v>
      </c>
      <c r="B262" s="16" t="s">
        <v>167</v>
      </c>
      <c r="C262" s="1" t="s">
        <v>44</v>
      </c>
      <c r="D262" s="1" t="s">
        <v>44</v>
      </c>
      <c r="E262" s="1">
        <v>21</v>
      </c>
      <c r="F262" s="1">
        <v>6</v>
      </c>
      <c r="G262" s="1">
        <v>1</v>
      </c>
      <c r="H262" s="1">
        <v>1</v>
      </c>
      <c r="I262" s="1">
        <v>0</v>
      </c>
    </row>
    <row r="264" spans="1:28" x14ac:dyDescent="0.35">
      <c r="A264" s="6" t="s">
        <v>15</v>
      </c>
    </row>
    <row r="265" spans="1:28" x14ac:dyDescent="0.35">
      <c r="A265" s="6" t="s">
        <v>23</v>
      </c>
      <c r="B265" s="1" t="s">
        <v>24</v>
      </c>
      <c r="C265" s="1" t="s">
        <v>25</v>
      </c>
      <c r="D265" s="1" t="s">
        <v>26</v>
      </c>
      <c r="E265" s="1" t="s">
        <v>27</v>
      </c>
      <c r="F265" s="1" t="s">
        <v>28</v>
      </c>
      <c r="G265" s="1" t="s">
        <v>29</v>
      </c>
      <c r="H265" s="1" t="s">
        <v>30</v>
      </c>
      <c r="I265" s="1" t="s">
        <v>31</v>
      </c>
      <c r="J265" s="1" t="s">
        <v>0</v>
      </c>
      <c r="K265" s="1" t="s">
        <v>1</v>
      </c>
      <c r="L265" s="1" t="s">
        <v>2</v>
      </c>
      <c r="M265" s="1" t="s">
        <v>3</v>
      </c>
      <c r="N265" s="1" t="s">
        <v>4</v>
      </c>
      <c r="O265" s="1" t="s">
        <v>5</v>
      </c>
      <c r="P265" s="1" t="s">
        <v>32</v>
      </c>
      <c r="Q265" s="1" t="s">
        <v>33</v>
      </c>
      <c r="R265" s="1" t="s">
        <v>34</v>
      </c>
      <c r="S265" s="1" t="s">
        <v>35</v>
      </c>
      <c r="T265" s="1" t="s">
        <v>36</v>
      </c>
      <c r="U265" s="1" t="s">
        <v>37</v>
      </c>
      <c r="V265" s="1" t="s">
        <v>38</v>
      </c>
      <c r="W265" s="1" t="s">
        <v>39</v>
      </c>
      <c r="X265" s="1" t="s">
        <v>40</v>
      </c>
      <c r="Y265" s="1" t="s">
        <v>39</v>
      </c>
      <c r="Z265" s="1" t="s">
        <v>41</v>
      </c>
      <c r="AA265" s="1" t="s">
        <v>42</v>
      </c>
    </row>
    <row r="267" spans="1:28" x14ac:dyDescent="0.35">
      <c r="A267" s="15" t="s">
        <v>77</v>
      </c>
      <c r="B267" s="16" t="s">
        <v>178</v>
      </c>
      <c r="C267" s="1" t="s">
        <v>44</v>
      </c>
      <c r="D267" s="1" t="s">
        <v>44</v>
      </c>
      <c r="E267" s="1">
        <v>5</v>
      </c>
      <c r="F267" s="1">
        <v>2</v>
      </c>
      <c r="G267" s="1">
        <v>0</v>
      </c>
      <c r="H267" s="1">
        <v>0</v>
      </c>
      <c r="I267" s="1">
        <v>0</v>
      </c>
    </row>
    <row r="268" spans="1:28" x14ac:dyDescent="0.35">
      <c r="AB268" s="6"/>
    </row>
    <row r="269" spans="1:28" x14ac:dyDescent="0.35">
      <c r="A269" s="15" t="s">
        <v>55</v>
      </c>
      <c r="B269" s="16" t="s">
        <v>271</v>
      </c>
      <c r="C269" s="1" t="s">
        <v>44</v>
      </c>
      <c r="D269" s="1" t="s">
        <v>44</v>
      </c>
      <c r="E269" s="1">
        <v>5</v>
      </c>
      <c r="F269" s="1">
        <v>2</v>
      </c>
      <c r="G269" s="1">
        <v>0</v>
      </c>
      <c r="H269" s="1">
        <v>0</v>
      </c>
      <c r="I269" s="1">
        <v>0</v>
      </c>
    </row>
    <row r="270" spans="1:28" x14ac:dyDescent="0.35">
      <c r="AB270" s="6"/>
    </row>
    <row r="271" spans="1:28" x14ac:dyDescent="0.35">
      <c r="A271" s="15" t="s">
        <v>197</v>
      </c>
      <c r="B271" s="16" t="s">
        <v>99</v>
      </c>
      <c r="C271" s="1" t="s">
        <v>44</v>
      </c>
      <c r="D271" s="1" t="s">
        <v>44</v>
      </c>
      <c r="E271" s="1">
        <v>10</v>
      </c>
      <c r="F271" s="1">
        <v>3</v>
      </c>
      <c r="G271" s="1">
        <v>0</v>
      </c>
      <c r="H271" s="1">
        <v>1</v>
      </c>
      <c r="I271" s="1">
        <v>0</v>
      </c>
    </row>
    <row r="273" spans="1:28" x14ac:dyDescent="0.35">
      <c r="A273" s="15" t="s">
        <v>166</v>
      </c>
      <c r="B273" s="16" t="s">
        <v>272</v>
      </c>
      <c r="C273" s="1" t="s">
        <v>44</v>
      </c>
      <c r="D273" s="1" t="s">
        <v>44</v>
      </c>
      <c r="E273" s="1">
        <v>21</v>
      </c>
      <c r="F273" s="1">
        <v>6</v>
      </c>
      <c r="G273" s="1">
        <v>1</v>
      </c>
      <c r="H273" s="1">
        <v>2</v>
      </c>
      <c r="I273" s="1">
        <v>0</v>
      </c>
    </row>
    <row r="275" spans="1:28" x14ac:dyDescent="0.35">
      <c r="A275" s="6" t="s">
        <v>202</v>
      </c>
      <c r="B275" s="1" t="s">
        <v>115</v>
      </c>
      <c r="C275" s="1" t="s">
        <v>44</v>
      </c>
      <c r="D275" s="1" t="s">
        <v>44</v>
      </c>
      <c r="E275" s="1">
        <v>19</v>
      </c>
      <c r="F275" s="1">
        <v>7</v>
      </c>
      <c r="G275" s="1">
        <v>1</v>
      </c>
      <c r="H275" s="1">
        <v>1</v>
      </c>
      <c r="I275" s="1">
        <v>0</v>
      </c>
      <c r="AB275" s="6"/>
    </row>
    <row r="276" spans="1:28" x14ac:dyDescent="0.35">
      <c r="A276" s="6" t="s">
        <v>228</v>
      </c>
      <c r="B276" s="1" t="s">
        <v>116</v>
      </c>
      <c r="C276" s="1">
        <v>37</v>
      </c>
      <c r="D276" s="1">
        <v>30.327868852459002</v>
      </c>
      <c r="E276" s="1">
        <v>17</v>
      </c>
      <c r="F276" s="1">
        <v>5</v>
      </c>
      <c r="G276" s="1">
        <v>1</v>
      </c>
      <c r="H276" s="1">
        <v>1</v>
      </c>
      <c r="I276" s="1">
        <v>0</v>
      </c>
      <c r="J276" s="1">
        <v>2</v>
      </c>
      <c r="K276" s="1">
        <v>2</v>
      </c>
      <c r="L276" s="1">
        <v>0</v>
      </c>
      <c r="M276" s="1">
        <v>0</v>
      </c>
      <c r="N276" s="1">
        <v>0</v>
      </c>
      <c r="O276" s="1">
        <v>1.1176470588235199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8" x14ac:dyDescent="0.35">
      <c r="B277" s="11" t="s">
        <v>104</v>
      </c>
      <c r="C277" s="1">
        <v>37</v>
      </c>
    </row>
    <row r="278" spans="1:28" x14ac:dyDescent="0.35">
      <c r="B278" s="11" t="s">
        <v>529</v>
      </c>
      <c r="C278" s="1">
        <v>37</v>
      </c>
    </row>
    <row r="279" spans="1:28" x14ac:dyDescent="0.35">
      <c r="B279" s="11"/>
    </row>
    <row r="280" spans="1:28" x14ac:dyDescent="0.35">
      <c r="A280" s="6" t="s">
        <v>203</v>
      </c>
      <c r="B280" s="1" t="s">
        <v>58</v>
      </c>
      <c r="C280" s="1" t="s">
        <v>44</v>
      </c>
      <c r="D280" s="1" t="s">
        <v>44</v>
      </c>
      <c r="E280" s="1">
        <v>12</v>
      </c>
      <c r="F280" s="1">
        <v>4</v>
      </c>
      <c r="G280" s="1">
        <v>0</v>
      </c>
      <c r="H280" s="1">
        <v>1</v>
      </c>
      <c r="I280" s="1">
        <v>0</v>
      </c>
    </row>
    <row r="281" spans="1:28" x14ac:dyDescent="0.35">
      <c r="A281" s="6" t="s">
        <v>244</v>
      </c>
      <c r="B281" s="1" t="s">
        <v>141</v>
      </c>
      <c r="C281" s="1">
        <v>15</v>
      </c>
      <c r="D281" s="1">
        <v>20.547945205479401</v>
      </c>
      <c r="E281" s="1">
        <v>5</v>
      </c>
      <c r="F281" s="1">
        <v>3</v>
      </c>
      <c r="G281" s="1">
        <v>0</v>
      </c>
      <c r="H281" s="1">
        <v>0</v>
      </c>
      <c r="I281" s="1">
        <v>0</v>
      </c>
      <c r="J281" s="1">
        <v>7</v>
      </c>
      <c r="K281" s="1">
        <v>1</v>
      </c>
      <c r="L281" s="1">
        <v>0</v>
      </c>
      <c r="M281" s="1">
        <v>1</v>
      </c>
      <c r="N281" s="1">
        <v>0</v>
      </c>
      <c r="O281" s="1">
        <v>2.4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</row>
    <row r="282" spans="1:28" x14ac:dyDescent="0.35">
      <c r="B282" s="11" t="s">
        <v>189</v>
      </c>
      <c r="C282" s="1">
        <v>15</v>
      </c>
    </row>
    <row r="283" spans="1:28" x14ac:dyDescent="0.35">
      <c r="B283" s="11" t="s">
        <v>161</v>
      </c>
      <c r="C283" s="1">
        <v>15</v>
      </c>
    </row>
    <row r="284" spans="1:28" x14ac:dyDescent="0.35">
      <c r="A284" s="6" t="s">
        <v>244</v>
      </c>
      <c r="B284" s="1" t="s">
        <v>489</v>
      </c>
      <c r="C284" s="1">
        <v>10</v>
      </c>
      <c r="D284" s="1">
        <v>13.698630136986299</v>
      </c>
      <c r="E284" s="1">
        <v>12</v>
      </c>
      <c r="F284" s="1">
        <v>4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8" x14ac:dyDescent="0.35">
      <c r="B285" s="11" t="s">
        <v>516</v>
      </c>
      <c r="C285" s="1">
        <v>11</v>
      </c>
    </row>
    <row r="286" spans="1:28" x14ac:dyDescent="0.35">
      <c r="B286" s="11" t="s">
        <v>548</v>
      </c>
      <c r="C286" s="1">
        <v>11</v>
      </c>
    </row>
    <row r="287" spans="1:28" x14ac:dyDescent="0.35">
      <c r="AB287" s="6"/>
    </row>
    <row r="288" spans="1:28" x14ac:dyDescent="0.35">
      <c r="A288" s="6" t="s">
        <v>204</v>
      </c>
      <c r="B288" s="1" t="s">
        <v>81</v>
      </c>
      <c r="C288" s="1" t="s">
        <v>44</v>
      </c>
      <c r="D288" s="1" t="s">
        <v>44</v>
      </c>
      <c r="E288" s="1">
        <v>16</v>
      </c>
      <c r="F288" s="1">
        <v>5</v>
      </c>
      <c r="G288" s="1">
        <v>1</v>
      </c>
      <c r="H288" s="1">
        <v>1</v>
      </c>
      <c r="I288" s="1">
        <v>0</v>
      </c>
    </row>
    <row r="289" spans="1:27" x14ac:dyDescent="0.35">
      <c r="A289" s="6" t="s">
        <v>233</v>
      </c>
      <c r="B289" s="1" t="s">
        <v>490</v>
      </c>
      <c r="C289" s="1">
        <v>13</v>
      </c>
      <c r="D289" s="1">
        <v>9.6296296296296298</v>
      </c>
      <c r="E289" s="1">
        <v>6</v>
      </c>
      <c r="F289" s="1">
        <v>3</v>
      </c>
      <c r="G289" s="1">
        <v>0</v>
      </c>
      <c r="H289" s="1">
        <v>0</v>
      </c>
      <c r="I289" s="1">
        <v>0</v>
      </c>
      <c r="J289" s="1">
        <v>10</v>
      </c>
      <c r="K289" s="1">
        <v>2</v>
      </c>
      <c r="L289" s="1">
        <v>1</v>
      </c>
      <c r="M289" s="1">
        <v>1</v>
      </c>
      <c r="N289" s="1">
        <v>0</v>
      </c>
      <c r="O289" s="1">
        <v>2.6666666666666599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35">
      <c r="B290" s="11" t="s">
        <v>191</v>
      </c>
      <c r="C290" s="1">
        <v>13</v>
      </c>
    </row>
    <row r="291" spans="1:27" x14ac:dyDescent="0.35">
      <c r="A291" s="6" t="s">
        <v>233</v>
      </c>
      <c r="B291" s="1" t="s">
        <v>491</v>
      </c>
      <c r="C291" s="1">
        <v>11</v>
      </c>
      <c r="D291" s="1">
        <v>8.1481481481481399</v>
      </c>
      <c r="E291" s="1">
        <v>26</v>
      </c>
      <c r="F291" s="1">
        <v>7</v>
      </c>
      <c r="G291" s="1">
        <v>2</v>
      </c>
      <c r="H291" s="1">
        <v>2</v>
      </c>
      <c r="I291" s="1">
        <v>0</v>
      </c>
      <c r="J291" s="1">
        <v>-10</v>
      </c>
      <c r="K291" s="1">
        <v>-2</v>
      </c>
      <c r="L291" s="1">
        <v>-1</v>
      </c>
      <c r="M291" s="1">
        <v>-1</v>
      </c>
      <c r="N291" s="1">
        <v>0</v>
      </c>
      <c r="O291" s="1">
        <v>0.61538461538461497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35">
      <c r="B292" s="11" t="s">
        <v>190</v>
      </c>
      <c r="C292" s="1">
        <v>11</v>
      </c>
    </row>
    <row r="293" spans="1:27" x14ac:dyDescent="0.35">
      <c r="B293" s="11" t="s">
        <v>132</v>
      </c>
      <c r="C293" s="1">
        <v>11</v>
      </c>
    </row>
    <row r="294" spans="1:27" x14ac:dyDescent="0.35">
      <c r="A294" s="6" t="s">
        <v>233</v>
      </c>
      <c r="B294" s="1" t="s">
        <v>492</v>
      </c>
      <c r="C294" s="1">
        <v>14</v>
      </c>
      <c r="D294" s="1">
        <v>10.370370370370299</v>
      </c>
      <c r="E294" s="1">
        <v>5</v>
      </c>
      <c r="F294" s="1">
        <v>2</v>
      </c>
      <c r="G294" s="1">
        <v>0</v>
      </c>
      <c r="H294" s="1">
        <v>0</v>
      </c>
      <c r="I294" s="1">
        <v>0</v>
      </c>
      <c r="J294" s="1">
        <v>11</v>
      </c>
      <c r="K294" s="1">
        <v>3</v>
      </c>
      <c r="L294" s="1">
        <v>1</v>
      </c>
      <c r="M294" s="1">
        <v>1</v>
      </c>
      <c r="N294" s="1">
        <v>0</v>
      </c>
      <c r="O294" s="1">
        <v>3.2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35">
      <c r="B295" s="11" t="s">
        <v>191</v>
      </c>
      <c r="C295" s="1">
        <v>14</v>
      </c>
    </row>
    <row r="296" spans="1:27" x14ac:dyDescent="0.35">
      <c r="A296" s="6" t="s">
        <v>233</v>
      </c>
      <c r="B296" s="1" t="s">
        <v>493</v>
      </c>
      <c r="C296" s="1">
        <v>10</v>
      </c>
      <c r="D296" s="1">
        <v>7.4074074074074003</v>
      </c>
      <c r="E296" s="1">
        <v>17</v>
      </c>
      <c r="F296" s="1">
        <v>6</v>
      </c>
      <c r="G296" s="1">
        <v>1</v>
      </c>
      <c r="H296" s="1">
        <v>1</v>
      </c>
      <c r="I296" s="1">
        <v>0</v>
      </c>
      <c r="J296" s="1">
        <v>-1</v>
      </c>
      <c r="K296" s="1">
        <v>-1</v>
      </c>
      <c r="L296" s="1">
        <v>0</v>
      </c>
      <c r="M296" s="1">
        <v>0</v>
      </c>
      <c r="N296" s="1">
        <v>0</v>
      </c>
      <c r="O296" s="1">
        <v>0.94117647058823495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35">
      <c r="B297" s="11" t="s">
        <v>132</v>
      </c>
      <c r="C297" s="1">
        <v>10</v>
      </c>
    </row>
    <row r="298" spans="1:27" x14ac:dyDescent="0.35">
      <c r="A298" s="6" t="s">
        <v>233</v>
      </c>
      <c r="B298" s="1" t="s">
        <v>494</v>
      </c>
      <c r="C298" s="1">
        <v>13</v>
      </c>
      <c r="D298" s="1">
        <v>9.6296296296296298</v>
      </c>
      <c r="E298" s="1">
        <v>17</v>
      </c>
      <c r="F298" s="1">
        <v>6</v>
      </c>
      <c r="G298" s="1">
        <v>1</v>
      </c>
      <c r="H298" s="1">
        <v>1</v>
      </c>
      <c r="I298" s="1">
        <v>0</v>
      </c>
      <c r="J298" s="1">
        <v>-1</v>
      </c>
      <c r="K298" s="1">
        <v>-1</v>
      </c>
      <c r="L298" s="1">
        <v>0</v>
      </c>
      <c r="M298" s="1">
        <v>0</v>
      </c>
      <c r="N298" s="1">
        <v>0</v>
      </c>
      <c r="O298" s="1">
        <v>0.94117647058823495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35">
      <c r="B299" s="11" t="s">
        <v>132</v>
      </c>
      <c r="C299" s="1">
        <v>13</v>
      </c>
    </row>
    <row r="301" spans="1:27" x14ac:dyDescent="0.35">
      <c r="A301" s="6" t="s">
        <v>205</v>
      </c>
      <c r="B301" s="1" t="s">
        <v>83</v>
      </c>
      <c r="C301" s="1" t="s">
        <v>44</v>
      </c>
      <c r="D301" s="1" t="s">
        <v>44</v>
      </c>
      <c r="E301" s="1">
        <v>16</v>
      </c>
      <c r="F301" s="1">
        <v>6</v>
      </c>
      <c r="G301" s="1">
        <v>0</v>
      </c>
      <c r="H301" s="1">
        <v>1</v>
      </c>
      <c r="I301" s="1">
        <v>0</v>
      </c>
    </row>
    <row r="302" spans="1:27" x14ac:dyDescent="0.35">
      <c r="A302" s="6" t="s">
        <v>549</v>
      </c>
      <c r="B302" s="1" t="s">
        <v>550</v>
      </c>
      <c r="C302" s="1">
        <v>10</v>
      </c>
      <c r="D302" s="1">
        <v>20.370370370370299</v>
      </c>
      <c r="E302" s="1">
        <v>17</v>
      </c>
      <c r="F302" s="1">
        <v>5</v>
      </c>
      <c r="G302" s="1">
        <v>1</v>
      </c>
      <c r="H302" s="1">
        <v>1</v>
      </c>
      <c r="I302" s="1">
        <v>0</v>
      </c>
      <c r="J302" s="1">
        <v>-1</v>
      </c>
      <c r="K302" s="1">
        <v>1</v>
      </c>
      <c r="L302" s="1">
        <v>-1</v>
      </c>
      <c r="M302" s="1">
        <v>0</v>
      </c>
      <c r="N302" s="1">
        <v>0</v>
      </c>
      <c r="O302" s="1">
        <v>0.94117647058823495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35">
      <c r="B303" s="11" t="s">
        <v>104</v>
      </c>
      <c r="C303" s="1">
        <v>10</v>
      </c>
    </row>
    <row r="304" spans="1:27" x14ac:dyDescent="0.35">
      <c r="B304" s="11" t="s">
        <v>547</v>
      </c>
      <c r="C304" s="1">
        <v>10</v>
      </c>
    </row>
    <row r="306" spans="1:27" x14ac:dyDescent="0.35">
      <c r="A306" s="15" t="s">
        <v>208</v>
      </c>
      <c r="B306" s="16" t="s">
        <v>275</v>
      </c>
      <c r="C306" s="1" t="s">
        <v>44</v>
      </c>
      <c r="D306" s="1" t="s">
        <v>44</v>
      </c>
      <c r="E306" s="1">
        <v>23</v>
      </c>
      <c r="F306" s="1">
        <v>9</v>
      </c>
      <c r="G306" s="1">
        <v>1</v>
      </c>
      <c r="H306" s="1">
        <v>1</v>
      </c>
      <c r="I306" s="1">
        <v>0</v>
      </c>
    </row>
    <row r="308" spans="1:27" x14ac:dyDescent="0.35">
      <c r="A308" s="15" t="s">
        <v>209</v>
      </c>
      <c r="B308" s="16" t="s">
        <v>59</v>
      </c>
      <c r="C308" s="1" t="s">
        <v>44</v>
      </c>
      <c r="D308" s="1" t="s">
        <v>44</v>
      </c>
      <c r="E308" s="1">
        <v>22</v>
      </c>
      <c r="F308" s="1">
        <v>8</v>
      </c>
      <c r="G308" s="1">
        <v>0</v>
      </c>
      <c r="H308" s="1">
        <v>1</v>
      </c>
      <c r="I308" s="1">
        <v>0</v>
      </c>
    </row>
    <row r="310" spans="1:27" x14ac:dyDescent="0.35">
      <c r="A310" s="6" t="s">
        <v>16</v>
      </c>
    </row>
    <row r="311" spans="1:27" x14ac:dyDescent="0.35">
      <c r="A311" s="6" t="s">
        <v>23</v>
      </c>
      <c r="B311" s="1" t="s">
        <v>24</v>
      </c>
      <c r="C311" s="1" t="s">
        <v>25</v>
      </c>
      <c r="D311" s="1" t="s">
        <v>26</v>
      </c>
      <c r="E311" s="1" t="s">
        <v>27</v>
      </c>
      <c r="F311" s="1" t="s">
        <v>28</v>
      </c>
      <c r="G311" s="1" t="s">
        <v>29</v>
      </c>
      <c r="H311" s="1" t="s">
        <v>30</v>
      </c>
      <c r="I311" s="1" t="s">
        <v>31</v>
      </c>
      <c r="J311" s="1" t="s">
        <v>0</v>
      </c>
      <c r="K311" s="1" t="s">
        <v>1</v>
      </c>
      <c r="L311" s="1" t="s">
        <v>2</v>
      </c>
      <c r="M311" s="1" t="s">
        <v>3</v>
      </c>
      <c r="N311" s="1" t="s">
        <v>4</v>
      </c>
      <c r="O311" s="1" t="s">
        <v>5</v>
      </c>
      <c r="P311" s="1" t="s">
        <v>32</v>
      </c>
      <c r="Q311" s="1" t="s">
        <v>33</v>
      </c>
      <c r="R311" s="1" t="s">
        <v>34</v>
      </c>
      <c r="S311" s="1" t="s">
        <v>35</v>
      </c>
      <c r="T311" s="1" t="s">
        <v>36</v>
      </c>
      <c r="U311" s="1" t="s">
        <v>37</v>
      </c>
      <c r="V311" s="1" t="s">
        <v>38</v>
      </c>
      <c r="W311" s="1" t="s">
        <v>39</v>
      </c>
      <c r="X311" s="1" t="s">
        <v>40</v>
      </c>
      <c r="Y311" s="1" t="s">
        <v>39</v>
      </c>
      <c r="Z311" s="1" t="s">
        <v>41</v>
      </c>
      <c r="AA311" s="1" t="s">
        <v>42</v>
      </c>
    </row>
    <row r="313" spans="1:27" x14ac:dyDescent="0.35">
      <c r="A313" s="15" t="s">
        <v>77</v>
      </c>
      <c r="B313" s="16" t="s">
        <v>178</v>
      </c>
      <c r="C313" s="1" t="s">
        <v>44</v>
      </c>
      <c r="D313" s="1" t="s">
        <v>44</v>
      </c>
      <c r="E313" s="1">
        <v>5</v>
      </c>
      <c r="F313" s="1">
        <v>2</v>
      </c>
      <c r="G313" s="1">
        <v>0</v>
      </c>
      <c r="H313" s="1">
        <v>0</v>
      </c>
      <c r="I313" s="1">
        <v>0</v>
      </c>
    </row>
    <row r="315" spans="1:27" x14ac:dyDescent="0.35">
      <c r="A315" s="15" t="s">
        <v>55</v>
      </c>
      <c r="B315" s="16" t="s">
        <v>271</v>
      </c>
      <c r="C315" s="1" t="s">
        <v>44</v>
      </c>
      <c r="D315" s="1" t="s">
        <v>44</v>
      </c>
      <c r="E315" s="1">
        <v>5</v>
      </c>
      <c r="F315" s="1">
        <v>2</v>
      </c>
      <c r="G315" s="1">
        <v>0</v>
      </c>
      <c r="H315" s="1">
        <v>0</v>
      </c>
      <c r="I315" s="1">
        <v>0</v>
      </c>
    </row>
    <row r="317" spans="1:27" x14ac:dyDescent="0.35">
      <c r="A317" s="6" t="s">
        <v>197</v>
      </c>
      <c r="B317" s="1" t="s">
        <v>99</v>
      </c>
      <c r="C317" s="1" t="s">
        <v>44</v>
      </c>
      <c r="D317" s="1" t="s">
        <v>44</v>
      </c>
      <c r="E317" s="1">
        <v>10</v>
      </c>
      <c r="F317" s="1">
        <v>3</v>
      </c>
      <c r="G317" s="1">
        <v>0</v>
      </c>
      <c r="H317" s="1">
        <v>1</v>
      </c>
      <c r="I317" s="1">
        <v>0</v>
      </c>
    </row>
    <row r="318" spans="1:27" x14ac:dyDescent="0.35">
      <c r="A318" s="6" t="s">
        <v>198</v>
      </c>
      <c r="B318" s="1" t="s">
        <v>130</v>
      </c>
      <c r="C318" s="1">
        <v>10</v>
      </c>
      <c r="D318" s="1">
        <v>45.454545454545404</v>
      </c>
      <c r="E318" s="1">
        <v>10</v>
      </c>
      <c r="F318" s="1">
        <v>3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35">
      <c r="B319" s="11" t="s">
        <v>62</v>
      </c>
      <c r="C319" s="1">
        <v>10</v>
      </c>
    </row>
    <row r="320" spans="1:27" x14ac:dyDescent="0.35">
      <c r="B320" s="11" t="s">
        <v>131</v>
      </c>
      <c r="C320" s="1">
        <v>10</v>
      </c>
    </row>
    <row r="322" spans="1:27" x14ac:dyDescent="0.35">
      <c r="A322" s="15" t="s">
        <v>166</v>
      </c>
      <c r="B322" s="16" t="s">
        <v>272</v>
      </c>
      <c r="C322" s="1" t="s">
        <v>44</v>
      </c>
      <c r="D322" s="1" t="s">
        <v>44</v>
      </c>
      <c r="E322" s="1">
        <v>21</v>
      </c>
      <c r="F322" s="1">
        <v>6</v>
      </c>
      <c r="G322" s="1">
        <v>1</v>
      </c>
      <c r="H322" s="1">
        <v>2</v>
      </c>
      <c r="I322" s="1">
        <v>0</v>
      </c>
    </row>
    <row r="324" spans="1:27" x14ac:dyDescent="0.35">
      <c r="A324" s="15" t="s">
        <v>202</v>
      </c>
      <c r="B324" s="16" t="s">
        <v>115</v>
      </c>
      <c r="C324" s="1" t="s">
        <v>44</v>
      </c>
      <c r="D324" s="1" t="s">
        <v>44</v>
      </c>
      <c r="E324" s="1">
        <v>19</v>
      </c>
      <c r="F324" s="1">
        <v>7</v>
      </c>
      <c r="G324" s="1">
        <v>1</v>
      </c>
      <c r="H324" s="1">
        <v>1</v>
      </c>
      <c r="I324" s="1">
        <v>0</v>
      </c>
    </row>
    <row r="326" spans="1:27" x14ac:dyDescent="0.35">
      <c r="A326" s="15" t="s">
        <v>203</v>
      </c>
      <c r="B326" s="16" t="s">
        <v>58</v>
      </c>
      <c r="C326" s="1" t="s">
        <v>44</v>
      </c>
      <c r="D326" s="1" t="s">
        <v>44</v>
      </c>
      <c r="E326" s="1">
        <v>12</v>
      </c>
      <c r="F326" s="1">
        <v>4</v>
      </c>
      <c r="G326" s="1">
        <v>0</v>
      </c>
      <c r="H326" s="1">
        <v>1</v>
      </c>
      <c r="I326" s="1">
        <v>0</v>
      </c>
    </row>
    <row r="328" spans="1:27" x14ac:dyDescent="0.35">
      <c r="A328" s="6" t="s">
        <v>204</v>
      </c>
      <c r="B328" s="1" t="s">
        <v>81</v>
      </c>
      <c r="C328" s="1" t="s">
        <v>44</v>
      </c>
      <c r="D328" s="1" t="s">
        <v>44</v>
      </c>
      <c r="E328" s="1">
        <v>16</v>
      </c>
      <c r="F328" s="1">
        <v>5</v>
      </c>
      <c r="G328" s="1">
        <v>1</v>
      </c>
      <c r="H328" s="1">
        <v>1</v>
      </c>
      <c r="I328" s="1">
        <v>0</v>
      </c>
    </row>
    <row r="329" spans="1:27" x14ac:dyDescent="0.35">
      <c r="A329" s="6" t="s">
        <v>233</v>
      </c>
      <c r="B329" s="1" t="s">
        <v>495</v>
      </c>
      <c r="C329" s="1">
        <v>10</v>
      </c>
      <c r="D329" s="1">
        <v>14.9253731343283</v>
      </c>
      <c r="E329" s="1">
        <v>17</v>
      </c>
      <c r="F329" s="1">
        <v>6</v>
      </c>
      <c r="G329" s="1">
        <v>1</v>
      </c>
      <c r="H329" s="1">
        <v>1</v>
      </c>
      <c r="I329" s="1">
        <v>0</v>
      </c>
      <c r="J329" s="1">
        <v>-1</v>
      </c>
      <c r="K329" s="1">
        <v>-1</v>
      </c>
      <c r="L329" s="1">
        <v>0</v>
      </c>
      <c r="M329" s="1">
        <v>0</v>
      </c>
      <c r="N329" s="1">
        <v>0</v>
      </c>
      <c r="O329" s="1">
        <v>0.94117647058823495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35">
      <c r="B330" s="11" t="s">
        <v>165</v>
      </c>
      <c r="C330" s="1">
        <v>10</v>
      </c>
    </row>
    <row r="332" spans="1:27" x14ac:dyDescent="0.35">
      <c r="A332" s="15" t="s">
        <v>205</v>
      </c>
      <c r="B332" s="16" t="s">
        <v>83</v>
      </c>
      <c r="C332" s="1" t="s">
        <v>44</v>
      </c>
      <c r="D332" s="1" t="s">
        <v>44</v>
      </c>
      <c r="E332" s="1">
        <v>16</v>
      </c>
      <c r="F332" s="1">
        <v>6</v>
      </c>
      <c r="G332" s="1">
        <v>0</v>
      </c>
      <c r="H332" s="1">
        <v>1</v>
      </c>
      <c r="I332" s="1">
        <v>0</v>
      </c>
    </row>
    <row r="334" spans="1:27" x14ac:dyDescent="0.35">
      <c r="A334" s="15" t="s">
        <v>208</v>
      </c>
      <c r="B334" s="16" t="s">
        <v>275</v>
      </c>
      <c r="C334" s="1" t="s">
        <v>44</v>
      </c>
      <c r="D334" s="1" t="s">
        <v>44</v>
      </c>
      <c r="E334" s="1">
        <v>23</v>
      </c>
      <c r="F334" s="1">
        <v>9</v>
      </c>
      <c r="G334" s="1">
        <v>1</v>
      </c>
      <c r="H334" s="1">
        <v>1</v>
      </c>
      <c r="I334" s="1">
        <v>0</v>
      </c>
    </row>
    <row r="336" spans="1:27" x14ac:dyDescent="0.35">
      <c r="A336" s="15" t="s">
        <v>209</v>
      </c>
      <c r="B336" s="16" t="s">
        <v>59</v>
      </c>
      <c r="C336" s="1" t="s">
        <v>44</v>
      </c>
      <c r="D336" s="1" t="s">
        <v>44</v>
      </c>
      <c r="E336" s="1">
        <v>22</v>
      </c>
      <c r="F336" s="1">
        <v>8</v>
      </c>
      <c r="G336" s="1">
        <v>0</v>
      </c>
      <c r="H336" s="1">
        <v>1</v>
      </c>
      <c r="I336" s="1">
        <v>0</v>
      </c>
    </row>
    <row r="338" spans="1:28" x14ac:dyDescent="0.35">
      <c r="A338" s="6" t="s">
        <v>17</v>
      </c>
    </row>
    <row r="339" spans="1:28" x14ac:dyDescent="0.35">
      <c r="A339" s="6" t="s">
        <v>23</v>
      </c>
      <c r="B339" s="1" t="s">
        <v>24</v>
      </c>
      <c r="C339" s="1" t="s">
        <v>25</v>
      </c>
      <c r="D339" s="1" t="s">
        <v>26</v>
      </c>
      <c r="E339" s="1" t="s">
        <v>27</v>
      </c>
      <c r="F339" s="1" t="s">
        <v>28</v>
      </c>
      <c r="G339" s="1" t="s">
        <v>29</v>
      </c>
      <c r="H339" s="1" t="s">
        <v>30</v>
      </c>
      <c r="I339" s="1" t="s">
        <v>31</v>
      </c>
      <c r="J339" s="1" t="s">
        <v>0</v>
      </c>
      <c r="K339" s="1" t="s">
        <v>1</v>
      </c>
      <c r="L339" s="1" t="s">
        <v>2</v>
      </c>
      <c r="M339" s="1" t="s">
        <v>3</v>
      </c>
      <c r="N339" s="1" t="s">
        <v>4</v>
      </c>
      <c r="O339" s="1" t="s">
        <v>5</v>
      </c>
      <c r="P339" s="1" t="s">
        <v>32</v>
      </c>
      <c r="Q339" s="1" t="s">
        <v>33</v>
      </c>
      <c r="R339" s="1" t="s">
        <v>34</v>
      </c>
      <c r="S339" s="1" t="s">
        <v>35</v>
      </c>
      <c r="T339" s="1" t="s">
        <v>36</v>
      </c>
      <c r="U339" s="1" t="s">
        <v>37</v>
      </c>
      <c r="V339" s="1" t="s">
        <v>38</v>
      </c>
      <c r="W339" s="1" t="s">
        <v>39</v>
      </c>
      <c r="X339" s="1" t="s">
        <v>40</v>
      </c>
      <c r="Y339" s="1" t="s">
        <v>39</v>
      </c>
      <c r="Z339" s="1" t="s">
        <v>41</v>
      </c>
      <c r="AA339" s="1" t="s">
        <v>42</v>
      </c>
    </row>
    <row r="341" spans="1:28" x14ac:dyDescent="0.35">
      <c r="A341" s="6" t="s">
        <v>77</v>
      </c>
      <c r="B341" s="1" t="s">
        <v>280</v>
      </c>
      <c r="C341" s="1" t="s">
        <v>44</v>
      </c>
      <c r="D341" s="1" t="s">
        <v>44</v>
      </c>
      <c r="E341" s="1">
        <v>10</v>
      </c>
      <c r="F341" s="1">
        <v>3</v>
      </c>
      <c r="G341" s="1">
        <v>0</v>
      </c>
      <c r="H341" s="1">
        <v>1</v>
      </c>
      <c r="I341" s="1">
        <v>0</v>
      </c>
      <c r="AB341" s="6"/>
    </row>
    <row r="342" spans="1:28" x14ac:dyDescent="0.35">
      <c r="A342" s="6" t="s">
        <v>79</v>
      </c>
      <c r="B342" s="1" t="s">
        <v>496</v>
      </c>
      <c r="C342" s="1">
        <v>13</v>
      </c>
      <c r="D342" s="1">
        <v>10</v>
      </c>
      <c r="E342" s="1">
        <v>10</v>
      </c>
      <c r="F342" s="1">
        <v>3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8" x14ac:dyDescent="0.35">
      <c r="B343" s="11" t="s">
        <v>62</v>
      </c>
      <c r="C343" s="1">
        <v>13</v>
      </c>
    </row>
    <row r="344" spans="1:28" x14ac:dyDescent="0.35">
      <c r="B344" s="11" t="s">
        <v>131</v>
      </c>
      <c r="C344" s="1">
        <v>13</v>
      </c>
    </row>
    <row r="345" spans="1:28" x14ac:dyDescent="0.35">
      <c r="A345" s="6" t="s">
        <v>79</v>
      </c>
      <c r="B345" s="1" t="s">
        <v>497</v>
      </c>
      <c r="C345" s="1">
        <v>12</v>
      </c>
      <c r="D345" s="1">
        <v>9.2307692307692299</v>
      </c>
      <c r="E345" s="1">
        <v>10</v>
      </c>
      <c r="F345" s="1">
        <v>3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8" x14ac:dyDescent="0.35">
      <c r="B346" s="11" t="s">
        <v>62</v>
      </c>
      <c r="C346" s="1">
        <v>12</v>
      </c>
    </row>
    <row r="347" spans="1:28" x14ac:dyDescent="0.35">
      <c r="B347" s="11" t="s">
        <v>131</v>
      </c>
      <c r="C347" s="1">
        <v>12</v>
      </c>
    </row>
    <row r="348" spans="1:28" x14ac:dyDescent="0.35">
      <c r="B348" s="11"/>
    </row>
    <row r="349" spans="1:28" x14ac:dyDescent="0.35">
      <c r="A349" s="6" t="s">
        <v>55</v>
      </c>
      <c r="B349" s="1" t="s">
        <v>133</v>
      </c>
      <c r="C349" s="1" t="s">
        <v>44</v>
      </c>
      <c r="D349" s="1" t="s">
        <v>44</v>
      </c>
      <c r="E349" s="1">
        <v>11</v>
      </c>
      <c r="F349" s="1">
        <v>3</v>
      </c>
      <c r="G349" s="1">
        <v>0</v>
      </c>
      <c r="H349" s="1">
        <v>1</v>
      </c>
      <c r="I349" s="1">
        <v>0</v>
      </c>
    </row>
    <row r="350" spans="1:28" x14ac:dyDescent="0.35">
      <c r="A350" s="6" t="s">
        <v>57</v>
      </c>
      <c r="B350" s="1" t="s">
        <v>134</v>
      </c>
      <c r="C350" s="1">
        <v>21</v>
      </c>
      <c r="D350" s="1">
        <v>16.535433070866102</v>
      </c>
      <c r="E350" s="1">
        <v>10</v>
      </c>
      <c r="F350" s="1">
        <v>3</v>
      </c>
      <c r="G350" s="1">
        <v>0</v>
      </c>
      <c r="H350" s="1">
        <v>1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1.1000000000000001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6"/>
    </row>
    <row r="351" spans="1:28" x14ac:dyDescent="0.35">
      <c r="B351" s="11" t="s">
        <v>551</v>
      </c>
      <c r="C351" s="1">
        <v>21</v>
      </c>
      <c r="AB351" s="6"/>
    </row>
    <row r="352" spans="1:28" x14ac:dyDescent="0.35">
      <c r="A352" s="6" t="s">
        <v>57</v>
      </c>
      <c r="B352" s="1" t="s">
        <v>498</v>
      </c>
      <c r="C352" s="1">
        <v>16</v>
      </c>
      <c r="D352" s="1">
        <v>12.5984251968503</v>
      </c>
      <c r="E352" s="1">
        <v>10</v>
      </c>
      <c r="F352" s="1">
        <v>3</v>
      </c>
      <c r="G352" s="1">
        <v>0</v>
      </c>
      <c r="H352" s="1">
        <v>1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1.1000000000000001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35">
      <c r="B353" s="11" t="s">
        <v>551</v>
      </c>
      <c r="C353" s="1">
        <v>16</v>
      </c>
    </row>
    <row r="354" spans="1:27" x14ac:dyDescent="0.35">
      <c r="A354" s="6" t="s">
        <v>57</v>
      </c>
      <c r="B354" s="1" t="s">
        <v>499</v>
      </c>
      <c r="C354" s="1">
        <v>12</v>
      </c>
      <c r="D354" s="1">
        <v>9.4488188976377891</v>
      </c>
      <c r="E354" s="1">
        <v>12</v>
      </c>
      <c r="F354" s="1">
        <v>4</v>
      </c>
      <c r="G354" s="1">
        <v>0</v>
      </c>
      <c r="H354" s="1">
        <v>1</v>
      </c>
      <c r="I354" s="1">
        <v>0</v>
      </c>
      <c r="J354" s="1">
        <v>-1</v>
      </c>
      <c r="K354" s="1">
        <v>-1</v>
      </c>
      <c r="L354" s="1">
        <v>0</v>
      </c>
      <c r="M354" s="1">
        <v>0</v>
      </c>
      <c r="N354" s="1">
        <v>0</v>
      </c>
      <c r="O354" s="1">
        <v>0.91666666666666596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35">
      <c r="B355" s="11" t="s">
        <v>132</v>
      </c>
      <c r="C355" s="1">
        <v>12</v>
      </c>
    </row>
    <row r="357" spans="1:27" x14ac:dyDescent="0.35">
      <c r="A357" s="6" t="s">
        <v>197</v>
      </c>
      <c r="B357" s="1" t="s">
        <v>285</v>
      </c>
      <c r="C357" s="1" t="s">
        <v>44</v>
      </c>
      <c r="D357" s="1" t="s">
        <v>44</v>
      </c>
      <c r="E357" s="1">
        <v>17</v>
      </c>
      <c r="F357" s="1">
        <v>6</v>
      </c>
      <c r="G357" s="1">
        <v>0</v>
      </c>
      <c r="H357" s="1">
        <v>1</v>
      </c>
      <c r="I357" s="1">
        <v>0</v>
      </c>
    </row>
    <row r="358" spans="1:27" x14ac:dyDescent="0.35">
      <c r="A358" s="6" t="s">
        <v>198</v>
      </c>
      <c r="B358" s="1" t="s">
        <v>500</v>
      </c>
      <c r="C358" s="1">
        <v>37</v>
      </c>
      <c r="D358" s="1">
        <v>5.9485530546623799</v>
      </c>
      <c r="E358" s="1">
        <v>15</v>
      </c>
      <c r="F358" s="1">
        <v>5</v>
      </c>
      <c r="G358" s="1">
        <v>0</v>
      </c>
      <c r="H358" s="1">
        <v>1</v>
      </c>
      <c r="I358" s="1">
        <v>0</v>
      </c>
      <c r="J358" s="1">
        <v>2</v>
      </c>
      <c r="K358" s="1">
        <v>1</v>
      </c>
      <c r="L358" s="1">
        <v>0</v>
      </c>
      <c r="M358" s="1">
        <v>0</v>
      </c>
      <c r="N358" s="1">
        <v>0</v>
      </c>
      <c r="O358" s="1">
        <v>1.13333333333333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35">
      <c r="B359" s="11" t="s">
        <v>111</v>
      </c>
      <c r="C359" s="1">
        <v>37</v>
      </c>
    </row>
    <row r="360" spans="1:27" x14ac:dyDescent="0.35">
      <c r="A360" s="6" t="s">
        <v>198</v>
      </c>
      <c r="B360" s="1" t="s">
        <v>501</v>
      </c>
      <c r="C360" s="1">
        <v>12</v>
      </c>
      <c r="D360" s="1">
        <v>1.92926045016077</v>
      </c>
      <c r="E360" s="1">
        <v>48</v>
      </c>
      <c r="F360" s="1">
        <v>13</v>
      </c>
      <c r="G360" s="1">
        <v>4</v>
      </c>
      <c r="H360" s="1">
        <v>2</v>
      </c>
      <c r="I360" s="1">
        <v>0</v>
      </c>
      <c r="J360" s="1">
        <v>-31</v>
      </c>
      <c r="K360" s="1">
        <v>-7</v>
      </c>
      <c r="L360" s="1">
        <v>-4</v>
      </c>
      <c r="M360" s="1">
        <v>-1</v>
      </c>
      <c r="N360" s="1">
        <v>0</v>
      </c>
      <c r="O360" s="1">
        <v>0.35416666666666602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x14ac:dyDescent="0.35">
      <c r="B361" s="11" t="s">
        <v>190</v>
      </c>
      <c r="C361" s="1">
        <v>12</v>
      </c>
    </row>
    <row r="362" spans="1:27" x14ac:dyDescent="0.35">
      <c r="A362" s="6" t="s">
        <v>198</v>
      </c>
      <c r="B362" s="1" t="s">
        <v>502</v>
      </c>
      <c r="C362" s="1">
        <v>12</v>
      </c>
      <c r="D362" s="1">
        <v>1.92926045016077</v>
      </c>
      <c r="E362" s="1">
        <v>15</v>
      </c>
      <c r="F362" s="1">
        <v>5</v>
      </c>
      <c r="G362" s="1">
        <v>0</v>
      </c>
      <c r="H362" s="1">
        <v>1</v>
      </c>
      <c r="I362" s="1">
        <v>0</v>
      </c>
      <c r="J362" s="1">
        <v>2</v>
      </c>
      <c r="K362" s="1">
        <v>1</v>
      </c>
      <c r="L362" s="1">
        <v>0</v>
      </c>
      <c r="M362" s="1">
        <v>0</v>
      </c>
      <c r="N362" s="1">
        <v>0</v>
      </c>
      <c r="O362" s="1">
        <v>1.13333333333333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x14ac:dyDescent="0.35">
      <c r="B363" s="11" t="s">
        <v>111</v>
      </c>
      <c r="C363" s="1">
        <v>12</v>
      </c>
    </row>
    <row r="365" spans="1:27" x14ac:dyDescent="0.35">
      <c r="A365" s="15" t="s">
        <v>166</v>
      </c>
      <c r="B365" s="16" t="s">
        <v>286</v>
      </c>
      <c r="C365" s="1" t="s">
        <v>44</v>
      </c>
      <c r="D365" s="1" t="s">
        <v>44</v>
      </c>
      <c r="E365" s="1">
        <v>13</v>
      </c>
      <c r="F365" s="1">
        <v>4</v>
      </c>
      <c r="G365" s="1">
        <v>0</v>
      </c>
      <c r="H365" s="1">
        <v>1</v>
      </c>
      <c r="I365" s="1">
        <v>0</v>
      </c>
    </row>
    <row r="367" spans="1:27" x14ac:dyDescent="0.35">
      <c r="A367" s="15" t="s">
        <v>202</v>
      </c>
      <c r="B367" s="16" t="s">
        <v>290</v>
      </c>
      <c r="C367" s="1" t="s">
        <v>44</v>
      </c>
      <c r="D367" s="1" t="s">
        <v>44</v>
      </c>
      <c r="E367" s="1">
        <v>13</v>
      </c>
      <c r="F367" s="1">
        <v>4</v>
      </c>
      <c r="G367" s="1">
        <v>0</v>
      </c>
      <c r="H367" s="1">
        <v>1</v>
      </c>
      <c r="I367" s="1">
        <v>0</v>
      </c>
    </row>
    <row r="369" spans="1:27" x14ac:dyDescent="0.35">
      <c r="A369" s="15" t="s">
        <v>203</v>
      </c>
      <c r="B369" s="16" t="s">
        <v>306</v>
      </c>
      <c r="C369" s="1" t="s">
        <v>44</v>
      </c>
      <c r="D369" s="1" t="s">
        <v>44</v>
      </c>
      <c r="E369" s="1">
        <v>18</v>
      </c>
      <c r="F369" s="1">
        <v>6</v>
      </c>
      <c r="G369" s="1">
        <v>0</v>
      </c>
      <c r="H369" s="1">
        <v>1</v>
      </c>
      <c r="I369" s="1">
        <v>0</v>
      </c>
    </row>
    <row r="371" spans="1:27" x14ac:dyDescent="0.35">
      <c r="A371" s="15" t="s">
        <v>204</v>
      </c>
      <c r="B371" s="16" t="s">
        <v>308</v>
      </c>
      <c r="C371" s="1" t="s">
        <v>44</v>
      </c>
      <c r="D371" s="1" t="s">
        <v>44</v>
      </c>
      <c r="E371" s="1">
        <v>21</v>
      </c>
      <c r="F371" s="1">
        <v>8</v>
      </c>
      <c r="G371" s="1">
        <v>0</v>
      </c>
      <c r="H371" s="1">
        <v>1</v>
      </c>
      <c r="I371" s="1">
        <v>0</v>
      </c>
    </row>
    <row r="373" spans="1:27" x14ac:dyDescent="0.35">
      <c r="A373" s="15" t="s">
        <v>205</v>
      </c>
      <c r="B373" s="16" t="s">
        <v>314</v>
      </c>
      <c r="C373" s="1" t="s">
        <v>44</v>
      </c>
      <c r="D373" s="1" t="s">
        <v>44</v>
      </c>
      <c r="E373" s="1">
        <v>23</v>
      </c>
      <c r="F373" s="1">
        <v>8</v>
      </c>
      <c r="G373" s="1">
        <v>0</v>
      </c>
      <c r="H373" s="1">
        <v>1</v>
      </c>
      <c r="I373" s="1">
        <v>0</v>
      </c>
    </row>
    <row r="375" spans="1:27" x14ac:dyDescent="0.35">
      <c r="A375" s="6" t="s">
        <v>18</v>
      </c>
    </row>
    <row r="376" spans="1:27" x14ac:dyDescent="0.35">
      <c r="A376" s="6" t="s">
        <v>23</v>
      </c>
      <c r="B376" s="1" t="s">
        <v>24</v>
      </c>
      <c r="C376" s="1" t="s">
        <v>25</v>
      </c>
      <c r="D376" s="1" t="s">
        <v>26</v>
      </c>
      <c r="E376" s="1" t="s">
        <v>27</v>
      </c>
      <c r="F376" s="1" t="s">
        <v>28</v>
      </c>
      <c r="G376" s="1" t="s">
        <v>29</v>
      </c>
      <c r="H376" s="1" t="s">
        <v>30</v>
      </c>
      <c r="I376" s="1" t="s">
        <v>31</v>
      </c>
      <c r="J376" s="1" t="s">
        <v>0</v>
      </c>
      <c r="K376" s="1" t="s">
        <v>1</v>
      </c>
      <c r="L376" s="1" t="s">
        <v>2</v>
      </c>
      <c r="M376" s="1" t="s">
        <v>3</v>
      </c>
      <c r="N376" s="1" t="s">
        <v>4</v>
      </c>
      <c r="O376" s="1" t="s">
        <v>5</v>
      </c>
      <c r="P376" s="1" t="s">
        <v>32</v>
      </c>
      <c r="Q376" s="1" t="s">
        <v>33</v>
      </c>
      <c r="R376" s="1" t="s">
        <v>34</v>
      </c>
      <c r="S376" s="1" t="s">
        <v>35</v>
      </c>
      <c r="T376" s="1" t="s">
        <v>36</v>
      </c>
      <c r="U376" s="1" t="s">
        <v>37</v>
      </c>
      <c r="V376" s="1" t="s">
        <v>38</v>
      </c>
      <c r="W376" s="1" t="s">
        <v>39</v>
      </c>
      <c r="X376" s="1" t="s">
        <v>40</v>
      </c>
      <c r="Y376" s="1" t="s">
        <v>39</v>
      </c>
      <c r="Z376" s="1" t="s">
        <v>41</v>
      </c>
      <c r="AA376" s="1" t="s">
        <v>42</v>
      </c>
    </row>
    <row r="378" spans="1:27" x14ac:dyDescent="0.35">
      <c r="A378" s="6" t="s">
        <v>77</v>
      </c>
      <c r="B378" s="1" t="s">
        <v>315</v>
      </c>
      <c r="C378" s="1" t="s">
        <v>44</v>
      </c>
      <c r="D378" s="1" t="s">
        <v>44</v>
      </c>
      <c r="E378" s="1">
        <v>5</v>
      </c>
      <c r="F378" s="1">
        <v>2</v>
      </c>
      <c r="G378" s="1">
        <v>1</v>
      </c>
      <c r="H378" s="1">
        <v>0</v>
      </c>
      <c r="I378" s="1">
        <v>0</v>
      </c>
    </row>
    <row r="379" spans="1:27" x14ac:dyDescent="0.35">
      <c r="A379" s="6" t="s">
        <v>79</v>
      </c>
      <c r="B379" s="1" t="s">
        <v>503</v>
      </c>
      <c r="C379" s="1">
        <v>24</v>
      </c>
      <c r="D379" s="1">
        <v>24</v>
      </c>
      <c r="E379" s="1">
        <v>5</v>
      </c>
      <c r="F379" s="1">
        <v>2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35">
      <c r="B380" s="11" t="s">
        <v>518</v>
      </c>
      <c r="C380" s="1">
        <v>24</v>
      </c>
    </row>
    <row r="381" spans="1:27" x14ac:dyDescent="0.35">
      <c r="A381" s="6" t="s">
        <v>79</v>
      </c>
      <c r="B381" s="1" t="s">
        <v>504</v>
      </c>
      <c r="C381" s="1">
        <v>15</v>
      </c>
      <c r="D381" s="1">
        <v>15</v>
      </c>
      <c r="E381" s="1">
        <v>5</v>
      </c>
      <c r="F381" s="1">
        <v>2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35">
      <c r="B382" s="11" t="s">
        <v>518</v>
      </c>
      <c r="C382" s="1">
        <v>15</v>
      </c>
    </row>
    <row r="384" spans="1:27" x14ac:dyDescent="0.35">
      <c r="A384" s="15" t="s">
        <v>55</v>
      </c>
      <c r="B384" s="16" t="s">
        <v>316</v>
      </c>
      <c r="C384" s="1" t="s">
        <v>44</v>
      </c>
      <c r="D384" s="1" t="s">
        <v>44</v>
      </c>
      <c r="E384" s="1">
        <v>10</v>
      </c>
      <c r="F384" s="1">
        <v>3</v>
      </c>
      <c r="G384" s="1">
        <v>0</v>
      </c>
      <c r="H384" s="1">
        <v>1</v>
      </c>
      <c r="I384" s="1">
        <v>0</v>
      </c>
    </row>
    <row r="386" spans="1:28" x14ac:dyDescent="0.35">
      <c r="A386" s="15" t="s">
        <v>197</v>
      </c>
      <c r="B386" s="16" t="s">
        <v>142</v>
      </c>
      <c r="C386" s="1" t="s">
        <v>44</v>
      </c>
      <c r="D386" s="1" t="s">
        <v>44</v>
      </c>
      <c r="E386" s="1">
        <v>14</v>
      </c>
      <c r="F386" s="1">
        <v>4</v>
      </c>
      <c r="G386" s="1">
        <v>1</v>
      </c>
      <c r="H386" s="1">
        <v>1</v>
      </c>
      <c r="I386" s="1">
        <v>0</v>
      </c>
    </row>
    <row r="388" spans="1:28" x14ac:dyDescent="0.35">
      <c r="A388" s="15" t="s">
        <v>166</v>
      </c>
      <c r="B388" s="16" t="s">
        <v>318</v>
      </c>
      <c r="C388" s="1" t="s">
        <v>44</v>
      </c>
      <c r="D388" s="1" t="s">
        <v>44</v>
      </c>
      <c r="E388" s="1">
        <v>14</v>
      </c>
      <c r="F388" s="1">
        <v>4</v>
      </c>
      <c r="G388" s="1">
        <v>1</v>
      </c>
      <c r="H388" s="1">
        <v>1</v>
      </c>
      <c r="I388" s="1">
        <v>0</v>
      </c>
    </row>
    <row r="390" spans="1:28" x14ac:dyDescent="0.35">
      <c r="A390" s="15" t="s">
        <v>202</v>
      </c>
      <c r="B390" s="16" t="s">
        <v>143</v>
      </c>
      <c r="C390" s="1" t="s">
        <v>44</v>
      </c>
      <c r="D390" s="1" t="s">
        <v>44</v>
      </c>
      <c r="E390" s="1">
        <v>14</v>
      </c>
      <c r="F390" s="1">
        <v>4</v>
      </c>
      <c r="G390" s="1">
        <v>1</v>
      </c>
      <c r="H390" s="1">
        <v>1</v>
      </c>
      <c r="I390" s="1">
        <v>0</v>
      </c>
    </row>
    <row r="392" spans="1:28" x14ac:dyDescent="0.35">
      <c r="A392" s="6" t="s">
        <v>203</v>
      </c>
      <c r="B392" s="1" t="s">
        <v>179</v>
      </c>
      <c r="C392" s="1" t="s">
        <v>44</v>
      </c>
      <c r="D392" s="1" t="s">
        <v>44</v>
      </c>
      <c r="E392" s="1">
        <v>12</v>
      </c>
      <c r="F392" s="1">
        <v>4</v>
      </c>
      <c r="G392" s="1">
        <v>0</v>
      </c>
      <c r="H392" s="1">
        <v>1</v>
      </c>
      <c r="I392" s="1">
        <v>0</v>
      </c>
    </row>
    <row r="393" spans="1:28" x14ac:dyDescent="0.35">
      <c r="A393" s="6" t="s">
        <v>244</v>
      </c>
      <c r="B393" s="1" t="s">
        <v>505</v>
      </c>
      <c r="C393" s="1">
        <v>11</v>
      </c>
      <c r="D393" s="1">
        <v>10.8910891089108</v>
      </c>
      <c r="E393" s="1">
        <v>17</v>
      </c>
      <c r="F393" s="1">
        <v>4</v>
      </c>
      <c r="G393" s="1">
        <v>0</v>
      </c>
      <c r="H393" s="1">
        <v>2</v>
      </c>
      <c r="I393" s="1">
        <v>0</v>
      </c>
      <c r="J393" s="1">
        <v>-5</v>
      </c>
      <c r="K393" s="1">
        <v>0</v>
      </c>
      <c r="L393" s="1">
        <v>0</v>
      </c>
      <c r="M393" s="1">
        <v>-1</v>
      </c>
      <c r="N393" s="1">
        <v>0</v>
      </c>
      <c r="O393" s="1">
        <v>0.70588235294117596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6"/>
    </row>
    <row r="394" spans="1:28" x14ac:dyDescent="0.35">
      <c r="B394" s="11" t="s">
        <v>190</v>
      </c>
      <c r="C394" s="1">
        <v>11</v>
      </c>
      <c r="AB394" s="6"/>
    </row>
    <row r="395" spans="1:28" x14ac:dyDescent="0.35">
      <c r="B395" s="11" t="s">
        <v>538</v>
      </c>
      <c r="C395" s="1">
        <v>11</v>
      </c>
      <c r="AB395" s="6"/>
    </row>
    <row r="397" spans="1:28" x14ac:dyDescent="0.35">
      <c r="A397" s="15" t="s">
        <v>204</v>
      </c>
      <c r="B397" s="16" t="s">
        <v>135</v>
      </c>
      <c r="C397" s="1" t="s">
        <v>44</v>
      </c>
      <c r="D397" s="1" t="s">
        <v>44</v>
      </c>
      <c r="E397" s="1">
        <v>12</v>
      </c>
      <c r="F397" s="1">
        <v>4</v>
      </c>
      <c r="G397" s="1">
        <v>0</v>
      </c>
      <c r="H397" s="1">
        <v>1</v>
      </c>
      <c r="I397" s="1">
        <v>0</v>
      </c>
      <c r="AB397" s="6"/>
    </row>
    <row r="399" spans="1:28" x14ac:dyDescent="0.35">
      <c r="A399" s="6" t="s">
        <v>205</v>
      </c>
      <c r="B399" s="1" t="s">
        <v>321</v>
      </c>
      <c r="C399" s="1" t="s">
        <v>44</v>
      </c>
      <c r="D399" s="1" t="s">
        <v>44</v>
      </c>
      <c r="E399" s="1">
        <v>16</v>
      </c>
      <c r="F399" s="1">
        <v>5</v>
      </c>
      <c r="G399" s="1">
        <v>0</v>
      </c>
      <c r="H399" s="1">
        <v>1</v>
      </c>
      <c r="I399" s="1">
        <v>0</v>
      </c>
    </row>
    <row r="400" spans="1:28" x14ac:dyDescent="0.35">
      <c r="A400" s="6" t="s">
        <v>206</v>
      </c>
      <c r="B400" s="1" t="s">
        <v>506</v>
      </c>
      <c r="C400" s="1">
        <v>37</v>
      </c>
      <c r="D400" s="1">
        <v>16.157205240174601</v>
      </c>
      <c r="E400" s="1">
        <v>12</v>
      </c>
      <c r="F400" s="1">
        <v>4</v>
      </c>
      <c r="G400" s="1">
        <v>0</v>
      </c>
      <c r="H400" s="1">
        <v>1</v>
      </c>
      <c r="I400" s="1">
        <v>0</v>
      </c>
      <c r="J400" s="1">
        <v>4</v>
      </c>
      <c r="K400" s="1">
        <v>1</v>
      </c>
      <c r="L400" s="1">
        <v>0</v>
      </c>
      <c r="M400" s="1">
        <v>0</v>
      </c>
      <c r="N400" s="1">
        <v>0</v>
      </c>
      <c r="O400" s="1">
        <v>1.3333333333333299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8" x14ac:dyDescent="0.35">
      <c r="B401" s="11" t="s">
        <v>132</v>
      </c>
      <c r="C401" s="1">
        <v>37</v>
      </c>
    </row>
    <row r="402" spans="1:28" x14ac:dyDescent="0.35">
      <c r="B402" s="11" t="s">
        <v>191</v>
      </c>
      <c r="C402" s="1">
        <v>37</v>
      </c>
    </row>
    <row r="403" spans="1:28" x14ac:dyDescent="0.35">
      <c r="A403" s="6" t="s">
        <v>206</v>
      </c>
      <c r="B403" s="1" t="s">
        <v>507</v>
      </c>
      <c r="C403" s="1">
        <v>13</v>
      </c>
      <c r="D403" s="1">
        <v>5.6768558951964998</v>
      </c>
      <c r="E403" s="1">
        <v>16</v>
      </c>
      <c r="F403" s="1">
        <v>5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8" x14ac:dyDescent="0.35">
      <c r="B404" s="11" t="s">
        <v>132</v>
      </c>
      <c r="C404" s="1">
        <v>13</v>
      </c>
    </row>
    <row r="406" spans="1:28" x14ac:dyDescent="0.35">
      <c r="A406" s="15" t="s">
        <v>208</v>
      </c>
      <c r="B406" s="16" t="s">
        <v>136</v>
      </c>
      <c r="C406" s="1" t="s">
        <v>44</v>
      </c>
      <c r="D406" s="1" t="s">
        <v>44</v>
      </c>
      <c r="E406" s="1">
        <v>19</v>
      </c>
      <c r="F406" s="1">
        <v>7</v>
      </c>
      <c r="G406" s="1">
        <v>1</v>
      </c>
      <c r="H406" s="1">
        <v>1</v>
      </c>
      <c r="I406" s="1">
        <v>0</v>
      </c>
      <c r="AB406" s="6"/>
    </row>
    <row r="408" spans="1:28" x14ac:dyDescent="0.35">
      <c r="A408" s="6" t="s">
        <v>209</v>
      </c>
      <c r="B408" s="1" t="s">
        <v>144</v>
      </c>
      <c r="C408" s="1" t="s">
        <v>44</v>
      </c>
      <c r="D408" s="1" t="s">
        <v>44</v>
      </c>
      <c r="E408" s="1">
        <v>18</v>
      </c>
      <c r="F408" s="1">
        <v>6</v>
      </c>
      <c r="G408" s="1">
        <v>0</v>
      </c>
      <c r="H408" s="1">
        <v>1</v>
      </c>
      <c r="I408" s="1">
        <v>0</v>
      </c>
    </row>
    <row r="409" spans="1:28" x14ac:dyDescent="0.35">
      <c r="A409" s="6" t="s">
        <v>276</v>
      </c>
      <c r="B409" s="1" t="s">
        <v>145</v>
      </c>
      <c r="C409" s="1">
        <v>36</v>
      </c>
      <c r="D409" s="1">
        <v>37.113402061855602</v>
      </c>
      <c r="E409" s="1">
        <v>27</v>
      </c>
      <c r="F409" s="1">
        <v>7</v>
      </c>
      <c r="G409" s="1">
        <v>1</v>
      </c>
      <c r="H409" s="1">
        <v>2</v>
      </c>
      <c r="I409" s="1">
        <v>0</v>
      </c>
      <c r="J409" s="1">
        <v>-9</v>
      </c>
      <c r="K409" s="1">
        <v>-1</v>
      </c>
      <c r="L409" s="1">
        <v>-1</v>
      </c>
      <c r="M409" s="1">
        <v>-1</v>
      </c>
      <c r="N409" s="1">
        <v>0</v>
      </c>
      <c r="O409" s="1">
        <v>0.66666666666666596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8" x14ac:dyDescent="0.35">
      <c r="B410" s="11" t="s">
        <v>190</v>
      </c>
      <c r="C410" s="1">
        <v>36</v>
      </c>
    </row>
    <row r="411" spans="1:28" x14ac:dyDescent="0.35">
      <c r="B411" s="11" t="s">
        <v>531</v>
      </c>
      <c r="C411" s="1">
        <v>36</v>
      </c>
    </row>
    <row r="412" spans="1:28" x14ac:dyDescent="0.35">
      <c r="B412" s="11"/>
    </row>
    <row r="413" spans="1:28" x14ac:dyDescent="0.35">
      <c r="A413" s="6" t="s">
        <v>19</v>
      </c>
    </row>
    <row r="414" spans="1:28" x14ac:dyDescent="0.35">
      <c r="A414" s="6" t="s">
        <v>23</v>
      </c>
      <c r="B414" s="1" t="s">
        <v>24</v>
      </c>
      <c r="C414" s="1" t="s">
        <v>25</v>
      </c>
      <c r="D414" s="1" t="s">
        <v>26</v>
      </c>
      <c r="E414" s="1" t="s">
        <v>27</v>
      </c>
      <c r="F414" s="1" t="s">
        <v>28</v>
      </c>
      <c r="G414" s="1" t="s">
        <v>29</v>
      </c>
      <c r="H414" s="1" t="s">
        <v>30</v>
      </c>
      <c r="I414" s="1" t="s">
        <v>31</v>
      </c>
      <c r="J414" s="1" t="s">
        <v>0</v>
      </c>
      <c r="K414" s="1" t="s">
        <v>1</v>
      </c>
      <c r="L414" s="1" t="s">
        <v>2</v>
      </c>
      <c r="M414" s="1" t="s">
        <v>3</v>
      </c>
      <c r="N414" s="1" t="s">
        <v>4</v>
      </c>
      <c r="O414" s="1" t="s">
        <v>5</v>
      </c>
      <c r="P414" s="1" t="s">
        <v>32</v>
      </c>
      <c r="Q414" s="1" t="s">
        <v>33</v>
      </c>
      <c r="R414" s="1" t="s">
        <v>34</v>
      </c>
      <c r="S414" s="1" t="s">
        <v>35</v>
      </c>
      <c r="T414" s="1" t="s">
        <v>36</v>
      </c>
      <c r="U414" s="1" t="s">
        <v>37</v>
      </c>
      <c r="V414" s="1" t="s">
        <v>38</v>
      </c>
      <c r="W414" s="1" t="s">
        <v>39</v>
      </c>
      <c r="X414" s="1" t="s">
        <v>40</v>
      </c>
      <c r="Y414" s="1" t="s">
        <v>39</v>
      </c>
      <c r="Z414" s="1" t="s">
        <v>41</v>
      </c>
      <c r="AA414" s="1" t="s">
        <v>42</v>
      </c>
      <c r="AB414" s="6"/>
    </row>
    <row r="416" spans="1:28" x14ac:dyDescent="0.35">
      <c r="A416" s="15" t="s">
        <v>77</v>
      </c>
      <c r="B416" s="16" t="s">
        <v>327</v>
      </c>
      <c r="C416" s="1" t="s">
        <v>44</v>
      </c>
      <c r="D416" s="1" t="s">
        <v>44</v>
      </c>
      <c r="E416" s="1">
        <v>2</v>
      </c>
      <c r="F416" s="1">
        <v>1</v>
      </c>
      <c r="G416" s="1">
        <v>0</v>
      </c>
      <c r="H416" s="1">
        <v>0</v>
      </c>
      <c r="I416" s="1">
        <v>0</v>
      </c>
    </row>
    <row r="418" spans="1:27" x14ac:dyDescent="0.35">
      <c r="A418" s="6" t="s">
        <v>55</v>
      </c>
      <c r="B418" s="1" t="s">
        <v>328</v>
      </c>
      <c r="C418" s="1" t="s">
        <v>44</v>
      </c>
      <c r="D418" s="1" t="s">
        <v>44</v>
      </c>
      <c r="E418" s="1">
        <v>10</v>
      </c>
      <c r="F418" s="1">
        <v>2</v>
      </c>
      <c r="G418" s="1">
        <v>0</v>
      </c>
      <c r="H418" s="1">
        <v>1</v>
      </c>
      <c r="I418" s="1">
        <v>1</v>
      </c>
    </row>
    <row r="419" spans="1:27" x14ac:dyDescent="0.35">
      <c r="A419" s="6" t="s">
        <v>57</v>
      </c>
      <c r="B419" s="1" t="s">
        <v>508</v>
      </c>
      <c r="C419" s="1">
        <v>10</v>
      </c>
      <c r="D419" s="1">
        <v>18.518518518518501</v>
      </c>
      <c r="E419" s="1">
        <v>10</v>
      </c>
      <c r="F419" s="1">
        <v>2</v>
      </c>
      <c r="G419" s="1">
        <v>0</v>
      </c>
      <c r="H419" s="1">
        <v>1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35">
      <c r="B420" s="11" t="s">
        <v>62</v>
      </c>
      <c r="C420" s="1">
        <v>10</v>
      </c>
    </row>
    <row r="421" spans="1:27" x14ac:dyDescent="0.35">
      <c r="B421" s="11" t="s">
        <v>123</v>
      </c>
      <c r="C421" s="1">
        <v>10</v>
      </c>
    </row>
    <row r="422" spans="1:27" x14ac:dyDescent="0.35">
      <c r="B422" s="11"/>
    </row>
    <row r="423" spans="1:27" x14ac:dyDescent="0.35">
      <c r="A423" s="15" t="s">
        <v>197</v>
      </c>
      <c r="B423" s="16" t="s">
        <v>329</v>
      </c>
      <c r="C423" s="1" t="s">
        <v>44</v>
      </c>
      <c r="D423" s="1" t="s">
        <v>44</v>
      </c>
      <c r="E423" s="1">
        <v>5</v>
      </c>
      <c r="F423" s="1">
        <v>1</v>
      </c>
      <c r="G423" s="1">
        <v>0</v>
      </c>
      <c r="H423" s="1">
        <v>0</v>
      </c>
      <c r="I423" s="1">
        <v>2</v>
      </c>
    </row>
    <row r="425" spans="1:27" x14ac:dyDescent="0.35">
      <c r="A425" s="15" t="s">
        <v>166</v>
      </c>
      <c r="B425" s="16" t="s">
        <v>330</v>
      </c>
      <c r="C425" s="1" t="s">
        <v>44</v>
      </c>
      <c r="D425" s="1" t="s">
        <v>44</v>
      </c>
      <c r="E425" s="1">
        <v>11</v>
      </c>
      <c r="F425" s="1">
        <v>3</v>
      </c>
      <c r="G425" s="1">
        <v>0</v>
      </c>
      <c r="H425" s="1">
        <v>1</v>
      </c>
      <c r="I425" s="1">
        <v>1</v>
      </c>
    </row>
    <row r="427" spans="1:27" x14ac:dyDescent="0.35">
      <c r="A427" s="15" t="s">
        <v>202</v>
      </c>
      <c r="B427" s="16" t="s">
        <v>185</v>
      </c>
      <c r="C427" s="1" t="s">
        <v>44</v>
      </c>
      <c r="D427" s="1" t="s">
        <v>44</v>
      </c>
      <c r="E427" s="1">
        <v>48</v>
      </c>
      <c r="F427" s="1">
        <v>16</v>
      </c>
      <c r="G427" s="1">
        <v>4</v>
      </c>
      <c r="H427" s="1">
        <v>1</v>
      </c>
      <c r="I427" s="1">
        <v>5</v>
      </c>
    </row>
    <row r="429" spans="1:27" x14ac:dyDescent="0.35">
      <c r="A429" s="15" t="s">
        <v>203</v>
      </c>
      <c r="B429" s="16" t="s">
        <v>186</v>
      </c>
      <c r="C429" s="1" t="s">
        <v>44</v>
      </c>
      <c r="D429" s="1" t="s">
        <v>44</v>
      </c>
      <c r="E429" s="1">
        <v>17</v>
      </c>
      <c r="F429" s="1">
        <v>3</v>
      </c>
      <c r="G429" s="1">
        <v>1</v>
      </c>
      <c r="H429" s="1">
        <v>1</v>
      </c>
      <c r="I429" s="1">
        <v>4</v>
      </c>
    </row>
    <row r="431" spans="1:27" x14ac:dyDescent="0.35">
      <c r="A431" s="15" t="s">
        <v>204</v>
      </c>
      <c r="B431" s="16" t="s">
        <v>151</v>
      </c>
      <c r="C431" s="1" t="s">
        <v>44</v>
      </c>
      <c r="D431" s="1" t="s">
        <v>44</v>
      </c>
      <c r="E431" s="1">
        <v>17</v>
      </c>
      <c r="F431" s="1">
        <v>5</v>
      </c>
      <c r="G431" s="1">
        <v>1</v>
      </c>
      <c r="H431" s="1">
        <v>1</v>
      </c>
      <c r="I431" s="1">
        <v>2</v>
      </c>
    </row>
    <row r="433" spans="1:28" x14ac:dyDescent="0.35">
      <c r="A433" s="15" t="s">
        <v>205</v>
      </c>
      <c r="B433" s="16" t="s">
        <v>146</v>
      </c>
      <c r="C433" s="1" t="s">
        <v>44</v>
      </c>
      <c r="D433" s="1" t="s">
        <v>44</v>
      </c>
      <c r="E433" s="1">
        <v>34</v>
      </c>
      <c r="F433" s="1">
        <v>10</v>
      </c>
      <c r="G433" s="1">
        <v>2</v>
      </c>
      <c r="H433" s="1">
        <v>1</v>
      </c>
      <c r="I433" s="1">
        <v>2</v>
      </c>
    </row>
    <row r="435" spans="1:28" x14ac:dyDescent="0.35">
      <c r="A435" s="15" t="s">
        <v>208</v>
      </c>
      <c r="B435" s="16" t="s">
        <v>117</v>
      </c>
      <c r="C435" s="1" t="s">
        <v>44</v>
      </c>
      <c r="D435" s="1" t="s">
        <v>44</v>
      </c>
      <c r="E435" s="1">
        <v>17</v>
      </c>
      <c r="F435" s="1">
        <v>6</v>
      </c>
      <c r="G435" s="1">
        <v>0</v>
      </c>
      <c r="H435" s="1">
        <v>1</v>
      </c>
      <c r="I435" s="1">
        <v>1</v>
      </c>
    </row>
    <row r="437" spans="1:28" x14ac:dyDescent="0.35">
      <c r="A437" s="15" t="s">
        <v>209</v>
      </c>
      <c r="B437" s="16" t="s">
        <v>331</v>
      </c>
      <c r="C437" s="1" t="s">
        <v>44</v>
      </c>
      <c r="D437" s="1" t="s">
        <v>44</v>
      </c>
      <c r="E437" s="1">
        <v>15</v>
      </c>
      <c r="F437" s="1">
        <v>5</v>
      </c>
      <c r="G437" s="1">
        <v>0</v>
      </c>
      <c r="H437" s="1">
        <v>1</v>
      </c>
      <c r="I437" s="1">
        <v>1</v>
      </c>
    </row>
    <row r="439" spans="1:28" x14ac:dyDescent="0.35">
      <c r="A439" s="15" t="s">
        <v>210</v>
      </c>
      <c r="B439" s="16" t="s">
        <v>147</v>
      </c>
      <c r="C439" s="1" t="s">
        <v>44</v>
      </c>
      <c r="D439" s="1" t="s">
        <v>44</v>
      </c>
      <c r="E439" s="1">
        <v>19</v>
      </c>
      <c r="F439" s="1">
        <v>6</v>
      </c>
      <c r="G439" s="1">
        <v>1</v>
      </c>
      <c r="H439" s="1">
        <v>1</v>
      </c>
      <c r="I439" s="1">
        <v>2</v>
      </c>
    </row>
    <row r="441" spans="1:28" x14ac:dyDescent="0.35">
      <c r="A441" s="15" t="s">
        <v>215</v>
      </c>
      <c r="B441" s="16" t="s">
        <v>332</v>
      </c>
      <c r="C441" s="1" t="s">
        <v>44</v>
      </c>
      <c r="D441" s="1" t="s">
        <v>44</v>
      </c>
      <c r="E441" s="1">
        <v>47</v>
      </c>
      <c r="F441" s="1">
        <v>17</v>
      </c>
      <c r="G441" s="1">
        <v>1</v>
      </c>
      <c r="H441" s="1">
        <v>3</v>
      </c>
      <c r="I441" s="1">
        <v>2</v>
      </c>
    </row>
    <row r="443" spans="1:28" x14ac:dyDescent="0.35">
      <c r="A443" s="15" t="s">
        <v>220</v>
      </c>
      <c r="B443" s="16" t="s">
        <v>333</v>
      </c>
      <c r="C443" s="1" t="s">
        <v>44</v>
      </c>
      <c r="D443" s="1" t="s">
        <v>44</v>
      </c>
      <c r="E443" s="1">
        <v>23</v>
      </c>
      <c r="F443" s="1">
        <v>7</v>
      </c>
      <c r="G443" s="1">
        <v>2</v>
      </c>
      <c r="H443" s="1">
        <v>1</v>
      </c>
      <c r="I443" s="1">
        <v>3</v>
      </c>
    </row>
    <row r="444" spans="1:28" x14ac:dyDescent="0.35">
      <c r="AB444" s="6"/>
    </row>
    <row r="445" spans="1:28" x14ac:dyDescent="0.35">
      <c r="A445" s="15" t="s">
        <v>222</v>
      </c>
      <c r="B445" s="16" t="s">
        <v>334</v>
      </c>
      <c r="C445" s="1" t="s">
        <v>44</v>
      </c>
      <c r="D445" s="1" t="s">
        <v>44</v>
      </c>
      <c r="E445" s="1">
        <v>35</v>
      </c>
      <c r="F445" s="1">
        <v>10</v>
      </c>
      <c r="G445" s="1">
        <v>2</v>
      </c>
      <c r="H445" s="1">
        <v>1</v>
      </c>
      <c r="I445" s="1">
        <v>3</v>
      </c>
    </row>
    <row r="447" spans="1:28" x14ac:dyDescent="0.35">
      <c r="A447" s="15" t="s">
        <v>226</v>
      </c>
      <c r="B447" s="16" t="s">
        <v>335</v>
      </c>
      <c r="C447" s="1" t="s">
        <v>44</v>
      </c>
      <c r="D447" s="1" t="s">
        <v>44</v>
      </c>
      <c r="E447" s="1">
        <v>18</v>
      </c>
      <c r="F447" s="1">
        <v>5</v>
      </c>
      <c r="G447" s="1">
        <v>0</v>
      </c>
      <c r="H447" s="1">
        <v>1</v>
      </c>
      <c r="I447" s="1">
        <v>2</v>
      </c>
    </row>
    <row r="449" spans="1:27" x14ac:dyDescent="0.35">
      <c r="A449" s="15" t="s">
        <v>336</v>
      </c>
      <c r="B449" s="16" t="s">
        <v>101</v>
      </c>
      <c r="C449" s="1" t="s">
        <v>44</v>
      </c>
      <c r="D449" s="1" t="s">
        <v>44</v>
      </c>
      <c r="E449" s="1">
        <v>25</v>
      </c>
      <c r="F449" s="1">
        <v>9</v>
      </c>
      <c r="G449" s="1">
        <v>1</v>
      </c>
      <c r="H449" s="1">
        <v>1</v>
      </c>
      <c r="I449" s="1">
        <v>2</v>
      </c>
    </row>
    <row r="451" spans="1:27" x14ac:dyDescent="0.35">
      <c r="A451" s="15" t="s">
        <v>337</v>
      </c>
      <c r="B451" s="16" t="s">
        <v>338</v>
      </c>
      <c r="C451" s="1" t="s">
        <v>44</v>
      </c>
      <c r="D451" s="1" t="s">
        <v>44</v>
      </c>
      <c r="E451" s="1">
        <v>33</v>
      </c>
      <c r="F451" s="1">
        <v>12</v>
      </c>
      <c r="G451" s="1">
        <v>2</v>
      </c>
      <c r="H451" s="1">
        <v>1</v>
      </c>
      <c r="I451" s="1">
        <v>3</v>
      </c>
    </row>
    <row r="453" spans="1:27" x14ac:dyDescent="0.35">
      <c r="A453" s="15" t="s">
        <v>339</v>
      </c>
      <c r="B453" s="16" t="s">
        <v>340</v>
      </c>
      <c r="C453" s="1" t="s">
        <v>44</v>
      </c>
      <c r="D453" s="1" t="s">
        <v>44</v>
      </c>
      <c r="E453" s="1">
        <v>46</v>
      </c>
      <c r="F453" s="1">
        <v>14</v>
      </c>
      <c r="G453" s="1">
        <v>2</v>
      </c>
      <c r="H453" s="1">
        <v>2</v>
      </c>
      <c r="I453" s="1">
        <v>3</v>
      </c>
    </row>
    <row r="455" spans="1:27" x14ac:dyDescent="0.35">
      <c r="A455" s="6" t="s">
        <v>20</v>
      </c>
    </row>
    <row r="456" spans="1:27" x14ac:dyDescent="0.35">
      <c r="A456" s="6" t="s">
        <v>23</v>
      </c>
      <c r="B456" s="1" t="s">
        <v>24</v>
      </c>
      <c r="C456" s="1" t="s">
        <v>25</v>
      </c>
      <c r="D456" s="1" t="s">
        <v>26</v>
      </c>
      <c r="E456" s="1" t="s">
        <v>27</v>
      </c>
      <c r="F456" s="1" t="s">
        <v>28</v>
      </c>
      <c r="G456" s="1" t="s">
        <v>29</v>
      </c>
      <c r="H456" s="1" t="s">
        <v>30</v>
      </c>
      <c r="I456" s="1" t="s">
        <v>31</v>
      </c>
      <c r="J456" s="1" t="s">
        <v>0</v>
      </c>
      <c r="K456" s="1" t="s">
        <v>1</v>
      </c>
      <c r="L456" s="1" t="s">
        <v>2</v>
      </c>
      <c r="M456" s="1" t="s">
        <v>3</v>
      </c>
      <c r="N456" s="1" t="s">
        <v>4</v>
      </c>
      <c r="O456" s="1" t="s">
        <v>5</v>
      </c>
      <c r="P456" s="1" t="s">
        <v>32</v>
      </c>
      <c r="Q456" s="1" t="s">
        <v>33</v>
      </c>
      <c r="R456" s="1" t="s">
        <v>34</v>
      </c>
      <c r="S456" s="1" t="s">
        <v>35</v>
      </c>
      <c r="T456" s="1" t="s">
        <v>36</v>
      </c>
      <c r="U456" s="1" t="s">
        <v>37</v>
      </c>
      <c r="V456" s="1" t="s">
        <v>38</v>
      </c>
      <c r="W456" s="1" t="s">
        <v>39</v>
      </c>
      <c r="X456" s="1" t="s">
        <v>40</v>
      </c>
      <c r="Y456" s="1" t="s">
        <v>39</v>
      </c>
      <c r="Z456" s="1" t="s">
        <v>41</v>
      </c>
      <c r="AA456" s="1" t="s">
        <v>42</v>
      </c>
    </row>
    <row r="458" spans="1:27" x14ac:dyDescent="0.35">
      <c r="A458" s="15" t="s">
        <v>77</v>
      </c>
      <c r="B458" s="16" t="s">
        <v>85</v>
      </c>
      <c r="C458" s="1" t="s">
        <v>44</v>
      </c>
      <c r="D458" s="1" t="s">
        <v>44</v>
      </c>
      <c r="E458" s="1">
        <v>2</v>
      </c>
      <c r="F458" s="1">
        <v>1</v>
      </c>
      <c r="G458" s="1">
        <v>0</v>
      </c>
      <c r="H458" s="1">
        <v>0</v>
      </c>
      <c r="I458" s="1">
        <v>0</v>
      </c>
    </row>
    <row r="460" spans="1:27" x14ac:dyDescent="0.35">
      <c r="A460" s="15" t="s">
        <v>55</v>
      </c>
      <c r="B460" s="16" t="s">
        <v>87</v>
      </c>
      <c r="C460" s="1" t="s">
        <v>44</v>
      </c>
      <c r="D460" s="1" t="s">
        <v>44</v>
      </c>
      <c r="E460" s="1">
        <v>3</v>
      </c>
      <c r="F460" s="1">
        <v>1</v>
      </c>
      <c r="G460" s="1">
        <v>0</v>
      </c>
      <c r="H460" s="1">
        <v>0</v>
      </c>
      <c r="I460" s="1">
        <v>0</v>
      </c>
    </row>
    <row r="462" spans="1:27" x14ac:dyDescent="0.35">
      <c r="A462" s="15" t="s">
        <v>197</v>
      </c>
      <c r="B462" s="16" t="s">
        <v>68</v>
      </c>
      <c r="C462" s="1" t="s">
        <v>44</v>
      </c>
      <c r="D462" s="1" t="s">
        <v>44</v>
      </c>
      <c r="E462" s="1">
        <v>2</v>
      </c>
      <c r="F462" s="1">
        <v>1</v>
      </c>
      <c r="G462" s="1">
        <v>0</v>
      </c>
      <c r="H462" s="1">
        <v>0</v>
      </c>
      <c r="I462" s="1">
        <v>0</v>
      </c>
    </row>
    <row r="464" spans="1:27" x14ac:dyDescent="0.35">
      <c r="A464" s="6" t="s">
        <v>166</v>
      </c>
      <c r="B464" s="1" t="s">
        <v>92</v>
      </c>
      <c r="C464" s="1" t="s">
        <v>44</v>
      </c>
      <c r="D464" s="1" t="s">
        <v>44</v>
      </c>
      <c r="E464" s="1">
        <v>4</v>
      </c>
      <c r="F464" s="1">
        <v>2</v>
      </c>
      <c r="G464" s="1">
        <v>0</v>
      </c>
      <c r="H464" s="1">
        <v>0</v>
      </c>
      <c r="I464" s="1">
        <v>0</v>
      </c>
    </row>
    <row r="465" spans="1:27" x14ac:dyDescent="0.35">
      <c r="A465" s="6" t="s">
        <v>168</v>
      </c>
      <c r="B465" s="1" t="s">
        <v>153</v>
      </c>
      <c r="C465" s="1">
        <v>10</v>
      </c>
      <c r="D465" s="1">
        <v>50</v>
      </c>
      <c r="E465" s="1">
        <v>13</v>
      </c>
      <c r="F465" s="1">
        <v>3</v>
      </c>
      <c r="G465" s="1">
        <v>1</v>
      </c>
      <c r="H465" s="1">
        <v>1</v>
      </c>
      <c r="I465" s="1">
        <v>0</v>
      </c>
      <c r="J465" s="1">
        <v>-9</v>
      </c>
      <c r="K465" s="1">
        <v>-1</v>
      </c>
      <c r="L465" s="1">
        <v>-1</v>
      </c>
      <c r="M465" s="1">
        <v>-1</v>
      </c>
      <c r="N465" s="1">
        <v>0</v>
      </c>
      <c r="O465" s="1">
        <v>0.30769230769230699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35">
      <c r="B466" s="11" t="s">
        <v>190</v>
      </c>
      <c r="C466" s="1">
        <v>10</v>
      </c>
    </row>
    <row r="467" spans="1:27" x14ac:dyDescent="0.35">
      <c r="B467" s="11" t="s">
        <v>542</v>
      </c>
      <c r="C467" s="1">
        <v>10</v>
      </c>
    </row>
    <row r="469" spans="1:27" x14ac:dyDescent="0.35">
      <c r="A469" s="6" t="s">
        <v>202</v>
      </c>
      <c r="B469" s="1" t="s">
        <v>124</v>
      </c>
      <c r="C469" s="1" t="s">
        <v>44</v>
      </c>
      <c r="D469" s="1" t="s">
        <v>44</v>
      </c>
      <c r="E469" s="1">
        <v>5</v>
      </c>
      <c r="F469" s="1">
        <v>2</v>
      </c>
      <c r="G469" s="1">
        <v>0</v>
      </c>
      <c r="H469" s="1">
        <v>0</v>
      </c>
      <c r="I469" s="1">
        <v>0</v>
      </c>
    </row>
    <row r="470" spans="1:27" x14ac:dyDescent="0.35">
      <c r="A470" s="6" t="s">
        <v>228</v>
      </c>
      <c r="B470" s="1" t="s">
        <v>137</v>
      </c>
      <c r="C470" s="1">
        <v>11</v>
      </c>
      <c r="D470" s="1">
        <v>39.285714285714199</v>
      </c>
      <c r="E470" s="1">
        <v>13</v>
      </c>
      <c r="F470" s="1">
        <v>3</v>
      </c>
      <c r="G470" s="1">
        <v>1</v>
      </c>
      <c r="H470" s="1">
        <v>1</v>
      </c>
      <c r="I470" s="1">
        <v>0</v>
      </c>
      <c r="J470" s="1">
        <v>-8</v>
      </c>
      <c r="K470" s="1">
        <v>-1</v>
      </c>
      <c r="L470" s="1">
        <v>-1</v>
      </c>
      <c r="M470" s="1">
        <v>-1</v>
      </c>
      <c r="N470" s="1">
        <v>0</v>
      </c>
      <c r="O470" s="1">
        <v>0.38461538461538403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35">
      <c r="B471" s="11" t="s">
        <v>190</v>
      </c>
      <c r="C471" s="1">
        <v>11</v>
      </c>
    </row>
    <row r="472" spans="1:27" x14ac:dyDescent="0.35">
      <c r="B472" s="11" t="s">
        <v>542</v>
      </c>
      <c r="C472" s="1">
        <v>11</v>
      </c>
    </row>
    <row r="474" spans="1:27" x14ac:dyDescent="0.35">
      <c r="A474" s="15" t="s">
        <v>203</v>
      </c>
      <c r="B474" s="16" t="s">
        <v>138</v>
      </c>
      <c r="C474" s="1" t="s">
        <v>44</v>
      </c>
      <c r="D474" s="1" t="s">
        <v>44</v>
      </c>
      <c r="E474" s="1">
        <v>5</v>
      </c>
      <c r="F474" s="1">
        <v>2</v>
      </c>
      <c r="G474" s="1">
        <v>0</v>
      </c>
      <c r="H474" s="1">
        <v>0</v>
      </c>
      <c r="I474" s="1">
        <v>0</v>
      </c>
    </row>
    <row r="476" spans="1:27" x14ac:dyDescent="0.35">
      <c r="A476" s="6" t="s">
        <v>204</v>
      </c>
      <c r="B476" s="1" t="s">
        <v>88</v>
      </c>
      <c r="C476" s="1" t="s">
        <v>44</v>
      </c>
      <c r="D476" s="1" t="s">
        <v>44</v>
      </c>
      <c r="E476" s="1">
        <v>6</v>
      </c>
      <c r="F476" s="1">
        <v>3</v>
      </c>
      <c r="G476" s="1">
        <v>0</v>
      </c>
      <c r="H476" s="1">
        <v>0</v>
      </c>
      <c r="I476" s="1">
        <v>0</v>
      </c>
    </row>
    <row r="477" spans="1:27" x14ac:dyDescent="0.35">
      <c r="A477" s="6" t="s">
        <v>233</v>
      </c>
      <c r="B477" s="1" t="s">
        <v>119</v>
      </c>
      <c r="C477" s="1">
        <v>14</v>
      </c>
      <c r="D477" s="1">
        <v>21.2121212121212</v>
      </c>
      <c r="E477" s="1">
        <v>20</v>
      </c>
      <c r="F477" s="1">
        <v>5</v>
      </c>
      <c r="G477" s="1">
        <v>2</v>
      </c>
      <c r="H477" s="1">
        <v>1</v>
      </c>
      <c r="I477" s="1">
        <v>0</v>
      </c>
      <c r="J477" s="1">
        <v>-14</v>
      </c>
      <c r="K477" s="1">
        <v>-2</v>
      </c>
      <c r="L477" s="1">
        <v>-2</v>
      </c>
      <c r="M477" s="1">
        <v>-1</v>
      </c>
      <c r="N477" s="1">
        <v>0</v>
      </c>
      <c r="O477" s="1">
        <v>0.3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35">
      <c r="B478" s="11" t="s">
        <v>190</v>
      </c>
      <c r="C478" s="1">
        <v>14</v>
      </c>
    </row>
    <row r="479" spans="1:27" x14ac:dyDescent="0.35">
      <c r="A479" s="6" t="s">
        <v>233</v>
      </c>
      <c r="B479" s="1" t="s">
        <v>509</v>
      </c>
      <c r="C479" s="1">
        <v>10</v>
      </c>
      <c r="D479" s="1">
        <v>15.151515151515101</v>
      </c>
      <c r="E479" s="1">
        <v>20</v>
      </c>
      <c r="F479" s="1">
        <v>5</v>
      </c>
      <c r="G479" s="1">
        <v>2</v>
      </c>
      <c r="H479" s="1">
        <v>1</v>
      </c>
      <c r="I479" s="1">
        <v>0</v>
      </c>
      <c r="J479" s="1">
        <v>-14</v>
      </c>
      <c r="K479" s="1">
        <v>-2</v>
      </c>
      <c r="L479" s="1">
        <v>-2</v>
      </c>
      <c r="M479" s="1">
        <v>-1</v>
      </c>
      <c r="N479" s="1">
        <v>0</v>
      </c>
      <c r="O479" s="1">
        <v>0.3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x14ac:dyDescent="0.35">
      <c r="B480" s="11" t="s">
        <v>190</v>
      </c>
      <c r="C480" s="1">
        <v>10</v>
      </c>
    </row>
    <row r="481" spans="1:27" x14ac:dyDescent="0.35">
      <c r="B481" s="11"/>
    </row>
    <row r="483" spans="1:27" x14ac:dyDescent="0.35">
      <c r="A483" s="15" t="s">
        <v>205</v>
      </c>
      <c r="B483" s="16" t="s">
        <v>108</v>
      </c>
      <c r="C483" s="1" t="s">
        <v>44</v>
      </c>
      <c r="D483" s="1" t="s">
        <v>44</v>
      </c>
      <c r="E483" s="1">
        <v>2</v>
      </c>
      <c r="F483" s="1">
        <v>1</v>
      </c>
      <c r="G483" s="1">
        <v>0</v>
      </c>
      <c r="H483" s="1">
        <v>0</v>
      </c>
      <c r="I483" s="1">
        <v>0</v>
      </c>
    </row>
    <row r="485" spans="1:27" x14ac:dyDescent="0.35">
      <c r="A485" s="15" t="s">
        <v>208</v>
      </c>
      <c r="B485" s="16" t="s">
        <v>60</v>
      </c>
      <c r="C485" s="1" t="s">
        <v>44</v>
      </c>
      <c r="D485" s="1" t="s">
        <v>44</v>
      </c>
      <c r="E485" s="1">
        <v>4</v>
      </c>
      <c r="F485" s="1">
        <v>2</v>
      </c>
      <c r="G485" s="1">
        <v>0</v>
      </c>
      <c r="H485" s="1">
        <v>0</v>
      </c>
      <c r="I485" s="1">
        <v>0</v>
      </c>
    </row>
    <row r="487" spans="1:27" x14ac:dyDescent="0.35">
      <c r="A487" s="15" t="s">
        <v>209</v>
      </c>
      <c r="B487" s="16" t="s">
        <v>61</v>
      </c>
      <c r="C487" s="1" t="s">
        <v>44</v>
      </c>
      <c r="D487" s="1" t="s">
        <v>44</v>
      </c>
      <c r="E487" s="1">
        <v>15</v>
      </c>
      <c r="F487" s="1">
        <v>4</v>
      </c>
      <c r="G487" s="1">
        <v>1</v>
      </c>
      <c r="H487" s="1">
        <v>1</v>
      </c>
      <c r="I487" s="1">
        <v>0</v>
      </c>
    </row>
    <row r="489" spans="1:27" x14ac:dyDescent="0.35">
      <c r="A489" s="6" t="s">
        <v>21</v>
      </c>
    </row>
    <row r="490" spans="1:27" x14ac:dyDescent="0.35">
      <c r="A490" s="6" t="s">
        <v>23</v>
      </c>
      <c r="B490" s="1" t="s">
        <v>24</v>
      </c>
      <c r="C490" s="1" t="s">
        <v>25</v>
      </c>
      <c r="D490" s="1" t="s">
        <v>26</v>
      </c>
      <c r="E490" s="1" t="s">
        <v>27</v>
      </c>
      <c r="F490" s="1" t="s">
        <v>28</v>
      </c>
      <c r="G490" s="1" t="s">
        <v>29</v>
      </c>
      <c r="H490" s="1" t="s">
        <v>30</v>
      </c>
      <c r="I490" s="1" t="s">
        <v>31</v>
      </c>
      <c r="J490" s="1" t="s">
        <v>0</v>
      </c>
      <c r="K490" s="1" t="s">
        <v>1</v>
      </c>
      <c r="L490" s="1" t="s">
        <v>2</v>
      </c>
      <c r="M490" s="1" t="s">
        <v>3</v>
      </c>
      <c r="N490" s="1" t="s">
        <v>4</v>
      </c>
      <c r="O490" s="1" t="s">
        <v>5</v>
      </c>
      <c r="P490" s="1" t="s">
        <v>32</v>
      </c>
      <c r="Q490" s="1" t="s">
        <v>33</v>
      </c>
      <c r="R490" s="1" t="s">
        <v>34</v>
      </c>
      <c r="S490" s="1" t="s">
        <v>35</v>
      </c>
      <c r="T490" s="1" t="s">
        <v>36</v>
      </c>
      <c r="U490" s="1" t="s">
        <v>37</v>
      </c>
      <c r="V490" s="1" t="s">
        <v>38</v>
      </c>
      <c r="W490" s="1" t="s">
        <v>39</v>
      </c>
      <c r="X490" s="1" t="s">
        <v>40</v>
      </c>
      <c r="Y490" s="1" t="s">
        <v>39</v>
      </c>
      <c r="Z490" s="1" t="s">
        <v>41</v>
      </c>
      <c r="AA490" s="1" t="s">
        <v>42</v>
      </c>
    </row>
    <row r="492" spans="1:27" x14ac:dyDescent="0.35">
      <c r="A492" s="15" t="s">
        <v>77</v>
      </c>
      <c r="B492" s="16" t="s">
        <v>103</v>
      </c>
      <c r="C492" s="1" t="s">
        <v>44</v>
      </c>
      <c r="D492" s="1" t="s">
        <v>44</v>
      </c>
      <c r="E492" s="1">
        <v>4</v>
      </c>
      <c r="F492" s="1">
        <v>2</v>
      </c>
      <c r="G492" s="1">
        <v>0</v>
      </c>
      <c r="H492" s="1">
        <v>0</v>
      </c>
      <c r="I492" s="1">
        <v>0</v>
      </c>
    </row>
    <row r="494" spans="1:27" x14ac:dyDescent="0.35">
      <c r="A494" s="15" t="s">
        <v>55</v>
      </c>
      <c r="B494" s="16" t="s">
        <v>148</v>
      </c>
      <c r="C494" s="1" t="s">
        <v>44</v>
      </c>
      <c r="D494" s="1" t="s">
        <v>44</v>
      </c>
      <c r="E494" s="1">
        <v>6</v>
      </c>
      <c r="F494" s="1">
        <v>2</v>
      </c>
      <c r="G494" s="1">
        <v>1</v>
      </c>
      <c r="H494" s="1">
        <v>0</v>
      </c>
      <c r="I494" s="1">
        <v>1</v>
      </c>
    </row>
    <row r="496" spans="1:27" x14ac:dyDescent="0.35">
      <c r="A496" s="15" t="s">
        <v>197</v>
      </c>
      <c r="B496" s="16" t="s">
        <v>169</v>
      </c>
      <c r="C496" s="1" t="s">
        <v>44</v>
      </c>
      <c r="D496" s="1" t="s">
        <v>44</v>
      </c>
      <c r="E496" s="1">
        <v>3</v>
      </c>
      <c r="F496" s="1">
        <v>1</v>
      </c>
      <c r="G496" s="1">
        <v>0</v>
      </c>
      <c r="H496" s="1">
        <v>0</v>
      </c>
      <c r="I496" s="1">
        <v>1</v>
      </c>
    </row>
    <row r="498" spans="1:28" x14ac:dyDescent="0.35">
      <c r="A498" s="6" t="s">
        <v>166</v>
      </c>
      <c r="B498" s="1" t="s">
        <v>63</v>
      </c>
      <c r="C498" s="1" t="s">
        <v>44</v>
      </c>
      <c r="D498" s="1" t="s">
        <v>44</v>
      </c>
      <c r="E498" s="1">
        <v>3</v>
      </c>
      <c r="F498" s="1">
        <v>1</v>
      </c>
      <c r="G498" s="1">
        <v>0</v>
      </c>
      <c r="H498" s="1">
        <v>0</v>
      </c>
      <c r="I498" s="1">
        <v>1</v>
      </c>
    </row>
    <row r="499" spans="1:28" x14ac:dyDescent="0.35">
      <c r="A499" s="6" t="s">
        <v>168</v>
      </c>
      <c r="B499" s="1" t="s">
        <v>154</v>
      </c>
      <c r="C499" s="1">
        <v>34</v>
      </c>
      <c r="D499" s="1">
        <v>40.476190476190403</v>
      </c>
      <c r="E499" s="1">
        <v>10</v>
      </c>
      <c r="F499" s="1">
        <v>2</v>
      </c>
      <c r="G499" s="1">
        <v>0</v>
      </c>
      <c r="H499" s="1">
        <v>1</v>
      </c>
      <c r="I499" s="1">
        <v>1</v>
      </c>
      <c r="J499" s="1">
        <v>-7</v>
      </c>
      <c r="K499" s="1">
        <v>-1</v>
      </c>
      <c r="L499" s="1">
        <v>0</v>
      </c>
      <c r="M499" s="1">
        <v>-1</v>
      </c>
      <c r="N499" s="1">
        <v>0</v>
      </c>
      <c r="O499" s="1">
        <v>0.3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8" x14ac:dyDescent="0.35">
      <c r="B500" s="11" t="s">
        <v>190</v>
      </c>
      <c r="C500" s="1">
        <v>34</v>
      </c>
    </row>
    <row r="501" spans="1:28" x14ac:dyDescent="0.35">
      <c r="B501" s="11" t="s">
        <v>62</v>
      </c>
      <c r="C501" s="1">
        <v>34</v>
      </c>
    </row>
    <row r="502" spans="1:28" x14ac:dyDescent="0.35">
      <c r="B502" s="11" t="s">
        <v>123</v>
      </c>
      <c r="C502" s="1">
        <v>34</v>
      </c>
    </row>
    <row r="504" spans="1:28" x14ac:dyDescent="0.35">
      <c r="A504" s="6" t="s">
        <v>202</v>
      </c>
      <c r="B504" s="1" t="s">
        <v>120</v>
      </c>
      <c r="C504" s="1" t="s">
        <v>44</v>
      </c>
      <c r="D504" s="1" t="s">
        <v>44</v>
      </c>
      <c r="E504" s="1">
        <v>11</v>
      </c>
      <c r="F504" s="1">
        <v>2</v>
      </c>
      <c r="G504" s="1">
        <v>0</v>
      </c>
      <c r="H504" s="1">
        <v>1</v>
      </c>
      <c r="I504" s="1">
        <v>2</v>
      </c>
    </row>
    <row r="505" spans="1:28" x14ac:dyDescent="0.35">
      <c r="A505" s="6" t="s">
        <v>228</v>
      </c>
      <c r="B505" s="1" t="s">
        <v>510</v>
      </c>
      <c r="C505" s="1">
        <v>27</v>
      </c>
      <c r="D505" s="1">
        <v>18.120805369127499</v>
      </c>
      <c r="E505" s="1">
        <v>10</v>
      </c>
      <c r="F505" s="1">
        <v>2</v>
      </c>
      <c r="G505" s="1">
        <v>0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  <c r="M505" s="1">
        <v>0</v>
      </c>
      <c r="N505" s="1">
        <v>1</v>
      </c>
      <c r="O505" s="1">
        <v>1.1000000000000001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8" x14ac:dyDescent="0.35">
      <c r="B506" s="11" t="s">
        <v>62</v>
      </c>
      <c r="C506" s="1">
        <v>27</v>
      </c>
    </row>
    <row r="507" spans="1:28" x14ac:dyDescent="0.35">
      <c r="B507" s="11" t="s">
        <v>123</v>
      </c>
      <c r="C507" s="1">
        <v>27</v>
      </c>
    </row>
    <row r="508" spans="1:28" x14ac:dyDescent="0.35">
      <c r="B508" s="11" t="s">
        <v>188</v>
      </c>
      <c r="C508" s="1">
        <v>27</v>
      </c>
    </row>
    <row r="509" spans="1:28" x14ac:dyDescent="0.35">
      <c r="A509" s="6" t="s">
        <v>228</v>
      </c>
      <c r="B509" s="1" t="s">
        <v>121</v>
      </c>
      <c r="C509" s="1">
        <v>18</v>
      </c>
      <c r="D509" s="1">
        <v>12.080536912751599</v>
      </c>
      <c r="E509" s="1">
        <v>10</v>
      </c>
      <c r="F509" s="1">
        <v>2</v>
      </c>
      <c r="G509" s="1">
        <v>0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>
        <v>0</v>
      </c>
      <c r="N509" s="1">
        <v>1</v>
      </c>
      <c r="O509" s="1">
        <v>1.1000000000000001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6"/>
    </row>
    <row r="510" spans="1:28" x14ac:dyDescent="0.35">
      <c r="B510" s="11" t="s">
        <v>188</v>
      </c>
      <c r="C510" s="1">
        <v>18</v>
      </c>
      <c r="AB510" s="6"/>
    </row>
    <row r="511" spans="1:28" x14ac:dyDescent="0.35">
      <c r="A511" s="6" t="s">
        <v>228</v>
      </c>
      <c r="B511" s="1" t="s">
        <v>511</v>
      </c>
      <c r="C511" s="1">
        <v>12</v>
      </c>
      <c r="D511" s="1">
        <v>8.0536912751677807</v>
      </c>
      <c r="E511" s="1">
        <v>13</v>
      </c>
      <c r="F511" s="1">
        <v>3</v>
      </c>
      <c r="G511" s="1">
        <v>0</v>
      </c>
      <c r="H511" s="1">
        <v>1</v>
      </c>
      <c r="I511" s="1">
        <v>2</v>
      </c>
      <c r="J511" s="1">
        <v>-2</v>
      </c>
      <c r="K511" s="1">
        <v>-1</v>
      </c>
      <c r="L511" s="1">
        <v>0</v>
      </c>
      <c r="M511" s="1">
        <v>0</v>
      </c>
      <c r="N511" s="1">
        <v>0</v>
      </c>
      <c r="O511" s="1">
        <v>0.84615384615384603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8" x14ac:dyDescent="0.35">
      <c r="B512" s="11" t="s">
        <v>47</v>
      </c>
      <c r="C512" s="1">
        <v>12</v>
      </c>
    </row>
    <row r="514" spans="1:9" x14ac:dyDescent="0.35">
      <c r="A514" s="15" t="s">
        <v>203</v>
      </c>
      <c r="B514" s="16" t="s">
        <v>183</v>
      </c>
      <c r="C514" s="1" t="s">
        <v>44</v>
      </c>
      <c r="D514" s="1" t="s">
        <v>44</v>
      </c>
      <c r="E514" s="1">
        <v>5</v>
      </c>
      <c r="F514" s="1">
        <v>1</v>
      </c>
      <c r="G514" s="1">
        <v>0</v>
      </c>
      <c r="H514" s="1">
        <v>0</v>
      </c>
      <c r="I514" s="1">
        <v>2</v>
      </c>
    </row>
    <row r="516" spans="1:9" x14ac:dyDescent="0.35">
      <c r="A516" s="15" t="s">
        <v>204</v>
      </c>
      <c r="B516" s="16" t="s">
        <v>91</v>
      </c>
      <c r="C516" s="1" t="s">
        <v>44</v>
      </c>
      <c r="D516" s="1" t="s">
        <v>44</v>
      </c>
      <c r="E516" s="1">
        <v>3</v>
      </c>
      <c r="F516" s="1">
        <v>1</v>
      </c>
      <c r="G516" s="1">
        <v>0</v>
      </c>
      <c r="H516" s="1">
        <v>0</v>
      </c>
      <c r="I516" s="1">
        <v>1</v>
      </c>
    </row>
    <row r="518" spans="1:9" x14ac:dyDescent="0.35">
      <c r="A518" s="15" t="s">
        <v>205</v>
      </c>
      <c r="B518" s="16" t="s">
        <v>344</v>
      </c>
      <c r="C518" s="1" t="s">
        <v>44</v>
      </c>
      <c r="D518" s="1" t="s">
        <v>44</v>
      </c>
      <c r="E518" s="1">
        <v>13</v>
      </c>
      <c r="F518" s="1">
        <v>3</v>
      </c>
      <c r="G518" s="1">
        <v>0</v>
      </c>
      <c r="H518" s="1">
        <v>1</v>
      </c>
      <c r="I518" s="1">
        <v>2</v>
      </c>
    </row>
    <row r="520" spans="1:9" x14ac:dyDescent="0.35">
      <c r="A520" s="15" t="s">
        <v>208</v>
      </c>
      <c r="B520" s="16" t="s">
        <v>64</v>
      </c>
      <c r="C520" s="1" t="s">
        <v>44</v>
      </c>
      <c r="D520" s="1" t="s">
        <v>44</v>
      </c>
      <c r="E520" s="1">
        <v>5</v>
      </c>
      <c r="F520" s="1">
        <v>2</v>
      </c>
      <c r="G520" s="1">
        <v>0</v>
      </c>
      <c r="H520" s="1">
        <v>0</v>
      </c>
      <c r="I520" s="1">
        <v>1</v>
      </c>
    </row>
    <row r="522" spans="1:9" x14ac:dyDescent="0.35">
      <c r="A522" s="15" t="s">
        <v>209</v>
      </c>
      <c r="B522" s="16" t="s">
        <v>105</v>
      </c>
      <c r="C522" s="1" t="s">
        <v>44</v>
      </c>
      <c r="D522" s="1" t="s">
        <v>44</v>
      </c>
      <c r="E522" s="1">
        <v>5</v>
      </c>
      <c r="F522" s="1">
        <v>1</v>
      </c>
      <c r="G522" s="1">
        <v>0</v>
      </c>
      <c r="H522" s="1">
        <v>0</v>
      </c>
      <c r="I522" s="1">
        <v>2</v>
      </c>
    </row>
    <row r="524" spans="1:9" x14ac:dyDescent="0.35">
      <c r="A524" s="15" t="s">
        <v>210</v>
      </c>
      <c r="B524" s="16" t="s">
        <v>107</v>
      </c>
      <c r="C524" s="1" t="s">
        <v>44</v>
      </c>
      <c r="D524" s="1" t="s">
        <v>44</v>
      </c>
      <c r="E524" s="1">
        <v>7</v>
      </c>
      <c r="F524" s="1">
        <v>2</v>
      </c>
      <c r="G524" s="1">
        <v>0</v>
      </c>
      <c r="H524" s="1">
        <v>0</v>
      </c>
      <c r="I524" s="1">
        <v>2</v>
      </c>
    </row>
    <row r="526" spans="1:9" x14ac:dyDescent="0.35">
      <c r="A526" s="15" t="s">
        <v>215</v>
      </c>
      <c r="B526" s="16" t="s">
        <v>122</v>
      </c>
      <c r="C526" s="1" t="s">
        <v>44</v>
      </c>
      <c r="D526" s="1" t="s">
        <v>44</v>
      </c>
      <c r="E526" s="1">
        <v>11</v>
      </c>
      <c r="F526" s="1">
        <v>2</v>
      </c>
      <c r="G526" s="1">
        <v>0</v>
      </c>
      <c r="H526" s="1">
        <v>1</v>
      </c>
      <c r="I526" s="1">
        <v>2</v>
      </c>
    </row>
    <row r="528" spans="1:9" x14ac:dyDescent="0.35">
      <c r="A528" s="15" t="s">
        <v>220</v>
      </c>
      <c r="B528" s="16" t="s">
        <v>349</v>
      </c>
      <c r="C528" s="1" t="s">
        <v>44</v>
      </c>
      <c r="D528" s="1" t="s">
        <v>44</v>
      </c>
      <c r="E528" s="1">
        <v>11</v>
      </c>
      <c r="F528" s="1">
        <v>2</v>
      </c>
      <c r="G528" s="1">
        <v>0</v>
      </c>
      <c r="H528" s="1">
        <v>1</v>
      </c>
      <c r="I528" s="1">
        <v>2</v>
      </c>
    </row>
    <row r="530" spans="1:27" x14ac:dyDescent="0.35">
      <c r="A530" s="15" t="s">
        <v>222</v>
      </c>
      <c r="B530" s="16" t="s">
        <v>350</v>
      </c>
      <c r="C530" s="1" t="s">
        <v>44</v>
      </c>
      <c r="D530" s="1" t="s">
        <v>44</v>
      </c>
      <c r="E530" s="1">
        <v>13</v>
      </c>
      <c r="F530" s="1">
        <v>3</v>
      </c>
      <c r="G530" s="1">
        <v>0</v>
      </c>
      <c r="H530" s="1">
        <v>1</v>
      </c>
      <c r="I530" s="1">
        <v>2</v>
      </c>
    </row>
    <row r="532" spans="1:27" x14ac:dyDescent="0.35">
      <c r="A532" s="15" t="s">
        <v>226</v>
      </c>
      <c r="B532" s="16" t="s">
        <v>65</v>
      </c>
      <c r="C532" s="1" t="s">
        <v>44</v>
      </c>
      <c r="D532" s="1" t="s">
        <v>44</v>
      </c>
      <c r="E532" s="1">
        <v>11</v>
      </c>
      <c r="F532" s="1">
        <v>2</v>
      </c>
      <c r="G532" s="1">
        <v>0</v>
      </c>
      <c r="H532" s="1">
        <v>1</v>
      </c>
      <c r="I532" s="1">
        <v>2</v>
      </c>
    </row>
    <row r="534" spans="1:27" x14ac:dyDescent="0.35">
      <c r="A534" s="15" t="s">
        <v>336</v>
      </c>
      <c r="B534" s="16" t="s">
        <v>66</v>
      </c>
      <c r="C534" s="1" t="s">
        <v>44</v>
      </c>
      <c r="D534" s="1" t="s">
        <v>44</v>
      </c>
      <c r="E534" s="1">
        <v>11</v>
      </c>
      <c r="F534" s="1">
        <v>2</v>
      </c>
      <c r="G534" s="1">
        <v>0</v>
      </c>
      <c r="H534" s="1">
        <v>1</v>
      </c>
      <c r="I534" s="1">
        <v>2</v>
      </c>
    </row>
    <row r="536" spans="1:27" x14ac:dyDescent="0.35">
      <c r="A536" s="15" t="s">
        <v>337</v>
      </c>
      <c r="B536" s="16" t="s">
        <v>170</v>
      </c>
      <c r="C536" s="1" t="s">
        <v>44</v>
      </c>
      <c r="D536" s="1" t="s">
        <v>44</v>
      </c>
      <c r="E536" s="1">
        <v>6</v>
      </c>
      <c r="F536" s="1">
        <v>2</v>
      </c>
      <c r="G536" s="1">
        <v>0</v>
      </c>
      <c r="H536" s="1">
        <v>0</v>
      </c>
      <c r="I536" s="1">
        <v>2</v>
      </c>
    </row>
    <row r="538" spans="1:27" x14ac:dyDescent="0.35">
      <c r="A538" s="15" t="s">
        <v>339</v>
      </c>
      <c r="B538" s="16" t="s">
        <v>351</v>
      </c>
      <c r="C538" s="1" t="s">
        <v>44</v>
      </c>
      <c r="D538" s="1" t="s">
        <v>44</v>
      </c>
      <c r="E538" s="1">
        <v>14</v>
      </c>
      <c r="F538" s="1">
        <v>3</v>
      </c>
      <c r="G538" s="1">
        <v>0</v>
      </c>
      <c r="H538" s="1">
        <v>1</v>
      </c>
      <c r="I538" s="1">
        <v>2</v>
      </c>
    </row>
    <row r="540" spans="1:27" x14ac:dyDescent="0.35">
      <c r="A540" s="15" t="s">
        <v>354</v>
      </c>
      <c r="B540" s="16" t="s">
        <v>149</v>
      </c>
      <c r="C540" s="1" t="s">
        <v>44</v>
      </c>
      <c r="D540" s="1" t="s">
        <v>44</v>
      </c>
      <c r="E540" s="1">
        <v>14</v>
      </c>
      <c r="F540" s="1">
        <v>3</v>
      </c>
      <c r="G540" s="1">
        <v>0</v>
      </c>
      <c r="H540" s="1">
        <v>1</v>
      </c>
      <c r="I540" s="1">
        <v>2</v>
      </c>
    </row>
    <row r="542" spans="1:27" x14ac:dyDescent="0.35">
      <c r="A542" s="6" t="s">
        <v>355</v>
      </c>
      <c r="B542" s="1" t="s">
        <v>67</v>
      </c>
      <c r="C542" s="1" t="s">
        <v>44</v>
      </c>
      <c r="D542" s="1" t="s">
        <v>44</v>
      </c>
      <c r="E542" s="1">
        <v>15</v>
      </c>
      <c r="F542" s="1">
        <v>4</v>
      </c>
      <c r="G542" s="1">
        <v>0</v>
      </c>
      <c r="H542" s="1">
        <v>1</v>
      </c>
      <c r="I542" s="1">
        <v>2</v>
      </c>
    </row>
    <row r="543" spans="1:27" x14ac:dyDescent="0.35">
      <c r="A543" s="6" t="s">
        <v>512</v>
      </c>
      <c r="B543" s="1" t="s">
        <v>155</v>
      </c>
      <c r="C543" s="1">
        <v>23</v>
      </c>
      <c r="D543" s="1">
        <v>62.162162162162097</v>
      </c>
      <c r="E543" s="1">
        <v>14</v>
      </c>
      <c r="F543" s="1">
        <v>3</v>
      </c>
      <c r="G543" s="1">
        <v>0</v>
      </c>
      <c r="H543" s="1">
        <v>1</v>
      </c>
      <c r="I543" s="1">
        <v>2</v>
      </c>
      <c r="J543" s="1">
        <v>1</v>
      </c>
      <c r="K543" s="1">
        <v>1</v>
      </c>
      <c r="L543" s="1">
        <v>0</v>
      </c>
      <c r="M543" s="1">
        <v>0</v>
      </c>
      <c r="N543" s="1">
        <v>0</v>
      </c>
      <c r="O543" s="1">
        <v>1.0714285714285701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x14ac:dyDescent="0.35">
      <c r="B544" s="11" t="s">
        <v>516</v>
      </c>
      <c r="C544" s="1">
        <v>23</v>
      </c>
    </row>
    <row r="545" spans="1:28" x14ac:dyDescent="0.35">
      <c r="B545" s="11" t="s">
        <v>547</v>
      </c>
      <c r="C545" s="1">
        <v>23</v>
      </c>
    </row>
    <row r="546" spans="1:28" x14ac:dyDescent="0.35">
      <c r="B546" s="11" t="s">
        <v>106</v>
      </c>
      <c r="C546" s="1">
        <v>23</v>
      </c>
    </row>
    <row r="547" spans="1:28" x14ac:dyDescent="0.35">
      <c r="A547" s="6" t="s">
        <v>22</v>
      </c>
      <c r="AB547" s="6"/>
    </row>
    <row r="548" spans="1:28" x14ac:dyDescent="0.35">
      <c r="A548" s="6" t="s">
        <v>23</v>
      </c>
      <c r="B548" s="1" t="s">
        <v>24</v>
      </c>
      <c r="C548" s="1" t="s">
        <v>25</v>
      </c>
      <c r="D548" s="1" t="s">
        <v>26</v>
      </c>
      <c r="E548" s="1" t="s">
        <v>27</v>
      </c>
      <c r="F548" s="1" t="s">
        <v>28</v>
      </c>
      <c r="G548" s="1" t="s">
        <v>29</v>
      </c>
      <c r="H548" s="1" t="s">
        <v>30</v>
      </c>
      <c r="I548" s="1" t="s">
        <v>31</v>
      </c>
      <c r="J548" s="1" t="s">
        <v>0</v>
      </c>
      <c r="K548" s="1" t="s">
        <v>1</v>
      </c>
      <c r="L548" s="1" t="s">
        <v>2</v>
      </c>
      <c r="M548" s="1" t="s">
        <v>3</v>
      </c>
      <c r="N548" s="1" t="s">
        <v>4</v>
      </c>
      <c r="O548" s="1" t="s">
        <v>5</v>
      </c>
      <c r="P548" s="1" t="s">
        <v>32</v>
      </c>
      <c r="Q548" s="1" t="s">
        <v>33</v>
      </c>
      <c r="R548" s="1" t="s">
        <v>34</v>
      </c>
      <c r="S548" s="1" t="s">
        <v>35</v>
      </c>
      <c r="T548" s="1" t="s">
        <v>36</v>
      </c>
      <c r="U548" s="1" t="s">
        <v>37</v>
      </c>
      <c r="V548" s="1" t="s">
        <v>38</v>
      </c>
      <c r="W548" s="1" t="s">
        <v>39</v>
      </c>
      <c r="X548" s="1" t="s">
        <v>40</v>
      </c>
      <c r="Y548" s="1" t="s">
        <v>39</v>
      </c>
      <c r="Z548" s="1" t="s">
        <v>41</v>
      </c>
      <c r="AA548" s="1" t="s">
        <v>42</v>
      </c>
    </row>
    <row r="550" spans="1:28" x14ac:dyDescent="0.35">
      <c r="A550" s="15" t="s">
        <v>77</v>
      </c>
      <c r="B550" s="16" t="s">
        <v>85</v>
      </c>
      <c r="C550" s="1" t="s">
        <v>44</v>
      </c>
      <c r="D550" s="1" t="s">
        <v>44</v>
      </c>
      <c r="E550" s="1">
        <v>2</v>
      </c>
      <c r="F550" s="1">
        <v>1</v>
      </c>
      <c r="G550" s="1">
        <v>0</v>
      </c>
      <c r="H550" s="1">
        <v>0</v>
      </c>
      <c r="I550" s="1">
        <v>0</v>
      </c>
    </row>
    <row r="552" spans="1:28" x14ac:dyDescent="0.35">
      <c r="A552" s="6" t="s">
        <v>55</v>
      </c>
      <c r="B552" s="1" t="s">
        <v>87</v>
      </c>
      <c r="C552" s="1" t="s">
        <v>44</v>
      </c>
      <c r="D552" s="1" t="s">
        <v>44</v>
      </c>
      <c r="E552" s="1">
        <v>3</v>
      </c>
      <c r="F552" s="1">
        <v>1</v>
      </c>
      <c r="G552" s="1">
        <v>0</v>
      </c>
      <c r="H552" s="1">
        <v>0</v>
      </c>
      <c r="I552" s="1">
        <v>0</v>
      </c>
    </row>
    <row r="553" spans="1:28" x14ac:dyDescent="0.35">
      <c r="A553" s="6" t="s">
        <v>57</v>
      </c>
      <c r="B553" s="1" t="s">
        <v>152</v>
      </c>
      <c r="C553" s="1">
        <v>13</v>
      </c>
      <c r="D553" s="1">
        <v>54.1666666666666</v>
      </c>
      <c r="E553" s="1">
        <v>2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1.5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8" x14ac:dyDescent="0.35">
      <c r="B554" s="11" t="s">
        <v>102</v>
      </c>
      <c r="C554" s="1">
        <v>13</v>
      </c>
    </row>
    <row r="556" spans="1:28" x14ac:dyDescent="0.35">
      <c r="A556" s="15" t="s">
        <v>197</v>
      </c>
      <c r="B556" s="16" t="s">
        <v>68</v>
      </c>
      <c r="C556" s="1" t="s">
        <v>44</v>
      </c>
      <c r="D556" s="1" t="s">
        <v>44</v>
      </c>
      <c r="E556" s="1">
        <v>2</v>
      </c>
      <c r="F556" s="1">
        <v>1</v>
      </c>
      <c r="G556" s="1">
        <v>0</v>
      </c>
      <c r="H556" s="1">
        <v>0</v>
      </c>
      <c r="I556" s="1">
        <v>0</v>
      </c>
    </row>
    <row r="558" spans="1:28" x14ac:dyDescent="0.35">
      <c r="A558" s="15" t="s">
        <v>166</v>
      </c>
      <c r="B558" s="16" t="s">
        <v>92</v>
      </c>
      <c r="C558" s="1" t="s">
        <v>44</v>
      </c>
      <c r="D558" s="1" t="s">
        <v>44</v>
      </c>
      <c r="E558" s="1">
        <v>4</v>
      </c>
      <c r="F558" s="1">
        <v>2</v>
      </c>
      <c r="G558" s="1">
        <v>0</v>
      </c>
      <c r="H558" s="1">
        <v>0</v>
      </c>
      <c r="I558" s="1">
        <v>0</v>
      </c>
    </row>
    <row r="560" spans="1:28" x14ac:dyDescent="0.35">
      <c r="A560" s="6" t="s">
        <v>202</v>
      </c>
      <c r="B560" s="1" t="s">
        <v>124</v>
      </c>
      <c r="C560" s="1" t="s">
        <v>44</v>
      </c>
      <c r="D560" s="1" t="s">
        <v>44</v>
      </c>
      <c r="E560" s="1">
        <v>5</v>
      </c>
      <c r="F560" s="1">
        <v>2</v>
      </c>
      <c r="G560" s="1">
        <v>0</v>
      </c>
      <c r="H560" s="1">
        <v>0</v>
      </c>
      <c r="I560" s="1">
        <v>0</v>
      </c>
    </row>
    <row r="561" spans="1:27" x14ac:dyDescent="0.35">
      <c r="A561" s="6" t="s">
        <v>228</v>
      </c>
      <c r="B561" s="1" t="s">
        <v>513</v>
      </c>
      <c r="C561" s="1">
        <v>19</v>
      </c>
      <c r="D561" s="1">
        <v>22.619047619047599</v>
      </c>
      <c r="E561" s="1">
        <v>5</v>
      </c>
      <c r="F561" s="1">
        <v>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 x14ac:dyDescent="0.35">
      <c r="B562" s="11" t="s">
        <v>516</v>
      </c>
      <c r="C562" s="1">
        <v>19</v>
      </c>
    </row>
    <row r="563" spans="1:27" x14ac:dyDescent="0.35">
      <c r="B563" s="11" t="s">
        <v>47</v>
      </c>
      <c r="C563" s="1">
        <v>19</v>
      </c>
    </row>
    <row r="564" spans="1:27" x14ac:dyDescent="0.35">
      <c r="A564" s="6" t="s">
        <v>228</v>
      </c>
      <c r="B564" s="1" t="s">
        <v>125</v>
      </c>
      <c r="C564" s="1">
        <v>18</v>
      </c>
      <c r="D564" s="1">
        <v>21.428571428571399</v>
      </c>
      <c r="E564" s="1">
        <v>5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x14ac:dyDescent="0.35">
      <c r="B565" s="11" t="s">
        <v>516</v>
      </c>
      <c r="C565" s="1">
        <v>18</v>
      </c>
    </row>
    <row r="567" spans="1:27" x14ac:dyDescent="0.35">
      <c r="A567" s="6" t="s">
        <v>203</v>
      </c>
      <c r="B567" s="1" t="s">
        <v>138</v>
      </c>
      <c r="C567" s="1" t="s">
        <v>44</v>
      </c>
      <c r="D567" s="1" t="s">
        <v>44</v>
      </c>
      <c r="E567" s="1">
        <v>5</v>
      </c>
      <c r="F567" s="1">
        <v>2</v>
      </c>
      <c r="G567" s="1">
        <v>0</v>
      </c>
      <c r="H567" s="1">
        <v>0</v>
      </c>
      <c r="I567" s="1">
        <v>0</v>
      </c>
    </row>
    <row r="568" spans="1:27" x14ac:dyDescent="0.35">
      <c r="A568" s="6" t="s">
        <v>244</v>
      </c>
      <c r="B568" s="1" t="s">
        <v>139</v>
      </c>
      <c r="C568" s="1">
        <v>31</v>
      </c>
      <c r="D568" s="1">
        <v>40.259740259740198</v>
      </c>
      <c r="E568" s="1">
        <v>4</v>
      </c>
      <c r="F568" s="1">
        <v>2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1.25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35">
      <c r="B569" s="11" t="s">
        <v>131</v>
      </c>
      <c r="C569" s="1">
        <v>31</v>
      </c>
    </row>
    <row r="571" spans="1:27" x14ac:dyDescent="0.35">
      <c r="A571" s="15" t="s">
        <v>204</v>
      </c>
      <c r="B571" s="16" t="s">
        <v>88</v>
      </c>
      <c r="C571" s="1" t="s">
        <v>44</v>
      </c>
      <c r="D571" s="1" t="s">
        <v>44</v>
      </c>
      <c r="E571" s="1">
        <v>6</v>
      </c>
      <c r="F571" s="1">
        <v>3</v>
      </c>
      <c r="G571" s="1">
        <v>0</v>
      </c>
      <c r="H571" s="1">
        <v>0</v>
      </c>
      <c r="I571" s="1">
        <v>0</v>
      </c>
    </row>
    <row r="573" spans="1:27" x14ac:dyDescent="0.35">
      <c r="A573" s="15" t="s">
        <v>205</v>
      </c>
      <c r="B573" s="16" t="s">
        <v>108</v>
      </c>
      <c r="C573" s="1" t="s">
        <v>44</v>
      </c>
      <c r="D573" s="1" t="s">
        <v>44</v>
      </c>
      <c r="E573" s="1">
        <v>2</v>
      </c>
      <c r="F573" s="1">
        <v>1</v>
      </c>
      <c r="G573" s="1">
        <v>0</v>
      </c>
      <c r="H573" s="1">
        <v>0</v>
      </c>
      <c r="I573" s="1">
        <v>0</v>
      </c>
    </row>
    <row r="575" spans="1:27" x14ac:dyDescent="0.35">
      <c r="A575" s="15" t="s">
        <v>208</v>
      </c>
      <c r="B575" s="16" t="s">
        <v>60</v>
      </c>
      <c r="C575" s="1" t="s">
        <v>44</v>
      </c>
      <c r="D575" s="1" t="s">
        <v>44</v>
      </c>
      <c r="E575" s="1">
        <v>4</v>
      </c>
      <c r="F575" s="1">
        <v>2</v>
      </c>
      <c r="G575" s="1">
        <v>0</v>
      </c>
      <c r="H575" s="1">
        <v>0</v>
      </c>
      <c r="I575" s="1">
        <v>0</v>
      </c>
    </row>
    <row r="577" spans="1:9" x14ac:dyDescent="0.35">
      <c r="A577" s="15" t="s">
        <v>209</v>
      </c>
      <c r="B577" s="16" t="s">
        <v>61</v>
      </c>
      <c r="C577" s="1" t="s">
        <v>44</v>
      </c>
      <c r="D577" s="1" t="s">
        <v>44</v>
      </c>
      <c r="E577" s="1">
        <v>15</v>
      </c>
      <c r="F577" s="1">
        <v>4</v>
      </c>
      <c r="G577" s="1">
        <v>1</v>
      </c>
      <c r="H577" s="1">
        <v>1</v>
      </c>
      <c r="I577" s="1">
        <v>0</v>
      </c>
    </row>
    <row r="602" spans="28:28" x14ac:dyDescent="0.35">
      <c r="AB602" s="6"/>
    </row>
    <row r="616" spans="28:28" x14ac:dyDescent="0.35">
      <c r="AB616" s="6"/>
    </row>
    <row r="631" spans="28:28" x14ac:dyDescent="0.35">
      <c r="AB63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E41F-346D-44B6-9FD2-E8B0B15BAD9D}">
  <dimension ref="A2:AB813"/>
  <sheetViews>
    <sheetView topLeftCell="C354" workbookViewId="0">
      <selection activeCell="AC354" sqref="AC1:AM1048576"/>
    </sheetView>
  </sheetViews>
  <sheetFormatPr defaultRowHeight="14.5" x14ac:dyDescent="0.35"/>
  <cols>
    <col min="1" max="1" width="8.7265625" style="6"/>
    <col min="2" max="2" width="104.81640625" style="1" customWidth="1"/>
    <col min="3" max="28" width="8.7265625" style="1"/>
  </cols>
  <sheetData>
    <row r="2" spans="1:28" x14ac:dyDescent="0.35">
      <c r="A2" s="6" t="s">
        <v>6</v>
      </c>
      <c r="AB2" s="10"/>
    </row>
    <row r="3" spans="1:28" x14ac:dyDescent="0.35">
      <c r="A3" s="6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39</v>
      </c>
      <c r="Z3" s="1" t="s">
        <v>41</v>
      </c>
      <c r="AA3" s="1" t="s">
        <v>42</v>
      </c>
      <c r="AB3" s="2"/>
    </row>
    <row r="4" spans="1:28" x14ac:dyDescent="0.35">
      <c r="AB4" s="2"/>
    </row>
    <row r="5" spans="1:28" x14ac:dyDescent="0.35">
      <c r="A5" s="15" t="s">
        <v>77</v>
      </c>
      <c r="B5" s="16" t="s">
        <v>70</v>
      </c>
      <c r="C5" s="1" t="s">
        <v>44</v>
      </c>
      <c r="D5" s="1" t="s">
        <v>44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AB5" s="2"/>
    </row>
    <row r="6" spans="1:28" x14ac:dyDescent="0.35">
      <c r="AB6" s="2"/>
    </row>
    <row r="7" spans="1:28" x14ac:dyDescent="0.35">
      <c r="A7" s="15" t="s">
        <v>55</v>
      </c>
      <c r="B7" s="16" t="s">
        <v>71</v>
      </c>
      <c r="C7" s="1" t="s">
        <v>44</v>
      </c>
      <c r="D7" s="1" t="s">
        <v>44</v>
      </c>
      <c r="E7" s="1">
        <v>2</v>
      </c>
      <c r="F7" s="1">
        <v>1</v>
      </c>
      <c r="G7" s="1">
        <v>0</v>
      </c>
      <c r="H7" s="1">
        <v>0</v>
      </c>
      <c r="I7" s="1">
        <v>0</v>
      </c>
      <c r="AB7" s="2"/>
    </row>
    <row r="8" spans="1:28" x14ac:dyDescent="0.35">
      <c r="AB8" s="2"/>
    </row>
    <row r="9" spans="1:28" x14ac:dyDescent="0.35">
      <c r="A9" s="15" t="s">
        <v>197</v>
      </c>
      <c r="B9" s="16" t="s">
        <v>43</v>
      </c>
      <c r="C9" s="1" t="s">
        <v>44</v>
      </c>
      <c r="D9" s="1" t="s">
        <v>44</v>
      </c>
      <c r="E9" s="1">
        <v>4</v>
      </c>
      <c r="F9" s="1">
        <v>2</v>
      </c>
      <c r="G9" s="1">
        <v>0</v>
      </c>
      <c r="H9" s="1">
        <v>0</v>
      </c>
      <c r="I9" s="1">
        <v>0</v>
      </c>
      <c r="AB9" s="2"/>
    </row>
    <row r="10" spans="1:28" x14ac:dyDescent="0.35">
      <c r="AB10" s="2"/>
    </row>
    <row r="11" spans="1:28" x14ac:dyDescent="0.35">
      <c r="A11" s="15" t="s">
        <v>166</v>
      </c>
      <c r="B11" s="16" t="s">
        <v>48</v>
      </c>
      <c r="C11" s="1" t="s">
        <v>44</v>
      </c>
      <c r="D11" s="1" t="s">
        <v>44</v>
      </c>
      <c r="E11" s="1">
        <v>5</v>
      </c>
      <c r="F11" s="1">
        <v>2</v>
      </c>
      <c r="G11" s="1">
        <v>0</v>
      </c>
      <c r="H11" s="1">
        <v>0</v>
      </c>
      <c r="I11" s="1">
        <v>0</v>
      </c>
      <c r="AB11" s="2"/>
    </row>
    <row r="12" spans="1:28" x14ac:dyDescent="0.35">
      <c r="AB12" s="2"/>
    </row>
    <row r="13" spans="1:28" x14ac:dyDescent="0.35">
      <c r="A13" s="15" t="s">
        <v>202</v>
      </c>
      <c r="B13" s="16" t="s">
        <v>72</v>
      </c>
      <c r="C13" s="1" t="s">
        <v>44</v>
      </c>
      <c r="D13" s="1" t="s">
        <v>44</v>
      </c>
      <c r="E13" s="1">
        <v>4</v>
      </c>
      <c r="F13" s="1">
        <v>2</v>
      </c>
      <c r="G13" s="1">
        <v>0</v>
      </c>
      <c r="H13" s="1">
        <v>0</v>
      </c>
      <c r="I13" s="1">
        <v>0</v>
      </c>
      <c r="AB13" s="2"/>
    </row>
    <row r="14" spans="1:28" x14ac:dyDescent="0.35">
      <c r="AB14" s="2"/>
    </row>
    <row r="15" spans="1:28" x14ac:dyDescent="0.35">
      <c r="A15" s="15" t="s">
        <v>203</v>
      </c>
      <c r="B15" s="16" t="s">
        <v>127</v>
      </c>
      <c r="C15" s="1" t="s">
        <v>44</v>
      </c>
      <c r="D15" s="1" t="s">
        <v>44</v>
      </c>
      <c r="E15" s="1">
        <v>10</v>
      </c>
      <c r="F15" s="1">
        <v>3</v>
      </c>
      <c r="G15" s="1">
        <v>0</v>
      </c>
      <c r="H15" s="1">
        <v>1</v>
      </c>
      <c r="I15" s="1">
        <v>0</v>
      </c>
      <c r="AB15" s="2"/>
    </row>
    <row r="16" spans="1:28" x14ac:dyDescent="0.35">
      <c r="AB16" s="2"/>
    </row>
    <row r="17" spans="1:28" x14ac:dyDescent="0.35">
      <c r="A17" s="15" t="s">
        <v>204</v>
      </c>
      <c r="B17" s="16" t="s">
        <v>110</v>
      </c>
      <c r="C17" s="1" t="s">
        <v>44</v>
      </c>
      <c r="D17" s="1" t="s">
        <v>44</v>
      </c>
      <c r="E17" s="1">
        <v>12</v>
      </c>
      <c r="F17" s="1">
        <v>4</v>
      </c>
      <c r="G17" s="1">
        <v>0</v>
      </c>
      <c r="H17" s="1">
        <v>1</v>
      </c>
      <c r="I17" s="1">
        <v>0</v>
      </c>
      <c r="AB17" s="2"/>
    </row>
    <row r="18" spans="1:28" x14ac:dyDescent="0.35">
      <c r="AB18" s="2"/>
    </row>
    <row r="19" spans="1:28" x14ac:dyDescent="0.35">
      <c r="A19" s="15" t="s">
        <v>205</v>
      </c>
      <c r="B19" s="16" t="s">
        <v>50</v>
      </c>
      <c r="C19" s="1" t="s">
        <v>44</v>
      </c>
      <c r="D19" s="1" t="s">
        <v>44</v>
      </c>
      <c r="E19" s="1">
        <v>10</v>
      </c>
      <c r="F19" s="1">
        <v>3</v>
      </c>
      <c r="G19" s="1">
        <v>0</v>
      </c>
      <c r="H19" s="1">
        <v>1</v>
      </c>
      <c r="I19" s="1">
        <v>0</v>
      </c>
      <c r="AB19" s="2"/>
    </row>
    <row r="20" spans="1:28" x14ac:dyDescent="0.35">
      <c r="AB20" s="2"/>
    </row>
    <row r="21" spans="1:28" x14ac:dyDescent="0.35">
      <c r="A21" s="15" t="s">
        <v>208</v>
      </c>
      <c r="B21" s="16" t="s">
        <v>45</v>
      </c>
      <c r="C21" s="1" t="s">
        <v>44</v>
      </c>
      <c r="D21" s="1" t="s">
        <v>44</v>
      </c>
      <c r="E21" s="1">
        <v>12</v>
      </c>
      <c r="F21" s="1">
        <v>4</v>
      </c>
      <c r="G21" s="1">
        <v>0</v>
      </c>
      <c r="H21" s="1">
        <v>1</v>
      </c>
      <c r="I21" s="1">
        <v>0</v>
      </c>
      <c r="AB21" s="2"/>
    </row>
    <row r="22" spans="1:28" x14ac:dyDescent="0.35">
      <c r="AB22" s="2"/>
    </row>
    <row r="23" spans="1:28" x14ac:dyDescent="0.35">
      <c r="A23" s="15" t="s">
        <v>209</v>
      </c>
      <c r="B23" s="16" t="s">
        <v>46</v>
      </c>
      <c r="C23" s="1" t="s">
        <v>44</v>
      </c>
      <c r="D23" s="1" t="s">
        <v>44</v>
      </c>
      <c r="E23" s="1">
        <v>16</v>
      </c>
      <c r="F23" s="1">
        <v>5</v>
      </c>
      <c r="G23" s="1">
        <v>0</v>
      </c>
      <c r="H23" s="1">
        <v>1</v>
      </c>
      <c r="I23" s="1">
        <v>0</v>
      </c>
      <c r="AB23" s="2"/>
    </row>
    <row r="24" spans="1:28" x14ac:dyDescent="0.35">
      <c r="AB24" s="2"/>
    </row>
    <row r="25" spans="1:28" x14ac:dyDescent="0.35">
      <c r="A25" s="6" t="s">
        <v>210</v>
      </c>
      <c r="B25" s="1" t="s">
        <v>211</v>
      </c>
      <c r="C25" s="1" t="s">
        <v>44</v>
      </c>
      <c r="D25" s="1" t="s">
        <v>44</v>
      </c>
      <c r="E25" s="1">
        <v>17</v>
      </c>
      <c r="F25" s="1">
        <v>6</v>
      </c>
      <c r="G25" s="1">
        <v>1</v>
      </c>
      <c r="H25" s="1">
        <v>1</v>
      </c>
      <c r="I25" s="1">
        <v>0</v>
      </c>
      <c r="AB25" s="2"/>
    </row>
    <row r="26" spans="1:28" x14ac:dyDescent="0.35">
      <c r="A26" s="6" t="s">
        <v>212</v>
      </c>
      <c r="B26" s="1" t="s">
        <v>360</v>
      </c>
      <c r="C26" s="1">
        <v>11</v>
      </c>
      <c r="D26" s="1">
        <v>26.829268292682901</v>
      </c>
      <c r="E26" s="1">
        <v>33</v>
      </c>
      <c r="F26" s="1">
        <v>9</v>
      </c>
      <c r="G26" s="1">
        <v>1</v>
      </c>
      <c r="H26" s="1">
        <v>2</v>
      </c>
      <c r="I26" s="1">
        <v>0</v>
      </c>
      <c r="J26" s="1">
        <v>-16</v>
      </c>
      <c r="K26" s="1">
        <v>-3</v>
      </c>
      <c r="L26" s="1">
        <v>0</v>
      </c>
      <c r="M26" s="1">
        <v>-1</v>
      </c>
      <c r="N26" s="1">
        <v>0</v>
      </c>
      <c r="O26" s="1">
        <v>0.51515151515151503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2"/>
    </row>
    <row r="27" spans="1:28" x14ac:dyDescent="0.35">
      <c r="B27" s="11" t="s">
        <v>190</v>
      </c>
      <c r="C27" s="1">
        <v>11</v>
      </c>
      <c r="AB27" s="2"/>
    </row>
    <row r="28" spans="1:28" x14ac:dyDescent="0.35">
      <c r="B28" s="11" t="s">
        <v>537</v>
      </c>
      <c r="C28" s="1">
        <v>11</v>
      </c>
      <c r="AB28" s="2"/>
    </row>
    <row r="29" spans="1:28" x14ac:dyDescent="0.35">
      <c r="B29" s="11" t="s">
        <v>163</v>
      </c>
      <c r="C29" s="1">
        <v>11</v>
      </c>
      <c r="AB29" s="2"/>
    </row>
    <row r="30" spans="1:28" x14ac:dyDescent="0.35">
      <c r="B30" s="11" t="s">
        <v>547</v>
      </c>
      <c r="C30" s="1">
        <v>11</v>
      </c>
      <c r="AB30" s="2"/>
    </row>
    <row r="31" spans="1:28" x14ac:dyDescent="0.35">
      <c r="AB31" s="2"/>
    </row>
    <row r="32" spans="1:28" x14ac:dyDescent="0.35">
      <c r="A32" s="15" t="s">
        <v>215</v>
      </c>
      <c r="B32" s="16" t="s">
        <v>216</v>
      </c>
      <c r="C32" s="1" t="s">
        <v>44</v>
      </c>
      <c r="D32" s="1" t="s">
        <v>44</v>
      </c>
      <c r="E32" s="1">
        <v>12</v>
      </c>
      <c r="F32" s="1">
        <v>4</v>
      </c>
      <c r="G32" s="1">
        <v>0</v>
      </c>
      <c r="H32" s="1">
        <v>1</v>
      </c>
      <c r="I32" s="1">
        <v>0</v>
      </c>
      <c r="AB32" s="2"/>
    </row>
    <row r="33" spans="1:28" x14ac:dyDescent="0.35">
      <c r="AB33" s="2"/>
    </row>
    <row r="34" spans="1:28" x14ac:dyDescent="0.35">
      <c r="A34" s="15" t="s">
        <v>220</v>
      </c>
      <c r="B34" s="16" t="s">
        <v>221</v>
      </c>
      <c r="C34" s="1" t="s">
        <v>44</v>
      </c>
      <c r="D34" s="1" t="s">
        <v>44</v>
      </c>
      <c r="E34" s="1">
        <v>5</v>
      </c>
      <c r="F34" s="1">
        <v>2</v>
      </c>
      <c r="G34" s="1">
        <v>0</v>
      </c>
      <c r="H34" s="1">
        <v>0</v>
      </c>
      <c r="I34" s="1">
        <v>0</v>
      </c>
      <c r="AB34" s="2"/>
    </row>
    <row r="35" spans="1:28" x14ac:dyDescent="0.35">
      <c r="AB35" s="2"/>
    </row>
    <row r="36" spans="1:28" x14ac:dyDescent="0.35">
      <c r="A36" s="6" t="s">
        <v>222</v>
      </c>
      <c r="B36" s="1" t="s">
        <v>223</v>
      </c>
      <c r="C36" s="1" t="s">
        <v>44</v>
      </c>
      <c r="D36" s="1" t="s">
        <v>44</v>
      </c>
      <c r="E36" s="1">
        <v>25</v>
      </c>
      <c r="F36" s="1">
        <v>8</v>
      </c>
      <c r="G36" s="1">
        <v>1</v>
      </c>
      <c r="H36" s="1">
        <v>1</v>
      </c>
      <c r="I36" s="1">
        <v>0</v>
      </c>
      <c r="AB36" s="2"/>
    </row>
    <row r="37" spans="1:28" x14ac:dyDescent="0.35">
      <c r="A37" s="6" t="s">
        <v>224</v>
      </c>
      <c r="B37" s="1" t="s">
        <v>361</v>
      </c>
      <c r="C37" s="1">
        <v>13</v>
      </c>
      <c r="D37" s="1">
        <v>11.607142857142801</v>
      </c>
      <c r="E37" s="1">
        <v>39</v>
      </c>
      <c r="F37" s="1">
        <v>11</v>
      </c>
      <c r="G37" s="1">
        <v>2</v>
      </c>
      <c r="H37" s="1">
        <v>2</v>
      </c>
      <c r="I37" s="1">
        <v>0</v>
      </c>
      <c r="J37" s="1">
        <v>-14</v>
      </c>
      <c r="K37" s="1">
        <v>-3</v>
      </c>
      <c r="L37" s="1">
        <v>-1</v>
      </c>
      <c r="M37" s="1">
        <v>-1</v>
      </c>
      <c r="N37" s="1">
        <v>0</v>
      </c>
      <c r="O37" s="1">
        <v>0.64102564102564097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2"/>
    </row>
    <row r="38" spans="1:28" x14ac:dyDescent="0.35">
      <c r="B38" s="11" t="s">
        <v>190</v>
      </c>
      <c r="C38" s="1">
        <v>13</v>
      </c>
      <c r="AB38" s="2"/>
    </row>
    <row r="39" spans="1:28" x14ac:dyDescent="0.35">
      <c r="B39" s="11" t="s">
        <v>163</v>
      </c>
      <c r="C39" s="1">
        <v>13</v>
      </c>
      <c r="AB39" s="2"/>
    </row>
    <row r="40" spans="1:28" x14ac:dyDescent="0.35">
      <c r="B40" s="11" t="s">
        <v>547</v>
      </c>
      <c r="C40" s="1">
        <v>13</v>
      </c>
      <c r="AB40" s="2"/>
    </row>
    <row r="41" spans="1:28" x14ac:dyDescent="0.35">
      <c r="AB41" s="2"/>
    </row>
    <row r="42" spans="1:28" x14ac:dyDescent="0.35">
      <c r="A42" s="15" t="s">
        <v>226</v>
      </c>
      <c r="B42" s="16" t="s">
        <v>227</v>
      </c>
      <c r="C42" s="1" t="s">
        <v>44</v>
      </c>
      <c r="D42" s="1" t="s">
        <v>44</v>
      </c>
      <c r="E42" s="1">
        <v>13</v>
      </c>
      <c r="F42" s="1">
        <v>5</v>
      </c>
      <c r="G42" s="1">
        <v>0</v>
      </c>
      <c r="H42" s="1">
        <v>1</v>
      </c>
      <c r="I42" s="1">
        <v>0</v>
      </c>
      <c r="AB42" s="2"/>
    </row>
    <row r="43" spans="1:28" x14ac:dyDescent="0.35">
      <c r="AB43" s="2"/>
    </row>
    <row r="44" spans="1:28" x14ac:dyDescent="0.35">
      <c r="A44" s="6" t="s">
        <v>7</v>
      </c>
      <c r="AB44" s="2"/>
    </row>
    <row r="45" spans="1:28" x14ac:dyDescent="0.35">
      <c r="A45" s="6" t="s">
        <v>23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0</v>
      </c>
      <c r="K45" s="1" t="s">
        <v>1</v>
      </c>
      <c r="L45" s="1" t="s">
        <v>2</v>
      </c>
      <c r="M45" s="1" t="s">
        <v>3</v>
      </c>
      <c r="N45" s="1" t="s">
        <v>4</v>
      </c>
      <c r="O45" s="1" t="s">
        <v>5</v>
      </c>
      <c r="P45" s="1" t="s">
        <v>32</v>
      </c>
      <c r="Q45" s="1" t="s">
        <v>33</v>
      </c>
      <c r="R45" s="1" t="s">
        <v>34</v>
      </c>
      <c r="S45" s="1" t="s">
        <v>35</v>
      </c>
      <c r="T45" s="1" t="s">
        <v>36</v>
      </c>
      <c r="U45" s="1" t="s">
        <v>37</v>
      </c>
      <c r="V45" s="1" t="s">
        <v>38</v>
      </c>
      <c r="W45" s="1" t="s">
        <v>39</v>
      </c>
      <c r="X45" s="1" t="s">
        <v>40</v>
      </c>
      <c r="Y45" s="1" t="s">
        <v>39</v>
      </c>
      <c r="Z45" s="1" t="s">
        <v>41</v>
      </c>
      <c r="AA45" s="1" t="s">
        <v>42</v>
      </c>
      <c r="AB45" s="2"/>
    </row>
    <row r="46" spans="1:28" x14ac:dyDescent="0.35">
      <c r="AB46" s="2"/>
    </row>
    <row r="47" spans="1:28" x14ac:dyDescent="0.35">
      <c r="A47" s="15" t="s">
        <v>77</v>
      </c>
      <c r="B47" s="16" t="s">
        <v>70</v>
      </c>
      <c r="C47" s="1" t="s">
        <v>44</v>
      </c>
      <c r="D47" s="1" t="s">
        <v>44</v>
      </c>
      <c r="E47" s="1">
        <v>3</v>
      </c>
      <c r="F47" s="1">
        <v>1</v>
      </c>
      <c r="G47" s="1">
        <v>0</v>
      </c>
      <c r="H47" s="1">
        <v>0</v>
      </c>
      <c r="I47" s="1">
        <v>0</v>
      </c>
      <c r="AB47" s="2"/>
    </row>
    <row r="48" spans="1:28" x14ac:dyDescent="0.35">
      <c r="AB48" s="2"/>
    </row>
    <row r="49" spans="1:28" x14ac:dyDescent="0.35">
      <c r="A49" s="15" t="s">
        <v>55</v>
      </c>
      <c r="B49" s="16" t="s">
        <v>71</v>
      </c>
      <c r="C49" s="1" t="s">
        <v>44</v>
      </c>
      <c r="D49" s="1" t="s">
        <v>44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AB49" s="2"/>
    </row>
    <row r="50" spans="1:28" x14ac:dyDescent="0.35">
      <c r="AB50" s="2"/>
    </row>
    <row r="51" spans="1:28" x14ac:dyDescent="0.35">
      <c r="A51" s="15" t="s">
        <v>197</v>
      </c>
      <c r="B51" s="16" t="s">
        <v>43</v>
      </c>
      <c r="C51" s="1" t="s">
        <v>44</v>
      </c>
      <c r="D51" s="1" t="s">
        <v>44</v>
      </c>
      <c r="E51" s="1">
        <v>4</v>
      </c>
      <c r="F51" s="1">
        <v>2</v>
      </c>
      <c r="G51" s="1">
        <v>0</v>
      </c>
      <c r="H51" s="1">
        <v>0</v>
      </c>
      <c r="I51" s="1">
        <v>0</v>
      </c>
      <c r="AB51" s="2"/>
    </row>
    <row r="52" spans="1:28" x14ac:dyDescent="0.35">
      <c r="AB52" s="2"/>
    </row>
    <row r="53" spans="1:28" x14ac:dyDescent="0.35">
      <c r="A53" s="15" t="s">
        <v>166</v>
      </c>
      <c r="B53" s="16" t="s">
        <v>48</v>
      </c>
      <c r="C53" s="1" t="s">
        <v>44</v>
      </c>
      <c r="D53" s="1" t="s">
        <v>44</v>
      </c>
      <c r="E53" s="1">
        <v>5</v>
      </c>
      <c r="F53" s="1">
        <v>2</v>
      </c>
      <c r="G53" s="1">
        <v>0</v>
      </c>
      <c r="H53" s="1">
        <v>0</v>
      </c>
      <c r="I53" s="1">
        <v>0</v>
      </c>
      <c r="AB53" s="2"/>
    </row>
    <row r="54" spans="1:28" x14ac:dyDescent="0.35">
      <c r="AB54" s="2"/>
    </row>
    <row r="55" spans="1:28" x14ac:dyDescent="0.35">
      <c r="A55" s="6" t="s">
        <v>202</v>
      </c>
      <c r="B55" s="1" t="s">
        <v>72</v>
      </c>
      <c r="C55" s="1" t="s">
        <v>44</v>
      </c>
      <c r="D55" s="1" t="s">
        <v>44</v>
      </c>
      <c r="E55" s="1">
        <v>4</v>
      </c>
      <c r="F55" s="1">
        <v>2</v>
      </c>
      <c r="G55" s="1">
        <v>0</v>
      </c>
      <c r="H55" s="1">
        <v>0</v>
      </c>
      <c r="I55" s="1">
        <v>0</v>
      </c>
      <c r="AB55" s="2"/>
    </row>
    <row r="56" spans="1:28" x14ac:dyDescent="0.35">
      <c r="A56" s="6" t="s">
        <v>228</v>
      </c>
      <c r="B56" s="1" t="s">
        <v>157</v>
      </c>
      <c r="C56" s="1">
        <v>15</v>
      </c>
      <c r="D56" s="1">
        <v>22.058823529411701</v>
      </c>
      <c r="E56" s="1">
        <v>2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  <c r="K56" s="1">
        <v>1</v>
      </c>
      <c r="L56" s="1">
        <v>0</v>
      </c>
      <c r="M56" s="1">
        <v>0</v>
      </c>
      <c r="N56" s="1">
        <v>0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2"/>
    </row>
    <row r="57" spans="1:28" x14ac:dyDescent="0.35">
      <c r="B57" s="11" t="s">
        <v>111</v>
      </c>
      <c r="C57" s="1">
        <v>15</v>
      </c>
      <c r="AB57" s="2"/>
    </row>
    <row r="58" spans="1:28" x14ac:dyDescent="0.35">
      <c r="B58" s="11"/>
      <c r="AB58" s="2"/>
    </row>
    <row r="59" spans="1:28" x14ac:dyDescent="0.35">
      <c r="A59" s="15" t="s">
        <v>203</v>
      </c>
      <c r="B59" s="16" t="s">
        <v>127</v>
      </c>
      <c r="C59" s="1" t="s">
        <v>44</v>
      </c>
      <c r="D59" s="1" t="s">
        <v>44</v>
      </c>
      <c r="E59" s="1">
        <v>10</v>
      </c>
      <c r="F59" s="1">
        <v>3</v>
      </c>
      <c r="G59" s="1">
        <v>0</v>
      </c>
      <c r="H59" s="1">
        <v>1</v>
      </c>
      <c r="I59" s="1">
        <v>0</v>
      </c>
      <c r="AB59" s="2"/>
    </row>
    <row r="60" spans="1:28" x14ac:dyDescent="0.35">
      <c r="AB60" s="2"/>
    </row>
    <row r="61" spans="1:28" x14ac:dyDescent="0.35">
      <c r="A61" s="6" t="s">
        <v>204</v>
      </c>
      <c r="B61" s="1" t="s">
        <v>110</v>
      </c>
      <c r="C61" s="1" t="s">
        <v>44</v>
      </c>
      <c r="D61" s="1" t="s">
        <v>44</v>
      </c>
      <c r="E61" s="1">
        <v>12</v>
      </c>
      <c r="F61" s="1">
        <v>4</v>
      </c>
      <c r="G61" s="1">
        <v>0</v>
      </c>
      <c r="H61" s="1">
        <v>1</v>
      </c>
      <c r="I61" s="1">
        <v>0</v>
      </c>
      <c r="AB61" s="2"/>
    </row>
    <row r="62" spans="1:28" x14ac:dyDescent="0.35">
      <c r="A62" s="6" t="s">
        <v>233</v>
      </c>
      <c r="B62" s="1" t="s">
        <v>156</v>
      </c>
      <c r="C62" s="1">
        <v>37</v>
      </c>
      <c r="D62" s="1">
        <v>51.3888888888888</v>
      </c>
      <c r="E62" s="1">
        <v>10</v>
      </c>
      <c r="F62" s="1">
        <v>3</v>
      </c>
      <c r="G62" s="1">
        <v>0</v>
      </c>
      <c r="H62" s="1">
        <v>1</v>
      </c>
      <c r="I62" s="1">
        <v>0</v>
      </c>
      <c r="J62" s="1">
        <v>2</v>
      </c>
      <c r="K62" s="1">
        <v>1</v>
      </c>
      <c r="L62" s="1">
        <v>0</v>
      </c>
      <c r="M62" s="1">
        <v>0</v>
      </c>
      <c r="N62" s="1">
        <v>0</v>
      </c>
      <c r="O62" s="1">
        <v>1.2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2"/>
    </row>
    <row r="63" spans="1:28" x14ac:dyDescent="0.35">
      <c r="B63" s="11" t="s">
        <v>111</v>
      </c>
      <c r="C63" s="1">
        <v>37</v>
      </c>
      <c r="AB63" s="2"/>
    </row>
    <row r="64" spans="1:28" x14ac:dyDescent="0.35">
      <c r="AB64" s="2"/>
    </row>
    <row r="65" spans="1:28" x14ac:dyDescent="0.35">
      <c r="A65" s="15" t="s">
        <v>205</v>
      </c>
      <c r="B65" s="16" t="s">
        <v>50</v>
      </c>
      <c r="C65" s="1" t="s">
        <v>44</v>
      </c>
      <c r="D65" s="1" t="s">
        <v>44</v>
      </c>
      <c r="E65" s="1">
        <v>10</v>
      </c>
      <c r="F65" s="1">
        <v>3</v>
      </c>
      <c r="G65" s="1">
        <v>0</v>
      </c>
      <c r="H65" s="1">
        <v>1</v>
      </c>
      <c r="I65" s="1">
        <v>0</v>
      </c>
      <c r="AB65" s="2"/>
    </row>
    <row r="66" spans="1:28" x14ac:dyDescent="0.35">
      <c r="AB66" s="2"/>
    </row>
    <row r="67" spans="1:28" x14ac:dyDescent="0.35">
      <c r="A67" s="15" t="s">
        <v>208</v>
      </c>
      <c r="B67" s="16" t="s">
        <v>45</v>
      </c>
      <c r="C67" s="1" t="s">
        <v>44</v>
      </c>
      <c r="D67" s="1" t="s">
        <v>44</v>
      </c>
      <c r="E67" s="1">
        <v>12</v>
      </c>
      <c r="F67" s="1">
        <v>4</v>
      </c>
      <c r="G67" s="1">
        <v>0</v>
      </c>
      <c r="H67" s="1">
        <v>1</v>
      </c>
      <c r="I67" s="1">
        <v>0</v>
      </c>
      <c r="AB67" s="2"/>
    </row>
    <row r="68" spans="1:28" x14ac:dyDescent="0.35">
      <c r="AB68" s="2"/>
    </row>
    <row r="69" spans="1:28" x14ac:dyDescent="0.35">
      <c r="A69" s="15" t="s">
        <v>209</v>
      </c>
      <c r="B69" s="16" t="s">
        <v>46</v>
      </c>
      <c r="C69" s="1" t="s">
        <v>44</v>
      </c>
      <c r="D69" s="1" t="s">
        <v>44</v>
      </c>
      <c r="E69" s="1">
        <v>16</v>
      </c>
      <c r="F69" s="1">
        <v>5</v>
      </c>
      <c r="G69" s="1">
        <v>0</v>
      </c>
      <c r="H69" s="1">
        <v>1</v>
      </c>
      <c r="I69" s="1">
        <v>0</v>
      </c>
      <c r="AB69" s="2"/>
    </row>
    <row r="70" spans="1:28" x14ac:dyDescent="0.35">
      <c r="AB70" s="2"/>
    </row>
    <row r="71" spans="1:28" x14ac:dyDescent="0.35">
      <c r="A71" s="15" t="s">
        <v>210</v>
      </c>
      <c r="B71" s="16" t="s">
        <v>211</v>
      </c>
      <c r="C71" s="1" t="s">
        <v>44</v>
      </c>
      <c r="D71" s="1" t="s">
        <v>44</v>
      </c>
      <c r="E71" s="1">
        <v>17</v>
      </c>
      <c r="F71" s="1">
        <v>6</v>
      </c>
      <c r="G71" s="1">
        <v>1</v>
      </c>
      <c r="H71" s="1">
        <v>1</v>
      </c>
      <c r="I71" s="1">
        <v>0</v>
      </c>
      <c r="AB71" s="2"/>
    </row>
    <row r="72" spans="1:28" x14ac:dyDescent="0.35">
      <c r="AB72" s="2"/>
    </row>
    <row r="73" spans="1:28" x14ac:dyDescent="0.35">
      <c r="A73" s="15" t="s">
        <v>215</v>
      </c>
      <c r="B73" s="16" t="s">
        <v>216</v>
      </c>
      <c r="C73" s="1" t="s">
        <v>44</v>
      </c>
      <c r="D73" s="1" t="s">
        <v>44</v>
      </c>
      <c r="E73" s="1">
        <v>12</v>
      </c>
      <c r="F73" s="1">
        <v>4</v>
      </c>
      <c r="G73" s="1">
        <v>0</v>
      </c>
      <c r="H73" s="1">
        <v>1</v>
      </c>
      <c r="I73" s="1">
        <v>0</v>
      </c>
      <c r="AB73" s="2"/>
    </row>
    <row r="74" spans="1:28" x14ac:dyDescent="0.35">
      <c r="AB74" s="2"/>
    </row>
    <row r="75" spans="1:28" x14ac:dyDescent="0.35">
      <c r="A75" s="15" t="s">
        <v>220</v>
      </c>
      <c r="B75" s="16" t="s">
        <v>221</v>
      </c>
      <c r="C75" s="1" t="s">
        <v>44</v>
      </c>
      <c r="D75" s="1" t="s">
        <v>44</v>
      </c>
      <c r="E75" s="1">
        <v>5</v>
      </c>
      <c r="F75" s="1">
        <v>2</v>
      </c>
      <c r="G75" s="1">
        <v>0</v>
      </c>
      <c r="H75" s="1">
        <v>0</v>
      </c>
      <c r="I75" s="1">
        <v>0</v>
      </c>
      <c r="AB75" s="2"/>
    </row>
    <row r="76" spans="1:28" x14ac:dyDescent="0.35">
      <c r="AB76" s="2"/>
    </row>
    <row r="77" spans="1:28" x14ac:dyDescent="0.35">
      <c r="A77" s="15" t="s">
        <v>222</v>
      </c>
      <c r="B77" s="16" t="s">
        <v>223</v>
      </c>
      <c r="C77" s="1" t="s">
        <v>44</v>
      </c>
      <c r="D77" s="1" t="s">
        <v>44</v>
      </c>
      <c r="E77" s="1">
        <v>25</v>
      </c>
      <c r="F77" s="1">
        <v>8</v>
      </c>
      <c r="G77" s="1">
        <v>1</v>
      </c>
      <c r="H77" s="1">
        <v>1</v>
      </c>
      <c r="I77" s="1">
        <v>0</v>
      </c>
      <c r="AB77" s="2"/>
    </row>
    <row r="78" spans="1:28" x14ac:dyDescent="0.35">
      <c r="AB78" s="2"/>
    </row>
    <row r="79" spans="1:28" x14ac:dyDescent="0.35">
      <c r="A79" s="15" t="s">
        <v>226</v>
      </c>
      <c r="B79" s="16" t="s">
        <v>227</v>
      </c>
      <c r="C79" s="1" t="s">
        <v>44</v>
      </c>
      <c r="D79" s="1" t="s">
        <v>44</v>
      </c>
      <c r="E79" s="1">
        <v>13</v>
      </c>
      <c r="F79" s="1">
        <v>5</v>
      </c>
      <c r="G79" s="1">
        <v>0</v>
      </c>
      <c r="H79" s="1">
        <v>1</v>
      </c>
      <c r="I79" s="1">
        <v>0</v>
      </c>
      <c r="AB79" s="2"/>
    </row>
    <row r="80" spans="1:28" x14ac:dyDescent="0.35">
      <c r="AB80" s="2"/>
    </row>
    <row r="81" spans="1:28" x14ac:dyDescent="0.35">
      <c r="A81" s="6" t="s">
        <v>8</v>
      </c>
      <c r="AB81" s="2"/>
    </row>
    <row r="82" spans="1:28" x14ac:dyDescent="0.35">
      <c r="A82" s="6" t="s">
        <v>23</v>
      </c>
      <c r="B82" s="1" t="s">
        <v>24</v>
      </c>
      <c r="C82" s="1" t="s">
        <v>25</v>
      </c>
      <c r="D82" s="1" t="s">
        <v>26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0</v>
      </c>
      <c r="K82" s="1" t="s">
        <v>1</v>
      </c>
      <c r="L82" s="1" t="s">
        <v>2</v>
      </c>
      <c r="M82" s="1" t="s">
        <v>3</v>
      </c>
      <c r="N82" s="1" t="s">
        <v>4</v>
      </c>
      <c r="O82" s="1" t="s">
        <v>5</v>
      </c>
      <c r="P82" s="1" t="s">
        <v>32</v>
      </c>
      <c r="Q82" s="1" t="s">
        <v>33</v>
      </c>
      <c r="R82" s="1" t="s">
        <v>34</v>
      </c>
      <c r="S82" s="1" t="s">
        <v>35</v>
      </c>
      <c r="T82" s="1" t="s">
        <v>36</v>
      </c>
      <c r="U82" s="1" t="s">
        <v>37</v>
      </c>
      <c r="V82" s="1" t="s">
        <v>38</v>
      </c>
      <c r="W82" s="1" t="s">
        <v>39</v>
      </c>
      <c r="X82" s="1" t="s">
        <v>40</v>
      </c>
      <c r="Y82" s="1" t="s">
        <v>39</v>
      </c>
      <c r="Z82" s="1" t="s">
        <v>41</v>
      </c>
      <c r="AA82" s="1" t="s">
        <v>42</v>
      </c>
      <c r="AB82" s="2"/>
    </row>
    <row r="83" spans="1:28" x14ac:dyDescent="0.35">
      <c r="AB83" s="2"/>
    </row>
    <row r="84" spans="1:28" x14ac:dyDescent="0.35">
      <c r="A84" s="15" t="s">
        <v>77</v>
      </c>
      <c r="B84" s="16" t="s">
        <v>232</v>
      </c>
      <c r="C84" s="1" t="s">
        <v>44</v>
      </c>
      <c r="D84" s="1" t="s">
        <v>44</v>
      </c>
      <c r="E84" s="1">
        <v>5</v>
      </c>
      <c r="F84" s="1">
        <v>2</v>
      </c>
      <c r="G84" s="1">
        <v>0</v>
      </c>
      <c r="H84" s="1">
        <v>0</v>
      </c>
      <c r="I84" s="1">
        <v>0</v>
      </c>
      <c r="AB84" s="2"/>
    </row>
    <row r="85" spans="1:28" x14ac:dyDescent="0.35">
      <c r="AB85" s="2"/>
    </row>
    <row r="86" spans="1:28" x14ac:dyDescent="0.35">
      <c r="A86" s="15" t="s">
        <v>55</v>
      </c>
      <c r="B86" s="16" t="s">
        <v>51</v>
      </c>
      <c r="C86" s="1" t="s">
        <v>44</v>
      </c>
      <c r="D86" s="1" t="s">
        <v>44</v>
      </c>
      <c r="E86" s="1">
        <v>5</v>
      </c>
      <c r="F86" s="1">
        <v>2</v>
      </c>
      <c r="G86" s="1">
        <v>0</v>
      </c>
      <c r="H86" s="1">
        <v>0</v>
      </c>
      <c r="I86" s="1">
        <v>0</v>
      </c>
      <c r="AB86" s="2"/>
    </row>
    <row r="87" spans="1:28" x14ac:dyDescent="0.35">
      <c r="AB87" s="2"/>
    </row>
    <row r="88" spans="1:28" x14ac:dyDescent="0.35">
      <c r="A88" s="15" t="s">
        <v>197</v>
      </c>
      <c r="B88" s="16" t="s">
        <v>73</v>
      </c>
      <c r="C88" s="1" t="s">
        <v>44</v>
      </c>
      <c r="D88" s="1" t="s">
        <v>44</v>
      </c>
      <c r="E88" s="1">
        <v>5</v>
      </c>
      <c r="F88" s="1">
        <v>2</v>
      </c>
      <c r="G88" s="1">
        <v>0</v>
      </c>
      <c r="H88" s="1">
        <v>0</v>
      </c>
      <c r="I88" s="1">
        <v>0</v>
      </c>
      <c r="AB88" s="2"/>
    </row>
    <row r="89" spans="1:28" x14ac:dyDescent="0.35">
      <c r="AB89" s="2"/>
    </row>
    <row r="90" spans="1:28" x14ac:dyDescent="0.35">
      <c r="A90" s="6" t="s">
        <v>166</v>
      </c>
      <c r="B90" s="1" t="s">
        <v>158</v>
      </c>
      <c r="C90" s="1" t="s">
        <v>44</v>
      </c>
      <c r="D90" s="1" t="s">
        <v>44</v>
      </c>
      <c r="E90" s="1">
        <v>10</v>
      </c>
      <c r="F90" s="1">
        <v>3</v>
      </c>
      <c r="G90" s="1">
        <v>0</v>
      </c>
      <c r="H90" s="1">
        <v>1</v>
      </c>
      <c r="I90" s="1">
        <v>0</v>
      </c>
      <c r="AB90" s="2"/>
    </row>
    <row r="91" spans="1:28" x14ac:dyDescent="0.35">
      <c r="A91" s="6" t="s">
        <v>168</v>
      </c>
      <c r="B91" s="1" t="s">
        <v>362</v>
      </c>
      <c r="C91" s="1">
        <v>10</v>
      </c>
      <c r="D91" s="1">
        <v>25.6410256410256</v>
      </c>
      <c r="E91" s="1">
        <v>11</v>
      </c>
      <c r="F91" s="1">
        <v>3</v>
      </c>
      <c r="G91" s="1">
        <v>0</v>
      </c>
      <c r="H91" s="1">
        <v>1</v>
      </c>
      <c r="I91" s="1">
        <v>0</v>
      </c>
      <c r="J91" s="1">
        <v>-1</v>
      </c>
      <c r="K91" s="1">
        <v>0</v>
      </c>
      <c r="L91" s="1">
        <v>0</v>
      </c>
      <c r="M91" s="1">
        <v>0</v>
      </c>
      <c r="N91" s="1">
        <v>0</v>
      </c>
      <c r="O91" s="1">
        <v>0.90909090909090895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/>
    </row>
    <row r="92" spans="1:28" x14ac:dyDescent="0.35">
      <c r="B92" s="11" t="s">
        <v>131</v>
      </c>
      <c r="C92" s="1">
        <v>10</v>
      </c>
      <c r="AB92" s="2"/>
    </row>
    <row r="93" spans="1:28" x14ac:dyDescent="0.35">
      <c r="AB93" s="2"/>
    </row>
    <row r="94" spans="1:28" x14ac:dyDescent="0.35">
      <c r="A94" s="15" t="s">
        <v>202</v>
      </c>
      <c r="B94" s="16" t="s">
        <v>159</v>
      </c>
      <c r="C94" s="1" t="s">
        <v>44</v>
      </c>
      <c r="D94" s="1" t="s">
        <v>44</v>
      </c>
      <c r="E94" s="1">
        <v>22</v>
      </c>
      <c r="F94" s="1">
        <v>6</v>
      </c>
      <c r="G94" s="1">
        <v>1</v>
      </c>
      <c r="H94" s="1">
        <v>2</v>
      </c>
      <c r="I94" s="1">
        <v>0</v>
      </c>
      <c r="AB94" s="2"/>
    </row>
    <row r="95" spans="1:28" x14ac:dyDescent="0.35">
      <c r="AB95" s="2"/>
    </row>
    <row r="96" spans="1:28" x14ac:dyDescent="0.35">
      <c r="A96" s="6" t="s">
        <v>203</v>
      </c>
      <c r="B96" s="1" t="s">
        <v>128</v>
      </c>
      <c r="C96" s="1" t="s">
        <v>44</v>
      </c>
      <c r="D96" s="1" t="s">
        <v>44</v>
      </c>
      <c r="E96" s="1">
        <v>15</v>
      </c>
      <c r="F96" s="1">
        <v>5</v>
      </c>
      <c r="G96" s="1">
        <v>0</v>
      </c>
      <c r="H96" s="1">
        <v>1</v>
      </c>
      <c r="I96" s="1">
        <v>0</v>
      </c>
      <c r="AB96" s="2"/>
    </row>
    <row r="97" spans="1:28" x14ac:dyDescent="0.35">
      <c r="A97" s="6" t="s">
        <v>244</v>
      </c>
      <c r="B97" s="1" t="s">
        <v>363</v>
      </c>
      <c r="C97" s="1">
        <v>27</v>
      </c>
      <c r="D97" s="1">
        <v>15.4285714285714</v>
      </c>
      <c r="E97" s="1">
        <v>15</v>
      </c>
      <c r="F97" s="1">
        <v>5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"/>
    </row>
    <row r="98" spans="1:28" x14ac:dyDescent="0.35">
      <c r="B98" s="11" t="s">
        <v>163</v>
      </c>
      <c r="C98" s="1">
        <v>27</v>
      </c>
      <c r="AB98" s="2"/>
    </row>
    <row r="99" spans="1:28" x14ac:dyDescent="0.35">
      <c r="B99" s="11" t="s">
        <v>547</v>
      </c>
      <c r="C99" s="1">
        <v>27</v>
      </c>
      <c r="AB99" s="2"/>
    </row>
    <row r="100" spans="1:28" x14ac:dyDescent="0.35">
      <c r="A100" s="6" t="s">
        <v>244</v>
      </c>
      <c r="B100" s="1" t="s">
        <v>364</v>
      </c>
      <c r="C100" s="1">
        <v>19</v>
      </c>
      <c r="D100" s="1">
        <v>10.857142857142801</v>
      </c>
      <c r="E100" s="1">
        <v>31</v>
      </c>
      <c r="F100" s="1">
        <v>8</v>
      </c>
      <c r="G100" s="1">
        <v>1</v>
      </c>
      <c r="H100" s="1">
        <v>3</v>
      </c>
      <c r="I100" s="1">
        <v>0</v>
      </c>
      <c r="J100" s="1">
        <v>-16</v>
      </c>
      <c r="K100" s="1">
        <v>-3</v>
      </c>
      <c r="L100" s="1">
        <v>-1</v>
      </c>
      <c r="M100" s="1">
        <v>-2</v>
      </c>
      <c r="N100" s="1">
        <v>0</v>
      </c>
      <c r="O100" s="1">
        <v>0.483870967741935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2"/>
    </row>
    <row r="101" spans="1:28" x14ac:dyDescent="0.35">
      <c r="B101" s="11" t="s">
        <v>190</v>
      </c>
      <c r="C101" s="1">
        <v>19</v>
      </c>
      <c r="AB101" s="2"/>
    </row>
    <row r="102" spans="1:28" x14ac:dyDescent="0.35">
      <c r="B102" s="11" t="s">
        <v>163</v>
      </c>
      <c r="C102" s="1">
        <v>19</v>
      </c>
      <c r="AB102" s="2"/>
    </row>
    <row r="103" spans="1:28" x14ac:dyDescent="0.35">
      <c r="B103" s="11" t="s">
        <v>547</v>
      </c>
      <c r="C103" s="1">
        <v>19</v>
      </c>
      <c r="AB103" s="2"/>
    </row>
    <row r="104" spans="1:28" x14ac:dyDescent="0.35">
      <c r="A104" s="6" t="s">
        <v>244</v>
      </c>
      <c r="B104" s="1" t="s">
        <v>365</v>
      </c>
      <c r="C104" s="1">
        <v>16</v>
      </c>
      <c r="D104" s="1">
        <v>9.1428571428571406</v>
      </c>
      <c r="E104" s="1">
        <v>31</v>
      </c>
      <c r="F104" s="1">
        <v>8</v>
      </c>
      <c r="G104" s="1">
        <v>1</v>
      </c>
      <c r="H104" s="1">
        <v>3</v>
      </c>
      <c r="I104" s="1">
        <v>0</v>
      </c>
      <c r="J104" s="1">
        <v>-16</v>
      </c>
      <c r="K104" s="1">
        <v>-3</v>
      </c>
      <c r="L104" s="1">
        <v>-1</v>
      </c>
      <c r="M104" s="1">
        <v>-2</v>
      </c>
      <c r="N104" s="1">
        <v>0</v>
      </c>
      <c r="O104" s="1">
        <v>0.483870967741935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2"/>
    </row>
    <row r="105" spans="1:28" x14ac:dyDescent="0.35">
      <c r="B105" s="11" t="s">
        <v>190</v>
      </c>
      <c r="C105" s="1">
        <v>16</v>
      </c>
      <c r="AB105" s="2"/>
    </row>
    <row r="106" spans="1:28" x14ac:dyDescent="0.35">
      <c r="B106" s="11" t="s">
        <v>163</v>
      </c>
      <c r="C106" s="1">
        <v>16</v>
      </c>
      <c r="AB106" s="2"/>
    </row>
    <row r="107" spans="1:28" x14ac:dyDescent="0.35">
      <c r="B107" s="11" t="s">
        <v>547</v>
      </c>
      <c r="C107" s="1">
        <v>16</v>
      </c>
      <c r="AB107" s="2"/>
    </row>
    <row r="108" spans="1:28" x14ac:dyDescent="0.35">
      <c r="AB108" s="2"/>
    </row>
    <row r="109" spans="1:28" x14ac:dyDescent="0.35">
      <c r="A109" s="6" t="s">
        <v>204</v>
      </c>
      <c r="B109" s="1" t="s">
        <v>112</v>
      </c>
      <c r="C109" s="1" t="s">
        <v>44</v>
      </c>
      <c r="D109" s="1" t="s">
        <v>44</v>
      </c>
      <c r="E109" s="1">
        <v>18</v>
      </c>
      <c r="F109" s="1">
        <v>6</v>
      </c>
      <c r="G109" s="1">
        <v>0</v>
      </c>
      <c r="H109" s="1">
        <v>1</v>
      </c>
      <c r="I109" s="1">
        <v>0</v>
      </c>
      <c r="AB109" s="2"/>
    </row>
    <row r="110" spans="1:28" x14ac:dyDescent="0.35">
      <c r="A110" s="6" t="s">
        <v>233</v>
      </c>
      <c r="B110" s="1" t="s">
        <v>366</v>
      </c>
      <c r="C110" s="1">
        <v>43</v>
      </c>
      <c r="D110" s="1">
        <v>21.5</v>
      </c>
      <c r="E110" s="1">
        <v>22</v>
      </c>
      <c r="F110" s="1">
        <v>7</v>
      </c>
      <c r="G110" s="1">
        <v>0</v>
      </c>
      <c r="H110" s="1">
        <v>2</v>
      </c>
      <c r="I110" s="1">
        <v>0</v>
      </c>
      <c r="J110" s="1">
        <v>-4</v>
      </c>
      <c r="K110" s="1">
        <v>-1</v>
      </c>
      <c r="L110" s="1">
        <v>0</v>
      </c>
      <c r="M110" s="1">
        <v>-1</v>
      </c>
      <c r="N110" s="1">
        <v>0</v>
      </c>
      <c r="O110" s="1">
        <v>0.81818181818181801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2"/>
    </row>
    <row r="111" spans="1:28" x14ac:dyDescent="0.35">
      <c r="B111" s="11" t="s">
        <v>547</v>
      </c>
      <c r="C111" s="1">
        <v>43</v>
      </c>
      <c r="AB111" s="2"/>
    </row>
    <row r="112" spans="1:28" x14ac:dyDescent="0.35">
      <c r="B112" s="11" t="s">
        <v>163</v>
      </c>
      <c r="C112" s="1">
        <v>43</v>
      </c>
      <c r="AB112" s="2"/>
    </row>
    <row r="113" spans="1:28" x14ac:dyDescent="0.35">
      <c r="A113" s="6" t="s">
        <v>233</v>
      </c>
      <c r="B113" s="1" t="s">
        <v>367</v>
      </c>
      <c r="C113" s="1">
        <v>10</v>
      </c>
      <c r="D113" s="1">
        <v>5</v>
      </c>
      <c r="E113" s="1">
        <v>18</v>
      </c>
      <c r="F113" s="1">
        <v>6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2"/>
    </row>
    <row r="114" spans="1:28" x14ac:dyDescent="0.35">
      <c r="B114" s="11" t="s">
        <v>163</v>
      </c>
      <c r="C114" s="1">
        <v>10</v>
      </c>
      <c r="AB114" s="2"/>
    </row>
    <row r="115" spans="1:28" x14ac:dyDescent="0.35">
      <c r="B115" s="11" t="s">
        <v>547</v>
      </c>
      <c r="C115" s="1">
        <v>10</v>
      </c>
      <c r="AB115" s="2"/>
    </row>
    <row r="116" spans="1:28" x14ac:dyDescent="0.35">
      <c r="AB116" s="2"/>
    </row>
    <row r="117" spans="1:28" x14ac:dyDescent="0.35">
      <c r="A117" s="6" t="s">
        <v>205</v>
      </c>
      <c r="B117" s="1" t="s">
        <v>74</v>
      </c>
      <c r="C117" s="1" t="s">
        <v>44</v>
      </c>
      <c r="D117" s="1" t="s">
        <v>44</v>
      </c>
      <c r="E117" s="1">
        <v>14</v>
      </c>
      <c r="F117" s="1">
        <v>5</v>
      </c>
      <c r="G117" s="1">
        <v>0</v>
      </c>
      <c r="H117" s="1">
        <v>1</v>
      </c>
      <c r="I117" s="1">
        <v>0</v>
      </c>
      <c r="AB117" s="2"/>
    </row>
    <row r="118" spans="1:28" x14ac:dyDescent="0.35">
      <c r="A118" s="6" t="s">
        <v>206</v>
      </c>
      <c r="B118" s="1" t="s">
        <v>368</v>
      </c>
      <c r="C118" s="1">
        <v>29</v>
      </c>
      <c r="D118" s="1">
        <v>11.372549019607799</v>
      </c>
      <c r="E118" s="1">
        <v>19</v>
      </c>
      <c r="F118" s="1">
        <v>5</v>
      </c>
      <c r="G118" s="1">
        <v>0</v>
      </c>
      <c r="H118" s="1">
        <v>2</v>
      </c>
      <c r="I118" s="1">
        <v>0</v>
      </c>
      <c r="J118" s="1">
        <v>-5</v>
      </c>
      <c r="K118" s="1">
        <v>0</v>
      </c>
      <c r="L118" s="1">
        <v>0</v>
      </c>
      <c r="M118" s="1">
        <v>-1</v>
      </c>
      <c r="N118" s="1">
        <v>0</v>
      </c>
      <c r="O118" s="1">
        <v>0.73684210526315697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2"/>
    </row>
    <row r="119" spans="1:28" x14ac:dyDescent="0.35">
      <c r="B119" s="11" t="s">
        <v>163</v>
      </c>
      <c r="C119" s="1">
        <v>29</v>
      </c>
      <c r="AB119" s="2"/>
    </row>
    <row r="120" spans="1:28" x14ac:dyDescent="0.35">
      <c r="B120" s="11" t="s">
        <v>90</v>
      </c>
      <c r="AB120" s="2"/>
    </row>
    <row r="121" spans="1:28" x14ac:dyDescent="0.35">
      <c r="B121" s="11" t="s">
        <v>547</v>
      </c>
      <c r="AB121" s="2"/>
    </row>
    <row r="122" spans="1:28" x14ac:dyDescent="0.35">
      <c r="B122" s="11" t="s">
        <v>190</v>
      </c>
      <c r="C122" s="1">
        <v>29</v>
      </c>
      <c r="AB122" s="2"/>
    </row>
    <row r="123" spans="1:28" x14ac:dyDescent="0.35">
      <c r="A123" s="6" t="s">
        <v>206</v>
      </c>
      <c r="B123" s="1" t="s">
        <v>369</v>
      </c>
      <c r="C123" s="1">
        <v>23</v>
      </c>
      <c r="D123" s="1">
        <v>9.0196078431372495</v>
      </c>
      <c r="E123" s="1">
        <v>11</v>
      </c>
      <c r="F123" s="1">
        <v>3</v>
      </c>
      <c r="G123" s="1">
        <v>0</v>
      </c>
      <c r="H123" s="1">
        <v>1</v>
      </c>
      <c r="I123" s="1">
        <v>0</v>
      </c>
      <c r="J123" s="1">
        <v>3</v>
      </c>
      <c r="K123" s="1">
        <v>2</v>
      </c>
      <c r="L123" s="1">
        <v>0</v>
      </c>
      <c r="M123" s="1">
        <v>0</v>
      </c>
      <c r="N123" s="1">
        <v>0</v>
      </c>
      <c r="O123" s="1">
        <v>1.27272727272727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2"/>
    </row>
    <row r="124" spans="1:28" x14ac:dyDescent="0.35">
      <c r="B124" s="11" t="s">
        <v>547</v>
      </c>
      <c r="C124" s="1">
        <v>23</v>
      </c>
      <c r="AB124" s="2"/>
    </row>
    <row r="125" spans="1:28" x14ac:dyDescent="0.35">
      <c r="B125" s="11" t="s">
        <v>547</v>
      </c>
      <c r="C125" s="1">
        <v>23</v>
      </c>
      <c r="AB125" s="2"/>
    </row>
    <row r="126" spans="1:28" x14ac:dyDescent="0.35">
      <c r="B126" s="11" t="s">
        <v>163</v>
      </c>
      <c r="C126" s="1">
        <v>23</v>
      </c>
      <c r="AB126" s="2"/>
    </row>
    <row r="127" spans="1:28" x14ac:dyDescent="0.35">
      <c r="A127" s="6" t="s">
        <v>206</v>
      </c>
      <c r="B127" s="1" t="s">
        <v>370</v>
      </c>
      <c r="C127" s="1">
        <v>17</v>
      </c>
      <c r="D127" s="1">
        <v>6.6666666666666599</v>
      </c>
      <c r="E127" s="1">
        <v>21</v>
      </c>
      <c r="F127" s="1">
        <v>6</v>
      </c>
      <c r="G127" s="1">
        <v>1</v>
      </c>
      <c r="H127" s="1">
        <v>1</v>
      </c>
      <c r="I127" s="1">
        <v>0</v>
      </c>
      <c r="J127" s="1">
        <v>-7</v>
      </c>
      <c r="K127" s="1">
        <v>-1</v>
      </c>
      <c r="L127" s="1">
        <v>-1</v>
      </c>
      <c r="M127" s="1">
        <v>0</v>
      </c>
      <c r="N127" s="1">
        <v>0</v>
      </c>
      <c r="O127" s="1">
        <v>0.66666666666666596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2"/>
    </row>
    <row r="128" spans="1:28" x14ac:dyDescent="0.35">
      <c r="B128" s="11" t="s">
        <v>547</v>
      </c>
      <c r="C128" s="1">
        <v>17</v>
      </c>
      <c r="AB128" s="2"/>
    </row>
    <row r="129" spans="1:28" x14ac:dyDescent="0.35">
      <c r="B129" s="11" t="s">
        <v>163</v>
      </c>
      <c r="C129" s="1">
        <v>17</v>
      </c>
      <c r="AB129" s="2"/>
    </row>
    <row r="130" spans="1:28" x14ac:dyDescent="0.35">
      <c r="B130" s="11" t="s">
        <v>190</v>
      </c>
      <c r="C130" s="1">
        <v>17</v>
      </c>
      <c r="AB130" s="2"/>
    </row>
    <row r="131" spans="1:28" x14ac:dyDescent="0.35">
      <c r="A131" s="6" t="s">
        <v>206</v>
      </c>
      <c r="B131" s="1" t="s">
        <v>371</v>
      </c>
      <c r="C131" s="1">
        <v>13</v>
      </c>
      <c r="D131" s="1">
        <v>5.0980392156862697</v>
      </c>
      <c r="E131" s="1">
        <v>14</v>
      </c>
      <c r="F131" s="1">
        <v>5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2"/>
    </row>
    <row r="132" spans="1:28" x14ac:dyDescent="0.35">
      <c r="B132" s="11" t="s">
        <v>547</v>
      </c>
      <c r="C132" s="1">
        <v>13</v>
      </c>
      <c r="AB132" s="2"/>
    </row>
    <row r="133" spans="1:28" x14ac:dyDescent="0.35">
      <c r="B133" s="11" t="s">
        <v>163</v>
      </c>
      <c r="C133" s="1">
        <v>13</v>
      </c>
      <c r="AB133" s="2"/>
    </row>
    <row r="134" spans="1:28" x14ac:dyDescent="0.35">
      <c r="A134" s="6" t="s">
        <v>206</v>
      </c>
      <c r="B134" s="1" t="s">
        <v>372</v>
      </c>
      <c r="C134" s="1">
        <v>11</v>
      </c>
      <c r="D134" s="1">
        <v>4.3137254901960702</v>
      </c>
      <c r="E134" s="1">
        <v>23</v>
      </c>
      <c r="F134" s="1">
        <v>6</v>
      </c>
      <c r="G134" s="1">
        <v>1</v>
      </c>
      <c r="H134" s="1">
        <v>2</v>
      </c>
      <c r="I134" s="1">
        <v>0</v>
      </c>
      <c r="J134" s="1">
        <v>-9</v>
      </c>
      <c r="K134" s="1">
        <v>-1</v>
      </c>
      <c r="L134" s="1">
        <v>-1</v>
      </c>
      <c r="M134" s="1">
        <v>-1</v>
      </c>
      <c r="N134" s="1">
        <v>0</v>
      </c>
      <c r="O134" s="1">
        <v>0.60869565217391297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2"/>
    </row>
    <row r="135" spans="1:28" x14ac:dyDescent="0.35">
      <c r="B135" s="11" t="s">
        <v>547</v>
      </c>
      <c r="C135" s="1">
        <v>11</v>
      </c>
      <c r="AB135" s="2"/>
    </row>
    <row r="136" spans="1:28" x14ac:dyDescent="0.35">
      <c r="B136" s="11" t="s">
        <v>163</v>
      </c>
      <c r="C136" s="1">
        <v>11</v>
      </c>
      <c r="AB136" s="2"/>
    </row>
    <row r="137" spans="1:28" x14ac:dyDescent="0.35">
      <c r="B137" s="11" t="s">
        <v>190</v>
      </c>
      <c r="C137" s="1">
        <v>11</v>
      </c>
      <c r="AB137" s="2"/>
    </row>
    <row r="138" spans="1:28" x14ac:dyDescent="0.35">
      <c r="A138" s="6" t="s">
        <v>206</v>
      </c>
      <c r="B138" s="1" t="s">
        <v>373</v>
      </c>
      <c r="C138" s="1">
        <v>11</v>
      </c>
      <c r="D138" s="1">
        <v>4.3137254901960702</v>
      </c>
      <c r="E138" s="1">
        <v>21</v>
      </c>
      <c r="F138" s="1">
        <v>6</v>
      </c>
      <c r="G138" s="1">
        <v>1</v>
      </c>
      <c r="H138" s="1">
        <v>1</v>
      </c>
      <c r="I138" s="1">
        <v>0</v>
      </c>
      <c r="J138" s="1">
        <v>-7</v>
      </c>
      <c r="K138" s="1">
        <v>-1</v>
      </c>
      <c r="L138" s="1">
        <v>-1</v>
      </c>
      <c r="M138" s="1">
        <v>0</v>
      </c>
      <c r="N138" s="1">
        <v>0</v>
      </c>
      <c r="O138" s="1">
        <v>0.66666666666666596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2"/>
    </row>
    <row r="139" spans="1:28" x14ac:dyDescent="0.35">
      <c r="B139" s="11" t="s">
        <v>547</v>
      </c>
      <c r="C139" s="1">
        <v>11</v>
      </c>
      <c r="AB139" s="2"/>
    </row>
    <row r="140" spans="1:28" x14ac:dyDescent="0.35">
      <c r="B140" s="11" t="s">
        <v>131</v>
      </c>
      <c r="C140" s="1">
        <v>11</v>
      </c>
      <c r="AB140" s="2"/>
    </row>
    <row r="141" spans="1:28" x14ac:dyDescent="0.35">
      <c r="B141" s="11" t="s">
        <v>62</v>
      </c>
      <c r="C141" s="1">
        <v>11</v>
      </c>
      <c r="AB141" s="2"/>
    </row>
    <row r="142" spans="1:28" x14ac:dyDescent="0.35">
      <c r="B142" s="11" t="s">
        <v>163</v>
      </c>
      <c r="C142" s="1">
        <v>11</v>
      </c>
      <c r="AB142" s="2"/>
    </row>
    <row r="143" spans="1:28" x14ac:dyDescent="0.35">
      <c r="B143" s="11" t="s">
        <v>190</v>
      </c>
      <c r="C143" s="1">
        <v>11</v>
      </c>
      <c r="AB143" s="2"/>
    </row>
    <row r="144" spans="1:28" x14ac:dyDescent="0.35">
      <c r="AB144" s="2"/>
    </row>
    <row r="145" spans="1:28" x14ac:dyDescent="0.35">
      <c r="A145" s="6" t="s">
        <v>208</v>
      </c>
      <c r="B145" s="1" t="s">
        <v>129</v>
      </c>
      <c r="C145" s="1" t="s">
        <v>44</v>
      </c>
      <c r="D145" s="1" t="s">
        <v>44</v>
      </c>
      <c r="E145" s="1">
        <v>22</v>
      </c>
      <c r="F145" s="1">
        <v>10</v>
      </c>
      <c r="G145" s="1">
        <v>0</v>
      </c>
      <c r="H145" s="1">
        <v>1</v>
      </c>
      <c r="I145" s="1">
        <v>0</v>
      </c>
      <c r="AB145" s="2"/>
    </row>
    <row r="146" spans="1:28" x14ac:dyDescent="0.35">
      <c r="A146" s="6" t="s">
        <v>235</v>
      </c>
      <c r="B146" s="1" t="s">
        <v>374</v>
      </c>
      <c r="C146" s="1">
        <v>43</v>
      </c>
      <c r="D146" s="1">
        <v>31.159420289854999</v>
      </c>
      <c r="E146" s="1">
        <v>31</v>
      </c>
      <c r="F146" s="1">
        <v>11</v>
      </c>
      <c r="G146" s="1">
        <v>1</v>
      </c>
      <c r="H146" s="1">
        <v>2</v>
      </c>
      <c r="I146" s="1">
        <v>0</v>
      </c>
      <c r="J146" s="1">
        <v>-9</v>
      </c>
      <c r="K146" s="1">
        <v>-1</v>
      </c>
      <c r="L146" s="1">
        <v>-1</v>
      </c>
      <c r="M146" s="1">
        <v>-1</v>
      </c>
      <c r="N146" s="1">
        <v>0</v>
      </c>
      <c r="O146" s="1">
        <v>0.70967741935483797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2"/>
    </row>
    <row r="147" spans="1:28" x14ac:dyDescent="0.35">
      <c r="B147" s="11" t="s">
        <v>547</v>
      </c>
      <c r="C147" s="1">
        <v>43</v>
      </c>
      <c r="AB147" s="2"/>
    </row>
    <row r="148" spans="1:28" x14ac:dyDescent="0.35">
      <c r="B148" s="11" t="s">
        <v>163</v>
      </c>
      <c r="C148" s="1">
        <v>43</v>
      </c>
      <c r="AB148" s="2"/>
    </row>
    <row r="149" spans="1:28" x14ac:dyDescent="0.35">
      <c r="B149" s="11" t="s">
        <v>190</v>
      </c>
      <c r="C149" s="1">
        <v>43</v>
      </c>
      <c r="AB149" s="2"/>
    </row>
    <row r="150" spans="1:28" x14ac:dyDescent="0.35">
      <c r="AB150" s="2"/>
    </row>
    <row r="151" spans="1:28" x14ac:dyDescent="0.35">
      <c r="A151" s="15" t="s">
        <v>209</v>
      </c>
      <c r="B151" s="16" t="s">
        <v>150</v>
      </c>
      <c r="C151" s="1" t="s">
        <v>44</v>
      </c>
      <c r="D151" s="1" t="s">
        <v>44</v>
      </c>
      <c r="E151" s="1">
        <v>7</v>
      </c>
      <c r="F151" s="1">
        <v>3</v>
      </c>
      <c r="G151" s="1">
        <v>0</v>
      </c>
      <c r="H151" s="1">
        <v>0</v>
      </c>
      <c r="I151" s="1">
        <v>0</v>
      </c>
      <c r="AB151" s="2"/>
    </row>
    <row r="152" spans="1:28" x14ac:dyDescent="0.35">
      <c r="AB152" s="2"/>
    </row>
    <row r="153" spans="1:28" x14ac:dyDescent="0.35">
      <c r="A153" s="6" t="s">
        <v>210</v>
      </c>
      <c r="B153" s="1" t="s">
        <v>75</v>
      </c>
      <c r="C153" s="1" t="s">
        <v>44</v>
      </c>
      <c r="D153" s="1" t="s">
        <v>44</v>
      </c>
      <c r="E153" s="1">
        <v>15</v>
      </c>
      <c r="F153" s="1">
        <v>5</v>
      </c>
      <c r="G153" s="1">
        <v>0</v>
      </c>
      <c r="H153" s="1">
        <v>1</v>
      </c>
      <c r="I153" s="1">
        <v>0</v>
      </c>
      <c r="AB153" s="2"/>
    </row>
    <row r="154" spans="1:28" x14ac:dyDescent="0.35">
      <c r="A154" s="6" t="s">
        <v>212</v>
      </c>
      <c r="B154" s="1" t="s">
        <v>375</v>
      </c>
      <c r="C154" s="1">
        <v>10</v>
      </c>
      <c r="D154" s="1">
        <v>10.6382978723404</v>
      </c>
      <c r="E154" s="1">
        <v>23</v>
      </c>
      <c r="F154" s="1">
        <v>7</v>
      </c>
      <c r="G154" s="1">
        <v>1</v>
      </c>
      <c r="H154" s="1">
        <v>1</v>
      </c>
      <c r="I154" s="1">
        <v>0</v>
      </c>
      <c r="J154" s="1">
        <v>-8</v>
      </c>
      <c r="K154" s="1">
        <v>-2</v>
      </c>
      <c r="L154" s="1">
        <v>-1</v>
      </c>
      <c r="M154" s="1">
        <v>0</v>
      </c>
      <c r="N154" s="1">
        <v>0</v>
      </c>
      <c r="O154" s="1">
        <v>0.65217391304347805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2"/>
    </row>
    <row r="155" spans="1:28" x14ac:dyDescent="0.35">
      <c r="B155" s="11" t="s">
        <v>547</v>
      </c>
      <c r="C155" s="1">
        <v>10</v>
      </c>
      <c r="AB155" s="2"/>
    </row>
    <row r="156" spans="1:28" x14ac:dyDescent="0.35">
      <c r="B156" s="11" t="s">
        <v>131</v>
      </c>
      <c r="C156" s="1">
        <v>10</v>
      </c>
      <c r="AB156" s="2"/>
    </row>
    <row r="157" spans="1:28" x14ac:dyDescent="0.35">
      <c r="B157" s="11" t="s">
        <v>163</v>
      </c>
      <c r="C157" s="1">
        <v>10</v>
      </c>
      <c r="AB157" s="2"/>
    </row>
    <row r="158" spans="1:28" x14ac:dyDescent="0.35">
      <c r="B158" s="11" t="s">
        <v>190</v>
      </c>
      <c r="C158" s="1">
        <v>10</v>
      </c>
      <c r="AB158" s="2"/>
    </row>
    <row r="159" spans="1:28" x14ac:dyDescent="0.35">
      <c r="AB159" s="2"/>
    </row>
    <row r="160" spans="1:28" x14ac:dyDescent="0.35">
      <c r="A160" s="6" t="s">
        <v>215</v>
      </c>
      <c r="B160" s="1" t="s">
        <v>52</v>
      </c>
      <c r="C160" s="1" t="s">
        <v>44</v>
      </c>
      <c r="D160" s="1" t="s">
        <v>44</v>
      </c>
      <c r="E160" s="1">
        <v>16</v>
      </c>
      <c r="F160" s="1">
        <v>5</v>
      </c>
      <c r="G160" s="1">
        <v>0</v>
      </c>
      <c r="H160" s="1">
        <v>1</v>
      </c>
      <c r="I160" s="1">
        <v>0</v>
      </c>
      <c r="AB160" s="2"/>
    </row>
    <row r="161" spans="1:28" x14ac:dyDescent="0.35">
      <c r="A161" s="6" t="s">
        <v>217</v>
      </c>
      <c r="B161" s="1" t="s">
        <v>376</v>
      </c>
      <c r="C161" s="1">
        <v>12</v>
      </c>
      <c r="D161" s="1">
        <v>9.8360655737704903</v>
      </c>
      <c r="E161" s="1">
        <v>23</v>
      </c>
      <c r="F161" s="1">
        <v>6</v>
      </c>
      <c r="G161" s="1">
        <v>0</v>
      </c>
      <c r="H161" s="1">
        <v>2</v>
      </c>
      <c r="I161" s="1">
        <v>0</v>
      </c>
      <c r="J161" s="1">
        <v>-7</v>
      </c>
      <c r="K161" s="1">
        <v>-1</v>
      </c>
      <c r="L161" s="1">
        <v>0</v>
      </c>
      <c r="M161" s="1">
        <v>-1</v>
      </c>
      <c r="N161" s="1">
        <v>0</v>
      </c>
      <c r="O161" s="1">
        <v>0.69565217391304301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2"/>
    </row>
    <row r="162" spans="1:28" x14ac:dyDescent="0.35">
      <c r="B162" s="11" t="s">
        <v>547</v>
      </c>
      <c r="C162" s="1">
        <v>12</v>
      </c>
      <c r="AB162" s="2"/>
    </row>
    <row r="163" spans="1:28" x14ac:dyDescent="0.35">
      <c r="B163" s="11" t="s">
        <v>163</v>
      </c>
      <c r="C163" s="1">
        <v>12</v>
      </c>
      <c r="AB163" s="2"/>
    </row>
    <row r="164" spans="1:28" x14ac:dyDescent="0.35">
      <c r="AB164" s="2"/>
    </row>
    <row r="165" spans="1:28" x14ac:dyDescent="0.35">
      <c r="A165" s="6" t="s">
        <v>220</v>
      </c>
      <c r="B165" s="1" t="s">
        <v>238</v>
      </c>
      <c r="C165" s="1" t="s">
        <v>44</v>
      </c>
      <c r="D165" s="1" t="s">
        <v>44</v>
      </c>
      <c r="E165" s="1">
        <v>26</v>
      </c>
      <c r="F165" s="1">
        <v>9</v>
      </c>
      <c r="G165" s="1">
        <v>1</v>
      </c>
      <c r="H165" s="1">
        <v>1</v>
      </c>
      <c r="I165" s="1">
        <v>0</v>
      </c>
      <c r="AB165" s="2"/>
    </row>
    <row r="166" spans="1:28" x14ac:dyDescent="0.35">
      <c r="A166" s="6" t="s">
        <v>377</v>
      </c>
      <c r="B166" s="1" t="s">
        <v>378</v>
      </c>
      <c r="C166" s="1">
        <v>15</v>
      </c>
      <c r="D166" s="1">
        <v>25</v>
      </c>
      <c r="E166" s="1">
        <v>35</v>
      </c>
      <c r="F166" s="1">
        <v>10</v>
      </c>
      <c r="G166" s="1">
        <v>2</v>
      </c>
      <c r="H166" s="1">
        <v>2</v>
      </c>
      <c r="I166" s="1">
        <v>0</v>
      </c>
      <c r="J166" s="1">
        <v>-9</v>
      </c>
      <c r="K166" s="1">
        <v>-1</v>
      </c>
      <c r="L166" s="1">
        <v>-1</v>
      </c>
      <c r="M166" s="1">
        <v>-1</v>
      </c>
      <c r="N166" s="1">
        <v>0</v>
      </c>
      <c r="O166" s="1">
        <v>0.74285714285714199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2"/>
    </row>
    <row r="167" spans="1:28" x14ac:dyDescent="0.35">
      <c r="B167" s="11" t="s">
        <v>547</v>
      </c>
      <c r="C167" s="1">
        <v>15</v>
      </c>
      <c r="AB167" s="2"/>
    </row>
    <row r="168" spans="1:28" x14ac:dyDescent="0.35">
      <c r="B168" s="11" t="s">
        <v>163</v>
      </c>
      <c r="C168" s="1">
        <v>15</v>
      </c>
      <c r="AB168" s="2"/>
    </row>
    <row r="169" spans="1:28" x14ac:dyDescent="0.35">
      <c r="B169" s="11" t="s">
        <v>190</v>
      </c>
      <c r="C169" s="1">
        <v>15</v>
      </c>
      <c r="AB169" s="2"/>
    </row>
    <row r="170" spans="1:28" x14ac:dyDescent="0.35">
      <c r="B170" s="11"/>
      <c r="AB170" s="2"/>
    </row>
    <row r="171" spans="1:28" x14ac:dyDescent="0.35">
      <c r="A171" s="6" t="s">
        <v>222</v>
      </c>
      <c r="B171" s="1" t="s">
        <v>94</v>
      </c>
      <c r="C171" s="1" t="s">
        <v>44</v>
      </c>
      <c r="D171" s="1" t="s">
        <v>44</v>
      </c>
      <c r="E171" s="1">
        <v>23</v>
      </c>
      <c r="F171" s="1">
        <v>8</v>
      </c>
      <c r="G171" s="1">
        <v>0</v>
      </c>
      <c r="H171" s="1">
        <v>1</v>
      </c>
      <c r="I171" s="1">
        <v>0</v>
      </c>
      <c r="AB171" s="2"/>
    </row>
    <row r="172" spans="1:28" x14ac:dyDescent="0.35">
      <c r="A172" s="6" t="s">
        <v>224</v>
      </c>
      <c r="B172" s="1" t="s">
        <v>171</v>
      </c>
      <c r="C172" s="1">
        <v>25</v>
      </c>
      <c r="D172" s="1">
        <v>23.364485981308398</v>
      </c>
      <c r="E172" s="1">
        <v>22</v>
      </c>
      <c r="F172" s="1">
        <v>7</v>
      </c>
      <c r="G172" s="1">
        <v>0</v>
      </c>
      <c r="H172" s="1">
        <v>2</v>
      </c>
      <c r="I172" s="1">
        <v>0</v>
      </c>
      <c r="J172" s="1">
        <v>1</v>
      </c>
      <c r="K172" s="1">
        <v>1</v>
      </c>
      <c r="L172" s="1">
        <v>0</v>
      </c>
      <c r="M172" s="1">
        <v>-1</v>
      </c>
      <c r="N172" s="1">
        <v>0</v>
      </c>
      <c r="O172" s="1">
        <v>1.0454545454545401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2"/>
    </row>
    <row r="173" spans="1:28" x14ac:dyDescent="0.35">
      <c r="B173" s="11" t="s">
        <v>547</v>
      </c>
      <c r="C173" s="1">
        <v>25</v>
      </c>
      <c r="AB173" s="2"/>
    </row>
    <row r="174" spans="1:28" x14ac:dyDescent="0.35">
      <c r="B174" s="11" t="s">
        <v>177</v>
      </c>
      <c r="C174" s="1">
        <v>25</v>
      </c>
      <c r="AB174" s="2"/>
    </row>
    <row r="175" spans="1:28" x14ac:dyDescent="0.35">
      <c r="B175" s="11" t="s">
        <v>95</v>
      </c>
      <c r="C175" s="1">
        <v>25</v>
      </c>
      <c r="AB175" s="2"/>
    </row>
    <row r="176" spans="1:28" x14ac:dyDescent="0.35">
      <c r="B176" s="11" t="s">
        <v>163</v>
      </c>
      <c r="C176" s="1">
        <v>25</v>
      </c>
      <c r="AB176" s="2"/>
    </row>
    <row r="177" spans="1:28" x14ac:dyDescent="0.35">
      <c r="AB177" s="2"/>
    </row>
    <row r="178" spans="1:28" x14ac:dyDescent="0.35">
      <c r="A178" s="15" t="s">
        <v>226</v>
      </c>
      <c r="B178" s="16" t="s">
        <v>96</v>
      </c>
      <c r="C178" s="1" t="s">
        <v>44</v>
      </c>
      <c r="D178" s="1" t="s">
        <v>44</v>
      </c>
      <c r="E178" s="1">
        <v>50</v>
      </c>
      <c r="F178" s="1">
        <v>19</v>
      </c>
      <c r="G178" s="1">
        <v>2</v>
      </c>
      <c r="H178" s="1">
        <v>1</v>
      </c>
      <c r="I178" s="1">
        <v>0</v>
      </c>
      <c r="AB178" s="2"/>
    </row>
    <row r="179" spans="1:28" x14ac:dyDescent="0.35">
      <c r="AB179" s="2"/>
    </row>
    <row r="180" spans="1:28" x14ac:dyDescent="0.35">
      <c r="A180" s="6" t="s">
        <v>9</v>
      </c>
      <c r="AB180" s="2"/>
    </row>
    <row r="181" spans="1:28" x14ac:dyDescent="0.35">
      <c r="A181" s="6" t="s">
        <v>23</v>
      </c>
      <c r="B181" s="1" t="s">
        <v>24</v>
      </c>
      <c r="C181" s="1" t="s">
        <v>25</v>
      </c>
      <c r="D181" s="1" t="s">
        <v>26</v>
      </c>
      <c r="E181" s="1" t="s">
        <v>27</v>
      </c>
      <c r="F181" s="1" t="s">
        <v>28</v>
      </c>
      <c r="G181" s="1" t="s">
        <v>29</v>
      </c>
      <c r="H181" s="1" t="s">
        <v>30</v>
      </c>
      <c r="I181" s="1" t="s">
        <v>31</v>
      </c>
      <c r="J181" s="1" t="s">
        <v>0</v>
      </c>
      <c r="K181" s="1" t="s">
        <v>1</v>
      </c>
      <c r="L181" s="1" t="s">
        <v>2</v>
      </c>
      <c r="M181" s="1" t="s">
        <v>3</v>
      </c>
      <c r="N181" s="1" t="s">
        <v>4</v>
      </c>
      <c r="O181" s="1" t="s">
        <v>5</v>
      </c>
      <c r="P181" s="1" t="s">
        <v>32</v>
      </c>
      <c r="Q181" s="1" t="s">
        <v>33</v>
      </c>
      <c r="R181" s="1" t="s">
        <v>34</v>
      </c>
      <c r="S181" s="1" t="s">
        <v>35</v>
      </c>
      <c r="T181" s="1" t="s">
        <v>36</v>
      </c>
      <c r="U181" s="1" t="s">
        <v>37</v>
      </c>
      <c r="V181" s="1" t="s">
        <v>38</v>
      </c>
      <c r="W181" s="1" t="s">
        <v>39</v>
      </c>
      <c r="X181" s="1" t="s">
        <v>40</v>
      </c>
      <c r="Y181" s="1" t="s">
        <v>39</v>
      </c>
      <c r="Z181" s="1" t="s">
        <v>41</v>
      </c>
      <c r="AA181" s="1" t="s">
        <v>42</v>
      </c>
      <c r="AB181" s="2"/>
    </row>
    <row r="182" spans="1:28" x14ac:dyDescent="0.35">
      <c r="AB182" s="2"/>
    </row>
    <row r="183" spans="1:28" x14ac:dyDescent="0.35">
      <c r="A183" s="15" t="s">
        <v>77</v>
      </c>
      <c r="B183" s="16" t="s">
        <v>232</v>
      </c>
      <c r="C183" s="1" t="s">
        <v>44</v>
      </c>
      <c r="D183" s="1" t="s">
        <v>44</v>
      </c>
      <c r="E183" s="1">
        <v>5</v>
      </c>
      <c r="F183" s="1">
        <v>2</v>
      </c>
      <c r="G183" s="1">
        <v>0</v>
      </c>
      <c r="H183" s="1">
        <v>0</v>
      </c>
      <c r="I183" s="1">
        <v>0</v>
      </c>
      <c r="AB183" s="2"/>
    </row>
    <row r="184" spans="1:28" x14ac:dyDescent="0.35">
      <c r="AB184" s="2"/>
    </row>
    <row r="185" spans="1:28" x14ac:dyDescent="0.35">
      <c r="A185" s="15" t="s">
        <v>55</v>
      </c>
      <c r="B185" s="16" t="s">
        <v>51</v>
      </c>
      <c r="C185" s="1" t="s">
        <v>44</v>
      </c>
      <c r="D185" s="1" t="s">
        <v>44</v>
      </c>
      <c r="E185" s="1">
        <v>5</v>
      </c>
      <c r="F185" s="1">
        <v>2</v>
      </c>
      <c r="G185" s="1">
        <v>0</v>
      </c>
      <c r="H185" s="1">
        <v>0</v>
      </c>
      <c r="I185" s="1">
        <v>0</v>
      </c>
      <c r="AB185" s="2"/>
    </row>
    <row r="186" spans="1:28" x14ac:dyDescent="0.35">
      <c r="AB186" s="2"/>
    </row>
    <row r="187" spans="1:28" x14ac:dyDescent="0.35">
      <c r="A187" s="15" t="s">
        <v>197</v>
      </c>
      <c r="B187" s="16" t="s">
        <v>73</v>
      </c>
      <c r="C187" s="1" t="s">
        <v>44</v>
      </c>
      <c r="D187" s="1" t="s">
        <v>44</v>
      </c>
      <c r="E187" s="1">
        <v>5</v>
      </c>
      <c r="F187" s="1">
        <v>2</v>
      </c>
      <c r="G187" s="1">
        <v>0</v>
      </c>
      <c r="H187" s="1">
        <v>0</v>
      </c>
      <c r="I187" s="1">
        <v>0</v>
      </c>
      <c r="AB187" s="2"/>
    </row>
    <row r="188" spans="1:28" x14ac:dyDescent="0.35">
      <c r="AB188" s="2"/>
    </row>
    <row r="189" spans="1:28" x14ac:dyDescent="0.35">
      <c r="A189" s="6" t="s">
        <v>166</v>
      </c>
      <c r="B189" s="1" t="s">
        <v>158</v>
      </c>
      <c r="C189" s="1" t="s">
        <v>44</v>
      </c>
      <c r="D189" s="1" t="s">
        <v>44</v>
      </c>
      <c r="E189" s="1">
        <v>10</v>
      </c>
      <c r="F189" s="1">
        <v>3</v>
      </c>
      <c r="G189" s="1">
        <v>0</v>
      </c>
      <c r="H189" s="1">
        <v>1</v>
      </c>
      <c r="I189" s="1">
        <v>0</v>
      </c>
      <c r="AB189" s="2"/>
    </row>
    <row r="190" spans="1:28" x14ac:dyDescent="0.35">
      <c r="A190" s="6" t="s">
        <v>168</v>
      </c>
      <c r="B190" s="1" t="s">
        <v>379</v>
      </c>
      <c r="C190" s="1">
        <v>25</v>
      </c>
      <c r="D190" s="1">
        <v>15.2439024390243</v>
      </c>
      <c r="E190" s="1">
        <v>11</v>
      </c>
      <c r="F190" s="1">
        <v>3</v>
      </c>
      <c r="G190" s="1">
        <v>0</v>
      </c>
      <c r="H190" s="1">
        <v>1</v>
      </c>
      <c r="I190" s="1">
        <v>0</v>
      </c>
      <c r="J190" s="1">
        <v>-1</v>
      </c>
      <c r="K190" s="1">
        <v>0</v>
      </c>
      <c r="L190" s="1">
        <v>0</v>
      </c>
      <c r="M190" s="1">
        <v>0</v>
      </c>
      <c r="N190" s="1">
        <v>0</v>
      </c>
      <c r="O190" s="1">
        <v>0.90909090909090895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2"/>
    </row>
    <row r="191" spans="1:28" x14ac:dyDescent="0.35">
      <c r="B191" s="11" t="s">
        <v>131</v>
      </c>
      <c r="C191" s="1">
        <v>25</v>
      </c>
      <c r="AB191" s="2"/>
    </row>
    <row r="192" spans="1:28" x14ac:dyDescent="0.35">
      <c r="A192" s="6" t="s">
        <v>168</v>
      </c>
      <c r="B192" s="1" t="s">
        <v>380</v>
      </c>
      <c r="C192" s="1">
        <v>13</v>
      </c>
      <c r="D192" s="1">
        <v>7.9268292682926802</v>
      </c>
      <c r="E192" s="1">
        <v>5</v>
      </c>
      <c r="F192" s="1">
        <v>2</v>
      </c>
      <c r="G192" s="1">
        <v>0</v>
      </c>
      <c r="H192" s="1">
        <v>0</v>
      </c>
      <c r="I192" s="1">
        <v>0</v>
      </c>
      <c r="J192" s="1">
        <v>5</v>
      </c>
      <c r="K192" s="1">
        <v>1</v>
      </c>
      <c r="L192" s="1">
        <v>0</v>
      </c>
      <c r="M192" s="1">
        <v>1</v>
      </c>
      <c r="N192" s="1">
        <v>0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2"/>
    </row>
    <row r="193" spans="1:28" x14ac:dyDescent="0.35">
      <c r="B193" s="11" t="s">
        <v>191</v>
      </c>
      <c r="C193" s="1">
        <v>13</v>
      </c>
      <c r="AB193" s="2"/>
    </row>
    <row r="194" spans="1:28" x14ac:dyDescent="0.35">
      <c r="A194" s="6" t="s">
        <v>168</v>
      </c>
      <c r="B194" s="1" t="s">
        <v>160</v>
      </c>
      <c r="C194" s="1">
        <v>11</v>
      </c>
      <c r="D194" s="1">
        <v>6.7073170731707297</v>
      </c>
      <c r="E194" s="1">
        <v>12</v>
      </c>
      <c r="F194" s="1">
        <v>4</v>
      </c>
      <c r="G194" s="1">
        <v>0</v>
      </c>
      <c r="H194" s="1">
        <v>1</v>
      </c>
      <c r="I194" s="1">
        <v>0</v>
      </c>
      <c r="J194" s="1">
        <v>-2</v>
      </c>
      <c r="K194" s="1">
        <v>-1</v>
      </c>
      <c r="L194" s="1">
        <v>0</v>
      </c>
      <c r="M194" s="1">
        <v>0</v>
      </c>
      <c r="N194" s="1">
        <v>0</v>
      </c>
      <c r="O194" s="1">
        <v>0.83333333333333304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2"/>
    </row>
    <row r="195" spans="1:28" x14ac:dyDescent="0.35">
      <c r="B195" s="11" t="s">
        <v>131</v>
      </c>
      <c r="C195" s="1">
        <v>11</v>
      </c>
      <c r="AB195" s="2"/>
    </row>
    <row r="196" spans="1:28" x14ac:dyDescent="0.35">
      <c r="A196" s="6" t="s">
        <v>168</v>
      </c>
      <c r="B196" s="1" t="s">
        <v>381</v>
      </c>
      <c r="C196" s="1">
        <v>10</v>
      </c>
      <c r="D196" s="1">
        <v>6.09756097560975</v>
      </c>
      <c r="E196" s="1">
        <v>12</v>
      </c>
      <c r="F196" s="1">
        <v>4</v>
      </c>
      <c r="G196" s="1">
        <v>0</v>
      </c>
      <c r="H196" s="1">
        <v>1</v>
      </c>
      <c r="I196" s="1">
        <v>0</v>
      </c>
      <c r="J196" s="1">
        <v>-2</v>
      </c>
      <c r="K196" s="1">
        <v>-1</v>
      </c>
      <c r="L196" s="1">
        <v>0</v>
      </c>
      <c r="M196" s="1">
        <v>0</v>
      </c>
      <c r="N196" s="1">
        <v>0</v>
      </c>
      <c r="O196" s="1">
        <v>0.83333333333333304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2"/>
    </row>
    <row r="197" spans="1:28" x14ac:dyDescent="0.35">
      <c r="B197" s="11" t="s">
        <v>131</v>
      </c>
      <c r="C197" s="1">
        <v>10</v>
      </c>
      <c r="AB197" s="2"/>
    </row>
    <row r="198" spans="1:28" x14ac:dyDescent="0.35">
      <c r="A198" s="6" t="s">
        <v>168</v>
      </c>
      <c r="B198" s="1" t="s">
        <v>382</v>
      </c>
      <c r="C198" s="1">
        <v>10</v>
      </c>
      <c r="D198" s="1">
        <v>5.9880239520957996</v>
      </c>
      <c r="E198" s="1">
        <v>17</v>
      </c>
      <c r="F198" s="1">
        <v>4</v>
      </c>
      <c r="G198" s="1">
        <v>0</v>
      </c>
      <c r="H198" s="1">
        <v>2</v>
      </c>
      <c r="I198" s="1">
        <v>0</v>
      </c>
      <c r="J198" s="1">
        <v>-7</v>
      </c>
      <c r="K198" s="1">
        <v>-1</v>
      </c>
      <c r="L198" s="1">
        <v>0</v>
      </c>
      <c r="M198" s="1">
        <v>-1</v>
      </c>
      <c r="N198" s="1">
        <v>0</v>
      </c>
      <c r="O198" s="1">
        <v>0.58823529411764697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2"/>
    </row>
    <row r="199" spans="1:28" x14ac:dyDescent="0.35">
      <c r="B199" s="11" t="s">
        <v>190</v>
      </c>
      <c r="C199" s="1">
        <v>10</v>
      </c>
      <c r="AB199" s="2"/>
    </row>
    <row r="200" spans="1:28" x14ac:dyDescent="0.35">
      <c r="B200" s="11" t="s">
        <v>537</v>
      </c>
      <c r="C200" s="1">
        <v>10</v>
      </c>
      <c r="AB200" s="2"/>
    </row>
    <row r="201" spans="1:28" x14ac:dyDescent="0.35">
      <c r="AB201" s="2"/>
    </row>
    <row r="202" spans="1:28" x14ac:dyDescent="0.35">
      <c r="A202" s="6" t="s">
        <v>202</v>
      </c>
      <c r="B202" s="1" t="s">
        <v>159</v>
      </c>
      <c r="C202" s="1" t="s">
        <v>44</v>
      </c>
      <c r="D202" s="1" t="s">
        <v>44</v>
      </c>
      <c r="E202" s="1">
        <v>22</v>
      </c>
      <c r="F202" s="1">
        <v>6</v>
      </c>
      <c r="G202" s="1">
        <v>1</v>
      </c>
      <c r="H202" s="1">
        <v>2</v>
      </c>
      <c r="I202" s="1">
        <v>0</v>
      </c>
      <c r="AB202" s="2"/>
    </row>
    <row r="203" spans="1:28" x14ac:dyDescent="0.35">
      <c r="A203" s="6" t="s">
        <v>228</v>
      </c>
      <c r="B203" s="1" t="s">
        <v>383</v>
      </c>
      <c r="C203" s="1">
        <v>12</v>
      </c>
      <c r="D203" s="1">
        <v>3.2432432432432399</v>
      </c>
      <c r="E203" s="1">
        <v>17</v>
      </c>
      <c r="F203" s="1">
        <v>4</v>
      </c>
      <c r="G203" s="1">
        <v>0</v>
      </c>
      <c r="H203" s="1">
        <v>2</v>
      </c>
      <c r="I203" s="1">
        <v>0</v>
      </c>
      <c r="J203" s="1">
        <v>5</v>
      </c>
      <c r="K203" s="1">
        <v>2</v>
      </c>
      <c r="L203" s="1">
        <v>1</v>
      </c>
      <c r="M203" s="1">
        <v>0</v>
      </c>
      <c r="N203" s="1">
        <v>0</v>
      </c>
      <c r="O203" s="1">
        <v>1.29411764705882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2"/>
    </row>
    <row r="204" spans="1:28" x14ac:dyDescent="0.35">
      <c r="B204" s="11" t="s">
        <v>111</v>
      </c>
      <c r="C204" s="1">
        <v>12</v>
      </c>
      <c r="AB204" s="2"/>
    </row>
    <row r="205" spans="1:28" x14ac:dyDescent="0.35">
      <c r="B205" s="11" t="s">
        <v>190</v>
      </c>
      <c r="C205" s="1">
        <v>12</v>
      </c>
      <c r="AB205" s="2"/>
    </row>
    <row r="206" spans="1:28" x14ac:dyDescent="0.35">
      <c r="A206" s="6" t="s">
        <v>536</v>
      </c>
      <c r="B206" s="1" t="s">
        <v>553</v>
      </c>
      <c r="C206" s="1">
        <v>12</v>
      </c>
      <c r="D206" s="1">
        <v>3.2432432432432399</v>
      </c>
      <c r="E206" s="1">
        <v>8</v>
      </c>
      <c r="F206" s="1">
        <v>4</v>
      </c>
      <c r="G206" s="1">
        <v>0</v>
      </c>
      <c r="H206" s="1">
        <v>0</v>
      </c>
      <c r="I206" s="1">
        <v>0</v>
      </c>
      <c r="J206" s="1">
        <v>14</v>
      </c>
      <c r="K206" s="1">
        <v>2</v>
      </c>
      <c r="L206" s="1">
        <v>1</v>
      </c>
      <c r="M206" s="1">
        <v>2</v>
      </c>
      <c r="N206" s="1">
        <v>0</v>
      </c>
      <c r="O206" s="1">
        <v>2.75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/>
    </row>
    <row r="207" spans="1:28" x14ac:dyDescent="0.35">
      <c r="B207" s="11" t="s">
        <v>111</v>
      </c>
      <c r="C207" s="1">
        <v>12</v>
      </c>
      <c r="AB207"/>
    </row>
    <row r="208" spans="1:28" x14ac:dyDescent="0.35">
      <c r="B208" s="11" t="s">
        <v>190</v>
      </c>
      <c r="C208" s="1">
        <v>12</v>
      </c>
      <c r="AB208" s="2"/>
    </row>
    <row r="209" spans="1:28" x14ac:dyDescent="0.35">
      <c r="A209" s="6" t="s">
        <v>536</v>
      </c>
      <c r="B209" s="1" t="s">
        <v>384</v>
      </c>
      <c r="C209" s="1">
        <v>11</v>
      </c>
      <c r="D209" s="1">
        <v>2.9729729729729701</v>
      </c>
      <c r="E209" s="1">
        <v>17</v>
      </c>
      <c r="F209" s="1">
        <v>4</v>
      </c>
      <c r="G209" s="1">
        <v>0</v>
      </c>
      <c r="H209" s="1">
        <v>2</v>
      </c>
      <c r="I209" s="1">
        <v>0</v>
      </c>
      <c r="J209" s="1">
        <v>5</v>
      </c>
      <c r="K209" s="1">
        <v>2</v>
      </c>
      <c r="L209" s="1">
        <v>1</v>
      </c>
      <c r="M209" s="1">
        <v>0</v>
      </c>
      <c r="N209" s="1">
        <v>0</v>
      </c>
      <c r="O209" s="1">
        <v>1.29411764705882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/>
    </row>
    <row r="210" spans="1:28" x14ac:dyDescent="0.35">
      <c r="B210" s="11" t="s">
        <v>111</v>
      </c>
      <c r="C210" s="1">
        <v>11</v>
      </c>
      <c r="AB210" s="2"/>
    </row>
    <row r="211" spans="1:28" x14ac:dyDescent="0.35">
      <c r="AB211" s="10"/>
    </row>
    <row r="212" spans="1:28" x14ac:dyDescent="0.35">
      <c r="A212" s="6" t="s">
        <v>203</v>
      </c>
      <c r="B212" s="1" t="s">
        <v>128</v>
      </c>
      <c r="C212" s="1" t="s">
        <v>44</v>
      </c>
      <c r="D212" s="1" t="s">
        <v>44</v>
      </c>
      <c r="E212" s="1">
        <v>15</v>
      </c>
      <c r="F212" s="1">
        <v>5</v>
      </c>
      <c r="G212" s="1">
        <v>0</v>
      </c>
      <c r="H212" s="1">
        <v>1</v>
      </c>
      <c r="I212" s="1">
        <v>0</v>
      </c>
      <c r="AB212" s="2"/>
    </row>
    <row r="213" spans="1:28" x14ac:dyDescent="0.35">
      <c r="A213" s="6" t="s">
        <v>244</v>
      </c>
      <c r="B213" s="1" t="s">
        <v>172</v>
      </c>
      <c r="C213" s="1">
        <v>65</v>
      </c>
      <c r="D213" s="1">
        <v>28.8888888888888</v>
      </c>
      <c r="E213" s="1">
        <v>15</v>
      </c>
      <c r="F213" s="1">
        <v>5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2"/>
    </row>
    <row r="214" spans="1:28" x14ac:dyDescent="0.35">
      <c r="B214" s="11" t="s">
        <v>547</v>
      </c>
      <c r="C214" s="1">
        <v>65</v>
      </c>
      <c r="AB214" s="2"/>
    </row>
    <row r="215" spans="1:28" x14ac:dyDescent="0.35">
      <c r="B215" s="11" t="s">
        <v>163</v>
      </c>
      <c r="C215" s="1">
        <v>65</v>
      </c>
      <c r="AB215" s="2"/>
    </row>
    <row r="216" spans="1:28" x14ac:dyDescent="0.35">
      <c r="A216" s="6" t="s">
        <v>244</v>
      </c>
      <c r="B216" s="1" t="s">
        <v>385</v>
      </c>
      <c r="C216" s="1">
        <v>22</v>
      </c>
      <c r="D216" s="1">
        <v>9.7777777777777697</v>
      </c>
      <c r="E216" s="1">
        <v>33</v>
      </c>
      <c r="F216" s="1">
        <v>9</v>
      </c>
      <c r="G216" s="1">
        <v>2</v>
      </c>
      <c r="H216" s="1">
        <v>2</v>
      </c>
      <c r="I216" s="1">
        <v>0</v>
      </c>
      <c r="J216" s="1">
        <v>-18</v>
      </c>
      <c r="K216" s="1">
        <v>-4</v>
      </c>
      <c r="L216" s="1">
        <v>-2</v>
      </c>
      <c r="M216" s="1">
        <v>-1</v>
      </c>
      <c r="N216" s="1">
        <v>0</v>
      </c>
      <c r="O216" s="1">
        <v>0.45454545454545398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2"/>
    </row>
    <row r="217" spans="1:28" x14ac:dyDescent="0.35">
      <c r="B217" s="11" t="s">
        <v>547</v>
      </c>
      <c r="C217" s="1">
        <v>22</v>
      </c>
      <c r="AB217" s="2"/>
    </row>
    <row r="218" spans="1:28" x14ac:dyDescent="0.35">
      <c r="B218" s="11" t="s">
        <v>163</v>
      </c>
      <c r="C218" s="1">
        <v>22</v>
      </c>
      <c r="AB218" s="2"/>
    </row>
    <row r="219" spans="1:28" x14ac:dyDescent="0.35">
      <c r="B219" s="11" t="s">
        <v>190</v>
      </c>
      <c r="C219" s="1">
        <v>22</v>
      </c>
      <c r="AB219" s="2"/>
    </row>
    <row r="220" spans="1:28" x14ac:dyDescent="0.35">
      <c r="AB220" s="2"/>
    </row>
    <row r="221" spans="1:28" x14ac:dyDescent="0.35">
      <c r="A221" s="6" t="s">
        <v>204</v>
      </c>
      <c r="B221" s="1" t="s">
        <v>112</v>
      </c>
      <c r="C221" s="1" t="s">
        <v>44</v>
      </c>
      <c r="D221" s="1" t="s">
        <v>44</v>
      </c>
      <c r="E221" s="1">
        <v>18</v>
      </c>
      <c r="F221" s="1">
        <v>6</v>
      </c>
      <c r="G221" s="1">
        <v>0</v>
      </c>
      <c r="H221" s="1">
        <v>1</v>
      </c>
      <c r="I221" s="1">
        <v>0</v>
      </c>
      <c r="AB221" s="2"/>
    </row>
    <row r="222" spans="1:28" x14ac:dyDescent="0.35">
      <c r="A222" s="6" t="s">
        <v>233</v>
      </c>
      <c r="B222" s="1" t="s">
        <v>386</v>
      </c>
      <c r="C222" s="1">
        <v>32</v>
      </c>
      <c r="D222" s="1">
        <v>10.9215017064846</v>
      </c>
      <c r="E222" s="1">
        <v>18</v>
      </c>
      <c r="F222" s="1">
        <v>6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2"/>
    </row>
    <row r="223" spans="1:28" x14ac:dyDescent="0.35">
      <c r="B223" s="11" t="s">
        <v>547</v>
      </c>
      <c r="C223" s="1">
        <v>32</v>
      </c>
      <c r="AB223" s="2"/>
    </row>
    <row r="224" spans="1:28" x14ac:dyDescent="0.35">
      <c r="B224" s="11" t="s">
        <v>163</v>
      </c>
      <c r="C224" s="1">
        <v>32</v>
      </c>
      <c r="AB224" s="2"/>
    </row>
    <row r="225" spans="1:28" x14ac:dyDescent="0.35">
      <c r="A225" s="6" t="s">
        <v>233</v>
      </c>
      <c r="B225" s="1" t="s">
        <v>387</v>
      </c>
      <c r="C225" s="1">
        <v>18</v>
      </c>
      <c r="D225" s="1">
        <v>6.1433447098976099</v>
      </c>
      <c r="E225" s="1">
        <v>20</v>
      </c>
      <c r="F225" s="1">
        <v>7</v>
      </c>
      <c r="G225" s="1">
        <v>0</v>
      </c>
      <c r="H225" s="1">
        <v>1</v>
      </c>
      <c r="I225" s="1">
        <v>0</v>
      </c>
      <c r="J225" s="1">
        <v>-2</v>
      </c>
      <c r="K225" s="1">
        <v>-1</v>
      </c>
      <c r="L225" s="1">
        <v>0</v>
      </c>
      <c r="M225" s="1">
        <v>0</v>
      </c>
      <c r="N225" s="1">
        <v>0</v>
      </c>
      <c r="O225" s="1">
        <v>0.9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2"/>
    </row>
    <row r="226" spans="1:28" x14ac:dyDescent="0.35">
      <c r="B226" s="11" t="s">
        <v>95</v>
      </c>
      <c r="C226" s="1">
        <v>18</v>
      </c>
      <c r="AB226" s="2"/>
    </row>
    <row r="227" spans="1:28" x14ac:dyDescent="0.35">
      <c r="B227" s="11" t="s">
        <v>547</v>
      </c>
      <c r="C227" s="1">
        <v>18</v>
      </c>
      <c r="AB227" s="2"/>
    </row>
    <row r="228" spans="1:28" x14ac:dyDescent="0.35">
      <c r="B228" s="11" t="s">
        <v>163</v>
      </c>
      <c r="C228" s="1">
        <v>18</v>
      </c>
      <c r="AB228" s="2"/>
    </row>
    <row r="229" spans="1:28" x14ac:dyDescent="0.35">
      <c r="A229" s="6" t="s">
        <v>233</v>
      </c>
      <c r="B229" s="1" t="s">
        <v>388</v>
      </c>
      <c r="C229" s="1">
        <v>15</v>
      </c>
      <c r="D229" s="1">
        <v>5.1194539249146702</v>
      </c>
      <c r="E229" s="1">
        <v>24</v>
      </c>
      <c r="F229" s="1">
        <v>8</v>
      </c>
      <c r="G229" s="1">
        <v>1</v>
      </c>
      <c r="H229" s="1">
        <v>1</v>
      </c>
      <c r="I229" s="1">
        <v>0</v>
      </c>
      <c r="J229" s="1">
        <v>-6</v>
      </c>
      <c r="K229" s="1">
        <v>-2</v>
      </c>
      <c r="L229" s="1">
        <v>-1</v>
      </c>
      <c r="M229" s="1">
        <v>0</v>
      </c>
      <c r="N229" s="1">
        <v>0</v>
      </c>
      <c r="O229" s="1">
        <v>0.75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2"/>
    </row>
    <row r="230" spans="1:28" x14ac:dyDescent="0.35">
      <c r="B230" s="11" t="s">
        <v>547</v>
      </c>
      <c r="C230" s="1">
        <v>15</v>
      </c>
      <c r="AB230" s="2"/>
    </row>
    <row r="231" spans="1:28" x14ac:dyDescent="0.35">
      <c r="B231" s="11" t="s">
        <v>163</v>
      </c>
      <c r="C231" s="1">
        <v>15</v>
      </c>
      <c r="AB231" s="2"/>
    </row>
    <row r="232" spans="1:28" ht="26.5" x14ac:dyDescent="0.35">
      <c r="A232" s="6" t="s">
        <v>233</v>
      </c>
      <c r="B232" s="7" t="s">
        <v>389</v>
      </c>
      <c r="C232" s="1">
        <v>12</v>
      </c>
      <c r="D232" s="1">
        <v>4.0955631399317403</v>
      </c>
      <c r="E232" s="1">
        <v>44</v>
      </c>
      <c r="F232" s="1">
        <v>12</v>
      </c>
      <c r="G232" s="1">
        <v>2</v>
      </c>
      <c r="H232" s="1">
        <v>3</v>
      </c>
      <c r="I232" s="1">
        <v>0</v>
      </c>
      <c r="J232" s="1">
        <v>-26</v>
      </c>
      <c r="K232" s="1">
        <v>-6</v>
      </c>
      <c r="L232" s="1">
        <v>-2</v>
      </c>
      <c r="M232" s="1">
        <v>-2</v>
      </c>
      <c r="N232" s="1">
        <v>0</v>
      </c>
      <c r="O232" s="1">
        <v>0.40909090909090901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2"/>
    </row>
    <row r="233" spans="1:28" x14ac:dyDescent="0.35">
      <c r="B233" s="11" t="s">
        <v>547</v>
      </c>
      <c r="C233" s="1">
        <v>12</v>
      </c>
      <c r="AB233" s="2"/>
    </row>
    <row r="234" spans="1:28" x14ac:dyDescent="0.35">
      <c r="B234" s="11" t="s">
        <v>163</v>
      </c>
      <c r="C234" s="1">
        <v>12</v>
      </c>
      <c r="AB234" s="2"/>
    </row>
    <row r="235" spans="1:28" x14ac:dyDescent="0.35">
      <c r="B235" s="11" t="s">
        <v>190</v>
      </c>
      <c r="C235" s="1">
        <v>12</v>
      </c>
      <c r="AB235" s="2"/>
    </row>
    <row r="236" spans="1:28" x14ac:dyDescent="0.35">
      <c r="A236" s="6" t="s">
        <v>233</v>
      </c>
      <c r="B236" s="1" t="s">
        <v>390</v>
      </c>
      <c r="C236" s="1">
        <v>11</v>
      </c>
      <c r="D236" s="1">
        <v>3.7542662116040901</v>
      </c>
      <c r="E236" s="1">
        <v>38</v>
      </c>
      <c r="F236" s="1">
        <v>10</v>
      </c>
      <c r="G236" s="1">
        <v>2</v>
      </c>
      <c r="H236" s="1">
        <v>3</v>
      </c>
      <c r="I236" s="1">
        <v>0</v>
      </c>
      <c r="J236" s="1">
        <v>-20</v>
      </c>
      <c r="K236" s="1">
        <v>-4</v>
      </c>
      <c r="L236" s="1">
        <v>-2</v>
      </c>
      <c r="M236" s="1">
        <v>-2</v>
      </c>
      <c r="N236" s="1">
        <v>0</v>
      </c>
      <c r="O236" s="1">
        <v>0.47368421052631499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2"/>
    </row>
    <row r="237" spans="1:28" x14ac:dyDescent="0.35">
      <c r="B237" s="11" t="s">
        <v>555</v>
      </c>
      <c r="C237" s="1">
        <v>11</v>
      </c>
      <c r="AB237" s="2"/>
    </row>
    <row r="238" spans="1:28" x14ac:dyDescent="0.35">
      <c r="B238" s="11" t="s">
        <v>547</v>
      </c>
      <c r="C238" s="1">
        <v>11</v>
      </c>
      <c r="AB238" s="2"/>
    </row>
    <row r="239" spans="1:28" x14ac:dyDescent="0.35">
      <c r="B239" s="11" t="s">
        <v>163</v>
      </c>
      <c r="C239" s="1">
        <v>11</v>
      </c>
      <c r="AB239" s="2"/>
    </row>
    <row r="240" spans="1:28" x14ac:dyDescent="0.35">
      <c r="B240" s="11" t="s">
        <v>190</v>
      </c>
      <c r="C240" s="1">
        <v>11</v>
      </c>
      <c r="AB240" s="2"/>
    </row>
    <row r="241" spans="1:28" x14ac:dyDescent="0.35">
      <c r="A241" s="6" t="s">
        <v>233</v>
      </c>
      <c r="B241" s="1" t="s">
        <v>391</v>
      </c>
      <c r="C241" s="1">
        <v>11</v>
      </c>
      <c r="D241" s="1">
        <v>3.7542662116040901</v>
      </c>
      <c r="E241" s="1">
        <v>18</v>
      </c>
      <c r="F241" s="1">
        <v>6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2"/>
    </row>
    <row r="242" spans="1:28" x14ac:dyDescent="0.35">
      <c r="B242" s="11" t="s">
        <v>547</v>
      </c>
      <c r="C242" s="1">
        <v>11</v>
      </c>
      <c r="AB242" s="2"/>
    </row>
    <row r="243" spans="1:28" x14ac:dyDescent="0.35">
      <c r="B243" s="11" t="s">
        <v>163</v>
      </c>
      <c r="C243" s="1">
        <v>11</v>
      </c>
      <c r="AB243" s="2"/>
    </row>
    <row r="244" spans="1:28" x14ac:dyDescent="0.35">
      <c r="AB244" s="2"/>
    </row>
    <row r="245" spans="1:28" x14ac:dyDescent="0.35">
      <c r="A245" s="6" t="s">
        <v>205</v>
      </c>
      <c r="B245" s="1" t="s">
        <v>74</v>
      </c>
      <c r="C245" s="1" t="s">
        <v>44</v>
      </c>
      <c r="D245" s="1" t="s">
        <v>44</v>
      </c>
      <c r="E245" s="1">
        <v>14</v>
      </c>
      <c r="F245" s="1">
        <v>5</v>
      </c>
      <c r="G245" s="1">
        <v>0</v>
      </c>
      <c r="H245" s="1">
        <v>1</v>
      </c>
      <c r="I245" s="1">
        <v>0</v>
      </c>
      <c r="AB245" s="2"/>
    </row>
    <row r="246" spans="1:28" x14ac:dyDescent="0.35">
      <c r="A246" s="6" t="s">
        <v>206</v>
      </c>
      <c r="B246" s="1" t="s">
        <v>392</v>
      </c>
      <c r="C246" s="1">
        <v>50</v>
      </c>
      <c r="D246" s="1">
        <v>14.9253731343283</v>
      </c>
      <c r="E246" s="1">
        <v>14</v>
      </c>
      <c r="F246" s="1">
        <v>5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2"/>
    </row>
    <row r="247" spans="1:28" x14ac:dyDescent="0.35">
      <c r="B247" s="11" t="s">
        <v>547</v>
      </c>
      <c r="C247" s="1">
        <v>50</v>
      </c>
      <c r="AB247" s="2"/>
    </row>
    <row r="248" spans="1:28" x14ac:dyDescent="0.35">
      <c r="B248" s="11" t="s">
        <v>163</v>
      </c>
      <c r="C248" s="1">
        <v>50</v>
      </c>
      <c r="AB248" s="2"/>
    </row>
    <row r="249" spans="1:28" x14ac:dyDescent="0.35">
      <c r="A249" s="6" t="s">
        <v>206</v>
      </c>
      <c r="B249" s="1" t="s">
        <v>393</v>
      </c>
      <c r="C249" s="1">
        <v>22</v>
      </c>
      <c r="D249" s="1">
        <v>6.5671641791044699</v>
      </c>
      <c r="E249" s="1">
        <v>21</v>
      </c>
      <c r="F249" s="1">
        <v>6</v>
      </c>
      <c r="G249" s="1">
        <v>1</v>
      </c>
      <c r="H249" s="1">
        <v>1</v>
      </c>
      <c r="I249" s="1">
        <v>0</v>
      </c>
      <c r="J249" s="1">
        <v>-7</v>
      </c>
      <c r="K249" s="1">
        <v>-1</v>
      </c>
      <c r="L249" s="1">
        <v>-1</v>
      </c>
      <c r="M249" s="1">
        <v>0</v>
      </c>
      <c r="N249" s="1">
        <v>0</v>
      </c>
      <c r="O249" s="1">
        <v>0.66666666666666596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2"/>
    </row>
    <row r="250" spans="1:28" x14ac:dyDescent="0.35">
      <c r="B250" s="11" t="s">
        <v>547</v>
      </c>
      <c r="C250" s="1">
        <v>22</v>
      </c>
      <c r="AB250" s="2"/>
    </row>
    <row r="251" spans="1:28" x14ac:dyDescent="0.35">
      <c r="B251" s="11" t="s">
        <v>163</v>
      </c>
      <c r="C251" s="1">
        <v>22</v>
      </c>
      <c r="AB251" s="2"/>
    </row>
    <row r="252" spans="1:28" x14ac:dyDescent="0.35">
      <c r="B252" s="11" t="s">
        <v>190</v>
      </c>
      <c r="C252" s="1">
        <v>22</v>
      </c>
      <c r="AB252" s="2"/>
    </row>
    <row r="253" spans="1:28" x14ac:dyDescent="0.35">
      <c r="A253" s="6" t="s">
        <v>206</v>
      </c>
      <c r="B253" s="1" t="s">
        <v>394</v>
      </c>
      <c r="C253" s="1">
        <v>18</v>
      </c>
      <c r="D253" s="1">
        <v>5.3731343283581996</v>
      </c>
      <c r="E253" s="1">
        <v>21</v>
      </c>
      <c r="F253" s="1">
        <v>6</v>
      </c>
      <c r="G253" s="1">
        <v>1</v>
      </c>
      <c r="H253" s="1">
        <v>1</v>
      </c>
      <c r="I253" s="1">
        <v>0</v>
      </c>
      <c r="J253" s="1">
        <v>-7</v>
      </c>
      <c r="K253" s="1">
        <v>-1</v>
      </c>
      <c r="L253" s="1">
        <v>-1</v>
      </c>
      <c r="M253" s="1">
        <v>0</v>
      </c>
      <c r="N253" s="1">
        <v>0</v>
      </c>
      <c r="O253" s="1">
        <v>0.66666666666666596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2"/>
    </row>
    <row r="254" spans="1:28" x14ac:dyDescent="0.35">
      <c r="B254" s="11" t="s">
        <v>547</v>
      </c>
      <c r="C254" s="1">
        <v>18</v>
      </c>
      <c r="AB254" s="2"/>
    </row>
    <row r="255" spans="1:28" x14ac:dyDescent="0.35">
      <c r="B255" s="11" t="s">
        <v>163</v>
      </c>
      <c r="C255" s="1">
        <v>18</v>
      </c>
      <c r="AB255" s="2"/>
    </row>
    <row r="256" spans="1:28" x14ac:dyDescent="0.35">
      <c r="B256" s="11" t="s">
        <v>190</v>
      </c>
      <c r="C256" s="1">
        <v>18</v>
      </c>
      <c r="AB256" s="2"/>
    </row>
    <row r="257" spans="1:28" x14ac:dyDescent="0.35">
      <c r="A257" s="6" t="s">
        <v>206</v>
      </c>
      <c r="B257" s="1" t="s">
        <v>395</v>
      </c>
      <c r="C257" s="1">
        <v>12</v>
      </c>
      <c r="D257" s="1">
        <v>3.5820895522387999</v>
      </c>
      <c r="E257" s="1">
        <v>23</v>
      </c>
      <c r="F257" s="1">
        <v>6</v>
      </c>
      <c r="G257" s="1">
        <v>1</v>
      </c>
      <c r="H257" s="1">
        <v>2</v>
      </c>
      <c r="I257" s="1">
        <v>0</v>
      </c>
      <c r="J257" s="1">
        <v>-9</v>
      </c>
      <c r="K257" s="1">
        <v>-1</v>
      </c>
      <c r="L257" s="1">
        <v>-1</v>
      </c>
      <c r="M257" s="1">
        <v>-1</v>
      </c>
      <c r="N257" s="1">
        <v>0</v>
      </c>
      <c r="O257" s="1">
        <v>0.60869565217391297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2"/>
    </row>
    <row r="258" spans="1:28" x14ac:dyDescent="0.35">
      <c r="B258" s="11" t="s">
        <v>547</v>
      </c>
      <c r="C258" s="1">
        <v>12</v>
      </c>
      <c r="AB258" s="2"/>
    </row>
    <row r="259" spans="1:28" x14ac:dyDescent="0.35">
      <c r="B259" s="11" t="s">
        <v>163</v>
      </c>
      <c r="C259" s="1">
        <v>12</v>
      </c>
      <c r="AB259" s="2"/>
    </row>
    <row r="260" spans="1:28" x14ac:dyDescent="0.35">
      <c r="B260" s="11" t="s">
        <v>190</v>
      </c>
      <c r="C260" s="1">
        <v>12</v>
      </c>
      <c r="AB260" s="2"/>
    </row>
    <row r="261" spans="1:28" x14ac:dyDescent="0.35">
      <c r="A261" s="6" t="s">
        <v>206</v>
      </c>
      <c r="B261" s="1" t="s">
        <v>396</v>
      </c>
      <c r="C261" s="1">
        <v>11</v>
      </c>
      <c r="D261" s="1">
        <v>3.2835820895522301</v>
      </c>
      <c r="E261" s="1">
        <v>13</v>
      </c>
      <c r="F261" s="1">
        <v>4</v>
      </c>
      <c r="G261" s="1">
        <v>0</v>
      </c>
      <c r="H261" s="1">
        <v>1</v>
      </c>
      <c r="I261" s="1">
        <v>0</v>
      </c>
      <c r="J261" s="1">
        <v>1</v>
      </c>
      <c r="K261" s="1">
        <v>1</v>
      </c>
      <c r="L261" s="1">
        <v>0</v>
      </c>
      <c r="M261" s="1">
        <v>0</v>
      </c>
      <c r="N261" s="1">
        <v>0</v>
      </c>
      <c r="O261" s="1">
        <v>1.07692307692307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2"/>
    </row>
    <row r="262" spans="1:28" x14ac:dyDescent="0.35">
      <c r="B262" s="11" t="s">
        <v>90</v>
      </c>
      <c r="C262" s="1">
        <v>11</v>
      </c>
      <c r="AB262" s="2"/>
    </row>
    <row r="263" spans="1:28" x14ac:dyDescent="0.35">
      <c r="B263" s="11" t="s">
        <v>131</v>
      </c>
      <c r="C263" s="1">
        <v>11</v>
      </c>
      <c r="AB263" s="2"/>
    </row>
    <row r="264" spans="1:28" x14ac:dyDescent="0.35">
      <c r="B264" s="11" t="s">
        <v>547</v>
      </c>
      <c r="C264" s="1">
        <v>11</v>
      </c>
      <c r="AB264" s="2"/>
    </row>
    <row r="265" spans="1:28" x14ac:dyDescent="0.35">
      <c r="B265" s="11" t="s">
        <v>163</v>
      </c>
      <c r="C265" s="1">
        <v>11</v>
      </c>
      <c r="AB265" s="2"/>
    </row>
    <row r="266" spans="1:28" x14ac:dyDescent="0.35">
      <c r="AB266" s="2"/>
    </row>
    <row r="267" spans="1:28" x14ac:dyDescent="0.35">
      <c r="A267" s="6" t="s">
        <v>208</v>
      </c>
      <c r="B267" s="1" t="s">
        <v>129</v>
      </c>
      <c r="C267" s="1" t="s">
        <v>44</v>
      </c>
      <c r="D267" s="1" t="s">
        <v>44</v>
      </c>
      <c r="E267" s="1">
        <v>22</v>
      </c>
      <c r="F267" s="1">
        <v>10</v>
      </c>
      <c r="G267" s="1">
        <v>0</v>
      </c>
      <c r="H267" s="1">
        <v>1</v>
      </c>
      <c r="I267" s="1">
        <v>0</v>
      </c>
      <c r="AB267" s="2"/>
    </row>
    <row r="268" spans="1:28" x14ac:dyDescent="0.35">
      <c r="A268" s="6" t="s">
        <v>235</v>
      </c>
      <c r="B268" s="1" t="s">
        <v>397</v>
      </c>
      <c r="C268" s="1">
        <v>15</v>
      </c>
      <c r="D268" s="1">
        <v>9.4936708860759502</v>
      </c>
      <c r="E268" s="1">
        <v>45</v>
      </c>
      <c r="F268" s="1">
        <v>12</v>
      </c>
      <c r="G268" s="1">
        <v>3</v>
      </c>
      <c r="H268" s="1">
        <v>3</v>
      </c>
      <c r="I268" s="1">
        <v>0</v>
      </c>
      <c r="J268" s="1">
        <v>-23</v>
      </c>
      <c r="K268" s="1">
        <v>-2</v>
      </c>
      <c r="L268" s="1">
        <v>-3</v>
      </c>
      <c r="M268" s="1">
        <v>-2</v>
      </c>
      <c r="N268" s="1">
        <v>0</v>
      </c>
      <c r="O268" s="1">
        <v>0.48888888888888798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2"/>
    </row>
    <row r="269" spans="1:28" x14ac:dyDescent="0.35">
      <c r="B269" s="11" t="s">
        <v>542</v>
      </c>
      <c r="C269" s="1">
        <v>15</v>
      </c>
      <c r="AB269" s="2"/>
    </row>
    <row r="270" spans="1:28" x14ac:dyDescent="0.35">
      <c r="B270" s="11" t="s">
        <v>547</v>
      </c>
      <c r="C270" s="1">
        <v>15</v>
      </c>
      <c r="AB270" s="2"/>
    </row>
    <row r="271" spans="1:28" x14ac:dyDescent="0.35">
      <c r="B271" s="11" t="s">
        <v>163</v>
      </c>
      <c r="C271" s="1">
        <v>15</v>
      </c>
      <c r="AB271" s="2"/>
    </row>
    <row r="272" spans="1:28" x14ac:dyDescent="0.35">
      <c r="B272" s="11" t="s">
        <v>190</v>
      </c>
      <c r="C272" s="1">
        <v>15</v>
      </c>
      <c r="AB272" s="2"/>
    </row>
    <row r="273" spans="1:28" x14ac:dyDescent="0.35">
      <c r="AB273" s="2"/>
    </row>
    <row r="274" spans="1:28" x14ac:dyDescent="0.35">
      <c r="A274" s="15" t="s">
        <v>209</v>
      </c>
      <c r="B274" s="16" t="s">
        <v>150</v>
      </c>
      <c r="C274" s="1" t="s">
        <v>44</v>
      </c>
      <c r="D274" s="1" t="s">
        <v>44</v>
      </c>
      <c r="E274" s="1">
        <v>7</v>
      </c>
      <c r="F274" s="1">
        <v>3</v>
      </c>
      <c r="G274" s="1">
        <v>0</v>
      </c>
      <c r="H274" s="1">
        <v>0</v>
      </c>
      <c r="I274" s="1">
        <v>0</v>
      </c>
      <c r="AB274" s="2"/>
    </row>
    <row r="275" spans="1:28" x14ac:dyDescent="0.35">
      <c r="AB275" s="2"/>
    </row>
    <row r="276" spans="1:28" x14ac:dyDescent="0.35">
      <c r="A276" s="6" t="s">
        <v>210</v>
      </c>
      <c r="B276" s="1" t="s">
        <v>75</v>
      </c>
      <c r="C276" s="1" t="s">
        <v>44</v>
      </c>
      <c r="D276" s="1" t="s">
        <v>44</v>
      </c>
      <c r="E276" s="1">
        <v>15</v>
      </c>
      <c r="F276" s="1">
        <v>5</v>
      </c>
      <c r="G276" s="1">
        <v>0</v>
      </c>
      <c r="H276" s="1">
        <v>1</v>
      </c>
      <c r="I276" s="1">
        <v>0</v>
      </c>
      <c r="AB276" s="2"/>
    </row>
    <row r="277" spans="1:28" x14ac:dyDescent="0.35">
      <c r="A277" s="6" t="s">
        <v>212</v>
      </c>
      <c r="B277" s="1" t="s">
        <v>398</v>
      </c>
      <c r="C277" s="1">
        <v>27</v>
      </c>
      <c r="D277" s="1">
        <v>14.594594594594501</v>
      </c>
      <c r="E277" s="1">
        <v>15</v>
      </c>
      <c r="F277" s="1">
        <v>5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/>
    </row>
    <row r="278" spans="1:28" x14ac:dyDescent="0.35">
      <c r="B278" s="11" t="s">
        <v>62</v>
      </c>
      <c r="C278" s="1">
        <v>27</v>
      </c>
      <c r="AB278" s="2"/>
    </row>
    <row r="279" spans="1:28" x14ac:dyDescent="0.35">
      <c r="B279" s="11" t="s">
        <v>131</v>
      </c>
      <c r="C279" s="1">
        <v>27</v>
      </c>
      <c r="AB279" s="2"/>
    </row>
    <row r="280" spans="1:28" x14ac:dyDescent="0.35">
      <c r="B280" s="11" t="s">
        <v>547</v>
      </c>
      <c r="C280" s="1">
        <v>27</v>
      </c>
      <c r="AB280" s="2"/>
    </row>
    <row r="281" spans="1:28" x14ac:dyDescent="0.35">
      <c r="B281" s="11" t="s">
        <v>163</v>
      </c>
      <c r="C281" s="1">
        <v>27</v>
      </c>
      <c r="AB281" s="2"/>
    </row>
    <row r="282" spans="1:28" x14ac:dyDescent="0.35">
      <c r="A282" s="6" t="s">
        <v>212</v>
      </c>
      <c r="B282" s="1" t="s">
        <v>399</v>
      </c>
      <c r="C282" s="1">
        <v>10</v>
      </c>
      <c r="D282" s="1">
        <v>5.4054054054053999</v>
      </c>
      <c r="E282" s="1">
        <v>27</v>
      </c>
      <c r="F282" s="1">
        <v>8</v>
      </c>
      <c r="G282" s="1">
        <v>1</v>
      </c>
      <c r="H282" s="1">
        <v>1</v>
      </c>
      <c r="I282" s="1">
        <v>0</v>
      </c>
      <c r="J282" s="1">
        <v>-12</v>
      </c>
      <c r="K282" s="1">
        <v>-3</v>
      </c>
      <c r="L282" s="1">
        <v>-1</v>
      </c>
      <c r="M282" s="1">
        <v>0</v>
      </c>
      <c r="N282" s="1">
        <v>0</v>
      </c>
      <c r="O282" s="1">
        <v>0.55555555555555503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2"/>
    </row>
    <row r="283" spans="1:28" x14ac:dyDescent="0.35">
      <c r="B283" s="11" t="s">
        <v>547</v>
      </c>
      <c r="C283" s="1">
        <v>10</v>
      </c>
      <c r="AB283" s="2"/>
    </row>
    <row r="284" spans="1:28" x14ac:dyDescent="0.35">
      <c r="B284" s="11" t="s">
        <v>163</v>
      </c>
      <c r="C284" s="1">
        <v>10</v>
      </c>
      <c r="AB284" s="2"/>
    </row>
    <row r="285" spans="1:28" x14ac:dyDescent="0.35">
      <c r="B285" s="11" t="s">
        <v>190</v>
      </c>
      <c r="C285" s="1">
        <v>10</v>
      </c>
      <c r="AB285" s="2"/>
    </row>
    <row r="286" spans="1:28" x14ac:dyDescent="0.35">
      <c r="AB286" s="2"/>
    </row>
    <row r="287" spans="1:28" x14ac:dyDescent="0.35">
      <c r="A287" s="6" t="s">
        <v>215</v>
      </c>
      <c r="B287" s="1" t="s">
        <v>52</v>
      </c>
      <c r="C287" s="1" t="s">
        <v>44</v>
      </c>
      <c r="D287" s="1" t="s">
        <v>44</v>
      </c>
      <c r="E287" s="1">
        <v>16</v>
      </c>
      <c r="F287" s="1">
        <v>5</v>
      </c>
      <c r="G287" s="1">
        <v>0</v>
      </c>
      <c r="H287" s="1">
        <v>1</v>
      </c>
      <c r="I287" s="1">
        <v>0</v>
      </c>
      <c r="AB287" s="2"/>
    </row>
    <row r="288" spans="1:28" x14ac:dyDescent="0.35">
      <c r="A288" s="6" t="s">
        <v>217</v>
      </c>
      <c r="B288" s="1" t="s">
        <v>400</v>
      </c>
      <c r="C288" s="1">
        <v>20</v>
      </c>
      <c r="D288" s="1">
        <v>6.9444444444444402</v>
      </c>
      <c r="E288" s="1">
        <v>16</v>
      </c>
      <c r="F288" s="1">
        <v>5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2"/>
    </row>
    <row r="289" spans="1:28" x14ac:dyDescent="0.35">
      <c r="B289" s="11" t="s">
        <v>547</v>
      </c>
      <c r="C289" s="1">
        <v>20</v>
      </c>
      <c r="AB289" s="2"/>
    </row>
    <row r="290" spans="1:28" x14ac:dyDescent="0.35">
      <c r="B290" s="11" t="s">
        <v>163</v>
      </c>
      <c r="C290" s="1">
        <v>20</v>
      </c>
      <c r="AB290" s="2"/>
    </row>
    <row r="291" spans="1:28" x14ac:dyDescent="0.35">
      <c r="A291" s="6" t="s">
        <v>217</v>
      </c>
      <c r="B291" s="1" t="s">
        <v>401</v>
      </c>
      <c r="C291" s="1">
        <v>12</v>
      </c>
      <c r="D291" s="1">
        <v>4.1666666666666599</v>
      </c>
      <c r="E291" s="1">
        <v>18</v>
      </c>
      <c r="F291" s="1">
        <v>5</v>
      </c>
      <c r="G291" s="1">
        <v>0</v>
      </c>
      <c r="H291" s="1">
        <v>2</v>
      </c>
      <c r="I291" s="1">
        <v>0</v>
      </c>
      <c r="J291" s="1">
        <v>-2</v>
      </c>
      <c r="K291" s="1">
        <v>0</v>
      </c>
      <c r="L291" s="1">
        <v>0</v>
      </c>
      <c r="M291" s="1">
        <v>-1</v>
      </c>
      <c r="N291" s="1">
        <v>0</v>
      </c>
      <c r="O291" s="1">
        <v>0.88888888888888795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2"/>
    </row>
    <row r="292" spans="1:28" x14ac:dyDescent="0.35">
      <c r="B292" s="11" t="s">
        <v>547</v>
      </c>
      <c r="C292" s="1">
        <v>12</v>
      </c>
      <c r="AB292" s="2"/>
    </row>
    <row r="293" spans="1:28" x14ac:dyDescent="0.35">
      <c r="B293" s="11" t="s">
        <v>163</v>
      </c>
      <c r="C293" s="1">
        <v>12</v>
      </c>
      <c r="AB293" s="2"/>
    </row>
    <row r="294" spans="1:28" x14ac:dyDescent="0.35">
      <c r="A294" s="6" t="s">
        <v>217</v>
      </c>
      <c r="B294" s="1" t="s">
        <v>402</v>
      </c>
      <c r="C294" s="1">
        <v>11</v>
      </c>
      <c r="D294" s="1">
        <v>3.55987055016181</v>
      </c>
      <c r="E294" s="1">
        <v>22</v>
      </c>
      <c r="F294" s="1">
        <v>7</v>
      </c>
      <c r="G294" s="1">
        <v>1</v>
      </c>
      <c r="H294" s="1">
        <v>1</v>
      </c>
      <c r="I294" s="1">
        <v>0</v>
      </c>
      <c r="J294" s="1">
        <v>-6</v>
      </c>
      <c r="K294" s="1">
        <v>-2</v>
      </c>
      <c r="L294" s="1">
        <v>-1</v>
      </c>
      <c r="M294" s="1">
        <v>0</v>
      </c>
      <c r="N294" s="1">
        <v>0</v>
      </c>
      <c r="O294" s="1">
        <v>0.72727272727272696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2"/>
    </row>
    <row r="295" spans="1:28" x14ac:dyDescent="0.35">
      <c r="B295" s="11" t="s">
        <v>515</v>
      </c>
      <c r="C295" s="1">
        <v>11</v>
      </c>
      <c r="AB295" s="2"/>
    </row>
    <row r="296" spans="1:28" x14ac:dyDescent="0.35">
      <c r="B296" s="11" t="s">
        <v>547</v>
      </c>
      <c r="C296" s="1">
        <v>11</v>
      </c>
      <c r="AB296" s="2"/>
    </row>
    <row r="297" spans="1:28" x14ac:dyDescent="0.35">
      <c r="B297" s="11" t="s">
        <v>163</v>
      </c>
      <c r="C297" s="1">
        <v>11</v>
      </c>
      <c r="AB297" s="2"/>
    </row>
    <row r="298" spans="1:28" x14ac:dyDescent="0.35">
      <c r="A298" s="6" t="s">
        <v>217</v>
      </c>
      <c r="B298" s="1" t="s">
        <v>403</v>
      </c>
      <c r="C298" s="1">
        <v>10</v>
      </c>
      <c r="D298" s="1">
        <v>3.4722222222222201</v>
      </c>
      <c r="E298" s="1">
        <v>31</v>
      </c>
      <c r="F298" s="1">
        <v>8</v>
      </c>
      <c r="G298" s="1">
        <v>1</v>
      </c>
      <c r="H298" s="1">
        <v>3</v>
      </c>
      <c r="I298" s="1">
        <v>0</v>
      </c>
      <c r="J298" s="1">
        <v>-15</v>
      </c>
      <c r="K298" s="1">
        <v>-3</v>
      </c>
      <c r="L298" s="1">
        <v>-1</v>
      </c>
      <c r="M298" s="1">
        <v>-2</v>
      </c>
      <c r="N298" s="1">
        <v>0</v>
      </c>
      <c r="O298" s="1">
        <v>0.51612903225806395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2"/>
    </row>
    <row r="299" spans="1:28" x14ac:dyDescent="0.35">
      <c r="B299" s="11" t="s">
        <v>515</v>
      </c>
      <c r="C299" s="1">
        <v>10</v>
      </c>
      <c r="AB299" s="2"/>
    </row>
    <row r="300" spans="1:28" x14ac:dyDescent="0.35">
      <c r="B300" s="11" t="s">
        <v>547</v>
      </c>
      <c r="C300" s="1">
        <v>10</v>
      </c>
      <c r="AB300" s="2"/>
    </row>
    <row r="301" spans="1:28" x14ac:dyDescent="0.35">
      <c r="B301" s="11" t="s">
        <v>163</v>
      </c>
      <c r="C301" s="1">
        <v>10</v>
      </c>
      <c r="AB301" s="2"/>
    </row>
    <row r="302" spans="1:28" x14ac:dyDescent="0.35">
      <c r="A302" s="6" t="s">
        <v>217</v>
      </c>
      <c r="B302" s="1" t="s">
        <v>404</v>
      </c>
      <c r="C302" s="1">
        <v>10</v>
      </c>
      <c r="D302" s="1">
        <v>3.4722222222222201</v>
      </c>
      <c r="E302" s="1">
        <v>18</v>
      </c>
      <c r="F302" s="1">
        <v>6</v>
      </c>
      <c r="G302" s="1">
        <v>0</v>
      </c>
      <c r="H302" s="1">
        <v>1</v>
      </c>
      <c r="I302" s="1">
        <v>0</v>
      </c>
      <c r="J302" s="1">
        <v>-2</v>
      </c>
      <c r="K302" s="1">
        <v>-1</v>
      </c>
      <c r="L302" s="1">
        <v>0</v>
      </c>
      <c r="M302" s="1">
        <v>0</v>
      </c>
      <c r="N302" s="1">
        <v>0</v>
      </c>
      <c r="O302" s="1">
        <v>0.88888888888888795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2"/>
    </row>
    <row r="303" spans="1:28" x14ac:dyDescent="0.35">
      <c r="B303" s="11" t="s">
        <v>547</v>
      </c>
      <c r="C303" s="1">
        <v>10</v>
      </c>
      <c r="AB303" s="2"/>
    </row>
    <row r="304" spans="1:28" x14ac:dyDescent="0.35">
      <c r="B304" s="11" t="s">
        <v>95</v>
      </c>
      <c r="C304" s="1">
        <v>10</v>
      </c>
      <c r="AB304" s="2"/>
    </row>
    <row r="305" spans="1:28" x14ac:dyDescent="0.35">
      <c r="B305" s="11" t="s">
        <v>163</v>
      </c>
      <c r="C305" s="1">
        <v>10</v>
      </c>
      <c r="AB305" s="2"/>
    </row>
    <row r="306" spans="1:28" x14ac:dyDescent="0.35">
      <c r="A306" s="6" t="s">
        <v>217</v>
      </c>
      <c r="B306" s="1" t="s">
        <v>405</v>
      </c>
      <c r="C306" s="1">
        <v>10</v>
      </c>
      <c r="D306" s="1">
        <v>3.4722222222222201</v>
      </c>
      <c r="E306" s="1">
        <v>23</v>
      </c>
      <c r="F306" s="1">
        <v>6</v>
      </c>
      <c r="G306" s="1">
        <v>0</v>
      </c>
      <c r="H306" s="1">
        <v>2</v>
      </c>
      <c r="I306" s="1">
        <v>0</v>
      </c>
      <c r="J306" s="1">
        <v>-7</v>
      </c>
      <c r="K306" s="1">
        <v>-1</v>
      </c>
      <c r="L306" s="1">
        <v>0</v>
      </c>
      <c r="M306" s="1">
        <v>-1</v>
      </c>
      <c r="N306" s="1">
        <v>0</v>
      </c>
      <c r="O306" s="1">
        <v>0.69565217391304301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2"/>
    </row>
    <row r="307" spans="1:28" x14ac:dyDescent="0.35">
      <c r="B307" s="11" t="s">
        <v>552</v>
      </c>
      <c r="C307" s="1">
        <v>10</v>
      </c>
      <c r="AB307" s="2"/>
    </row>
    <row r="308" spans="1:28" x14ac:dyDescent="0.35">
      <c r="B308" s="11" t="s">
        <v>547</v>
      </c>
      <c r="C308" s="1">
        <v>10</v>
      </c>
      <c r="AB308" s="2"/>
    </row>
    <row r="309" spans="1:28" x14ac:dyDescent="0.35">
      <c r="B309" s="11" t="s">
        <v>163</v>
      </c>
      <c r="C309" s="1">
        <v>10</v>
      </c>
      <c r="AB309" s="2"/>
    </row>
    <row r="310" spans="1:28" x14ac:dyDescent="0.35">
      <c r="AB310" s="2"/>
    </row>
    <row r="311" spans="1:28" x14ac:dyDescent="0.35">
      <c r="A311" s="6" t="s">
        <v>220</v>
      </c>
      <c r="B311" s="1" t="s">
        <v>238</v>
      </c>
      <c r="C311" s="1" t="s">
        <v>44</v>
      </c>
      <c r="D311" s="1" t="s">
        <v>44</v>
      </c>
      <c r="E311" s="1">
        <v>26</v>
      </c>
      <c r="F311" s="1">
        <v>9</v>
      </c>
      <c r="G311" s="1">
        <v>1</v>
      </c>
      <c r="H311" s="1">
        <v>1</v>
      </c>
      <c r="I311" s="1">
        <v>0</v>
      </c>
      <c r="AB311" s="2"/>
    </row>
    <row r="312" spans="1:28" x14ac:dyDescent="0.35">
      <c r="A312" s="6" t="s">
        <v>377</v>
      </c>
      <c r="B312" s="1" t="s">
        <v>406</v>
      </c>
      <c r="C312" s="1">
        <v>21</v>
      </c>
      <c r="D312" s="1">
        <v>13.636363636363599</v>
      </c>
      <c r="E312" s="1">
        <v>37</v>
      </c>
      <c r="F312" s="1">
        <v>10</v>
      </c>
      <c r="G312" s="1">
        <v>2</v>
      </c>
      <c r="H312" s="1">
        <v>3</v>
      </c>
      <c r="I312" s="1">
        <v>0</v>
      </c>
      <c r="J312" s="1">
        <v>-11</v>
      </c>
      <c r="K312" s="1">
        <v>-1</v>
      </c>
      <c r="L312" s="1">
        <v>-1</v>
      </c>
      <c r="M312" s="1">
        <v>-2</v>
      </c>
      <c r="N312" s="1">
        <v>0</v>
      </c>
      <c r="O312" s="1">
        <v>0.70270270270270196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2"/>
    </row>
    <row r="313" spans="1:28" x14ac:dyDescent="0.35">
      <c r="B313" s="11" t="s">
        <v>547</v>
      </c>
      <c r="C313" s="1">
        <v>21</v>
      </c>
      <c r="AB313" s="2"/>
    </row>
    <row r="314" spans="1:28" x14ac:dyDescent="0.35">
      <c r="B314" s="11" t="s">
        <v>163</v>
      </c>
      <c r="C314" s="1">
        <v>21</v>
      </c>
      <c r="AB314" s="2"/>
    </row>
    <row r="315" spans="1:28" x14ac:dyDescent="0.35">
      <c r="A315" s="6" t="s">
        <v>377</v>
      </c>
      <c r="B315" s="1" t="s">
        <v>407</v>
      </c>
      <c r="C315" s="1">
        <v>10</v>
      </c>
      <c r="D315" s="1">
        <v>6.4935064935064899</v>
      </c>
      <c r="E315" s="1">
        <v>43</v>
      </c>
      <c r="F315" s="1">
        <v>11</v>
      </c>
      <c r="G315" s="1">
        <v>2</v>
      </c>
      <c r="H315" s="1">
        <v>4</v>
      </c>
      <c r="I315" s="1">
        <v>0</v>
      </c>
      <c r="J315" s="1">
        <v>-17</v>
      </c>
      <c r="K315" s="1">
        <v>-2</v>
      </c>
      <c r="L315" s="1">
        <v>-1</v>
      </c>
      <c r="M315" s="1">
        <v>-3</v>
      </c>
      <c r="N315" s="1">
        <v>0</v>
      </c>
      <c r="O315" s="1">
        <v>0.60465116279069697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2"/>
    </row>
    <row r="316" spans="1:28" x14ac:dyDescent="0.35">
      <c r="B316" s="11" t="s">
        <v>547</v>
      </c>
      <c r="C316" s="1">
        <v>10</v>
      </c>
      <c r="AB316" s="2"/>
    </row>
    <row r="317" spans="1:28" x14ac:dyDescent="0.35">
      <c r="B317" s="11" t="s">
        <v>190</v>
      </c>
      <c r="C317" s="1">
        <v>10</v>
      </c>
      <c r="AB317" s="2"/>
    </row>
    <row r="318" spans="1:28" x14ac:dyDescent="0.35">
      <c r="AB318" s="2"/>
    </row>
    <row r="319" spans="1:28" x14ac:dyDescent="0.35">
      <c r="A319" s="6" t="s">
        <v>222</v>
      </c>
      <c r="B319" s="1" t="s">
        <v>94</v>
      </c>
      <c r="C319" s="1" t="s">
        <v>44</v>
      </c>
      <c r="D319" s="1" t="s">
        <v>44</v>
      </c>
      <c r="E319" s="1">
        <v>23</v>
      </c>
      <c r="F319" s="1">
        <v>8</v>
      </c>
      <c r="G319" s="1">
        <v>0</v>
      </c>
      <c r="H319" s="1">
        <v>1</v>
      </c>
      <c r="I319" s="1">
        <v>0</v>
      </c>
      <c r="AB319" s="2"/>
    </row>
    <row r="320" spans="1:28" x14ac:dyDescent="0.35">
      <c r="A320" s="6" t="s">
        <v>224</v>
      </c>
      <c r="B320" s="1" t="s">
        <v>162</v>
      </c>
      <c r="C320" s="1">
        <v>28</v>
      </c>
      <c r="D320" s="1">
        <v>16.568047337278099</v>
      </c>
      <c r="E320" s="1">
        <v>15</v>
      </c>
      <c r="F320" s="1">
        <v>5</v>
      </c>
      <c r="G320" s="1">
        <v>0</v>
      </c>
      <c r="H320" s="1">
        <v>1</v>
      </c>
      <c r="I320" s="1">
        <v>0</v>
      </c>
      <c r="J320" s="1">
        <v>8</v>
      </c>
      <c r="K320" s="1">
        <v>3</v>
      </c>
      <c r="L320" s="1">
        <v>0</v>
      </c>
      <c r="M320" s="1">
        <v>0</v>
      </c>
      <c r="N320" s="1">
        <v>0</v>
      </c>
      <c r="O320" s="1">
        <v>1.5333333333333301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2"/>
    </row>
    <row r="321" spans="1:28" x14ac:dyDescent="0.35">
      <c r="B321" s="11" t="s">
        <v>547</v>
      </c>
      <c r="C321" s="1">
        <v>28</v>
      </c>
      <c r="AB321" s="2"/>
    </row>
    <row r="322" spans="1:28" x14ac:dyDescent="0.35">
      <c r="B322" s="11" t="s">
        <v>163</v>
      </c>
      <c r="C322" s="1">
        <v>28</v>
      </c>
      <c r="AB322" s="2"/>
    </row>
    <row r="323" spans="1:28" x14ac:dyDescent="0.35">
      <c r="B323" s="11" t="s">
        <v>191</v>
      </c>
      <c r="C323" s="1">
        <v>28</v>
      </c>
      <c r="AB323" s="2"/>
    </row>
    <row r="324" spans="1:28" x14ac:dyDescent="0.35">
      <c r="A324" s="6" t="s">
        <v>224</v>
      </c>
      <c r="B324" s="1" t="s">
        <v>408</v>
      </c>
      <c r="C324" s="1">
        <v>14</v>
      </c>
      <c r="D324" s="1">
        <v>8.2840236686390494</v>
      </c>
      <c r="E324" s="1">
        <v>19</v>
      </c>
      <c r="F324" s="1">
        <v>6</v>
      </c>
      <c r="G324" s="1">
        <v>1</v>
      </c>
      <c r="H324" s="1">
        <v>1</v>
      </c>
      <c r="I324" s="1">
        <v>0</v>
      </c>
      <c r="J324" s="1">
        <v>4</v>
      </c>
      <c r="K324" s="1">
        <v>2</v>
      </c>
      <c r="L324" s="1">
        <v>-1</v>
      </c>
      <c r="M324" s="1">
        <v>0</v>
      </c>
      <c r="N324" s="1">
        <v>0</v>
      </c>
      <c r="O324" s="1">
        <v>1.2105263157894699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2"/>
    </row>
    <row r="325" spans="1:28" x14ac:dyDescent="0.35">
      <c r="B325" s="11" t="s">
        <v>163</v>
      </c>
      <c r="C325" s="1">
        <v>14</v>
      </c>
      <c r="AB325" s="2"/>
    </row>
    <row r="326" spans="1:28" x14ac:dyDescent="0.35">
      <c r="B326" s="11" t="s">
        <v>547</v>
      </c>
      <c r="C326" s="1">
        <v>14</v>
      </c>
      <c r="AB326" s="2"/>
    </row>
    <row r="327" spans="1:28" x14ac:dyDescent="0.35">
      <c r="B327" s="11" t="s">
        <v>191</v>
      </c>
      <c r="C327" s="1">
        <v>14</v>
      </c>
      <c r="AB327" s="2"/>
    </row>
    <row r="328" spans="1:28" x14ac:dyDescent="0.35">
      <c r="A328" s="6" t="s">
        <v>554</v>
      </c>
      <c r="B328" s="1" t="s">
        <v>409</v>
      </c>
      <c r="C328" s="1">
        <v>11</v>
      </c>
      <c r="D328" s="1">
        <v>6.5088757396449699</v>
      </c>
      <c r="E328" s="1">
        <v>43</v>
      </c>
      <c r="F328" s="1">
        <v>12</v>
      </c>
      <c r="G328" s="1">
        <v>3</v>
      </c>
      <c r="H328" s="1">
        <v>2</v>
      </c>
      <c r="I328" s="1">
        <v>0</v>
      </c>
      <c r="J328" s="1">
        <v>-20</v>
      </c>
      <c r="K328" s="1">
        <v>-4</v>
      </c>
      <c r="L328" s="1">
        <v>-3</v>
      </c>
      <c r="M328" s="1">
        <v>-1</v>
      </c>
      <c r="N328" s="1">
        <v>0</v>
      </c>
      <c r="O328" s="1">
        <v>0.53488372093023195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/>
    </row>
    <row r="329" spans="1:28" x14ac:dyDescent="0.35">
      <c r="B329" s="11" t="s">
        <v>547</v>
      </c>
      <c r="C329" s="1">
        <v>11</v>
      </c>
      <c r="AB329"/>
    </row>
    <row r="330" spans="1:28" x14ac:dyDescent="0.35">
      <c r="B330" s="11" t="s">
        <v>163</v>
      </c>
      <c r="C330" s="1">
        <v>11</v>
      </c>
      <c r="AB330" s="2"/>
    </row>
    <row r="331" spans="1:28" x14ac:dyDescent="0.35">
      <c r="B331" s="11" t="s">
        <v>190</v>
      </c>
      <c r="C331" s="1">
        <v>11</v>
      </c>
      <c r="AB331" s="2"/>
    </row>
    <row r="332" spans="1:28" x14ac:dyDescent="0.35">
      <c r="AB332" s="2"/>
    </row>
    <row r="333" spans="1:28" x14ac:dyDescent="0.35">
      <c r="A333" s="15" t="s">
        <v>226</v>
      </c>
      <c r="B333" s="16" t="s">
        <v>96</v>
      </c>
      <c r="C333" s="1" t="s">
        <v>44</v>
      </c>
      <c r="D333" s="1" t="s">
        <v>44</v>
      </c>
      <c r="E333" s="1">
        <v>50</v>
      </c>
      <c r="F333" s="1">
        <v>19</v>
      </c>
      <c r="G333" s="1">
        <v>2</v>
      </c>
      <c r="H333" s="1">
        <v>1</v>
      </c>
      <c r="I333" s="1">
        <v>0</v>
      </c>
      <c r="AB333" s="2"/>
    </row>
    <row r="334" spans="1:28" x14ac:dyDescent="0.35">
      <c r="AB334" s="2"/>
    </row>
    <row r="335" spans="1:28" x14ac:dyDescent="0.35">
      <c r="A335" s="6" t="s">
        <v>10</v>
      </c>
      <c r="AB335" s="2"/>
    </row>
    <row r="336" spans="1:28" x14ac:dyDescent="0.35">
      <c r="A336" s="6" t="s">
        <v>23</v>
      </c>
      <c r="B336" s="1" t="s">
        <v>24</v>
      </c>
      <c r="C336" s="1" t="s">
        <v>25</v>
      </c>
      <c r="D336" s="1" t="s">
        <v>26</v>
      </c>
      <c r="E336" s="1" t="s">
        <v>27</v>
      </c>
      <c r="F336" s="1" t="s">
        <v>28</v>
      </c>
      <c r="G336" s="1" t="s">
        <v>29</v>
      </c>
      <c r="H336" s="1" t="s">
        <v>30</v>
      </c>
      <c r="I336" s="1" t="s">
        <v>31</v>
      </c>
      <c r="J336" s="1" t="s">
        <v>0</v>
      </c>
      <c r="K336" s="1" t="s">
        <v>1</v>
      </c>
      <c r="L336" s="1" t="s">
        <v>2</v>
      </c>
      <c r="M336" s="1" t="s">
        <v>3</v>
      </c>
      <c r="N336" s="1" t="s">
        <v>4</v>
      </c>
      <c r="O336" s="1" t="s">
        <v>5</v>
      </c>
      <c r="P336" s="1" t="s">
        <v>32</v>
      </c>
      <c r="Q336" s="1" t="s">
        <v>33</v>
      </c>
      <c r="R336" s="1" t="s">
        <v>34</v>
      </c>
      <c r="S336" s="1" t="s">
        <v>35</v>
      </c>
      <c r="T336" s="1" t="s">
        <v>36</v>
      </c>
      <c r="U336" s="1" t="s">
        <v>37</v>
      </c>
      <c r="V336" s="1" t="s">
        <v>38</v>
      </c>
      <c r="W336" s="1" t="s">
        <v>39</v>
      </c>
      <c r="X336" s="1" t="s">
        <v>40</v>
      </c>
      <c r="Y336" s="1" t="s">
        <v>39</v>
      </c>
      <c r="Z336" s="1" t="s">
        <v>41</v>
      </c>
      <c r="AA336" s="1" t="s">
        <v>42</v>
      </c>
      <c r="AB336" s="2"/>
    </row>
    <row r="337" spans="1:28" x14ac:dyDescent="0.35">
      <c r="AB337" s="2"/>
    </row>
    <row r="338" spans="1:28" x14ac:dyDescent="0.35">
      <c r="A338" s="6" t="s">
        <v>77</v>
      </c>
      <c r="B338" s="1" t="s">
        <v>173</v>
      </c>
      <c r="C338" s="1" t="s">
        <v>44</v>
      </c>
      <c r="D338" s="1" t="s">
        <v>44</v>
      </c>
      <c r="E338" s="1">
        <v>13</v>
      </c>
      <c r="F338" s="1">
        <v>4</v>
      </c>
      <c r="G338" s="1">
        <v>0</v>
      </c>
      <c r="H338" s="1">
        <v>1</v>
      </c>
      <c r="I338" s="1">
        <v>0</v>
      </c>
      <c r="AB338" s="2"/>
    </row>
    <row r="339" spans="1:28" x14ac:dyDescent="0.35">
      <c r="A339" s="6" t="s">
        <v>79</v>
      </c>
      <c r="B339" s="1" t="s">
        <v>174</v>
      </c>
      <c r="C339" s="1">
        <v>15</v>
      </c>
      <c r="D339" s="1">
        <v>45.454545454545404</v>
      </c>
      <c r="E339" s="1">
        <v>7</v>
      </c>
      <c r="F339" s="1">
        <v>3</v>
      </c>
      <c r="G339" s="1">
        <v>0</v>
      </c>
      <c r="H339" s="1">
        <v>0</v>
      </c>
      <c r="I339" s="1">
        <v>0</v>
      </c>
      <c r="J339" s="1">
        <v>6</v>
      </c>
      <c r="K339" s="1">
        <v>1</v>
      </c>
      <c r="L339" s="1">
        <v>0</v>
      </c>
      <c r="M339" s="1">
        <v>1</v>
      </c>
      <c r="N339" s="1">
        <v>0</v>
      </c>
      <c r="O339" s="1">
        <v>1.8571428571428501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2"/>
    </row>
    <row r="340" spans="1:28" x14ac:dyDescent="0.35">
      <c r="B340" s="11" t="s">
        <v>191</v>
      </c>
      <c r="C340" s="1">
        <v>15</v>
      </c>
      <c r="AB340" s="2"/>
    </row>
    <row r="341" spans="1:28" x14ac:dyDescent="0.35">
      <c r="AB341" s="2"/>
    </row>
    <row r="342" spans="1:28" x14ac:dyDescent="0.35">
      <c r="A342" s="15" t="s">
        <v>55</v>
      </c>
      <c r="B342" s="16" t="s">
        <v>76</v>
      </c>
      <c r="C342" s="1" t="s">
        <v>44</v>
      </c>
      <c r="D342" s="1" t="s">
        <v>44</v>
      </c>
      <c r="E342" s="1">
        <v>15</v>
      </c>
      <c r="F342" s="1">
        <v>5</v>
      </c>
      <c r="G342" s="1">
        <v>0</v>
      </c>
      <c r="H342" s="1">
        <v>1</v>
      </c>
      <c r="I342" s="1">
        <v>0</v>
      </c>
      <c r="AB342" s="2"/>
    </row>
    <row r="343" spans="1:28" x14ac:dyDescent="0.35">
      <c r="AB343" s="2"/>
    </row>
    <row r="344" spans="1:28" x14ac:dyDescent="0.35">
      <c r="A344" s="15" t="s">
        <v>197</v>
      </c>
      <c r="B344" s="16" t="s">
        <v>254</v>
      </c>
      <c r="C344" s="1" t="s">
        <v>44</v>
      </c>
      <c r="D344" s="1" t="s">
        <v>44</v>
      </c>
      <c r="E344" s="1">
        <v>29</v>
      </c>
      <c r="F344" s="1">
        <v>10</v>
      </c>
      <c r="G344" s="1">
        <v>1</v>
      </c>
      <c r="H344" s="1">
        <v>1</v>
      </c>
      <c r="I344" s="1">
        <v>0</v>
      </c>
      <c r="AB344" s="2"/>
    </row>
    <row r="345" spans="1:28" x14ac:dyDescent="0.35">
      <c r="AB345" s="2"/>
    </row>
    <row r="346" spans="1:28" x14ac:dyDescent="0.35">
      <c r="A346" s="6" t="s">
        <v>166</v>
      </c>
      <c r="B346" s="1" t="s">
        <v>255</v>
      </c>
      <c r="C346" s="1" t="s">
        <v>44</v>
      </c>
      <c r="D346" s="1" t="s">
        <v>44</v>
      </c>
      <c r="E346" s="1">
        <v>22</v>
      </c>
      <c r="F346" s="1">
        <v>8</v>
      </c>
      <c r="G346" s="1">
        <v>0</v>
      </c>
      <c r="H346" s="1">
        <v>1</v>
      </c>
      <c r="I346" s="1">
        <v>0</v>
      </c>
      <c r="AB346" s="2"/>
    </row>
    <row r="347" spans="1:28" x14ac:dyDescent="0.35">
      <c r="A347" s="6" t="s">
        <v>168</v>
      </c>
      <c r="B347" s="1" t="s">
        <v>410</v>
      </c>
      <c r="C347" s="1">
        <v>13</v>
      </c>
      <c r="D347" s="1">
        <v>14.772727272727201</v>
      </c>
      <c r="E347" s="1">
        <v>22</v>
      </c>
      <c r="F347" s="1">
        <v>7</v>
      </c>
      <c r="G347" s="1">
        <v>1</v>
      </c>
      <c r="H347" s="1">
        <v>1</v>
      </c>
      <c r="I347" s="1">
        <v>0</v>
      </c>
      <c r="J347" s="1">
        <v>0</v>
      </c>
      <c r="K347" s="1">
        <v>1</v>
      </c>
      <c r="L347" s="1">
        <v>-1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2"/>
    </row>
    <row r="348" spans="1:28" x14ac:dyDescent="0.35">
      <c r="B348" s="11" t="s">
        <v>191</v>
      </c>
      <c r="C348" s="1">
        <v>13</v>
      </c>
      <c r="AB348" s="2"/>
    </row>
    <row r="349" spans="1:28" x14ac:dyDescent="0.35">
      <c r="AB349" s="2"/>
    </row>
    <row r="350" spans="1:28" x14ac:dyDescent="0.35">
      <c r="A350" s="6" t="s">
        <v>11</v>
      </c>
      <c r="AB350" s="2"/>
    </row>
    <row r="351" spans="1:28" x14ac:dyDescent="0.35">
      <c r="A351" s="6" t="s">
        <v>23</v>
      </c>
      <c r="B351" s="1" t="s">
        <v>24</v>
      </c>
      <c r="C351" s="1" t="s">
        <v>25</v>
      </c>
      <c r="D351" s="1" t="s">
        <v>26</v>
      </c>
      <c r="E351" s="1" t="s">
        <v>27</v>
      </c>
      <c r="F351" s="1" t="s">
        <v>28</v>
      </c>
      <c r="G351" s="1" t="s">
        <v>29</v>
      </c>
      <c r="H351" s="1" t="s">
        <v>30</v>
      </c>
      <c r="I351" s="1" t="s">
        <v>31</v>
      </c>
      <c r="J351" s="1" t="s">
        <v>0</v>
      </c>
      <c r="K351" s="1" t="s">
        <v>1</v>
      </c>
      <c r="L351" s="1" t="s">
        <v>2</v>
      </c>
      <c r="M351" s="1" t="s">
        <v>3</v>
      </c>
      <c r="N351" s="1" t="s">
        <v>4</v>
      </c>
      <c r="O351" s="1" t="s">
        <v>5</v>
      </c>
      <c r="P351" s="1" t="s">
        <v>32</v>
      </c>
      <c r="Q351" s="1" t="s">
        <v>33</v>
      </c>
      <c r="R351" s="1" t="s">
        <v>34</v>
      </c>
      <c r="S351" s="1" t="s">
        <v>35</v>
      </c>
      <c r="T351" s="1" t="s">
        <v>36</v>
      </c>
      <c r="U351" s="1" t="s">
        <v>37</v>
      </c>
      <c r="V351" s="1" t="s">
        <v>38</v>
      </c>
      <c r="W351" s="1" t="s">
        <v>39</v>
      </c>
      <c r="X351" s="1" t="s">
        <v>40</v>
      </c>
      <c r="Y351" s="1" t="s">
        <v>39</v>
      </c>
      <c r="Z351" s="1" t="s">
        <v>41</v>
      </c>
      <c r="AA351" s="1" t="s">
        <v>42</v>
      </c>
      <c r="AB351" s="2"/>
    </row>
    <row r="352" spans="1:28" x14ac:dyDescent="0.35">
      <c r="AB352" s="2"/>
    </row>
    <row r="353" spans="1:28" x14ac:dyDescent="0.35">
      <c r="A353" s="15" t="s">
        <v>77</v>
      </c>
      <c r="B353" s="16" t="s">
        <v>173</v>
      </c>
      <c r="C353" s="1" t="s">
        <v>44</v>
      </c>
      <c r="D353" s="1" t="s">
        <v>44</v>
      </c>
      <c r="E353" s="1">
        <v>13</v>
      </c>
      <c r="F353" s="1">
        <v>4</v>
      </c>
      <c r="G353" s="1">
        <v>0</v>
      </c>
      <c r="H353" s="1">
        <v>1</v>
      </c>
      <c r="I353" s="1">
        <v>0</v>
      </c>
      <c r="AB353" s="2"/>
    </row>
    <row r="354" spans="1:28" x14ac:dyDescent="0.35">
      <c r="AB354" s="2"/>
    </row>
    <row r="355" spans="1:28" x14ac:dyDescent="0.35">
      <c r="A355" s="15" t="s">
        <v>55</v>
      </c>
      <c r="B355" s="16" t="s">
        <v>76</v>
      </c>
      <c r="C355" s="1" t="s">
        <v>44</v>
      </c>
      <c r="D355" s="1" t="s">
        <v>44</v>
      </c>
      <c r="E355" s="1">
        <v>15</v>
      </c>
      <c r="F355" s="1">
        <v>5</v>
      </c>
      <c r="G355" s="1">
        <v>0</v>
      </c>
      <c r="H355" s="1">
        <v>1</v>
      </c>
      <c r="I355" s="1">
        <v>0</v>
      </c>
      <c r="AB355" s="2"/>
    </row>
    <row r="356" spans="1:28" x14ac:dyDescent="0.35">
      <c r="AB356" s="2"/>
    </row>
    <row r="357" spans="1:28" x14ac:dyDescent="0.35">
      <c r="A357" s="15" t="s">
        <v>197</v>
      </c>
      <c r="B357" s="16" t="s">
        <v>254</v>
      </c>
      <c r="C357" s="1" t="s">
        <v>44</v>
      </c>
      <c r="D357" s="1" t="s">
        <v>44</v>
      </c>
      <c r="E357" s="1">
        <v>29</v>
      </c>
      <c r="F357" s="1">
        <v>10</v>
      </c>
      <c r="G357" s="1">
        <v>1</v>
      </c>
      <c r="H357" s="1">
        <v>1</v>
      </c>
      <c r="I357" s="1">
        <v>0</v>
      </c>
      <c r="AB357" s="2"/>
    </row>
    <row r="358" spans="1:28" x14ac:dyDescent="0.35">
      <c r="AB358" s="2"/>
    </row>
    <row r="359" spans="1:28" x14ac:dyDescent="0.35">
      <c r="A359" s="15" t="s">
        <v>166</v>
      </c>
      <c r="B359" s="16" t="s">
        <v>256</v>
      </c>
      <c r="C359" s="1" t="s">
        <v>44</v>
      </c>
      <c r="D359" s="1" t="s">
        <v>44</v>
      </c>
      <c r="E359" s="1">
        <v>30</v>
      </c>
      <c r="F359" s="1">
        <v>12</v>
      </c>
      <c r="G359" s="1">
        <v>0</v>
      </c>
      <c r="H359" s="1">
        <v>1</v>
      </c>
      <c r="I359" s="1">
        <v>0</v>
      </c>
      <c r="AB359" s="2"/>
    </row>
    <row r="360" spans="1:28" x14ac:dyDescent="0.35">
      <c r="AB360" s="2"/>
    </row>
    <row r="361" spans="1:28" x14ac:dyDescent="0.35">
      <c r="A361" s="6" t="s">
        <v>12</v>
      </c>
      <c r="AB361" s="2"/>
    </row>
    <row r="362" spans="1:28" x14ac:dyDescent="0.35">
      <c r="A362" s="6" t="s">
        <v>23</v>
      </c>
      <c r="B362" s="1" t="s">
        <v>24</v>
      </c>
      <c r="C362" s="1" t="s">
        <v>25</v>
      </c>
      <c r="D362" s="1" t="s">
        <v>26</v>
      </c>
      <c r="E362" s="1" t="s">
        <v>27</v>
      </c>
      <c r="F362" s="1" t="s">
        <v>28</v>
      </c>
      <c r="G362" s="1" t="s">
        <v>29</v>
      </c>
      <c r="H362" s="1" t="s">
        <v>30</v>
      </c>
      <c r="I362" s="1" t="s">
        <v>31</v>
      </c>
      <c r="J362" s="1" t="s">
        <v>0</v>
      </c>
      <c r="K362" s="1" t="s">
        <v>1</v>
      </c>
      <c r="L362" s="1" t="s">
        <v>2</v>
      </c>
      <c r="M362" s="1" t="s">
        <v>3</v>
      </c>
      <c r="N362" s="1" t="s">
        <v>4</v>
      </c>
      <c r="O362" s="1" t="s">
        <v>5</v>
      </c>
      <c r="P362" s="1" t="s">
        <v>32</v>
      </c>
      <c r="Q362" s="1" t="s">
        <v>33</v>
      </c>
      <c r="R362" s="1" t="s">
        <v>34</v>
      </c>
      <c r="S362" s="1" t="s">
        <v>35</v>
      </c>
      <c r="T362" s="1" t="s">
        <v>36</v>
      </c>
      <c r="U362" s="1" t="s">
        <v>37</v>
      </c>
      <c r="V362" s="1" t="s">
        <v>38</v>
      </c>
      <c r="W362" s="1" t="s">
        <v>39</v>
      </c>
      <c r="X362" s="1" t="s">
        <v>40</v>
      </c>
      <c r="Y362" s="1" t="s">
        <v>39</v>
      </c>
      <c r="Z362" s="1" t="s">
        <v>41</v>
      </c>
      <c r="AA362" s="1" t="s">
        <v>42</v>
      </c>
      <c r="AB362" s="2"/>
    </row>
    <row r="363" spans="1:28" x14ac:dyDescent="0.35">
      <c r="AB363" s="2"/>
    </row>
    <row r="364" spans="1:28" x14ac:dyDescent="0.35">
      <c r="A364" s="15" t="s">
        <v>77</v>
      </c>
      <c r="B364" s="16" t="s">
        <v>257</v>
      </c>
      <c r="C364" s="1" t="s">
        <v>44</v>
      </c>
      <c r="D364" s="1" t="s">
        <v>44</v>
      </c>
      <c r="E364" s="1">
        <v>4</v>
      </c>
      <c r="F364" s="1">
        <v>2</v>
      </c>
      <c r="G364" s="1">
        <v>0</v>
      </c>
      <c r="H364" s="1">
        <v>0</v>
      </c>
      <c r="I364" s="1">
        <v>0</v>
      </c>
      <c r="AB364" s="2"/>
    </row>
    <row r="365" spans="1:28" x14ac:dyDescent="0.35">
      <c r="AB365" s="2"/>
    </row>
    <row r="366" spans="1:28" x14ac:dyDescent="0.35">
      <c r="A366" s="15" t="s">
        <v>55</v>
      </c>
      <c r="B366" s="16" t="s">
        <v>175</v>
      </c>
      <c r="C366" s="1" t="s">
        <v>44</v>
      </c>
      <c r="D366" s="1" t="s">
        <v>44</v>
      </c>
      <c r="E366" s="1">
        <v>5</v>
      </c>
      <c r="F366" s="1">
        <v>3</v>
      </c>
      <c r="G366" s="1">
        <v>0</v>
      </c>
      <c r="H366" s="1">
        <v>0</v>
      </c>
      <c r="I366" s="1">
        <v>0</v>
      </c>
      <c r="AB366" s="2"/>
    </row>
    <row r="367" spans="1:28" x14ac:dyDescent="0.35">
      <c r="AB367" s="2"/>
    </row>
    <row r="368" spans="1:28" x14ac:dyDescent="0.35">
      <c r="A368" s="15" t="s">
        <v>197</v>
      </c>
      <c r="B368" s="16" t="s">
        <v>260</v>
      </c>
      <c r="C368" s="1" t="s">
        <v>44</v>
      </c>
      <c r="D368" s="1" t="s">
        <v>44</v>
      </c>
      <c r="E368" s="1">
        <v>12</v>
      </c>
      <c r="F368" s="1">
        <v>4</v>
      </c>
      <c r="G368" s="1">
        <v>0</v>
      </c>
      <c r="H368" s="1">
        <v>1</v>
      </c>
      <c r="I368" s="1">
        <v>0</v>
      </c>
      <c r="AB368" s="2"/>
    </row>
    <row r="369" spans="1:28" x14ac:dyDescent="0.35">
      <c r="AB369" s="2"/>
    </row>
    <row r="370" spans="1:28" x14ac:dyDescent="0.35">
      <c r="A370" s="6" t="s">
        <v>166</v>
      </c>
      <c r="B370" s="1" t="s">
        <v>97</v>
      </c>
      <c r="C370" s="1" t="s">
        <v>44</v>
      </c>
      <c r="D370" s="1" t="s">
        <v>44</v>
      </c>
      <c r="E370" s="1">
        <v>5</v>
      </c>
      <c r="F370" s="1">
        <v>2</v>
      </c>
      <c r="G370" s="1">
        <v>0</v>
      </c>
      <c r="H370" s="1">
        <v>0</v>
      </c>
      <c r="I370" s="1">
        <v>0</v>
      </c>
      <c r="AB370" s="2"/>
    </row>
    <row r="371" spans="1:28" x14ac:dyDescent="0.35">
      <c r="A371" s="6" t="s">
        <v>168</v>
      </c>
      <c r="B371" s="1" t="s">
        <v>411</v>
      </c>
      <c r="C371" s="1">
        <v>10</v>
      </c>
      <c r="D371" s="1">
        <v>7.0422535211267601</v>
      </c>
      <c r="E371" s="1">
        <v>12</v>
      </c>
      <c r="F371" s="1">
        <v>4</v>
      </c>
      <c r="G371" s="1">
        <v>0</v>
      </c>
      <c r="H371" s="1">
        <v>1</v>
      </c>
      <c r="I371" s="1">
        <v>0</v>
      </c>
      <c r="J371" s="1">
        <v>-7</v>
      </c>
      <c r="K371" s="1">
        <v>-2</v>
      </c>
      <c r="L371" s="1">
        <v>0</v>
      </c>
      <c r="M371" s="1">
        <v>-1</v>
      </c>
      <c r="N371" s="1">
        <v>0</v>
      </c>
      <c r="O371" s="1">
        <v>0.41666666666666602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2"/>
    </row>
    <row r="372" spans="1:28" x14ac:dyDescent="0.35">
      <c r="B372" s="11" t="s">
        <v>190</v>
      </c>
      <c r="C372" s="1">
        <v>10</v>
      </c>
      <c r="AB372" s="2"/>
    </row>
    <row r="373" spans="1:28" x14ac:dyDescent="0.35">
      <c r="B373" s="11" t="s">
        <v>132</v>
      </c>
      <c r="C373" s="1">
        <v>10</v>
      </c>
      <c r="AB373" s="2"/>
    </row>
    <row r="374" spans="1:28" x14ac:dyDescent="0.35">
      <c r="AB374" s="2"/>
    </row>
    <row r="375" spans="1:28" x14ac:dyDescent="0.35">
      <c r="A375" s="15" t="s">
        <v>202</v>
      </c>
      <c r="B375" s="16" t="s">
        <v>98</v>
      </c>
      <c r="C375" s="1" t="s">
        <v>44</v>
      </c>
      <c r="D375" s="1" t="s">
        <v>44</v>
      </c>
      <c r="E375" s="1">
        <v>4</v>
      </c>
      <c r="F375" s="1">
        <v>2</v>
      </c>
      <c r="G375" s="1">
        <v>0</v>
      </c>
      <c r="H375" s="1">
        <v>0</v>
      </c>
      <c r="I375" s="1">
        <v>0</v>
      </c>
      <c r="AB375" s="2"/>
    </row>
    <row r="376" spans="1:28" x14ac:dyDescent="0.35">
      <c r="AB376" s="2"/>
    </row>
    <row r="377" spans="1:28" x14ac:dyDescent="0.35">
      <c r="A377" s="15" t="s">
        <v>203</v>
      </c>
      <c r="B377" s="16" t="s">
        <v>261</v>
      </c>
      <c r="C377" s="1" t="s">
        <v>44</v>
      </c>
      <c r="D377" s="1" t="s">
        <v>44</v>
      </c>
      <c r="E377" s="1">
        <v>15</v>
      </c>
      <c r="F377" s="1">
        <v>6</v>
      </c>
      <c r="G377" s="1">
        <v>0</v>
      </c>
      <c r="H377" s="1">
        <v>1</v>
      </c>
      <c r="I377" s="1">
        <v>0</v>
      </c>
      <c r="AB377" s="2"/>
    </row>
    <row r="378" spans="1:28" x14ac:dyDescent="0.35">
      <c r="AB378" s="2"/>
    </row>
    <row r="379" spans="1:28" x14ac:dyDescent="0.35">
      <c r="A379" s="15" t="s">
        <v>204</v>
      </c>
      <c r="B379" s="16" t="s">
        <v>53</v>
      </c>
      <c r="C379" s="1" t="s">
        <v>44</v>
      </c>
      <c r="D379" s="1" t="s">
        <v>44</v>
      </c>
      <c r="E379" s="1">
        <v>12</v>
      </c>
      <c r="F379" s="1">
        <v>4</v>
      </c>
      <c r="G379" s="1">
        <v>0</v>
      </c>
      <c r="H379" s="1">
        <v>1</v>
      </c>
      <c r="I379" s="1">
        <v>0</v>
      </c>
      <c r="AB379" s="2"/>
    </row>
    <row r="380" spans="1:28" x14ac:dyDescent="0.35">
      <c r="AB380" s="10"/>
    </row>
    <row r="381" spans="1:28" x14ac:dyDescent="0.35">
      <c r="A381" s="15" t="s">
        <v>205</v>
      </c>
      <c r="B381" s="16" t="s">
        <v>263</v>
      </c>
      <c r="C381" s="1" t="s">
        <v>44</v>
      </c>
      <c r="D381" s="1" t="s">
        <v>44</v>
      </c>
      <c r="E381" s="1">
        <v>4</v>
      </c>
      <c r="F381" s="1">
        <v>2</v>
      </c>
      <c r="G381" s="1">
        <v>0</v>
      </c>
      <c r="H381" s="1">
        <v>0</v>
      </c>
      <c r="I381" s="1">
        <v>0</v>
      </c>
      <c r="AB381" s="2"/>
    </row>
    <row r="382" spans="1:28" x14ac:dyDescent="0.35">
      <c r="AB382" s="2"/>
    </row>
    <row r="383" spans="1:28" x14ac:dyDescent="0.35">
      <c r="A383" s="6" t="s">
        <v>13</v>
      </c>
      <c r="AB383" s="2"/>
    </row>
    <row r="384" spans="1:28" x14ac:dyDescent="0.35">
      <c r="A384" s="6" t="s">
        <v>23</v>
      </c>
      <c r="B384" s="1" t="s">
        <v>24</v>
      </c>
      <c r="C384" s="1" t="s">
        <v>25</v>
      </c>
      <c r="D384" s="1" t="s">
        <v>26</v>
      </c>
      <c r="E384" s="1" t="s">
        <v>27</v>
      </c>
      <c r="F384" s="1" t="s">
        <v>28</v>
      </c>
      <c r="G384" s="1" t="s">
        <v>29</v>
      </c>
      <c r="H384" s="1" t="s">
        <v>30</v>
      </c>
      <c r="I384" s="1" t="s">
        <v>31</v>
      </c>
      <c r="J384" s="1" t="s">
        <v>0</v>
      </c>
      <c r="K384" s="1" t="s">
        <v>1</v>
      </c>
      <c r="L384" s="1" t="s">
        <v>2</v>
      </c>
      <c r="M384" s="1" t="s">
        <v>3</v>
      </c>
      <c r="N384" s="1" t="s">
        <v>4</v>
      </c>
      <c r="O384" s="1" t="s">
        <v>5</v>
      </c>
      <c r="P384" s="1" t="s">
        <v>32</v>
      </c>
      <c r="Q384" s="1" t="s">
        <v>33</v>
      </c>
      <c r="R384" s="1" t="s">
        <v>34</v>
      </c>
      <c r="S384" s="1" t="s">
        <v>35</v>
      </c>
      <c r="T384" s="1" t="s">
        <v>36</v>
      </c>
      <c r="U384" s="1" t="s">
        <v>37</v>
      </c>
      <c r="V384" s="1" t="s">
        <v>38</v>
      </c>
      <c r="W384" s="1" t="s">
        <v>39</v>
      </c>
      <c r="X384" s="1" t="s">
        <v>40</v>
      </c>
      <c r="Y384" s="1" t="s">
        <v>39</v>
      </c>
      <c r="Z384" s="1" t="s">
        <v>41</v>
      </c>
      <c r="AA384" s="1" t="s">
        <v>42</v>
      </c>
      <c r="AB384" s="2"/>
    </row>
    <row r="385" spans="1:28" x14ac:dyDescent="0.35">
      <c r="AB385" s="2"/>
    </row>
    <row r="386" spans="1:28" x14ac:dyDescent="0.35">
      <c r="A386" s="15" t="s">
        <v>77</v>
      </c>
      <c r="B386" s="16" t="s">
        <v>54</v>
      </c>
      <c r="C386" s="1" t="s">
        <v>44</v>
      </c>
      <c r="D386" s="1" t="s">
        <v>44</v>
      </c>
      <c r="E386" s="1">
        <v>10</v>
      </c>
      <c r="F386" s="1">
        <v>3</v>
      </c>
      <c r="G386" s="1">
        <v>0</v>
      </c>
      <c r="H386" s="1">
        <v>1</v>
      </c>
      <c r="I386" s="1">
        <v>0</v>
      </c>
      <c r="AB386" s="2"/>
    </row>
    <row r="387" spans="1:28" x14ac:dyDescent="0.35">
      <c r="AB387" s="2"/>
    </row>
    <row r="388" spans="1:28" x14ac:dyDescent="0.35">
      <c r="A388" s="15" t="s">
        <v>55</v>
      </c>
      <c r="B388" s="16" t="s">
        <v>176</v>
      </c>
      <c r="C388" s="1" t="s">
        <v>44</v>
      </c>
      <c r="D388" s="1" t="s">
        <v>44</v>
      </c>
      <c r="E388" s="1">
        <v>2</v>
      </c>
      <c r="F388" s="1">
        <v>1</v>
      </c>
      <c r="G388" s="1">
        <v>0</v>
      </c>
      <c r="H388" s="1">
        <v>0</v>
      </c>
      <c r="I388" s="1">
        <v>0</v>
      </c>
      <c r="AB388" s="2"/>
    </row>
    <row r="389" spans="1:28" x14ac:dyDescent="0.35">
      <c r="AB389" s="2"/>
    </row>
    <row r="390" spans="1:28" x14ac:dyDescent="0.35">
      <c r="A390" s="6" t="s">
        <v>197</v>
      </c>
      <c r="B390" s="1" t="s">
        <v>113</v>
      </c>
      <c r="C390" s="1" t="s">
        <v>44</v>
      </c>
      <c r="D390" s="1" t="s">
        <v>44</v>
      </c>
      <c r="E390" s="1">
        <v>16</v>
      </c>
      <c r="F390" s="1">
        <v>5</v>
      </c>
      <c r="G390" s="1">
        <v>0</v>
      </c>
      <c r="H390" s="1">
        <v>1</v>
      </c>
      <c r="I390" s="1">
        <v>0</v>
      </c>
      <c r="AB390" s="2"/>
    </row>
    <row r="391" spans="1:28" x14ac:dyDescent="0.35">
      <c r="A391" s="6" t="s">
        <v>198</v>
      </c>
      <c r="B391" s="1" t="s">
        <v>412</v>
      </c>
      <c r="C391" s="1">
        <v>15</v>
      </c>
      <c r="D391" s="1">
        <v>21.428571428571399</v>
      </c>
      <c r="E391" s="1">
        <v>16</v>
      </c>
      <c r="F391" s="1">
        <v>5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2"/>
    </row>
    <row r="392" spans="1:28" x14ac:dyDescent="0.35">
      <c r="B392" s="11" t="s">
        <v>62</v>
      </c>
      <c r="C392" s="1">
        <v>15</v>
      </c>
      <c r="AB392" s="2"/>
    </row>
    <row r="393" spans="1:28" x14ac:dyDescent="0.35">
      <c r="B393" s="11" t="s">
        <v>131</v>
      </c>
      <c r="C393" s="1">
        <v>15</v>
      </c>
      <c r="AB393" s="2"/>
    </row>
    <row r="394" spans="1:28" x14ac:dyDescent="0.35">
      <c r="AB394" s="2"/>
    </row>
    <row r="395" spans="1:28" x14ac:dyDescent="0.35">
      <c r="A395" s="15" t="s">
        <v>166</v>
      </c>
      <c r="B395" s="16" t="s">
        <v>266</v>
      </c>
      <c r="C395" s="1" t="s">
        <v>44</v>
      </c>
      <c r="D395" s="1" t="s">
        <v>44</v>
      </c>
      <c r="E395" s="1">
        <v>41</v>
      </c>
      <c r="F395" s="1">
        <v>11</v>
      </c>
      <c r="G395" s="1">
        <v>0</v>
      </c>
      <c r="H395" s="1">
        <v>3</v>
      </c>
      <c r="I395" s="1">
        <v>0</v>
      </c>
      <c r="AB395" s="2"/>
    </row>
    <row r="396" spans="1:28" x14ac:dyDescent="0.35">
      <c r="AB396" s="2"/>
    </row>
    <row r="397" spans="1:28" x14ac:dyDescent="0.35">
      <c r="A397" s="15" t="s">
        <v>202</v>
      </c>
      <c r="B397" s="16" t="s">
        <v>267</v>
      </c>
      <c r="C397" s="1" t="s">
        <v>44</v>
      </c>
      <c r="D397" s="1" t="s">
        <v>44</v>
      </c>
      <c r="E397" s="1">
        <v>18</v>
      </c>
      <c r="F397" s="1">
        <v>6</v>
      </c>
      <c r="G397" s="1">
        <v>0</v>
      </c>
      <c r="H397" s="1">
        <v>1</v>
      </c>
      <c r="I397" s="1">
        <v>0</v>
      </c>
      <c r="AB397" s="2"/>
    </row>
    <row r="398" spans="1:28" x14ac:dyDescent="0.35">
      <c r="AB398" s="2"/>
    </row>
    <row r="399" spans="1:28" x14ac:dyDescent="0.35">
      <c r="A399" s="15" t="s">
        <v>203</v>
      </c>
      <c r="B399" s="16" t="s">
        <v>268</v>
      </c>
      <c r="C399" s="1" t="s">
        <v>44</v>
      </c>
      <c r="D399" s="1" t="s">
        <v>44</v>
      </c>
      <c r="E399" s="1">
        <v>7</v>
      </c>
      <c r="F399" s="1">
        <v>3</v>
      </c>
      <c r="G399" s="1">
        <v>0</v>
      </c>
      <c r="H399" s="1">
        <v>0</v>
      </c>
      <c r="I399" s="1">
        <v>0</v>
      </c>
      <c r="AB399" s="2"/>
    </row>
    <row r="400" spans="1:28" x14ac:dyDescent="0.35">
      <c r="AB400" s="2"/>
    </row>
    <row r="401" spans="1:28" x14ac:dyDescent="0.35">
      <c r="A401" s="15" t="s">
        <v>204</v>
      </c>
      <c r="B401" s="16" t="s">
        <v>269</v>
      </c>
      <c r="C401" s="1" t="s">
        <v>44</v>
      </c>
      <c r="D401" s="1" t="s">
        <v>44</v>
      </c>
      <c r="E401" s="1">
        <v>44</v>
      </c>
      <c r="F401" s="1">
        <v>13</v>
      </c>
      <c r="G401" s="1">
        <v>0</v>
      </c>
      <c r="H401" s="1">
        <v>3</v>
      </c>
      <c r="I401" s="1">
        <v>0</v>
      </c>
      <c r="AB401" s="2"/>
    </row>
    <row r="402" spans="1:28" x14ac:dyDescent="0.35">
      <c r="AB402" s="2"/>
    </row>
    <row r="403" spans="1:28" x14ac:dyDescent="0.35">
      <c r="A403" s="6" t="s">
        <v>14</v>
      </c>
      <c r="AB403" s="2"/>
    </row>
    <row r="404" spans="1:28" x14ac:dyDescent="0.35">
      <c r="A404" s="6" t="s">
        <v>23</v>
      </c>
      <c r="B404" s="1" t="s">
        <v>24</v>
      </c>
      <c r="C404" s="1" t="s">
        <v>25</v>
      </c>
      <c r="D404" s="1" t="s">
        <v>26</v>
      </c>
      <c r="E404" s="1" t="s">
        <v>27</v>
      </c>
      <c r="F404" s="1" t="s">
        <v>28</v>
      </c>
      <c r="G404" s="1" t="s">
        <v>29</v>
      </c>
      <c r="H404" s="1" t="s">
        <v>30</v>
      </c>
      <c r="I404" s="1" t="s">
        <v>31</v>
      </c>
      <c r="J404" s="1" t="s">
        <v>0</v>
      </c>
      <c r="K404" s="1" t="s">
        <v>1</v>
      </c>
      <c r="L404" s="1" t="s">
        <v>2</v>
      </c>
      <c r="M404" s="1" t="s">
        <v>3</v>
      </c>
      <c r="N404" s="1" t="s">
        <v>4</v>
      </c>
      <c r="O404" s="1" t="s">
        <v>5</v>
      </c>
      <c r="P404" s="1" t="s">
        <v>32</v>
      </c>
      <c r="Q404" s="1" t="s">
        <v>33</v>
      </c>
      <c r="R404" s="1" t="s">
        <v>34</v>
      </c>
      <c r="S404" s="1" t="s">
        <v>35</v>
      </c>
      <c r="T404" s="1" t="s">
        <v>36</v>
      </c>
      <c r="U404" s="1" t="s">
        <v>37</v>
      </c>
      <c r="V404" s="1" t="s">
        <v>38</v>
      </c>
      <c r="W404" s="1" t="s">
        <v>39</v>
      </c>
      <c r="X404" s="1" t="s">
        <v>40</v>
      </c>
      <c r="Y404" s="1" t="s">
        <v>39</v>
      </c>
      <c r="Z404" s="1" t="s">
        <v>41</v>
      </c>
      <c r="AA404" s="1" t="s">
        <v>42</v>
      </c>
      <c r="AB404" s="2"/>
    </row>
    <row r="405" spans="1:28" x14ac:dyDescent="0.35">
      <c r="AB405" s="2"/>
    </row>
    <row r="406" spans="1:28" x14ac:dyDescent="0.35">
      <c r="A406" s="15" t="s">
        <v>77</v>
      </c>
      <c r="B406" s="16" t="s">
        <v>78</v>
      </c>
      <c r="C406" s="1" t="s">
        <v>44</v>
      </c>
      <c r="D406" s="1" t="s">
        <v>44</v>
      </c>
      <c r="E406" s="1">
        <v>10</v>
      </c>
      <c r="F406" s="1">
        <v>3</v>
      </c>
      <c r="G406" s="1">
        <v>0</v>
      </c>
      <c r="H406" s="1">
        <v>1</v>
      </c>
      <c r="I406" s="1">
        <v>0</v>
      </c>
      <c r="AB406" s="2"/>
    </row>
    <row r="407" spans="1:28" x14ac:dyDescent="0.35">
      <c r="AB407" s="2"/>
    </row>
    <row r="408" spans="1:28" x14ac:dyDescent="0.35">
      <c r="A408" s="6" t="s">
        <v>55</v>
      </c>
      <c r="B408" s="1" t="s">
        <v>56</v>
      </c>
      <c r="C408" s="1" t="s">
        <v>44</v>
      </c>
      <c r="D408" s="1" t="s">
        <v>44</v>
      </c>
      <c r="E408" s="1">
        <v>12</v>
      </c>
      <c r="F408" s="1">
        <v>4</v>
      </c>
      <c r="G408" s="1">
        <v>0</v>
      </c>
      <c r="H408" s="1">
        <v>1</v>
      </c>
      <c r="I408" s="1">
        <v>0</v>
      </c>
      <c r="AB408" s="2"/>
    </row>
    <row r="409" spans="1:28" x14ac:dyDescent="0.35">
      <c r="A409" s="6" t="s">
        <v>57</v>
      </c>
      <c r="B409" s="1" t="s">
        <v>164</v>
      </c>
      <c r="C409" s="1">
        <v>25</v>
      </c>
      <c r="D409" s="1">
        <v>37.878787878787797</v>
      </c>
      <c r="E409" s="1">
        <v>11</v>
      </c>
      <c r="F409" s="1">
        <v>3</v>
      </c>
      <c r="G409" s="1">
        <v>0</v>
      </c>
      <c r="H409" s="1">
        <v>1</v>
      </c>
      <c r="I409" s="1">
        <v>0</v>
      </c>
      <c r="J409" s="1">
        <v>1</v>
      </c>
      <c r="K409" s="1">
        <v>1</v>
      </c>
      <c r="L409" s="1">
        <v>0</v>
      </c>
      <c r="M409" s="1">
        <v>0</v>
      </c>
      <c r="N409" s="1">
        <v>0</v>
      </c>
      <c r="O409" s="1">
        <v>1.0909090909090899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2"/>
    </row>
    <row r="410" spans="1:28" x14ac:dyDescent="0.35">
      <c r="B410" s="11" t="s">
        <v>165</v>
      </c>
      <c r="C410" s="1">
        <v>25</v>
      </c>
      <c r="AB410" s="2"/>
    </row>
    <row r="411" spans="1:28" x14ac:dyDescent="0.35">
      <c r="AB411" s="2"/>
    </row>
    <row r="412" spans="1:28" x14ac:dyDescent="0.35">
      <c r="A412" s="15" t="s">
        <v>197</v>
      </c>
      <c r="B412" s="16" t="s">
        <v>270</v>
      </c>
      <c r="C412" s="1" t="s">
        <v>44</v>
      </c>
      <c r="D412" s="1" t="s">
        <v>44</v>
      </c>
      <c r="E412" s="1">
        <v>14</v>
      </c>
      <c r="F412" s="1">
        <v>5</v>
      </c>
      <c r="G412" s="1">
        <v>0</v>
      </c>
      <c r="H412" s="1">
        <v>1</v>
      </c>
      <c r="I412" s="1">
        <v>0</v>
      </c>
      <c r="AB412" s="2"/>
    </row>
    <row r="413" spans="1:28" x14ac:dyDescent="0.35">
      <c r="AB413" s="2"/>
    </row>
    <row r="414" spans="1:28" x14ac:dyDescent="0.35">
      <c r="A414" s="15" t="s">
        <v>166</v>
      </c>
      <c r="B414" s="16" t="s">
        <v>167</v>
      </c>
      <c r="C414" s="1" t="s">
        <v>44</v>
      </c>
      <c r="D414" s="1" t="s">
        <v>44</v>
      </c>
      <c r="E414" s="1">
        <v>21</v>
      </c>
      <c r="F414" s="1">
        <v>6</v>
      </c>
      <c r="G414" s="1">
        <v>1</v>
      </c>
      <c r="H414" s="1">
        <v>1</v>
      </c>
      <c r="I414" s="1">
        <v>0</v>
      </c>
      <c r="AB414" s="2"/>
    </row>
    <row r="415" spans="1:28" x14ac:dyDescent="0.35">
      <c r="AB415" s="2"/>
    </row>
    <row r="416" spans="1:28" x14ac:dyDescent="0.35">
      <c r="A416" s="6" t="s">
        <v>15</v>
      </c>
      <c r="AB416" s="2"/>
    </row>
    <row r="417" spans="1:28" x14ac:dyDescent="0.35">
      <c r="A417" s="6" t="s">
        <v>23</v>
      </c>
      <c r="B417" s="1" t="s">
        <v>24</v>
      </c>
      <c r="C417" s="1" t="s">
        <v>25</v>
      </c>
      <c r="D417" s="1" t="s">
        <v>26</v>
      </c>
      <c r="E417" s="1" t="s">
        <v>27</v>
      </c>
      <c r="F417" s="1" t="s">
        <v>28</v>
      </c>
      <c r="G417" s="1" t="s">
        <v>29</v>
      </c>
      <c r="H417" s="1" t="s">
        <v>30</v>
      </c>
      <c r="I417" s="1" t="s">
        <v>31</v>
      </c>
      <c r="J417" s="1" t="s">
        <v>0</v>
      </c>
      <c r="K417" s="1" t="s">
        <v>1</v>
      </c>
      <c r="L417" s="1" t="s">
        <v>2</v>
      </c>
      <c r="M417" s="1" t="s">
        <v>3</v>
      </c>
      <c r="N417" s="1" t="s">
        <v>4</v>
      </c>
      <c r="O417" s="1" t="s">
        <v>5</v>
      </c>
      <c r="P417" s="1" t="s">
        <v>32</v>
      </c>
      <c r="Q417" s="1" t="s">
        <v>33</v>
      </c>
      <c r="R417" s="1" t="s">
        <v>34</v>
      </c>
      <c r="S417" s="1" t="s">
        <v>35</v>
      </c>
      <c r="T417" s="1" t="s">
        <v>36</v>
      </c>
      <c r="U417" s="1" t="s">
        <v>37</v>
      </c>
      <c r="V417" s="1" t="s">
        <v>38</v>
      </c>
      <c r="W417" s="1" t="s">
        <v>39</v>
      </c>
      <c r="X417" s="1" t="s">
        <v>40</v>
      </c>
      <c r="Y417" s="1" t="s">
        <v>39</v>
      </c>
      <c r="Z417" s="1" t="s">
        <v>41</v>
      </c>
      <c r="AA417" s="1" t="s">
        <v>42</v>
      </c>
      <c r="AB417" s="2"/>
    </row>
    <row r="418" spans="1:28" x14ac:dyDescent="0.35">
      <c r="AB418" s="2"/>
    </row>
    <row r="419" spans="1:28" x14ac:dyDescent="0.35">
      <c r="A419" s="15" t="s">
        <v>77</v>
      </c>
      <c r="B419" s="16" t="s">
        <v>178</v>
      </c>
      <c r="C419" s="1" t="s">
        <v>44</v>
      </c>
      <c r="D419" s="1" t="s">
        <v>44</v>
      </c>
      <c r="E419" s="1">
        <v>5</v>
      </c>
      <c r="F419" s="1">
        <v>2</v>
      </c>
      <c r="G419" s="1">
        <v>0</v>
      </c>
      <c r="H419" s="1">
        <v>0</v>
      </c>
      <c r="I419" s="1">
        <v>0</v>
      </c>
      <c r="AB419" s="2"/>
    </row>
    <row r="420" spans="1:28" x14ac:dyDescent="0.35">
      <c r="AB420" s="2"/>
    </row>
    <row r="421" spans="1:28" x14ac:dyDescent="0.35">
      <c r="A421" s="15" t="s">
        <v>55</v>
      </c>
      <c r="B421" s="16" t="s">
        <v>271</v>
      </c>
      <c r="C421" s="1" t="s">
        <v>44</v>
      </c>
      <c r="D421" s="1" t="s">
        <v>44</v>
      </c>
      <c r="E421" s="1">
        <v>5</v>
      </c>
      <c r="F421" s="1">
        <v>2</v>
      </c>
      <c r="G421" s="1">
        <v>0</v>
      </c>
      <c r="H421" s="1">
        <v>0</v>
      </c>
      <c r="I421" s="1">
        <v>0</v>
      </c>
      <c r="AB421" s="2"/>
    </row>
    <row r="422" spans="1:28" x14ac:dyDescent="0.35">
      <c r="AB422" s="2"/>
    </row>
    <row r="423" spans="1:28" x14ac:dyDescent="0.35">
      <c r="A423" s="15" t="s">
        <v>197</v>
      </c>
      <c r="B423" s="16" t="s">
        <v>99</v>
      </c>
      <c r="C423" s="1" t="s">
        <v>44</v>
      </c>
      <c r="D423" s="1" t="s">
        <v>44</v>
      </c>
      <c r="E423" s="1">
        <v>10</v>
      </c>
      <c r="F423" s="1">
        <v>3</v>
      </c>
      <c r="G423" s="1">
        <v>0</v>
      </c>
      <c r="H423" s="1">
        <v>1</v>
      </c>
      <c r="I423" s="1">
        <v>0</v>
      </c>
      <c r="AB423" s="2"/>
    </row>
    <row r="424" spans="1:28" x14ac:dyDescent="0.35">
      <c r="AB424" s="2"/>
    </row>
    <row r="425" spans="1:28" x14ac:dyDescent="0.35">
      <c r="A425" s="6" t="s">
        <v>166</v>
      </c>
      <c r="B425" s="1" t="s">
        <v>272</v>
      </c>
      <c r="C425" s="1" t="s">
        <v>44</v>
      </c>
      <c r="D425" s="1" t="s">
        <v>44</v>
      </c>
      <c r="E425" s="1">
        <v>21</v>
      </c>
      <c r="F425" s="1">
        <v>6</v>
      </c>
      <c r="G425" s="1">
        <v>1</v>
      </c>
      <c r="H425" s="1">
        <v>2</v>
      </c>
      <c r="I425" s="1">
        <v>0</v>
      </c>
      <c r="AB425" s="2"/>
    </row>
    <row r="426" spans="1:28" x14ac:dyDescent="0.35">
      <c r="A426" s="6" t="s">
        <v>168</v>
      </c>
      <c r="B426" s="1" t="s">
        <v>413</v>
      </c>
      <c r="C426" s="1">
        <v>11</v>
      </c>
      <c r="D426" s="1">
        <v>21.1538461538461</v>
      </c>
      <c r="E426" s="1">
        <v>19</v>
      </c>
      <c r="F426" s="1">
        <v>6</v>
      </c>
      <c r="G426" s="1">
        <v>1</v>
      </c>
      <c r="H426" s="1">
        <v>1</v>
      </c>
      <c r="I426" s="1">
        <v>0</v>
      </c>
      <c r="J426" s="1">
        <v>2</v>
      </c>
      <c r="K426" s="1">
        <v>0</v>
      </c>
      <c r="L426" s="1">
        <v>0</v>
      </c>
      <c r="M426" s="1">
        <v>1</v>
      </c>
      <c r="N426" s="1">
        <v>0</v>
      </c>
      <c r="O426" s="1">
        <v>1.1052631578947301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2"/>
    </row>
    <row r="427" spans="1:28" x14ac:dyDescent="0.35">
      <c r="B427" s="11" t="s">
        <v>190</v>
      </c>
      <c r="C427" s="1">
        <v>11</v>
      </c>
      <c r="AB427" s="2"/>
    </row>
    <row r="428" spans="1:28" x14ac:dyDescent="0.35">
      <c r="AB428" s="2"/>
    </row>
    <row r="429" spans="1:28" x14ac:dyDescent="0.35">
      <c r="A429" s="15" t="s">
        <v>202</v>
      </c>
      <c r="B429" s="16" t="s">
        <v>115</v>
      </c>
      <c r="C429" s="1" t="s">
        <v>44</v>
      </c>
      <c r="D429" s="1" t="s">
        <v>44</v>
      </c>
      <c r="E429" s="1">
        <v>19</v>
      </c>
      <c r="F429" s="1">
        <v>7</v>
      </c>
      <c r="G429" s="1">
        <v>1</v>
      </c>
      <c r="H429" s="1">
        <v>1</v>
      </c>
      <c r="I429" s="1">
        <v>0</v>
      </c>
      <c r="AB429" s="2"/>
    </row>
    <row r="430" spans="1:28" x14ac:dyDescent="0.35">
      <c r="AB430" s="2"/>
    </row>
    <row r="431" spans="1:28" x14ac:dyDescent="0.35">
      <c r="A431" s="6" t="s">
        <v>203</v>
      </c>
      <c r="B431" s="1" t="s">
        <v>58</v>
      </c>
      <c r="C431" s="1" t="s">
        <v>44</v>
      </c>
      <c r="D431" s="1" t="s">
        <v>44</v>
      </c>
      <c r="E431" s="1">
        <v>12</v>
      </c>
      <c r="F431" s="1">
        <v>4</v>
      </c>
      <c r="G431" s="1">
        <v>0</v>
      </c>
      <c r="H431" s="1">
        <v>1</v>
      </c>
      <c r="I431" s="1">
        <v>0</v>
      </c>
      <c r="AB431" s="2"/>
    </row>
    <row r="432" spans="1:28" x14ac:dyDescent="0.35">
      <c r="A432" s="6" t="s">
        <v>244</v>
      </c>
      <c r="B432" s="1" t="s">
        <v>164</v>
      </c>
      <c r="C432" s="1">
        <v>50</v>
      </c>
      <c r="D432" s="1">
        <v>34.013605442176797</v>
      </c>
      <c r="E432" s="1">
        <v>11</v>
      </c>
      <c r="F432" s="1">
        <v>3</v>
      </c>
      <c r="G432" s="1">
        <v>0</v>
      </c>
      <c r="H432" s="1">
        <v>1</v>
      </c>
      <c r="I432" s="1">
        <v>0</v>
      </c>
      <c r="J432" s="1">
        <v>1</v>
      </c>
      <c r="K432" s="1">
        <v>1</v>
      </c>
      <c r="L432" s="1">
        <v>0</v>
      </c>
      <c r="M432" s="1">
        <v>0</v>
      </c>
      <c r="N432" s="1">
        <v>0</v>
      </c>
      <c r="O432" s="1">
        <v>1.0909090909090899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2"/>
    </row>
    <row r="433" spans="1:28" x14ac:dyDescent="0.35">
      <c r="B433" s="11" t="s">
        <v>165</v>
      </c>
      <c r="C433" s="1">
        <v>50</v>
      </c>
      <c r="AB433" s="2"/>
    </row>
    <row r="434" spans="1:28" x14ac:dyDescent="0.35">
      <c r="B434" s="11" t="s">
        <v>516</v>
      </c>
      <c r="C434" s="1">
        <v>50</v>
      </c>
      <c r="AB434" s="2"/>
    </row>
    <row r="435" spans="1:28" x14ac:dyDescent="0.35">
      <c r="A435" s="6" t="s">
        <v>244</v>
      </c>
      <c r="B435" s="1" t="s">
        <v>414</v>
      </c>
      <c r="C435" s="1">
        <v>20</v>
      </c>
      <c r="D435" s="1">
        <v>13.605442176870699</v>
      </c>
      <c r="E435" s="1">
        <v>11</v>
      </c>
      <c r="F435" s="1">
        <v>3</v>
      </c>
      <c r="G435" s="1">
        <v>0</v>
      </c>
      <c r="H435" s="1">
        <v>1</v>
      </c>
      <c r="I435" s="1">
        <v>0</v>
      </c>
      <c r="J435" s="1">
        <v>1</v>
      </c>
      <c r="K435" s="1">
        <v>1</v>
      </c>
      <c r="L435" s="1">
        <v>0</v>
      </c>
      <c r="M435" s="1">
        <v>0</v>
      </c>
      <c r="N435" s="1">
        <v>0</v>
      </c>
      <c r="O435" s="1">
        <v>1.0909090909090899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2"/>
    </row>
    <row r="436" spans="1:28" x14ac:dyDescent="0.35">
      <c r="B436" s="11" t="s">
        <v>165</v>
      </c>
      <c r="C436" s="1">
        <v>20</v>
      </c>
      <c r="AB436" s="2"/>
    </row>
    <row r="437" spans="1:28" x14ac:dyDescent="0.35">
      <c r="B437" s="11" t="s">
        <v>516</v>
      </c>
      <c r="C437" s="1">
        <v>20</v>
      </c>
      <c r="AB437" s="2"/>
    </row>
    <row r="438" spans="1:28" x14ac:dyDescent="0.35">
      <c r="AB438" s="10"/>
    </row>
    <row r="439" spans="1:28" x14ac:dyDescent="0.35">
      <c r="A439" s="15" t="s">
        <v>204</v>
      </c>
      <c r="B439" s="16" t="s">
        <v>81</v>
      </c>
      <c r="C439" s="1" t="s">
        <v>44</v>
      </c>
      <c r="D439" s="1" t="s">
        <v>44</v>
      </c>
      <c r="E439" s="1">
        <v>16</v>
      </c>
      <c r="F439" s="1">
        <v>5</v>
      </c>
      <c r="G439" s="1">
        <v>1</v>
      </c>
      <c r="H439" s="1">
        <v>1</v>
      </c>
      <c r="I439" s="1">
        <v>0</v>
      </c>
      <c r="AB439" s="2"/>
    </row>
    <row r="440" spans="1:28" x14ac:dyDescent="0.35">
      <c r="AB440" s="2"/>
    </row>
    <row r="441" spans="1:28" x14ac:dyDescent="0.35">
      <c r="A441" s="15" t="s">
        <v>205</v>
      </c>
      <c r="B441" s="16" t="s">
        <v>83</v>
      </c>
      <c r="C441" s="1" t="s">
        <v>44</v>
      </c>
      <c r="D441" s="1" t="s">
        <v>44</v>
      </c>
      <c r="E441" s="1">
        <v>16</v>
      </c>
      <c r="F441" s="1">
        <v>6</v>
      </c>
      <c r="G441" s="1">
        <v>0</v>
      </c>
      <c r="H441" s="1">
        <v>1</v>
      </c>
      <c r="I441" s="1">
        <v>0</v>
      </c>
      <c r="AB441" s="2"/>
    </row>
    <row r="442" spans="1:28" x14ac:dyDescent="0.35">
      <c r="AB442" s="2"/>
    </row>
    <row r="443" spans="1:28" x14ac:dyDescent="0.35">
      <c r="A443" s="6" t="s">
        <v>208</v>
      </c>
      <c r="B443" s="1" t="s">
        <v>275</v>
      </c>
      <c r="C443" s="1" t="s">
        <v>44</v>
      </c>
      <c r="D443" s="1" t="s">
        <v>44</v>
      </c>
      <c r="E443" s="1">
        <v>23</v>
      </c>
      <c r="F443" s="1">
        <v>9</v>
      </c>
      <c r="G443" s="1">
        <v>1</v>
      </c>
      <c r="H443" s="1">
        <v>1</v>
      </c>
      <c r="I443" s="1">
        <v>0</v>
      </c>
      <c r="AB443" s="2"/>
    </row>
    <row r="444" spans="1:28" x14ac:dyDescent="0.35">
      <c r="A444" s="6" t="s">
        <v>235</v>
      </c>
      <c r="B444" s="1" t="s">
        <v>415</v>
      </c>
      <c r="C444" s="1">
        <v>10</v>
      </c>
      <c r="D444" s="1">
        <v>3.9370078740157401</v>
      </c>
      <c r="E444" s="1">
        <v>12</v>
      </c>
      <c r="F444" s="1">
        <v>4</v>
      </c>
      <c r="G444" s="1">
        <v>0</v>
      </c>
      <c r="H444" s="1">
        <v>1</v>
      </c>
      <c r="I444" s="1">
        <v>0</v>
      </c>
      <c r="J444" s="1">
        <v>11</v>
      </c>
      <c r="K444" s="1">
        <v>5</v>
      </c>
      <c r="L444" s="1">
        <v>1</v>
      </c>
      <c r="M444" s="1">
        <v>0</v>
      </c>
      <c r="N444" s="1">
        <v>0</v>
      </c>
      <c r="O444" s="1">
        <v>1.9166666666666601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2"/>
    </row>
    <row r="445" spans="1:28" x14ac:dyDescent="0.35">
      <c r="B445" s="11" t="s">
        <v>111</v>
      </c>
      <c r="C445" s="1">
        <v>10</v>
      </c>
      <c r="AB445" s="2"/>
    </row>
    <row r="446" spans="1:28" x14ac:dyDescent="0.35">
      <c r="B446" s="11" t="s">
        <v>192</v>
      </c>
      <c r="C446" s="1">
        <v>10</v>
      </c>
      <c r="AB446" s="2"/>
    </row>
    <row r="447" spans="1:28" x14ac:dyDescent="0.35">
      <c r="AB447" s="2"/>
    </row>
    <row r="448" spans="1:28" x14ac:dyDescent="0.35">
      <c r="A448" s="15" t="s">
        <v>209</v>
      </c>
      <c r="B448" s="16" t="s">
        <v>59</v>
      </c>
      <c r="C448" s="1" t="s">
        <v>44</v>
      </c>
      <c r="D448" s="1" t="s">
        <v>44</v>
      </c>
      <c r="E448" s="1">
        <v>22</v>
      </c>
      <c r="F448" s="1">
        <v>8</v>
      </c>
      <c r="G448" s="1">
        <v>0</v>
      </c>
      <c r="H448" s="1">
        <v>1</v>
      </c>
      <c r="I448" s="1">
        <v>0</v>
      </c>
      <c r="AB448" s="2"/>
    </row>
    <row r="449" spans="1:28" x14ac:dyDescent="0.35">
      <c r="AB449" s="2"/>
    </row>
    <row r="450" spans="1:28" x14ac:dyDescent="0.35">
      <c r="A450" s="6" t="s">
        <v>16</v>
      </c>
      <c r="AB450" s="2"/>
    </row>
    <row r="451" spans="1:28" x14ac:dyDescent="0.35">
      <c r="A451" s="6" t="s">
        <v>23</v>
      </c>
      <c r="B451" s="1" t="s">
        <v>24</v>
      </c>
      <c r="C451" s="1" t="s">
        <v>25</v>
      </c>
      <c r="D451" s="1" t="s">
        <v>26</v>
      </c>
      <c r="E451" s="1" t="s">
        <v>27</v>
      </c>
      <c r="F451" s="1" t="s">
        <v>28</v>
      </c>
      <c r="G451" s="1" t="s">
        <v>29</v>
      </c>
      <c r="H451" s="1" t="s">
        <v>30</v>
      </c>
      <c r="I451" s="1" t="s">
        <v>31</v>
      </c>
      <c r="J451" s="1" t="s">
        <v>0</v>
      </c>
      <c r="K451" s="1" t="s">
        <v>1</v>
      </c>
      <c r="L451" s="1" t="s">
        <v>2</v>
      </c>
      <c r="M451" s="1" t="s">
        <v>3</v>
      </c>
      <c r="N451" s="1" t="s">
        <v>4</v>
      </c>
      <c r="O451" s="1" t="s">
        <v>5</v>
      </c>
      <c r="P451" s="1" t="s">
        <v>32</v>
      </c>
      <c r="Q451" s="1" t="s">
        <v>33</v>
      </c>
      <c r="R451" s="1" t="s">
        <v>34</v>
      </c>
      <c r="S451" s="1" t="s">
        <v>35</v>
      </c>
      <c r="T451" s="1" t="s">
        <v>36</v>
      </c>
      <c r="U451" s="1" t="s">
        <v>37</v>
      </c>
      <c r="V451" s="1" t="s">
        <v>38</v>
      </c>
      <c r="W451" s="1" t="s">
        <v>39</v>
      </c>
      <c r="X451" s="1" t="s">
        <v>40</v>
      </c>
      <c r="Y451" s="1" t="s">
        <v>39</v>
      </c>
      <c r="Z451" s="1" t="s">
        <v>41</v>
      </c>
      <c r="AA451" s="1" t="s">
        <v>42</v>
      </c>
      <c r="AB451" s="2"/>
    </row>
    <row r="452" spans="1:28" x14ac:dyDescent="0.35">
      <c r="AB452" s="2"/>
    </row>
    <row r="453" spans="1:28" x14ac:dyDescent="0.35">
      <c r="A453" s="15" t="s">
        <v>77</v>
      </c>
      <c r="B453" s="16" t="s">
        <v>178</v>
      </c>
      <c r="C453" s="1" t="s">
        <v>44</v>
      </c>
      <c r="D453" s="1" t="s">
        <v>44</v>
      </c>
      <c r="E453" s="1">
        <v>5</v>
      </c>
      <c r="F453" s="1">
        <v>2</v>
      </c>
      <c r="G453" s="1">
        <v>0</v>
      </c>
      <c r="H453" s="1">
        <v>0</v>
      </c>
      <c r="I453" s="1">
        <v>0</v>
      </c>
      <c r="AB453" s="2"/>
    </row>
    <row r="454" spans="1:28" x14ac:dyDescent="0.35">
      <c r="AB454" s="2"/>
    </row>
    <row r="455" spans="1:28" x14ac:dyDescent="0.35">
      <c r="A455" s="15" t="s">
        <v>55</v>
      </c>
      <c r="B455" s="16" t="s">
        <v>271</v>
      </c>
      <c r="C455" s="1" t="s">
        <v>44</v>
      </c>
      <c r="D455" s="1" t="s">
        <v>44</v>
      </c>
      <c r="E455" s="1">
        <v>5</v>
      </c>
      <c r="F455" s="1">
        <v>2</v>
      </c>
      <c r="G455" s="1">
        <v>0</v>
      </c>
      <c r="H455" s="1">
        <v>0</v>
      </c>
      <c r="I455" s="1">
        <v>0</v>
      </c>
      <c r="AB455" s="2"/>
    </row>
    <row r="456" spans="1:28" x14ac:dyDescent="0.35">
      <c r="AB456" s="2"/>
    </row>
    <row r="457" spans="1:28" x14ac:dyDescent="0.35">
      <c r="A457" s="15" t="s">
        <v>197</v>
      </c>
      <c r="B457" s="16" t="s">
        <v>99</v>
      </c>
      <c r="C457" s="1" t="s">
        <v>44</v>
      </c>
      <c r="D457" s="1" t="s">
        <v>44</v>
      </c>
      <c r="E457" s="1">
        <v>10</v>
      </c>
      <c r="F457" s="1">
        <v>3</v>
      </c>
      <c r="G457" s="1">
        <v>0</v>
      </c>
      <c r="H457" s="1">
        <v>1</v>
      </c>
      <c r="I457" s="1">
        <v>0</v>
      </c>
      <c r="AB457" s="2"/>
    </row>
    <row r="458" spans="1:28" x14ac:dyDescent="0.35">
      <c r="AB458" s="2"/>
    </row>
    <row r="459" spans="1:28" x14ac:dyDescent="0.35">
      <c r="A459" s="15" t="s">
        <v>166</v>
      </c>
      <c r="B459" s="16" t="s">
        <v>272</v>
      </c>
      <c r="C459" s="1" t="s">
        <v>44</v>
      </c>
      <c r="D459" s="1" t="s">
        <v>44</v>
      </c>
      <c r="E459" s="1">
        <v>21</v>
      </c>
      <c r="F459" s="1">
        <v>6</v>
      </c>
      <c r="G459" s="1">
        <v>1</v>
      </c>
      <c r="H459" s="1">
        <v>2</v>
      </c>
      <c r="I459" s="1">
        <v>0</v>
      </c>
      <c r="AB459" s="2"/>
    </row>
    <row r="460" spans="1:28" x14ac:dyDescent="0.35">
      <c r="AB460" s="2"/>
    </row>
    <row r="461" spans="1:28" x14ac:dyDescent="0.35">
      <c r="A461" s="15" t="s">
        <v>202</v>
      </c>
      <c r="B461" s="16" t="s">
        <v>115</v>
      </c>
      <c r="C461" s="1" t="s">
        <v>44</v>
      </c>
      <c r="D461" s="1" t="s">
        <v>44</v>
      </c>
      <c r="E461" s="1">
        <v>19</v>
      </c>
      <c r="F461" s="1">
        <v>7</v>
      </c>
      <c r="G461" s="1">
        <v>1</v>
      </c>
      <c r="H461" s="1">
        <v>1</v>
      </c>
      <c r="I461" s="1">
        <v>0</v>
      </c>
      <c r="AB461" s="2"/>
    </row>
    <row r="462" spans="1:28" x14ac:dyDescent="0.35">
      <c r="AB462" s="2"/>
    </row>
    <row r="463" spans="1:28" x14ac:dyDescent="0.35">
      <c r="A463" s="6" t="s">
        <v>203</v>
      </c>
      <c r="B463" s="1" t="s">
        <v>58</v>
      </c>
      <c r="C463" s="1" t="s">
        <v>44</v>
      </c>
      <c r="D463" s="1" t="s">
        <v>44</v>
      </c>
      <c r="E463" s="1">
        <v>12</v>
      </c>
      <c r="F463" s="1">
        <v>4</v>
      </c>
      <c r="G463" s="1">
        <v>0</v>
      </c>
      <c r="H463" s="1">
        <v>1</v>
      </c>
      <c r="I463" s="1">
        <v>0</v>
      </c>
      <c r="AB463" s="2"/>
    </row>
    <row r="464" spans="1:28" x14ac:dyDescent="0.35">
      <c r="A464" s="6" t="s">
        <v>244</v>
      </c>
      <c r="B464" s="1" t="s">
        <v>182</v>
      </c>
      <c r="C464" s="1">
        <v>43</v>
      </c>
      <c r="D464" s="1">
        <v>42.156862745098003</v>
      </c>
      <c r="E464" s="1">
        <v>11</v>
      </c>
      <c r="F464" s="1">
        <v>3</v>
      </c>
      <c r="G464" s="1">
        <v>0</v>
      </c>
      <c r="H464" s="1">
        <v>1</v>
      </c>
      <c r="I464" s="1">
        <v>0</v>
      </c>
      <c r="J464" s="1">
        <v>1</v>
      </c>
      <c r="K464" s="1">
        <v>1</v>
      </c>
      <c r="L464" s="1">
        <v>0</v>
      </c>
      <c r="M464" s="1">
        <v>0</v>
      </c>
      <c r="N464" s="1">
        <v>0</v>
      </c>
      <c r="O464" s="1">
        <v>1.0909090909090899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2"/>
    </row>
    <row r="465" spans="1:28" x14ac:dyDescent="0.35">
      <c r="B465" s="11" t="s">
        <v>165</v>
      </c>
      <c r="C465" s="1">
        <v>43</v>
      </c>
      <c r="AB465" s="2"/>
    </row>
    <row r="466" spans="1:28" x14ac:dyDescent="0.35">
      <c r="B466" s="11" t="s">
        <v>516</v>
      </c>
      <c r="C466" s="1">
        <v>43</v>
      </c>
      <c r="AB466" s="2"/>
    </row>
    <row r="467" spans="1:28" x14ac:dyDescent="0.35">
      <c r="AB467" s="2"/>
    </row>
    <row r="468" spans="1:28" x14ac:dyDescent="0.35">
      <c r="A468" s="15" t="s">
        <v>204</v>
      </c>
      <c r="B468" s="16" t="s">
        <v>81</v>
      </c>
      <c r="C468" s="1" t="s">
        <v>44</v>
      </c>
      <c r="D468" s="1" t="s">
        <v>44</v>
      </c>
      <c r="E468" s="1">
        <v>16</v>
      </c>
      <c r="F468" s="1">
        <v>5</v>
      </c>
      <c r="G468" s="1">
        <v>1</v>
      </c>
      <c r="H468" s="1">
        <v>1</v>
      </c>
      <c r="I468" s="1">
        <v>0</v>
      </c>
      <c r="AB468" s="2"/>
    </row>
    <row r="469" spans="1:28" x14ac:dyDescent="0.35">
      <c r="AB469" s="2"/>
    </row>
    <row r="470" spans="1:28" x14ac:dyDescent="0.35">
      <c r="A470" s="15" t="s">
        <v>205</v>
      </c>
      <c r="B470" s="16" t="s">
        <v>83</v>
      </c>
      <c r="C470" s="1" t="s">
        <v>44</v>
      </c>
      <c r="D470" s="1" t="s">
        <v>44</v>
      </c>
      <c r="E470" s="1">
        <v>16</v>
      </c>
      <c r="F470" s="1">
        <v>6</v>
      </c>
      <c r="G470" s="1">
        <v>0</v>
      </c>
      <c r="H470" s="1">
        <v>1</v>
      </c>
      <c r="I470" s="1">
        <v>0</v>
      </c>
      <c r="AB470" s="2"/>
    </row>
    <row r="471" spans="1:28" x14ac:dyDescent="0.35">
      <c r="AB471" s="2"/>
    </row>
    <row r="472" spans="1:28" x14ac:dyDescent="0.35">
      <c r="A472" s="15" t="s">
        <v>208</v>
      </c>
      <c r="B472" s="16" t="s">
        <v>275</v>
      </c>
      <c r="C472" s="1" t="s">
        <v>44</v>
      </c>
      <c r="D472" s="1" t="s">
        <v>44</v>
      </c>
      <c r="E472" s="1">
        <v>23</v>
      </c>
      <c r="F472" s="1">
        <v>9</v>
      </c>
      <c r="G472" s="1">
        <v>1</v>
      </c>
      <c r="H472" s="1">
        <v>1</v>
      </c>
      <c r="I472" s="1">
        <v>0</v>
      </c>
      <c r="AB472" s="2"/>
    </row>
    <row r="473" spans="1:28" x14ac:dyDescent="0.35">
      <c r="AB473" s="2"/>
    </row>
    <row r="474" spans="1:28" x14ac:dyDescent="0.35">
      <c r="A474" s="15" t="s">
        <v>209</v>
      </c>
      <c r="B474" s="16" t="s">
        <v>59</v>
      </c>
      <c r="C474" s="1" t="s">
        <v>44</v>
      </c>
      <c r="D474" s="1" t="s">
        <v>44</v>
      </c>
      <c r="E474" s="1">
        <v>22</v>
      </c>
      <c r="F474" s="1">
        <v>8</v>
      </c>
      <c r="G474" s="1">
        <v>0</v>
      </c>
      <c r="H474" s="1">
        <v>1</v>
      </c>
      <c r="I474" s="1">
        <v>0</v>
      </c>
      <c r="AB474" s="2"/>
    </row>
    <row r="475" spans="1:28" x14ac:dyDescent="0.35">
      <c r="AB475" s="2"/>
    </row>
    <row r="476" spans="1:28" x14ac:dyDescent="0.35">
      <c r="A476" s="6" t="s">
        <v>17</v>
      </c>
      <c r="AB476" s="2"/>
    </row>
    <row r="477" spans="1:28" x14ac:dyDescent="0.35">
      <c r="A477" s="6" t="s">
        <v>23</v>
      </c>
      <c r="B477" s="1" t="s">
        <v>24</v>
      </c>
      <c r="C477" s="1" t="s">
        <v>25</v>
      </c>
      <c r="D477" s="1" t="s">
        <v>26</v>
      </c>
      <c r="E477" s="1" t="s">
        <v>27</v>
      </c>
      <c r="F477" s="1" t="s">
        <v>28</v>
      </c>
      <c r="G477" s="1" t="s">
        <v>29</v>
      </c>
      <c r="H477" s="1" t="s">
        <v>30</v>
      </c>
      <c r="I477" s="1" t="s">
        <v>31</v>
      </c>
      <c r="J477" s="1" t="s">
        <v>0</v>
      </c>
      <c r="K477" s="1" t="s">
        <v>1</v>
      </c>
      <c r="L477" s="1" t="s">
        <v>2</v>
      </c>
      <c r="M477" s="1" t="s">
        <v>3</v>
      </c>
      <c r="N477" s="1" t="s">
        <v>4</v>
      </c>
      <c r="O477" s="1" t="s">
        <v>5</v>
      </c>
      <c r="P477" s="1" t="s">
        <v>32</v>
      </c>
      <c r="Q477" s="1" t="s">
        <v>33</v>
      </c>
      <c r="R477" s="1" t="s">
        <v>34</v>
      </c>
      <c r="S477" s="1" t="s">
        <v>35</v>
      </c>
      <c r="T477" s="1" t="s">
        <v>36</v>
      </c>
      <c r="U477" s="1" t="s">
        <v>37</v>
      </c>
      <c r="V477" s="1" t="s">
        <v>38</v>
      </c>
      <c r="W477" s="1" t="s">
        <v>39</v>
      </c>
      <c r="X477" s="1" t="s">
        <v>40</v>
      </c>
      <c r="Y477" s="1" t="s">
        <v>39</v>
      </c>
      <c r="Z477" s="1" t="s">
        <v>41</v>
      </c>
      <c r="AA477" s="1" t="s">
        <v>42</v>
      </c>
      <c r="AB477" s="2"/>
    </row>
    <row r="478" spans="1:28" x14ac:dyDescent="0.35">
      <c r="AB478" s="2"/>
    </row>
    <row r="479" spans="1:28" x14ac:dyDescent="0.35">
      <c r="A479" s="6" t="s">
        <v>77</v>
      </c>
      <c r="B479" s="1" t="s">
        <v>280</v>
      </c>
      <c r="C479" s="1" t="s">
        <v>44</v>
      </c>
      <c r="D479" s="1" t="s">
        <v>44</v>
      </c>
      <c r="E479" s="1">
        <v>10</v>
      </c>
      <c r="F479" s="1">
        <v>3</v>
      </c>
      <c r="G479" s="1">
        <v>0</v>
      </c>
      <c r="H479" s="1">
        <v>1</v>
      </c>
      <c r="I479" s="1">
        <v>0</v>
      </c>
      <c r="AB479" s="2"/>
    </row>
    <row r="480" spans="1:28" x14ac:dyDescent="0.35">
      <c r="A480" s="6" t="s">
        <v>79</v>
      </c>
      <c r="B480" s="1" t="s">
        <v>416</v>
      </c>
      <c r="C480" s="1">
        <v>66</v>
      </c>
      <c r="D480" s="1">
        <v>13.580246913580201</v>
      </c>
      <c r="E480" s="1">
        <v>17</v>
      </c>
      <c r="F480" s="1">
        <v>4</v>
      </c>
      <c r="G480" s="1">
        <v>0</v>
      </c>
      <c r="H480" s="1">
        <v>2</v>
      </c>
      <c r="I480" s="1">
        <v>0</v>
      </c>
      <c r="J480" s="1">
        <v>-7</v>
      </c>
      <c r="K480" s="1">
        <v>-1</v>
      </c>
      <c r="L480" s="1">
        <v>0</v>
      </c>
      <c r="M480" s="1">
        <v>-1</v>
      </c>
      <c r="N480" s="1">
        <v>0</v>
      </c>
      <c r="O480" s="1">
        <v>0.58823529411764697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2"/>
    </row>
    <row r="481" spans="1:28" x14ac:dyDescent="0.35">
      <c r="B481" s="11" t="s">
        <v>537</v>
      </c>
      <c r="C481" s="1">
        <v>66</v>
      </c>
      <c r="AB481" s="2"/>
    </row>
    <row r="482" spans="1:28" x14ac:dyDescent="0.35">
      <c r="B482" s="11" t="s">
        <v>190</v>
      </c>
      <c r="C482" s="1">
        <v>66</v>
      </c>
      <c r="AB482" s="2"/>
    </row>
    <row r="483" spans="1:28" x14ac:dyDescent="0.35">
      <c r="A483" s="6" t="s">
        <v>79</v>
      </c>
      <c r="B483" s="1" t="s">
        <v>417</v>
      </c>
      <c r="C483" s="1">
        <v>36</v>
      </c>
      <c r="D483" s="1">
        <v>7.4074074074074003</v>
      </c>
      <c r="E483" s="1">
        <v>17</v>
      </c>
      <c r="F483" s="1">
        <v>4</v>
      </c>
      <c r="G483" s="1">
        <v>0</v>
      </c>
      <c r="H483" s="1">
        <v>2</v>
      </c>
      <c r="I483" s="1">
        <v>0</v>
      </c>
      <c r="J483" s="1">
        <v>-7</v>
      </c>
      <c r="K483" s="1">
        <v>-1</v>
      </c>
      <c r="L483" s="1">
        <v>0</v>
      </c>
      <c r="M483" s="1">
        <v>-1</v>
      </c>
      <c r="N483" s="1">
        <v>0</v>
      </c>
      <c r="O483" s="1">
        <v>0.58823529411764697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2"/>
    </row>
    <row r="484" spans="1:28" x14ac:dyDescent="0.35">
      <c r="B484" s="11" t="s">
        <v>537</v>
      </c>
      <c r="C484" s="1">
        <v>36</v>
      </c>
      <c r="AB484" s="2"/>
    </row>
    <row r="485" spans="1:28" x14ac:dyDescent="0.35">
      <c r="B485" s="11" t="s">
        <v>190</v>
      </c>
      <c r="C485" s="1">
        <v>36</v>
      </c>
      <c r="AB485" s="2"/>
    </row>
    <row r="486" spans="1:28" x14ac:dyDescent="0.35">
      <c r="A486" s="6" t="s">
        <v>79</v>
      </c>
      <c r="B486" s="1" t="s">
        <v>418</v>
      </c>
      <c r="C486" s="1">
        <v>40</v>
      </c>
      <c r="D486" s="1">
        <v>8.2304526748971192</v>
      </c>
      <c r="E486" s="1">
        <v>11</v>
      </c>
      <c r="F486" s="1">
        <v>3</v>
      </c>
      <c r="G486" s="1">
        <v>0</v>
      </c>
      <c r="H486" s="1">
        <v>1</v>
      </c>
      <c r="I486" s="1">
        <v>0</v>
      </c>
      <c r="J486" s="1">
        <v>-1</v>
      </c>
      <c r="K486" s="1">
        <v>0</v>
      </c>
      <c r="L486" s="1">
        <v>0</v>
      </c>
      <c r="M486" s="1">
        <v>0</v>
      </c>
      <c r="N486" s="1">
        <v>0</v>
      </c>
      <c r="O486" s="1">
        <v>0.90909090909090895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2"/>
    </row>
    <row r="487" spans="1:28" x14ac:dyDescent="0.35">
      <c r="B487" s="11" t="s">
        <v>104</v>
      </c>
      <c r="C487" s="1">
        <v>40</v>
      </c>
      <c r="AB487" s="2"/>
    </row>
    <row r="488" spans="1:28" x14ac:dyDescent="0.35">
      <c r="A488" s="6" t="s">
        <v>79</v>
      </c>
      <c r="B488" s="1" t="s">
        <v>419</v>
      </c>
      <c r="C488" s="1">
        <v>18</v>
      </c>
      <c r="D488" s="1">
        <v>3.7037037037037002</v>
      </c>
      <c r="E488" s="1">
        <v>17</v>
      </c>
      <c r="F488" s="1">
        <v>4</v>
      </c>
      <c r="G488" s="1">
        <v>0</v>
      </c>
      <c r="H488" s="1">
        <v>2</v>
      </c>
      <c r="I488" s="1">
        <v>0</v>
      </c>
      <c r="J488" s="1">
        <v>-7</v>
      </c>
      <c r="K488" s="1">
        <v>-1</v>
      </c>
      <c r="L488" s="1">
        <v>0</v>
      </c>
      <c r="M488" s="1">
        <v>-1</v>
      </c>
      <c r="N488" s="1">
        <v>0</v>
      </c>
      <c r="O488" s="1">
        <v>0.58823529411764697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2"/>
    </row>
    <row r="489" spans="1:28" x14ac:dyDescent="0.35">
      <c r="B489" s="11" t="s">
        <v>537</v>
      </c>
      <c r="C489" s="1">
        <v>18</v>
      </c>
      <c r="AB489" s="2"/>
    </row>
    <row r="490" spans="1:28" x14ac:dyDescent="0.35">
      <c r="B490" s="11" t="s">
        <v>190</v>
      </c>
      <c r="C490" s="1">
        <v>18</v>
      </c>
      <c r="AB490" s="2"/>
    </row>
    <row r="491" spans="1:28" x14ac:dyDescent="0.35">
      <c r="A491" s="6" t="s">
        <v>79</v>
      </c>
      <c r="B491" s="1" t="s">
        <v>420</v>
      </c>
      <c r="C491" s="1">
        <v>16</v>
      </c>
      <c r="D491" s="1">
        <v>3.2921810699588399</v>
      </c>
      <c r="E491" s="1">
        <v>10</v>
      </c>
      <c r="F491" s="1">
        <v>3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2"/>
    </row>
    <row r="492" spans="1:28" x14ac:dyDescent="0.35">
      <c r="B492" s="11" t="s">
        <v>177</v>
      </c>
      <c r="C492" s="1">
        <v>16</v>
      </c>
      <c r="AB492" s="2"/>
    </row>
    <row r="493" spans="1:28" x14ac:dyDescent="0.35">
      <c r="B493" s="11" t="s">
        <v>177</v>
      </c>
      <c r="C493" s="1">
        <v>16</v>
      </c>
      <c r="AB493" s="2"/>
    </row>
    <row r="494" spans="1:28" x14ac:dyDescent="0.35">
      <c r="A494" s="6" t="s">
        <v>79</v>
      </c>
      <c r="B494" s="1" t="s">
        <v>421</v>
      </c>
      <c r="C494" s="1">
        <v>14</v>
      </c>
      <c r="D494" s="1">
        <v>2.8806584362139902</v>
      </c>
      <c r="E494" s="1">
        <v>5</v>
      </c>
      <c r="F494" s="1">
        <v>2</v>
      </c>
      <c r="G494" s="1">
        <v>0</v>
      </c>
      <c r="H494" s="1">
        <v>0</v>
      </c>
      <c r="I494" s="1">
        <v>0</v>
      </c>
      <c r="J494" s="1">
        <v>5</v>
      </c>
      <c r="K494" s="1">
        <v>1</v>
      </c>
      <c r="L494" s="1">
        <v>0</v>
      </c>
      <c r="M494" s="1">
        <v>1</v>
      </c>
      <c r="N494" s="1">
        <v>0</v>
      </c>
      <c r="O494" s="1">
        <v>2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2"/>
    </row>
    <row r="495" spans="1:28" x14ac:dyDescent="0.35">
      <c r="B495" s="11" t="s">
        <v>104</v>
      </c>
      <c r="C495" s="1">
        <v>14</v>
      </c>
      <c r="AB495" s="2"/>
    </row>
    <row r="496" spans="1:28" x14ac:dyDescent="0.35">
      <c r="B496" s="11" t="s">
        <v>191</v>
      </c>
      <c r="C496" s="1">
        <v>14</v>
      </c>
      <c r="AB496" s="2"/>
    </row>
    <row r="497" spans="1:28" x14ac:dyDescent="0.35">
      <c r="A497" s="6" t="s">
        <v>79</v>
      </c>
      <c r="B497" s="1" t="s">
        <v>422</v>
      </c>
      <c r="C497" s="1">
        <v>12</v>
      </c>
      <c r="D497" s="1">
        <v>2.4691358024691299</v>
      </c>
      <c r="E497" s="1">
        <v>10</v>
      </c>
      <c r="F497" s="1">
        <v>3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2"/>
    </row>
    <row r="498" spans="1:28" x14ac:dyDescent="0.35">
      <c r="B498" s="11" t="s">
        <v>520</v>
      </c>
      <c r="C498" s="1">
        <v>12</v>
      </c>
      <c r="AB498" s="2"/>
    </row>
    <row r="499" spans="1:28" x14ac:dyDescent="0.35">
      <c r="B499" s="11" t="s">
        <v>520</v>
      </c>
      <c r="C499" s="1">
        <v>12</v>
      </c>
      <c r="AB499" s="2"/>
    </row>
    <row r="500" spans="1:28" x14ac:dyDescent="0.35">
      <c r="A500" s="6" t="s">
        <v>79</v>
      </c>
      <c r="B500" s="1" t="s">
        <v>423</v>
      </c>
      <c r="C500" s="1">
        <v>11</v>
      </c>
      <c r="D500" s="1">
        <v>2.1484375</v>
      </c>
      <c r="E500" s="1">
        <v>28</v>
      </c>
      <c r="F500" s="1">
        <v>7</v>
      </c>
      <c r="G500" s="1">
        <v>2</v>
      </c>
      <c r="H500" s="1">
        <v>2</v>
      </c>
      <c r="I500" s="1">
        <v>0</v>
      </c>
      <c r="J500" s="1">
        <v>-18</v>
      </c>
      <c r="K500" s="1">
        <v>-4</v>
      </c>
      <c r="L500" s="1">
        <v>-2</v>
      </c>
      <c r="M500" s="1">
        <v>-1</v>
      </c>
      <c r="N500" s="1">
        <v>0</v>
      </c>
      <c r="O500" s="1">
        <v>0.35714285714285698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2"/>
    </row>
    <row r="501" spans="1:28" x14ac:dyDescent="0.35">
      <c r="B501" s="11" t="s">
        <v>190</v>
      </c>
      <c r="C501" s="1">
        <v>11</v>
      </c>
      <c r="AB501" s="2"/>
    </row>
    <row r="502" spans="1:28" x14ac:dyDescent="0.35">
      <c r="B502" s="11" t="s">
        <v>111</v>
      </c>
      <c r="C502" s="1">
        <v>11</v>
      </c>
      <c r="AB502" s="2"/>
    </row>
    <row r="503" spans="1:28" x14ac:dyDescent="0.35">
      <c r="B503" s="11"/>
      <c r="AB503" s="2"/>
    </row>
    <row r="504" spans="1:28" x14ac:dyDescent="0.35">
      <c r="A504" s="15" t="s">
        <v>55</v>
      </c>
      <c r="B504" s="16" t="s">
        <v>133</v>
      </c>
      <c r="C504" s="1" t="s">
        <v>44</v>
      </c>
      <c r="D504" s="1" t="s">
        <v>44</v>
      </c>
      <c r="E504" s="1">
        <v>11</v>
      </c>
      <c r="F504" s="1">
        <v>3</v>
      </c>
      <c r="G504" s="1">
        <v>0</v>
      </c>
      <c r="H504" s="1">
        <v>1</v>
      </c>
      <c r="I504" s="1">
        <v>0</v>
      </c>
      <c r="AB504" s="2"/>
    </row>
    <row r="505" spans="1:28" x14ac:dyDescent="0.35">
      <c r="AB505" s="2"/>
    </row>
    <row r="506" spans="1:28" x14ac:dyDescent="0.35">
      <c r="A506" s="15" t="s">
        <v>197</v>
      </c>
      <c r="B506" s="16" t="s">
        <v>285</v>
      </c>
      <c r="C506" s="1" t="s">
        <v>44</v>
      </c>
      <c r="D506" s="1" t="s">
        <v>44</v>
      </c>
      <c r="E506" s="1">
        <v>17</v>
      </c>
      <c r="F506" s="1">
        <v>6</v>
      </c>
      <c r="G506" s="1">
        <v>0</v>
      </c>
      <c r="H506" s="1">
        <v>1</v>
      </c>
      <c r="I506" s="1">
        <v>0</v>
      </c>
      <c r="AB506" s="2"/>
    </row>
    <row r="507" spans="1:28" x14ac:dyDescent="0.35">
      <c r="AB507" s="2"/>
    </row>
    <row r="508" spans="1:28" x14ac:dyDescent="0.35">
      <c r="A508" s="15" t="s">
        <v>166</v>
      </c>
      <c r="B508" s="16" t="s">
        <v>286</v>
      </c>
      <c r="C508" s="1" t="s">
        <v>44</v>
      </c>
      <c r="D508" s="1" t="s">
        <v>44</v>
      </c>
      <c r="E508" s="1">
        <v>13</v>
      </c>
      <c r="F508" s="1">
        <v>4</v>
      </c>
      <c r="G508" s="1">
        <v>0</v>
      </c>
      <c r="H508" s="1">
        <v>1</v>
      </c>
      <c r="I508" s="1">
        <v>0</v>
      </c>
      <c r="AB508" s="2"/>
    </row>
    <row r="509" spans="1:28" x14ac:dyDescent="0.35">
      <c r="AB509" s="2"/>
    </row>
    <row r="510" spans="1:28" x14ac:dyDescent="0.35">
      <c r="A510" s="6" t="s">
        <v>202</v>
      </c>
      <c r="B510" s="1" t="s">
        <v>290</v>
      </c>
      <c r="C510" s="1" t="s">
        <v>44</v>
      </c>
      <c r="D510" s="1" t="s">
        <v>44</v>
      </c>
      <c r="E510" s="1">
        <v>13</v>
      </c>
      <c r="F510" s="1">
        <v>4</v>
      </c>
      <c r="G510" s="1">
        <v>0</v>
      </c>
      <c r="H510" s="1">
        <v>1</v>
      </c>
      <c r="I510" s="1">
        <v>0</v>
      </c>
      <c r="AB510" s="2"/>
    </row>
    <row r="511" spans="1:28" x14ac:dyDescent="0.35">
      <c r="A511" s="6" t="s">
        <v>536</v>
      </c>
      <c r="B511" s="1" t="s">
        <v>424</v>
      </c>
      <c r="C511" s="1">
        <v>46</v>
      </c>
      <c r="D511" s="1">
        <v>5.8673469387755102</v>
      </c>
      <c r="E511" s="1">
        <v>19</v>
      </c>
      <c r="F511" s="1">
        <v>5</v>
      </c>
      <c r="G511" s="1">
        <v>0</v>
      </c>
      <c r="H511" s="1">
        <v>2</v>
      </c>
      <c r="I511" s="1">
        <v>0</v>
      </c>
      <c r="J511" s="1">
        <v>-6</v>
      </c>
      <c r="K511" s="1">
        <v>-1</v>
      </c>
      <c r="L511" s="1">
        <v>0</v>
      </c>
      <c r="M511" s="1">
        <v>-1</v>
      </c>
      <c r="N511" s="1">
        <v>0</v>
      </c>
      <c r="O511" s="1">
        <v>0.68421052631578905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/>
    </row>
    <row r="512" spans="1:28" x14ac:dyDescent="0.35">
      <c r="B512" s="11" t="s">
        <v>190</v>
      </c>
      <c r="C512" s="1">
        <v>46</v>
      </c>
      <c r="AB512"/>
    </row>
    <row r="513" spans="1:28" x14ac:dyDescent="0.35">
      <c r="B513" s="11" t="s">
        <v>539</v>
      </c>
      <c r="C513" s="1">
        <v>46</v>
      </c>
      <c r="AB513"/>
    </row>
    <row r="514" spans="1:28" x14ac:dyDescent="0.35">
      <c r="A514" s="6" t="s">
        <v>536</v>
      </c>
      <c r="B514" s="1" t="s">
        <v>425</v>
      </c>
      <c r="C514" s="1">
        <v>43</v>
      </c>
      <c r="D514" s="1">
        <v>5.4846938775510203</v>
      </c>
      <c r="E514" s="1">
        <v>19</v>
      </c>
      <c r="F514" s="1">
        <v>5</v>
      </c>
      <c r="G514" s="1">
        <v>1</v>
      </c>
      <c r="H514" s="1">
        <v>1</v>
      </c>
      <c r="I514" s="1">
        <v>0</v>
      </c>
      <c r="J514" s="1">
        <v>-6</v>
      </c>
      <c r="K514" s="1">
        <v>-1</v>
      </c>
      <c r="L514" s="1">
        <v>-1</v>
      </c>
      <c r="M514" s="1">
        <v>0</v>
      </c>
      <c r="N514" s="1">
        <v>0</v>
      </c>
      <c r="O514" s="1">
        <v>0.68421052631578905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/>
    </row>
    <row r="515" spans="1:28" x14ac:dyDescent="0.35">
      <c r="B515" s="11" t="s">
        <v>515</v>
      </c>
      <c r="C515" s="1">
        <v>43</v>
      </c>
      <c r="AB515"/>
    </row>
    <row r="516" spans="1:28" x14ac:dyDescent="0.35">
      <c r="B516" s="11" t="s">
        <v>190</v>
      </c>
      <c r="C516" s="1">
        <v>43</v>
      </c>
      <c r="AB516"/>
    </row>
    <row r="517" spans="1:28" x14ac:dyDescent="0.35">
      <c r="A517" s="6" t="s">
        <v>536</v>
      </c>
      <c r="B517" s="1" t="s">
        <v>426</v>
      </c>
      <c r="C517" s="1">
        <v>31</v>
      </c>
      <c r="D517" s="1">
        <v>3.9540816326530601</v>
      </c>
      <c r="E517" s="1">
        <v>13</v>
      </c>
      <c r="F517" s="1">
        <v>4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/>
    </row>
    <row r="518" spans="1:28" x14ac:dyDescent="0.35">
      <c r="B518" s="11" t="s">
        <v>104</v>
      </c>
      <c r="C518" s="1">
        <v>31</v>
      </c>
      <c r="AB518"/>
    </row>
    <row r="519" spans="1:28" x14ac:dyDescent="0.35">
      <c r="B519" s="11" t="s">
        <v>514</v>
      </c>
      <c r="C519" s="1">
        <v>31</v>
      </c>
      <c r="AB519"/>
    </row>
    <row r="520" spans="1:28" x14ac:dyDescent="0.35">
      <c r="A520" s="6" t="s">
        <v>536</v>
      </c>
      <c r="B520" s="1" t="s">
        <v>427</v>
      </c>
      <c r="C520" s="1">
        <v>23</v>
      </c>
      <c r="D520" s="1">
        <v>2.9336734693877502</v>
      </c>
      <c r="E520" s="1">
        <v>19</v>
      </c>
      <c r="F520" s="1">
        <v>5</v>
      </c>
      <c r="G520" s="1">
        <v>1</v>
      </c>
      <c r="H520" s="1">
        <v>1</v>
      </c>
      <c r="I520" s="1">
        <v>0</v>
      </c>
      <c r="J520" s="1">
        <v>-6</v>
      </c>
      <c r="K520" s="1">
        <v>-1</v>
      </c>
      <c r="L520" s="1">
        <v>-1</v>
      </c>
      <c r="M520" s="1">
        <v>0</v>
      </c>
      <c r="N520" s="1">
        <v>0</v>
      </c>
      <c r="O520" s="1">
        <v>0.68421052631578905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/>
    </row>
    <row r="521" spans="1:28" x14ac:dyDescent="0.35">
      <c r="B521" s="11" t="s">
        <v>190</v>
      </c>
      <c r="C521" s="1">
        <v>23</v>
      </c>
      <c r="AB521"/>
    </row>
    <row r="522" spans="1:28" x14ac:dyDescent="0.35">
      <c r="B522" s="11" t="s">
        <v>515</v>
      </c>
      <c r="C522" s="1">
        <v>23</v>
      </c>
      <c r="AB522"/>
    </row>
    <row r="523" spans="1:28" x14ac:dyDescent="0.35">
      <c r="A523" s="6" t="s">
        <v>536</v>
      </c>
      <c r="B523" s="1" t="s">
        <v>428</v>
      </c>
      <c r="C523" s="1">
        <v>21</v>
      </c>
      <c r="D523" s="1">
        <v>2.6785714285714199</v>
      </c>
      <c r="E523" s="1">
        <v>13</v>
      </c>
      <c r="F523" s="1">
        <v>4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/>
    </row>
    <row r="524" spans="1:28" x14ac:dyDescent="0.35">
      <c r="B524" s="11" t="s">
        <v>104</v>
      </c>
      <c r="C524" s="1">
        <v>21</v>
      </c>
      <c r="AB524"/>
    </row>
    <row r="525" spans="1:28" x14ac:dyDescent="0.35">
      <c r="A525" s="6" t="s">
        <v>536</v>
      </c>
      <c r="B525" s="1" t="s">
        <v>431</v>
      </c>
      <c r="C525" s="1">
        <v>20</v>
      </c>
      <c r="D525" s="1">
        <v>2.5510204081632599</v>
      </c>
      <c r="E525" s="1">
        <v>17</v>
      </c>
      <c r="F525" s="1">
        <v>5</v>
      </c>
      <c r="G525" s="1">
        <v>0</v>
      </c>
      <c r="H525" s="1">
        <v>1</v>
      </c>
      <c r="I525" s="1">
        <v>0</v>
      </c>
      <c r="J525" s="1">
        <v>-4</v>
      </c>
      <c r="K525" s="1">
        <v>-1</v>
      </c>
      <c r="L525" s="1">
        <v>0</v>
      </c>
      <c r="M525" s="1">
        <v>0</v>
      </c>
      <c r="N525" s="1">
        <v>0</v>
      </c>
      <c r="O525" s="1">
        <v>0.76470588235294101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/>
    </row>
    <row r="526" spans="1:28" x14ac:dyDescent="0.35">
      <c r="B526" s="11" t="s">
        <v>539</v>
      </c>
      <c r="C526" s="1">
        <v>20</v>
      </c>
      <c r="AB526"/>
    </row>
    <row r="527" spans="1:28" x14ac:dyDescent="0.35">
      <c r="B527" s="11" t="s">
        <v>190</v>
      </c>
      <c r="C527" s="1">
        <v>20</v>
      </c>
      <c r="AB527"/>
    </row>
    <row r="528" spans="1:28" x14ac:dyDescent="0.35">
      <c r="A528" s="6" t="s">
        <v>536</v>
      </c>
      <c r="B528" s="1" t="s">
        <v>429</v>
      </c>
      <c r="C528" s="1">
        <v>18</v>
      </c>
      <c r="D528" s="1">
        <v>2.2959183673469301</v>
      </c>
      <c r="E528" s="1">
        <v>19</v>
      </c>
      <c r="F528" s="1">
        <v>5</v>
      </c>
      <c r="G528" s="1">
        <v>1</v>
      </c>
      <c r="H528" s="1">
        <v>1</v>
      </c>
      <c r="I528" s="1">
        <v>0</v>
      </c>
      <c r="J528" s="1">
        <v>-6</v>
      </c>
      <c r="K528" s="1">
        <v>-1</v>
      </c>
      <c r="L528" s="1">
        <v>-1</v>
      </c>
      <c r="M528" s="1">
        <v>0</v>
      </c>
      <c r="N528" s="1">
        <v>0</v>
      </c>
      <c r="O528" s="1">
        <v>0.68421052631578905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/>
    </row>
    <row r="529" spans="1:28" x14ac:dyDescent="0.35">
      <c r="B529" s="11" t="s">
        <v>515</v>
      </c>
      <c r="C529" s="1">
        <v>18</v>
      </c>
      <c r="AB529"/>
    </row>
    <row r="530" spans="1:28" x14ac:dyDescent="0.35">
      <c r="B530" s="11" t="s">
        <v>190</v>
      </c>
      <c r="C530" s="1">
        <v>18</v>
      </c>
      <c r="AB530"/>
    </row>
    <row r="531" spans="1:28" x14ac:dyDescent="0.35">
      <c r="A531" s="6" t="s">
        <v>536</v>
      </c>
      <c r="B531" s="1" t="s">
        <v>430</v>
      </c>
      <c r="C531" s="1">
        <v>17</v>
      </c>
      <c r="D531" s="1">
        <v>2.1683673469387701</v>
      </c>
      <c r="E531" s="1">
        <v>19</v>
      </c>
      <c r="F531" s="1">
        <v>5</v>
      </c>
      <c r="G531" s="1">
        <v>1</v>
      </c>
      <c r="H531" s="1">
        <v>1</v>
      </c>
      <c r="I531" s="1">
        <v>0</v>
      </c>
      <c r="J531" s="1">
        <v>-6</v>
      </c>
      <c r="K531" s="1">
        <v>-1</v>
      </c>
      <c r="L531" s="1">
        <v>-1</v>
      </c>
      <c r="M531" s="1">
        <v>0</v>
      </c>
      <c r="N531" s="1">
        <v>0</v>
      </c>
      <c r="O531" s="1">
        <v>0.68421052631578905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/>
    </row>
    <row r="532" spans="1:28" x14ac:dyDescent="0.35">
      <c r="B532" s="11" t="s">
        <v>515</v>
      </c>
      <c r="C532" s="1">
        <v>17</v>
      </c>
      <c r="AB532"/>
    </row>
    <row r="533" spans="1:28" x14ac:dyDescent="0.35">
      <c r="B533" s="11" t="s">
        <v>190</v>
      </c>
      <c r="C533" s="1">
        <v>17</v>
      </c>
      <c r="AB533"/>
    </row>
    <row r="534" spans="1:28" x14ac:dyDescent="0.35">
      <c r="A534" s="6" t="s">
        <v>536</v>
      </c>
      <c r="B534" s="1" t="s">
        <v>556</v>
      </c>
      <c r="C534" s="1">
        <v>13</v>
      </c>
      <c r="D534" s="1">
        <v>1.65816326530612</v>
      </c>
      <c r="E534" s="1">
        <v>7</v>
      </c>
      <c r="F534" s="1">
        <v>3</v>
      </c>
      <c r="G534" s="1">
        <v>0</v>
      </c>
      <c r="H534" s="1">
        <v>0</v>
      </c>
      <c r="I534" s="1">
        <v>0</v>
      </c>
      <c r="J534" s="1">
        <v>6</v>
      </c>
      <c r="K534" s="1">
        <v>1</v>
      </c>
      <c r="L534" s="1">
        <v>0</v>
      </c>
      <c r="M534" s="1">
        <v>1</v>
      </c>
      <c r="N534" s="1">
        <v>0</v>
      </c>
      <c r="O534" s="1">
        <v>1.8571428571428501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/>
    </row>
    <row r="535" spans="1:28" x14ac:dyDescent="0.35">
      <c r="B535" s="11" t="s">
        <v>191</v>
      </c>
      <c r="C535" s="1">
        <v>13</v>
      </c>
      <c r="AB535"/>
    </row>
    <row r="536" spans="1:28" x14ac:dyDescent="0.35">
      <c r="A536" s="6" t="s">
        <v>536</v>
      </c>
      <c r="B536" s="1" t="s">
        <v>432</v>
      </c>
      <c r="C536" s="1">
        <v>13</v>
      </c>
      <c r="D536" s="1">
        <v>1.65816326530612</v>
      </c>
      <c r="E536" s="1">
        <v>21</v>
      </c>
      <c r="F536" s="1">
        <v>5</v>
      </c>
      <c r="G536" s="1">
        <v>1</v>
      </c>
      <c r="H536" s="1">
        <v>2</v>
      </c>
      <c r="I536" s="1">
        <v>0</v>
      </c>
      <c r="J536" s="1">
        <v>-8</v>
      </c>
      <c r="K536" s="1">
        <v>-1</v>
      </c>
      <c r="L536" s="1">
        <v>-1</v>
      </c>
      <c r="M536" s="1">
        <v>-1</v>
      </c>
      <c r="N536" s="1">
        <v>0</v>
      </c>
      <c r="O536" s="1">
        <v>0.61904761904761896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/>
    </row>
    <row r="537" spans="1:28" x14ac:dyDescent="0.35">
      <c r="B537" s="11" t="s">
        <v>515</v>
      </c>
      <c r="C537" s="1">
        <v>13</v>
      </c>
      <c r="AB537"/>
    </row>
    <row r="538" spans="1:28" x14ac:dyDescent="0.35">
      <c r="B538" s="11" t="s">
        <v>190</v>
      </c>
      <c r="C538" s="1">
        <v>13</v>
      </c>
      <c r="AB538"/>
    </row>
    <row r="539" spans="1:28" x14ac:dyDescent="0.35">
      <c r="A539" s="6" t="s">
        <v>536</v>
      </c>
      <c r="B539" s="1" t="s">
        <v>433</v>
      </c>
      <c r="C539" s="1">
        <v>13</v>
      </c>
      <c r="D539" s="1">
        <v>1.65816326530612</v>
      </c>
      <c r="E539" s="1">
        <v>17</v>
      </c>
      <c r="F539" s="1">
        <v>5</v>
      </c>
      <c r="G539" s="1">
        <v>0</v>
      </c>
      <c r="H539" s="1">
        <v>1</v>
      </c>
      <c r="I539" s="1">
        <v>0</v>
      </c>
      <c r="J539" s="1">
        <v>-4</v>
      </c>
      <c r="K539" s="1">
        <v>-1</v>
      </c>
      <c r="L539" s="1">
        <v>0</v>
      </c>
      <c r="M539" s="1">
        <v>0</v>
      </c>
      <c r="N539" s="1">
        <v>0</v>
      </c>
      <c r="O539" s="1">
        <v>0.76470588235294101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/>
    </row>
    <row r="540" spans="1:28" x14ac:dyDescent="0.35">
      <c r="B540" s="11" t="s">
        <v>539</v>
      </c>
      <c r="C540" s="1">
        <v>13</v>
      </c>
      <c r="AB540"/>
    </row>
    <row r="541" spans="1:28" x14ac:dyDescent="0.35">
      <c r="B541" s="11" t="s">
        <v>190</v>
      </c>
      <c r="C541" s="1">
        <v>13</v>
      </c>
      <c r="AB541"/>
    </row>
    <row r="542" spans="1:28" x14ac:dyDescent="0.35">
      <c r="A542" s="6" t="s">
        <v>536</v>
      </c>
      <c r="B542" s="1" t="s">
        <v>434</v>
      </c>
      <c r="C542" s="1">
        <v>12</v>
      </c>
      <c r="D542" s="1">
        <v>1.53061224489795</v>
      </c>
      <c r="E542" s="1">
        <v>11</v>
      </c>
      <c r="F542" s="1">
        <v>3</v>
      </c>
      <c r="G542" s="1">
        <v>0</v>
      </c>
      <c r="H542" s="1">
        <v>1</v>
      </c>
      <c r="I542" s="1">
        <v>0</v>
      </c>
      <c r="J542" s="1">
        <v>2</v>
      </c>
      <c r="K542" s="1">
        <v>1</v>
      </c>
      <c r="L542" s="1">
        <v>0</v>
      </c>
      <c r="M542" s="1">
        <v>0</v>
      </c>
      <c r="N542" s="1">
        <v>0</v>
      </c>
      <c r="O542" s="1">
        <v>1.1818181818181801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/>
    </row>
    <row r="543" spans="1:28" x14ac:dyDescent="0.35">
      <c r="B543" s="11" t="s">
        <v>104</v>
      </c>
      <c r="C543" s="1">
        <v>12</v>
      </c>
      <c r="AB543"/>
    </row>
    <row r="544" spans="1:28" x14ac:dyDescent="0.35">
      <c r="A544" s="6" t="s">
        <v>536</v>
      </c>
      <c r="B544" s="1" t="s">
        <v>435</v>
      </c>
      <c r="C544" s="1">
        <v>12</v>
      </c>
      <c r="D544" s="1">
        <v>1.53061224489795</v>
      </c>
      <c r="E544" s="1">
        <v>19</v>
      </c>
      <c r="F544" s="1">
        <v>5</v>
      </c>
      <c r="G544" s="1">
        <v>1</v>
      </c>
      <c r="H544" s="1">
        <v>1</v>
      </c>
      <c r="I544" s="1">
        <v>0</v>
      </c>
      <c r="J544" s="1">
        <v>-6</v>
      </c>
      <c r="K544" s="1">
        <v>-1</v>
      </c>
      <c r="L544" s="1">
        <v>-1</v>
      </c>
      <c r="M544" s="1">
        <v>0</v>
      </c>
      <c r="N544" s="1">
        <v>0</v>
      </c>
      <c r="O544" s="1">
        <v>0.68421052631578905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/>
    </row>
    <row r="545" spans="1:28" x14ac:dyDescent="0.35">
      <c r="B545" s="11" t="s">
        <v>515</v>
      </c>
      <c r="C545" s="1">
        <v>12</v>
      </c>
      <c r="AB545"/>
    </row>
    <row r="546" spans="1:28" x14ac:dyDescent="0.35">
      <c r="B546" s="11" t="s">
        <v>190</v>
      </c>
      <c r="C546" s="1">
        <v>12</v>
      </c>
      <c r="AB546"/>
    </row>
    <row r="547" spans="1:28" x14ac:dyDescent="0.35">
      <c r="A547" s="6" t="s">
        <v>536</v>
      </c>
      <c r="B547" s="1" t="s">
        <v>437</v>
      </c>
      <c r="C547" s="1">
        <v>12</v>
      </c>
      <c r="D547" s="1">
        <v>1.53061224489795</v>
      </c>
      <c r="E547" s="1">
        <v>19</v>
      </c>
      <c r="F547" s="1">
        <v>5</v>
      </c>
      <c r="G547" s="1">
        <v>0</v>
      </c>
      <c r="H547" s="1">
        <v>2</v>
      </c>
      <c r="I547" s="1">
        <v>0</v>
      </c>
      <c r="J547" s="1">
        <v>-6</v>
      </c>
      <c r="K547" s="1">
        <v>-1</v>
      </c>
      <c r="L547" s="1">
        <v>0</v>
      </c>
      <c r="M547" s="1">
        <v>-1</v>
      </c>
      <c r="N547" s="1">
        <v>0</v>
      </c>
      <c r="O547" s="1">
        <v>0.68421052631578905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/>
    </row>
    <row r="548" spans="1:28" x14ac:dyDescent="0.35">
      <c r="B548" s="11" t="s">
        <v>131</v>
      </c>
      <c r="C548" s="1">
        <v>12</v>
      </c>
      <c r="AB548"/>
    </row>
    <row r="549" spans="1:28" x14ac:dyDescent="0.35">
      <c r="B549" s="11" t="s">
        <v>62</v>
      </c>
      <c r="C549" s="1">
        <v>12</v>
      </c>
      <c r="AB549"/>
    </row>
    <row r="550" spans="1:28" x14ac:dyDescent="0.35">
      <c r="B550" s="11" t="s">
        <v>539</v>
      </c>
      <c r="C550" s="1">
        <v>12</v>
      </c>
      <c r="AB550"/>
    </row>
    <row r="551" spans="1:28" x14ac:dyDescent="0.35">
      <c r="B551" s="11" t="s">
        <v>190</v>
      </c>
      <c r="C551" s="1">
        <v>12</v>
      </c>
      <c r="AB551"/>
    </row>
    <row r="552" spans="1:28" x14ac:dyDescent="0.35">
      <c r="A552" s="6" t="s">
        <v>536</v>
      </c>
      <c r="B552" s="1" t="s">
        <v>436</v>
      </c>
      <c r="C552" s="1">
        <v>11</v>
      </c>
      <c r="D552" s="1">
        <v>1.40306122448979</v>
      </c>
      <c r="E552" s="1">
        <v>19</v>
      </c>
      <c r="F552" s="1">
        <v>5</v>
      </c>
      <c r="G552" s="1">
        <v>1</v>
      </c>
      <c r="H552" s="1">
        <v>1</v>
      </c>
      <c r="I552" s="1">
        <v>0</v>
      </c>
      <c r="J552" s="1">
        <v>-6</v>
      </c>
      <c r="K552" s="1">
        <v>-1</v>
      </c>
      <c r="L552" s="1">
        <v>-1</v>
      </c>
      <c r="M552" s="1">
        <v>0</v>
      </c>
      <c r="N552" s="1">
        <v>0</v>
      </c>
      <c r="O552" s="1">
        <v>0.68421052631578905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/>
    </row>
    <row r="553" spans="1:28" x14ac:dyDescent="0.35">
      <c r="B553" s="11" t="s">
        <v>190</v>
      </c>
      <c r="C553" s="1">
        <v>11</v>
      </c>
      <c r="AB553"/>
    </row>
    <row r="554" spans="1:28" x14ac:dyDescent="0.35">
      <c r="B554" s="11" t="s">
        <v>515</v>
      </c>
      <c r="C554" s="1">
        <v>11</v>
      </c>
      <c r="AB554" s="2"/>
    </row>
    <row r="555" spans="1:28" x14ac:dyDescent="0.35">
      <c r="B555" s="11"/>
      <c r="AB555" s="2"/>
    </row>
    <row r="556" spans="1:28" x14ac:dyDescent="0.35">
      <c r="A556" s="6" t="s">
        <v>203</v>
      </c>
      <c r="B556" s="1" t="s">
        <v>306</v>
      </c>
      <c r="C556" s="1" t="s">
        <v>44</v>
      </c>
      <c r="D556" s="1" t="s">
        <v>44</v>
      </c>
      <c r="E556" s="1">
        <v>18</v>
      </c>
      <c r="F556" s="1">
        <v>6</v>
      </c>
      <c r="G556" s="1">
        <v>0</v>
      </c>
      <c r="H556" s="1">
        <v>1</v>
      </c>
      <c r="I556" s="1">
        <v>0</v>
      </c>
      <c r="AB556" s="2"/>
    </row>
    <row r="557" spans="1:28" x14ac:dyDescent="0.35">
      <c r="A557" s="6" t="s">
        <v>244</v>
      </c>
      <c r="B557" s="1" t="s">
        <v>438</v>
      </c>
      <c r="C557" s="1">
        <v>15</v>
      </c>
      <c r="D557" s="1">
        <v>18.518518518518501</v>
      </c>
      <c r="E557" s="1">
        <v>13</v>
      </c>
      <c r="F557" s="1">
        <v>4</v>
      </c>
      <c r="G557" s="1">
        <v>0</v>
      </c>
      <c r="H557" s="1">
        <v>1</v>
      </c>
      <c r="I557" s="1">
        <v>0</v>
      </c>
      <c r="J557" s="1">
        <v>5</v>
      </c>
      <c r="K557" s="1">
        <v>2</v>
      </c>
      <c r="L557" s="1">
        <v>0</v>
      </c>
      <c r="M557" s="1">
        <v>0</v>
      </c>
      <c r="N557" s="1">
        <v>0</v>
      </c>
      <c r="O557" s="1">
        <v>1.3846153846153799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2"/>
    </row>
    <row r="558" spans="1:28" x14ac:dyDescent="0.35">
      <c r="B558" s="11" t="s">
        <v>191</v>
      </c>
      <c r="C558" s="1">
        <v>15</v>
      </c>
      <c r="AB558" s="2"/>
    </row>
    <row r="559" spans="1:28" x14ac:dyDescent="0.35">
      <c r="B559" s="11" t="s">
        <v>62</v>
      </c>
      <c r="C559" s="1">
        <v>15</v>
      </c>
      <c r="AB559" s="2"/>
    </row>
    <row r="560" spans="1:28" x14ac:dyDescent="0.35">
      <c r="AB560" s="2"/>
    </row>
    <row r="561" spans="1:28" x14ac:dyDescent="0.35">
      <c r="A561" s="6" t="s">
        <v>204</v>
      </c>
      <c r="B561" s="1" t="s">
        <v>308</v>
      </c>
      <c r="C561" s="1" t="s">
        <v>44</v>
      </c>
      <c r="D561" s="1" t="s">
        <v>44</v>
      </c>
      <c r="E561" s="1">
        <v>21</v>
      </c>
      <c r="F561" s="1">
        <v>8</v>
      </c>
      <c r="G561" s="1">
        <v>0</v>
      </c>
      <c r="H561" s="1">
        <v>1</v>
      </c>
      <c r="I561" s="1">
        <v>0</v>
      </c>
      <c r="AB561" s="2"/>
    </row>
    <row r="562" spans="1:28" x14ac:dyDescent="0.35">
      <c r="A562" s="6" t="s">
        <v>233</v>
      </c>
      <c r="B562" s="1" t="s">
        <v>439</v>
      </c>
      <c r="C562" s="1">
        <v>53</v>
      </c>
      <c r="D562" s="1">
        <v>4.3874172185430398</v>
      </c>
      <c r="E562" s="1">
        <v>26</v>
      </c>
      <c r="F562" s="1">
        <v>8</v>
      </c>
      <c r="G562" s="1">
        <v>2</v>
      </c>
      <c r="H562" s="1">
        <v>1</v>
      </c>
      <c r="I562" s="1">
        <v>0</v>
      </c>
      <c r="J562" s="1">
        <v>-5</v>
      </c>
      <c r="K562" s="1">
        <v>0</v>
      </c>
      <c r="L562" s="1">
        <v>-2</v>
      </c>
      <c r="M562" s="1">
        <v>0</v>
      </c>
      <c r="N562" s="1">
        <v>0</v>
      </c>
      <c r="O562" s="1">
        <v>0.80769230769230704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2"/>
    </row>
    <row r="563" spans="1:28" x14ac:dyDescent="0.35">
      <c r="B563" s="11" t="s">
        <v>542</v>
      </c>
      <c r="C563" s="1">
        <v>53</v>
      </c>
      <c r="AB563" s="2"/>
    </row>
    <row r="564" spans="1:28" x14ac:dyDescent="0.35">
      <c r="B564" s="11" t="s">
        <v>190</v>
      </c>
      <c r="C564" s="1">
        <v>53</v>
      </c>
      <c r="AB564" s="2"/>
    </row>
    <row r="565" spans="1:28" x14ac:dyDescent="0.35">
      <c r="A565" s="6" t="s">
        <v>233</v>
      </c>
      <c r="B565" s="1" t="s">
        <v>440</v>
      </c>
      <c r="C565" s="1">
        <v>39</v>
      </c>
      <c r="D565" s="1">
        <v>3.22847682119205</v>
      </c>
      <c r="E565" s="1">
        <v>21</v>
      </c>
      <c r="F565" s="1">
        <v>8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2"/>
    </row>
    <row r="566" spans="1:28" x14ac:dyDescent="0.35">
      <c r="B566" s="11" t="s">
        <v>104</v>
      </c>
      <c r="C566" s="1">
        <v>39</v>
      </c>
      <c r="AB566" s="2"/>
    </row>
    <row r="567" spans="1:28" x14ac:dyDescent="0.35">
      <c r="A567" s="6" t="s">
        <v>233</v>
      </c>
      <c r="B567" s="1" t="s">
        <v>441</v>
      </c>
      <c r="C567" s="1">
        <v>33</v>
      </c>
      <c r="D567" s="1">
        <v>2.7317880794701899</v>
      </c>
      <c r="E567" s="1">
        <v>19</v>
      </c>
      <c r="F567" s="1">
        <v>7</v>
      </c>
      <c r="G567" s="1">
        <v>0</v>
      </c>
      <c r="H567" s="1">
        <v>1</v>
      </c>
      <c r="I567" s="1">
        <v>0</v>
      </c>
      <c r="J567" s="1">
        <v>2</v>
      </c>
      <c r="K567" s="1">
        <v>1</v>
      </c>
      <c r="L567" s="1">
        <v>0</v>
      </c>
      <c r="M567" s="1">
        <v>0</v>
      </c>
      <c r="N567" s="1">
        <v>0</v>
      </c>
      <c r="O567" s="1">
        <v>1.1052631578947301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2"/>
    </row>
    <row r="568" spans="1:28" x14ac:dyDescent="0.35">
      <c r="B568" s="11" t="s">
        <v>111</v>
      </c>
      <c r="C568" s="1">
        <v>33</v>
      </c>
      <c r="AB568" s="2"/>
    </row>
    <row r="569" spans="1:28" x14ac:dyDescent="0.35">
      <c r="B569" s="11" t="s">
        <v>104</v>
      </c>
      <c r="C569" s="1">
        <v>33</v>
      </c>
      <c r="AB569" s="2"/>
    </row>
    <row r="570" spans="1:28" x14ac:dyDescent="0.35">
      <c r="A570" s="6" t="s">
        <v>233</v>
      </c>
      <c r="B570" s="1" t="s">
        <v>442</v>
      </c>
      <c r="C570" s="1">
        <v>22</v>
      </c>
      <c r="D570" s="1">
        <v>1.82119205298013</v>
      </c>
      <c r="E570" s="1">
        <v>35</v>
      </c>
      <c r="F570" s="1">
        <v>10</v>
      </c>
      <c r="G570" s="1">
        <v>2</v>
      </c>
      <c r="H570" s="1">
        <v>2</v>
      </c>
      <c r="I570" s="1">
        <v>0</v>
      </c>
      <c r="J570" s="1">
        <v>-14</v>
      </c>
      <c r="K570" s="1">
        <v>-2</v>
      </c>
      <c r="L570" s="1">
        <v>-2</v>
      </c>
      <c r="M570" s="1">
        <v>-1</v>
      </c>
      <c r="N570" s="1">
        <v>0</v>
      </c>
      <c r="O570" s="1">
        <v>0.6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2"/>
    </row>
    <row r="571" spans="1:28" x14ac:dyDescent="0.35">
      <c r="B571" s="11" t="s">
        <v>515</v>
      </c>
      <c r="C571" s="1">
        <v>22</v>
      </c>
      <c r="AB571" s="2"/>
    </row>
    <row r="572" spans="1:28" x14ac:dyDescent="0.35">
      <c r="B572" s="11" t="s">
        <v>190</v>
      </c>
      <c r="C572" s="1">
        <v>22</v>
      </c>
      <c r="AB572" s="2"/>
    </row>
    <row r="573" spans="1:28" x14ac:dyDescent="0.35">
      <c r="A573" s="6" t="s">
        <v>233</v>
      </c>
      <c r="B573" s="1" t="s">
        <v>443</v>
      </c>
      <c r="C573" s="1">
        <v>12</v>
      </c>
      <c r="D573" s="1">
        <v>0.99337748344370802</v>
      </c>
      <c r="E573" s="1">
        <v>15</v>
      </c>
      <c r="F573" s="1">
        <v>5</v>
      </c>
      <c r="G573" s="1">
        <v>0</v>
      </c>
      <c r="H573" s="1">
        <v>1</v>
      </c>
      <c r="I573" s="1">
        <v>0</v>
      </c>
      <c r="J573" s="1">
        <v>6</v>
      </c>
      <c r="K573" s="1">
        <v>3</v>
      </c>
      <c r="L573" s="1">
        <v>0</v>
      </c>
      <c r="M573" s="1">
        <v>0</v>
      </c>
      <c r="N573" s="1">
        <v>0</v>
      </c>
      <c r="O573" s="1">
        <v>1.4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2"/>
    </row>
    <row r="574" spans="1:28" x14ac:dyDescent="0.35">
      <c r="B574" s="11" t="s">
        <v>104</v>
      </c>
      <c r="C574" s="1">
        <v>12</v>
      </c>
      <c r="AB574" s="2"/>
    </row>
    <row r="575" spans="1:28" x14ac:dyDescent="0.35">
      <c r="B575" s="11" t="s">
        <v>111</v>
      </c>
      <c r="C575" s="1">
        <v>12</v>
      </c>
      <c r="AB575" s="2"/>
    </row>
    <row r="576" spans="1:28" x14ac:dyDescent="0.35">
      <c r="A576" s="6" t="s">
        <v>233</v>
      </c>
      <c r="B576" s="1" t="s">
        <v>444</v>
      </c>
      <c r="C576" s="1">
        <v>11</v>
      </c>
      <c r="D576" s="1">
        <v>0.91059602649006599</v>
      </c>
      <c r="E576" s="1">
        <v>26</v>
      </c>
      <c r="F576" s="1">
        <v>8</v>
      </c>
      <c r="G576" s="1">
        <v>2</v>
      </c>
      <c r="H576" s="1">
        <v>1</v>
      </c>
      <c r="I576" s="1">
        <v>0</v>
      </c>
      <c r="J576" s="1">
        <v>-5</v>
      </c>
      <c r="K576" s="1">
        <v>0</v>
      </c>
      <c r="L576" s="1">
        <v>-2</v>
      </c>
      <c r="M576" s="1">
        <v>0</v>
      </c>
      <c r="N576" s="1">
        <v>0</v>
      </c>
      <c r="O576" s="1">
        <v>0.80769230769230704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2"/>
    </row>
    <row r="577" spans="1:28" x14ac:dyDescent="0.35">
      <c r="B577" s="11" t="s">
        <v>515</v>
      </c>
      <c r="C577" s="1">
        <v>11</v>
      </c>
      <c r="AB577" s="2"/>
    </row>
    <row r="578" spans="1:28" x14ac:dyDescent="0.35">
      <c r="B578" s="11" t="s">
        <v>190</v>
      </c>
      <c r="C578" s="1">
        <v>11</v>
      </c>
      <c r="AB578" s="2"/>
    </row>
    <row r="579" spans="1:28" x14ac:dyDescent="0.35">
      <c r="A579" s="6" t="s">
        <v>233</v>
      </c>
      <c r="B579" s="1" t="s">
        <v>445</v>
      </c>
      <c r="C579" s="1">
        <v>10</v>
      </c>
      <c r="D579" s="1">
        <v>0.82781456953642296</v>
      </c>
      <c r="E579" s="1">
        <v>19</v>
      </c>
      <c r="F579" s="1">
        <v>7</v>
      </c>
      <c r="G579" s="1">
        <v>0</v>
      </c>
      <c r="H579" s="1">
        <v>1</v>
      </c>
      <c r="I579" s="1">
        <v>0</v>
      </c>
      <c r="J579" s="1">
        <v>2</v>
      </c>
      <c r="K579" s="1">
        <v>1</v>
      </c>
      <c r="L579" s="1">
        <v>0</v>
      </c>
      <c r="M579" s="1">
        <v>0</v>
      </c>
      <c r="N579" s="1">
        <v>0</v>
      </c>
      <c r="O579" s="1">
        <v>1.1052631578947301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2"/>
    </row>
    <row r="580" spans="1:28" x14ac:dyDescent="0.35">
      <c r="B580" s="11" t="s">
        <v>111</v>
      </c>
      <c r="C580" s="1">
        <v>10</v>
      </c>
      <c r="AB580" s="2"/>
    </row>
    <row r="581" spans="1:28" x14ac:dyDescent="0.35">
      <c r="B581" s="11" t="s">
        <v>104</v>
      </c>
      <c r="C581" s="1">
        <v>10</v>
      </c>
      <c r="AB581" s="2"/>
    </row>
    <row r="582" spans="1:28" x14ac:dyDescent="0.35">
      <c r="A582" s="6" t="s">
        <v>532</v>
      </c>
      <c r="B582" s="1" t="s">
        <v>557</v>
      </c>
      <c r="C582" s="1">
        <v>10</v>
      </c>
      <c r="D582" s="1">
        <v>0.82781456953642296</v>
      </c>
      <c r="E582" s="1">
        <v>26</v>
      </c>
      <c r="F582" s="1">
        <v>8</v>
      </c>
      <c r="G582" s="1">
        <v>2</v>
      </c>
      <c r="H582" s="1">
        <v>1</v>
      </c>
      <c r="I582" s="1">
        <v>0</v>
      </c>
      <c r="J582" s="1">
        <v>-5</v>
      </c>
      <c r="K582" s="1">
        <v>0</v>
      </c>
      <c r="L582" s="1">
        <v>-2</v>
      </c>
      <c r="M582" s="1">
        <v>0</v>
      </c>
      <c r="N582" s="1">
        <v>0</v>
      </c>
      <c r="O582" s="1">
        <v>0.80769230769230704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/>
    </row>
    <row r="583" spans="1:28" x14ac:dyDescent="0.35">
      <c r="B583" s="11" t="s">
        <v>515</v>
      </c>
      <c r="C583" s="1">
        <v>10</v>
      </c>
      <c r="AB583"/>
    </row>
    <row r="584" spans="1:28" x14ac:dyDescent="0.35">
      <c r="B584" s="11" t="s">
        <v>190</v>
      </c>
      <c r="C584" s="1">
        <v>10</v>
      </c>
      <c r="AB584"/>
    </row>
    <row r="585" spans="1:28" x14ac:dyDescent="0.35">
      <c r="AB585" s="2"/>
    </row>
    <row r="586" spans="1:28" x14ac:dyDescent="0.35">
      <c r="A586" s="15" t="s">
        <v>205</v>
      </c>
      <c r="B586" s="16" t="s">
        <v>314</v>
      </c>
      <c r="C586" s="1" t="s">
        <v>44</v>
      </c>
      <c r="D586" s="1" t="s">
        <v>44</v>
      </c>
      <c r="E586" s="1">
        <v>23</v>
      </c>
      <c r="F586" s="1">
        <v>8</v>
      </c>
      <c r="G586" s="1">
        <v>0</v>
      </c>
      <c r="H586" s="1">
        <v>1</v>
      </c>
      <c r="I586" s="1">
        <v>0</v>
      </c>
      <c r="AB586" s="2"/>
    </row>
    <row r="587" spans="1:28" x14ac:dyDescent="0.35">
      <c r="AB587" s="2"/>
    </row>
    <row r="588" spans="1:28" x14ac:dyDescent="0.35">
      <c r="A588" s="6" t="s">
        <v>18</v>
      </c>
      <c r="AB588" s="2"/>
    </row>
    <row r="589" spans="1:28" x14ac:dyDescent="0.35">
      <c r="A589" s="6" t="s">
        <v>23</v>
      </c>
      <c r="B589" s="1" t="s">
        <v>24</v>
      </c>
      <c r="C589" s="1" t="s">
        <v>25</v>
      </c>
      <c r="D589" s="1" t="s">
        <v>26</v>
      </c>
      <c r="E589" s="1" t="s">
        <v>27</v>
      </c>
      <c r="F589" s="1" t="s">
        <v>28</v>
      </c>
      <c r="G589" s="1" t="s">
        <v>29</v>
      </c>
      <c r="H589" s="1" t="s">
        <v>30</v>
      </c>
      <c r="I589" s="1" t="s">
        <v>31</v>
      </c>
      <c r="J589" s="1" t="s">
        <v>0</v>
      </c>
      <c r="K589" s="1" t="s">
        <v>1</v>
      </c>
      <c r="L589" s="1" t="s">
        <v>2</v>
      </c>
      <c r="M589" s="1" t="s">
        <v>3</v>
      </c>
      <c r="N589" s="1" t="s">
        <v>4</v>
      </c>
      <c r="O589" s="1" t="s">
        <v>5</v>
      </c>
      <c r="P589" s="1" t="s">
        <v>32</v>
      </c>
      <c r="Q589" s="1" t="s">
        <v>33</v>
      </c>
      <c r="R589" s="1" t="s">
        <v>34</v>
      </c>
      <c r="S589" s="1" t="s">
        <v>35</v>
      </c>
      <c r="T589" s="1" t="s">
        <v>36</v>
      </c>
      <c r="U589" s="1" t="s">
        <v>37</v>
      </c>
      <c r="V589" s="1" t="s">
        <v>38</v>
      </c>
      <c r="W589" s="1" t="s">
        <v>39</v>
      </c>
      <c r="X589" s="1" t="s">
        <v>40</v>
      </c>
      <c r="Y589" s="1" t="s">
        <v>39</v>
      </c>
      <c r="Z589" s="1" t="s">
        <v>41</v>
      </c>
      <c r="AA589" s="1" t="s">
        <v>42</v>
      </c>
      <c r="AB589" s="2"/>
    </row>
    <row r="590" spans="1:28" x14ac:dyDescent="0.35">
      <c r="AB590" s="2"/>
    </row>
    <row r="591" spans="1:28" x14ac:dyDescent="0.35">
      <c r="A591" s="15" t="s">
        <v>77</v>
      </c>
      <c r="B591" s="16" t="s">
        <v>315</v>
      </c>
      <c r="C591" s="1" t="s">
        <v>44</v>
      </c>
      <c r="D591" s="1" t="s">
        <v>44</v>
      </c>
      <c r="E591" s="1">
        <v>5</v>
      </c>
      <c r="F591" s="1">
        <v>2</v>
      </c>
      <c r="G591" s="1">
        <v>1</v>
      </c>
      <c r="H591" s="1">
        <v>0</v>
      </c>
      <c r="I591" s="1">
        <v>0</v>
      </c>
      <c r="AB591" s="2"/>
    </row>
    <row r="592" spans="1:28" x14ac:dyDescent="0.35">
      <c r="AB592" s="2"/>
    </row>
    <row r="593" spans="1:28" x14ac:dyDescent="0.35">
      <c r="A593" s="6" t="s">
        <v>55</v>
      </c>
      <c r="B593" s="1" t="s">
        <v>316</v>
      </c>
      <c r="C593" s="1" t="s">
        <v>44</v>
      </c>
      <c r="D593" s="1" t="s">
        <v>44</v>
      </c>
      <c r="E593" s="1">
        <v>10</v>
      </c>
      <c r="F593" s="1">
        <v>3</v>
      </c>
      <c r="G593" s="1">
        <v>0</v>
      </c>
      <c r="H593" s="1">
        <v>1</v>
      </c>
      <c r="I593" s="1">
        <v>0</v>
      </c>
      <c r="AB593" s="2"/>
    </row>
    <row r="594" spans="1:28" x14ac:dyDescent="0.35">
      <c r="A594" s="6" t="s">
        <v>57</v>
      </c>
      <c r="B594" s="1" t="s">
        <v>446</v>
      </c>
      <c r="C594" s="1">
        <v>15</v>
      </c>
      <c r="D594" s="1">
        <v>17.4418604651162</v>
      </c>
      <c r="E594" s="1">
        <v>11</v>
      </c>
      <c r="F594" s="1">
        <v>3</v>
      </c>
      <c r="G594" s="1">
        <v>0</v>
      </c>
      <c r="H594" s="1">
        <v>1</v>
      </c>
      <c r="I594" s="1">
        <v>0</v>
      </c>
      <c r="J594" s="1">
        <v>-1</v>
      </c>
      <c r="K594" s="1">
        <v>0</v>
      </c>
      <c r="L594" s="1">
        <v>0</v>
      </c>
      <c r="M594" s="1">
        <v>0</v>
      </c>
      <c r="N594" s="1">
        <v>0</v>
      </c>
      <c r="O594" s="1">
        <v>0.90909090909090895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2"/>
    </row>
    <row r="595" spans="1:28" x14ac:dyDescent="0.35">
      <c r="B595" s="11" t="s">
        <v>131</v>
      </c>
      <c r="C595" s="1">
        <v>15</v>
      </c>
      <c r="AB595" s="2"/>
    </row>
    <row r="596" spans="1:28" x14ac:dyDescent="0.35">
      <c r="B596" s="11" t="s">
        <v>104</v>
      </c>
      <c r="C596" s="1">
        <v>15</v>
      </c>
      <c r="AB596" s="2"/>
    </row>
    <row r="597" spans="1:28" x14ac:dyDescent="0.35">
      <c r="A597" s="6" t="s">
        <v>57</v>
      </c>
      <c r="B597" s="1" t="s">
        <v>447</v>
      </c>
      <c r="C597" s="1">
        <v>10</v>
      </c>
      <c r="D597" s="1">
        <v>11.6279069767441</v>
      </c>
      <c r="E597" s="1">
        <v>17</v>
      </c>
      <c r="F597" s="1">
        <v>4</v>
      </c>
      <c r="G597" s="1">
        <v>0</v>
      </c>
      <c r="H597" s="1">
        <v>2</v>
      </c>
      <c r="I597" s="1">
        <v>0</v>
      </c>
      <c r="J597" s="1">
        <v>-7</v>
      </c>
      <c r="K597" s="1">
        <v>-1</v>
      </c>
      <c r="L597" s="1">
        <v>0</v>
      </c>
      <c r="M597" s="1">
        <v>-1</v>
      </c>
      <c r="N597" s="1">
        <v>0</v>
      </c>
      <c r="O597" s="1">
        <v>0.58823529411764697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2"/>
    </row>
    <row r="598" spans="1:28" x14ac:dyDescent="0.35">
      <c r="B598" s="11" t="s">
        <v>537</v>
      </c>
      <c r="C598" s="1">
        <v>10</v>
      </c>
      <c r="AB598" s="2"/>
    </row>
    <row r="599" spans="1:28" x14ac:dyDescent="0.35">
      <c r="B599" s="11" t="s">
        <v>190</v>
      </c>
      <c r="C599" s="1">
        <v>10</v>
      </c>
      <c r="AB599" s="2"/>
    </row>
    <row r="600" spans="1:28" x14ac:dyDescent="0.35">
      <c r="AB600" s="2"/>
    </row>
    <row r="601" spans="1:28" x14ac:dyDescent="0.35">
      <c r="A601" s="6" t="s">
        <v>197</v>
      </c>
      <c r="B601" s="1" t="s">
        <v>142</v>
      </c>
      <c r="C601" s="1" t="s">
        <v>44</v>
      </c>
      <c r="D601" s="1" t="s">
        <v>44</v>
      </c>
      <c r="E601" s="1">
        <v>14</v>
      </c>
      <c r="F601" s="1">
        <v>4</v>
      </c>
      <c r="G601" s="1">
        <v>1</v>
      </c>
      <c r="H601" s="1">
        <v>1</v>
      </c>
      <c r="I601" s="1">
        <v>0</v>
      </c>
      <c r="AB601" s="2"/>
    </row>
    <row r="602" spans="1:28" x14ac:dyDescent="0.35">
      <c r="A602" s="6" t="s">
        <v>198</v>
      </c>
      <c r="B602" s="1" t="s">
        <v>448</v>
      </c>
      <c r="C602" s="1">
        <v>81</v>
      </c>
      <c r="D602" s="1">
        <v>11.0958904109589</v>
      </c>
      <c r="E602" s="1">
        <v>4</v>
      </c>
      <c r="F602" s="1">
        <v>2</v>
      </c>
      <c r="G602" s="1">
        <v>0</v>
      </c>
      <c r="H602" s="1">
        <v>0</v>
      </c>
      <c r="I602" s="1">
        <v>0</v>
      </c>
      <c r="J602" s="1">
        <v>10</v>
      </c>
      <c r="K602" s="1">
        <v>2</v>
      </c>
      <c r="L602" s="1">
        <v>1</v>
      </c>
      <c r="M602" s="1">
        <v>1</v>
      </c>
      <c r="N602" s="1">
        <v>0</v>
      </c>
      <c r="O602" s="1">
        <v>3.5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2"/>
    </row>
    <row r="603" spans="1:28" x14ac:dyDescent="0.35">
      <c r="B603" s="11" t="s">
        <v>111</v>
      </c>
      <c r="C603" s="1">
        <v>81</v>
      </c>
      <c r="AB603" s="2"/>
    </row>
    <row r="604" spans="1:28" x14ac:dyDescent="0.35">
      <c r="B604" s="11" t="s">
        <v>191</v>
      </c>
      <c r="C604" s="1">
        <v>81</v>
      </c>
      <c r="AB604" s="2"/>
    </row>
    <row r="605" spans="1:28" x14ac:dyDescent="0.35">
      <c r="A605" s="6" t="s">
        <v>198</v>
      </c>
      <c r="B605" s="1" t="s">
        <v>449</v>
      </c>
      <c r="C605" s="1">
        <v>73</v>
      </c>
      <c r="D605" s="1">
        <v>10</v>
      </c>
      <c r="E605" s="1">
        <v>14</v>
      </c>
      <c r="F605" s="1">
        <v>4</v>
      </c>
      <c r="G605" s="1">
        <v>1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2"/>
    </row>
    <row r="606" spans="1:28" x14ac:dyDescent="0.35">
      <c r="B606" s="11" t="s">
        <v>515</v>
      </c>
      <c r="C606" s="1">
        <v>73</v>
      </c>
      <c r="AB606" s="2"/>
    </row>
    <row r="607" spans="1:28" x14ac:dyDescent="0.35">
      <c r="B607" s="11" t="s">
        <v>62</v>
      </c>
      <c r="C607" s="1">
        <v>73</v>
      </c>
      <c r="AB607" s="2"/>
    </row>
    <row r="608" spans="1:28" x14ac:dyDescent="0.35">
      <c r="A608" s="6" t="s">
        <v>198</v>
      </c>
      <c r="B608" s="1" t="s">
        <v>450</v>
      </c>
      <c r="C608" s="1">
        <v>78</v>
      </c>
      <c r="D608" s="1">
        <v>10.684931506849299</v>
      </c>
      <c r="E608" s="1">
        <v>10</v>
      </c>
      <c r="F608" s="1">
        <v>3</v>
      </c>
      <c r="G608" s="1">
        <v>0</v>
      </c>
      <c r="H608" s="1">
        <v>1</v>
      </c>
      <c r="I608" s="1">
        <v>0</v>
      </c>
      <c r="J608" s="1">
        <v>4</v>
      </c>
      <c r="K608" s="1">
        <v>1</v>
      </c>
      <c r="L608" s="1">
        <v>1</v>
      </c>
      <c r="M608" s="1">
        <v>0</v>
      </c>
      <c r="N608" s="1">
        <v>0</v>
      </c>
      <c r="O608" s="1">
        <v>1.4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2"/>
    </row>
    <row r="609" spans="1:28" x14ac:dyDescent="0.35">
      <c r="B609" s="11" t="s">
        <v>111</v>
      </c>
      <c r="C609" s="1">
        <v>78</v>
      </c>
      <c r="AB609" s="2"/>
    </row>
    <row r="610" spans="1:28" x14ac:dyDescent="0.35">
      <c r="B610" s="11" t="s">
        <v>514</v>
      </c>
      <c r="C610" s="1">
        <v>78</v>
      </c>
      <c r="AB610" s="2"/>
    </row>
    <row r="611" spans="1:28" x14ac:dyDescent="0.35">
      <c r="A611" s="6" t="s">
        <v>198</v>
      </c>
      <c r="B611" s="1" t="s">
        <v>451</v>
      </c>
      <c r="C611" s="1">
        <v>68</v>
      </c>
      <c r="D611" s="1">
        <v>9.3150684931506795</v>
      </c>
      <c r="E611" s="1">
        <v>14</v>
      </c>
      <c r="F611" s="1">
        <v>4</v>
      </c>
      <c r="G611" s="1">
        <v>1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2"/>
    </row>
    <row r="612" spans="1:28" x14ac:dyDescent="0.35">
      <c r="B612" s="11" t="s">
        <v>515</v>
      </c>
      <c r="C612" s="1">
        <v>68</v>
      </c>
      <c r="AB612" s="2"/>
    </row>
    <row r="613" spans="1:28" x14ac:dyDescent="0.35">
      <c r="A613" s="6" t="s">
        <v>198</v>
      </c>
      <c r="B613" s="1" t="s">
        <v>452</v>
      </c>
      <c r="C613" s="1">
        <v>23</v>
      </c>
      <c r="D613" s="1">
        <v>3.1506849315068401</v>
      </c>
      <c r="E613" s="1">
        <v>15</v>
      </c>
      <c r="F613" s="1">
        <v>5</v>
      </c>
      <c r="G613" s="1">
        <v>1</v>
      </c>
      <c r="H613" s="1">
        <v>1</v>
      </c>
      <c r="I613" s="1">
        <v>0</v>
      </c>
      <c r="J613" s="1">
        <v>-1</v>
      </c>
      <c r="K613" s="1">
        <v>-1</v>
      </c>
      <c r="L613" s="1">
        <v>0</v>
      </c>
      <c r="M613" s="1">
        <v>0</v>
      </c>
      <c r="N613" s="1">
        <v>0</v>
      </c>
      <c r="O613" s="1">
        <v>0.93333333333333302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2"/>
    </row>
    <row r="614" spans="1:28" x14ac:dyDescent="0.35">
      <c r="B614" s="11" t="s">
        <v>515</v>
      </c>
      <c r="C614" s="1">
        <v>23</v>
      </c>
      <c r="AB614" s="2"/>
    </row>
    <row r="615" spans="1:28" x14ac:dyDescent="0.35">
      <c r="A615" s="6" t="s">
        <v>198</v>
      </c>
      <c r="B615" s="1" t="s">
        <v>453</v>
      </c>
      <c r="C615" s="1">
        <v>15</v>
      </c>
      <c r="D615" s="1">
        <v>2.0547945205479401</v>
      </c>
      <c r="E615" s="1">
        <v>14</v>
      </c>
      <c r="F615" s="1">
        <v>4</v>
      </c>
      <c r="G615" s="1">
        <v>1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2"/>
    </row>
    <row r="616" spans="1:28" x14ac:dyDescent="0.35">
      <c r="B616" s="11" t="s">
        <v>515</v>
      </c>
      <c r="C616" s="1">
        <v>15</v>
      </c>
      <c r="AB616" s="2"/>
    </row>
    <row r="617" spans="1:28" x14ac:dyDescent="0.35">
      <c r="A617" s="6" t="s">
        <v>198</v>
      </c>
      <c r="B617" s="1" t="s">
        <v>455</v>
      </c>
      <c r="C617" s="1">
        <v>15</v>
      </c>
      <c r="D617" s="1">
        <v>2.0547945205479401</v>
      </c>
      <c r="E617" s="1">
        <v>10</v>
      </c>
      <c r="F617" s="1">
        <v>3</v>
      </c>
      <c r="G617" s="1">
        <v>0</v>
      </c>
      <c r="H617" s="1">
        <v>1</v>
      </c>
      <c r="I617" s="1">
        <v>0</v>
      </c>
      <c r="J617" s="1">
        <v>4</v>
      </c>
      <c r="K617" s="1">
        <v>1</v>
      </c>
      <c r="L617" s="1">
        <v>1</v>
      </c>
      <c r="M617" s="1">
        <v>0</v>
      </c>
      <c r="N617" s="1">
        <v>0</v>
      </c>
      <c r="O617" s="1">
        <v>1.4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2"/>
    </row>
    <row r="618" spans="1:28" x14ac:dyDescent="0.35">
      <c r="B618" s="11" t="s">
        <v>111</v>
      </c>
      <c r="C618" s="1">
        <v>15</v>
      </c>
      <c r="AB618" s="2"/>
    </row>
    <row r="619" spans="1:28" x14ac:dyDescent="0.35">
      <c r="B619" s="11" t="s">
        <v>514</v>
      </c>
      <c r="C619" s="1">
        <v>15</v>
      </c>
      <c r="AB619" s="2"/>
    </row>
    <row r="620" spans="1:28" x14ac:dyDescent="0.35">
      <c r="A620" s="6" t="s">
        <v>198</v>
      </c>
      <c r="B620" s="1" t="s">
        <v>456</v>
      </c>
      <c r="C620" s="1">
        <v>13</v>
      </c>
      <c r="D620" s="1">
        <v>1.7808219178082101</v>
      </c>
      <c r="E620" s="1">
        <v>10</v>
      </c>
      <c r="F620" s="1">
        <v>3</v>
      </c>
      <c r="G620" s="1">
        <v>0</v>
      </c>
      <c r="H620" s="1">
        <v>1</v>
      </c>
      <c r="I620" s="1">
        <v>0</v>
      </c>
      <c r="J620" s="1">
        <v>4</v>
      </c>
      <c r="K620" s="1">
        <v>1</v>
      </c>
      <c r="L620" s="1">
        <v>1</v>
      </c>
      <c r="M620" s="1">
        <v>0</v>
      </c>
      <c r="N620" s="1">
        <v>0</v>
      </c>
      <c r="O620" s="1">
        <v>1.4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2"/>
    </row>
    <row r="621" spans="1:28" x14ac:dyDescent="0.35">
      <c r="B621" s="11" t="s">
        <v>111</v>
      </c>
      <c r="C621" s="1">
        <v>13</v>
      </c>
      <c r="AB621" s="2"/>
    </row>
    <row r="622" spans="1:28" x14ac:dyDescent="0.35">
      <c r="B622" s="11" t="s">
        <v>514</v>
      </c>
      <c r="C622" s="1">
        <v>13</v>
      </c>
      <c r="AB622" s="2"/>
    </row>
    <row r="623" spans="1:28" x14ac:dyDescent="0.35">
      <c r="A623" s="6" t="s">
        <v>198</v>
      </c>
      <c r="B623" s="1" t="s">
        <v>457</v>
      </c>
      <c r="C623" s="1">
        <v>12</v>
      </c>
      <c r="D623" s="1">
        <v>1.6438356164383501</v>
      </c>
      <c r="E623" s="1">
        <v>16</v>
      </c>
      <c r="F623" s="1">
        <v>5</v>
      </c>
      <c r="G623" s="1">
        <v>1</v>
      </c>
      <c r="H623" s="1">
        <v>1</v>
      </c>
      <c r="I623" s="1">
        <v>0</v>
      </c>
      <c r="J623" s="1">
        <v>-2</v>
      </c>
      <c r="K623" s="1">
        <v>-1</v>
      </c>
      <c r="L623" s="1">
        <v>0</v>
      </c>
      <c r="M623" s="1">
        <v>0</v>
      </c>
      <c r="N623" s="1">
        <v>0</v>
      </c>
      <c r="O623" s="1">
        <v>0.875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8" x14ac:dyDescent="0.35">
      <c r="B624" s="11" t="s">
        <v>515</v>
      </c>
      <c r="C624" s="1">
        <v>12</v>
      </c>
    </row>
    <row r="625" spans="1:28" x14ac:dyDescent="0.35">
      <c r="A625" s="6" t="s">
        <v>198</v>
      </c>
      <c r="B625" s="1" t="s">
        <v>458</v>
      </c>
      <c r="C625" s="1">
        <v>10</v>
      </c>
      <c r="D625" s="1">
        <v>1.3315579227696399</v>
      </c>
      <c r="E625" s="1">
        <v>17</v>
      </c>
      <c r="F625" s="1">
        <v>4</v>
      </c>
      <c r="G625" s="1">
        <v>0</v>
      </c>
      <c r="H625" s="1">
        <v>2</v>
      </c>
      <c r="I625" s="1">
        <v>0</v>
      </c>
      <c r="J625" s="1">
        <v>-3</v>
      </c>
      <c r="K625" s="1">
        <v>0</v>
      </c>
      <c r="L625" s="1">
        <v>1</v>
      </c>
      <c r="M625" s="1">
        <v>-1</v>
      </c>
      <c r="N625" s="1">
        <v>0</v>
      </c>
      <c r="O625" s="1">
        <v>0.82352941176470495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8" x14ac:dyDescent="0.35">
      <c r="B626" s="11" t="s">
        <v>111</v>
      </c>
      <c r="C626" s="1">
        <v>10</v>
      </c>
    </row>
    <row r="627" spans="1:28" x14ac:dyDescent="0.35">
      <c r="B627" s="11" t="s">
        <v>190</v>
      </c>
      <c r="C627" s="1">
        <v>10</v>
      </c>
    </row>
    <row r="628" spans="1:28" x14ac:dyDescent="0.35">
      <c r="A628" s="6" t="s">
        <v>558</v>
      </c>
      <c r="B628" s="1" t="s">
        <v>454</v>
      </c>
      <c r="C628" s="1">
        <v>12</v>
      </c>
      <c r="D628" s="1">
        <v>1.6438356164383501</v>
      </c>
      <c r="E628" s="1">
        <v>12</v>
      </c>
      <c r="F628" s="1">
        <v>4</v>
      </c>
      <c r="G628" s="1">
        <v>0</v>
      </c>
      <c r="H628" s="1">
        <v>1</v>
      </c>
      <c r="I628" s="1">
        <v>0</v>
      </c>
      <c r="J628" s="1">
        <v>2</v>
      </c>
      <c r="K628" s="1">
        <v>0</v>
      </c>
      <c r="L628" s="1">
        <v>1</v>
      </c>
      <c r="M628" s="1">
        <v>0</v>
      </c>
      <c r="N628" s="1">
        <v>0</v>
      </c>
      <c r="O628" s="1">
        <v>1.1666666666666601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/>
    </row>
    <row r="629" spans="1:28" x14ac:dyDescent="0.35">
      <c r="B629" s="11" t="s">
        <v>111</v>
      </c>
      <c r="C629" s="1">
        <v>12</v>
      </c>
      <c r="AB629"/>
    </row>
    <row r="630" spans="1:28" x14ac:dyDescent="0.35">
      <c r="B630" s="11" t="s">
        <v>514</v>
      </c>
      <c r="C630" s="1">
        <v>12</v>
      </c>
    </row>
    <row r="632" spans="1:28" x14ac:dyDescent="0.35">
      <c r="A632" s="6" t="s">
        <v>166</v>
      </c>
      <c r="B632" s="1" t="s">
        <v>318</v>
      </c>
      <c r="C632" s="1" t="s">
        <v>44</v>
      </c>
      <c r="D632" s="1" t="s">
        <v>44</v>
      </c>
      <c r="E632" s="1">
        <v>14</v>
      </c>
      <c r="F632" s="1">
        <v>4</v>
      </c>
      <c r="G632" s="1">
        <v>1</v>
      </c>
      <c r="H632" s="1">
        <v>1</v>
      </c>
      <c r="I632" s="1">
        <v>0</v>
      </c>
    </row>
    <row r="633" spans="1:28" x14ac:dyDescent="0.35">
      <c r="A633" s="6" t="s">
        <v>168</v>
      </c>
      <c r="B633" s="1" t="s">
        <v>459</v>
      </c>
      <c r="C633" s="1">
        <v>10</v>
      </c>
      <c r="D633" s="1">
        <v>7.0422535211267601</v>
      </c>
      <c r="E633" s="1">
        <v>4</v>
      </c>
      <c r="F633" s="1">
        <v>2</v>
      </c>
      <c r="G633" s="1">
        <v>0</v>
      </c>
      <c r="H633" s="1">
        <v>0</v>
      </c>
      <c r="I633" s="1">
        <v>0</v>
      </c>
      <c r="J633" s="1">
        <v>10</v>
      </c>
      <c r="K633" s="1">
        <v>2</v>
      </c>
      <c r="L633" s="1">
        <v>1</v>
      </c>
      <c r="M633" s="1">
        <v>1</v>
      </c>
      <c r="N633" s="1">
        <v>0</v>
      </c>
      <c r="O633" s="1">
        <v>3.5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</row>
    <row r="634" spans="1:28" x14ac:dyDescent="0.35">
      <c r="B634" s="11" t="s">
        <v>111</v>
      </c>
      <c r="C634" s="1">
        <v>10</v>
      </c>
    </row>
    <row r="635" spans="1:28" x14ac:dyDescent="0.35">
      <c r="B635" s="11" t="s">
        <v>191</v>
      </c>
      <c r="C635" s="1">
        <v>10</v>
      </c>
    </row>
    <row r="637" spans="1:28" x14ac:dyDescent="0.35">
      <c r="A637" s="15" t="s">
        <v>202</v>
      </c>
      <c r="B637" s="16" t="s">
        <v>143</v>
      </c>
      <c r="C637" s="1" t="s">
        <v>44</v>
      </c>
      <c r="D637" s="1" t="s">
        <v>44</v>
      </c>
      <c r="E637" s="1">
        <v>14</v>
      </c>
      <c r="F637" s="1">
        <v>4</v>
      </c>
      <c r="G637" s="1">
        <v>1</v>
      </c>
      <c r="H637" s="1">
        <v>1</v>
      </c>
      <c r="I637" s="1">
        <v>0</v>
      </c>
    </row>
    <row r="639" spans="1:28" x14ac:dyDescent="0.35">
      <c r="A639" s="6" t="s">
        <v>203</v>
      </c>
      <c r="B639" s="1" t="s">
        <v>179</v>
      </c>
      <c r="C639" s="1" t="s">
        <v>44</v>
      </c>
      <c r="D639" s="1" t="s">
        <v>44</v>
      </c>
      <c r="E639" s="1">
        <v>12</v>
      </c>
      <c r="F639" s="1">
        <v>4</v>
      </c>
      <c r="G639" s="1">
        <v>0</v>
      </c>
      <c r="H639" s="1">
        <v>1</v>
      </c>
      <c r="I639" s="1">
        <v>0</v>
      </c>
    </row>
    <row r="640" spans="1:28" x14ac:dyDescent="0.35">
      <c r="A640" s="6" t="s">
        <v>244</v>
      </c>
      <c r="B640" s="1" t="s">
        <v>180</v>
      </c>
      <c r="C640" s="1">
        <v>11</v>
      </c>
      <c r="D640" s="1">
        <v>29.729729729729701</v>
      </c>
      <c r="E640" s="1">
        <v>10</v>
      </c>
      <c r="F640" s="1">
        <v>3</v>
      </c>
      <c r="G640" s="1">
        <v>0</v>
      </c>
      <c r="H640" s="1">
        <v>1</v>
      </c>
      <c r="I640" s="1">
        <v>0</v>
      </c>
      <c r="J640" s="1">
        <v>2</v>
      </c>
      <c r="K640" s="1">
        <v>1</v>
      </c>
      <c r="L640" s="1">
        <v>0</v>
      </c>
      <c r="M640" s="1">
        <v>0</v>
      </c>
      <c r="N640" s="1">
        <v>0</v>
      </c>
      <c r="O640" s="1">
        <v>1.2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35">
      <c r="B641" s="11" t="s">
        <v>111</v>
      </c>
      <c r="C641" s="1">
        <v>11</v>
      </c>
    </row>
    <row r="643" spans="1:27" x14ac:dyDescent="0.35">
      <c r="A643" s="6" t="s">
        <v>204</v>
      </c>
      <c r="B643" s="1" t="s">
        <v>135</v>
      </c>
      <c r="C643" s="1" t="s">
        <v>44</v>
      </c>
      <c r="D643" s="1" t="s">
        <v>44</v>
      </c>
      <c r="E643" s="1">
        <v>12</v>
      </c>
      <c r="F643" s="1">
        <v>4</v>
      </c>
      <c r="G643" s="1">
        <v>0</v>
      </c>
      <c r="H643" s="1">
        <v>1</v>
      </c>
      <c r="I643" s="1">
        <v>0</v>
      </c>
    </row>
    <row r="644" spans="1:27" x14ac:dyDescent="0.35">
      <c r="A644" s="6" t="s">
        <v>233</v>
      </c>
      <c r="B644" s="1" t="s">
        <v>460</v>
      </c>
      <c r="C644" s="1">
        <v>11</v>
      </c>
      <c r="D644" s="1">
        <v>18.965517241379299</v>
      </c>
      <c r="E644" s="1">
        <v>11</v>
      </c>
      <c r="F644" s="1">
        <v>3</v>
      </c>
      <c r="G644" s="1">
        <v>0</v>
      </c>
      <c r="H644" s="1">
        <v>1</v>
      </c>
      <c r="I644" s="1">
        <v>0</v>
      </c>
      <c r="J644" s="1">
        <v>1</v>
      </c>
      <c r="K644" s="1">
        <v>1</v>
      </c>
      <c r="L644" s="1">
        <v>0</v>
      </c>
      <c r="M644" s="1">
        <v>0</v>
      </c>
      <c r="N644" s="1">
        <v>0</v>
      </c>
      <c r="O644" s="1">
        <v>1.0909090909090899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 x14ac:dyDescent="0.35">
      <c r="B645" s="11" t="s">
        <v>165</v>
      </c>
      <c r="C645" s="1">
        <v>11</v>
      </c>
    </row>
    <row r="646" spans="1:27" x14ac:dyDescent="0.35">
      <c r="B646" s="11" t="s">
        <v>516</v>
      </c>
      <c r="C646" s="1">
        <v>11</v>
      </c>
    </row>
    <row r="648" spans="1:27" x14ac:dyDescent="0.35">
      <c r="A648" s="15" t="s">
        <v>205</v>
      </c>
      <c r="B648" s="16" t="s">
        <v>321</v>
      </c>
      <c r="C648" s="1" t="s">
        <v>44</v>
      </c>
      <c r="D648" s="1" t="s">
        <v>44</v>
      </c>
      <c r="E648" s="1">
        <v>16</v>
      </c>
      <c r="F648" s="1">
        <v>5</v>
      </c>
      <c r="G648" s="1">
        <v>0</v>
      </c>
      <c r="H648" s="1">
        <v>1</v>
      </c>
      <c r="I648" s="1">
        <v>0</v>
      </c>
    </row>
    <row r="650" spans="1:27" x14ac:dyDescent="0.35">
      <c r="A650" s="15" t="s">
        <v>208</v>
      </c>
      <c r="B650" s="16" t="s">
        <v>136</v>
      </c>
      <c r="C650" s="1" t="s">
        <v>44</v>
      </c>
      <c r="D650" s="1" t="s">
        <v>44</v>
      </c>
      <c r="E650" s="1">
        <v>19</v>
      </c>
      <c r="F650" s="1">
        <v>7</v>
      </c>
      <c r="G650" s="1">
        <v>1</v>
      </c>
      <c r="H650" s="1">
        <v>1</v>
      </c>
      <c r="I650" s="1">
        <v>0</v>
      </c>
    </row>
    <row r="652" spans="1:27" x14ac:dyDescent="0.35">
      <c r="A652" s="15" t="s">
        <v>209</v>
      </c>
      <c r="B652" s="16" t="s">
        <v>144</v>
      </c>
      <c r="C652" s="1" t="s">
        <v>44</v>
      </c>
      <c r="D652" s="1" t="s">
        <v>44</v>
      </c>
      <c r="E652" s="1">
        <v>18</v>
      </c>
      <c r="F652" s="1">
        <v>6</v>
      </c>
      <c r="G652" s="1">
        <v>0</v>
      </c>
      <c r="H652" s="1">
        <v>1</v>
      </c>
      <c r="I652" s="1">
        <v>0</v>
      </c>
    </row>
    <row r="654" spans="1:27" x14ac:dyDescent="0.35">
      <c r="A654" s="6" t="s">
        <v>19</v>
      </c>
    </row>
    <row r="655" spans="1:27" x14ac:dyDescent="0.35">
      <c r="A655" s="6" t="s">
        <v>23</v>
      </c>
      <c r="B655" s="1" t="s">
        <v>24</v>
      </c>
      <c r="C655" s="1" t="s">
        <v>25</v>
      </c>
      <c r="D655" s="1" t="s">
        <v>26</v>
      </c>
      <c r="E655" s="1" t="s">
        <v>27</v>
      </c>
      <c r="F655" s="1" t="s">
        <v>28</v>
      </c>
      <c r="G655" s="1" t="s">
        <v>29</v>
      </c>
      <c r="H655" s="1" t="s">
        <v>30</v>
      </c>
      <c r="I655" s="1" t="s">
        <v>31</v>
      </c>
      <c r="J655" s="1" t="s">
        <v>0</v>
      </c>
      <c r="K655" s="1" t="s">
        <v>1</v>
      </c>
      <c r="L655" s="1" t="s">
        <v>2</v>
      </c>
      <c r="M655" s="1" t="s">
        <v>3</v>
      </c>
      <c r="N655" s="1" t="s">
        <v>4</v>
      </c>
      <c r="O655" s="1" t="s">
        <v>5</v>
      </c>
      <c r="P655" s="1" t="s">
        <v>32</v>
      </c>
      <c r="Q655" s="1" t="s">
        <v>33</v>
      </c>
      <c r="R655" s="1" t="s">
        <v>34</v>
      </c>
      <c r="S655" s="1" t="s">
        <v>35</v>
      </c>
      <c r="T655" s="1" t="s">
        <v>36</v>
      </c>
      <c r="U655" s="1" t="s">
        <v>37</v>
      </c>
      <c r="V655" s="1" t="s">
        <v>38</v>
      </c>
      <c r="W655" s="1" t="s">
        <v>39</v>
      </c>
      <c r="X655" s="1" t="s">
        <v>40</v>
      </c>
      <c r="Y655" s="1" t="s">
        <v>39</v>
      </c>
      <c r="Z655" s="1" t="s">
        <v>41</v>
      </c>
      <c r="AA655" s="1" t="s">
        <v>42</v>
      </c>
    </row>
    <row r="657" spans="1:9" x14ac:dyDescent="0.35">
      <c r="A657" s="15" t="s">
        <v>77</v>
      </c>
      <c r="B657" s="16" t="s">
        <v>327</v>
      </c>
      <c r="C657" s="1" t="s">
        <v>44</v>
      </c>
      <c r="D657" s="1" t="s">
        <v>44</v>
      </c>
      <c r="E657" s="1">
        <v>2</v>
      </c>
      <c r="F657" s="1">
        <v>1</v>
      </c>
      <c r="G657" s="1">
        <v>0</v>
      </c>
      <c r="H657" s="1">
        <v>0</v>
      </c>
      <c r="I657" s="1">
        <v>0</v>
      </c>
    </row>
    <row r="659" spans="1:9" x14ac:dyDescent="0.35">
      <c r="A659" s="15" t="s">
        <v>55</v>
      </c>
      <c r="B659" s="16" t="s">
        <v>328</v>
      </c>
      <c r="C659" s="1" t="s">
        <v>44</v>
      </c>
      <c r="D659" s="1" t="s">
        <v>44</v>
      </c>
      <c r="E659" s="1">
        <v>10</v>
      </c>
      <c r="F659" s="1">
        <v>2</v>
      </c>
      <c r="G659" s="1">
        <v>0</v>
      </c>
      <c r="H659" s="1">
        <v>1</v>
      </c>
      <c r="I659" s="1">
        <v>1</v>
      </c>
    </row>
    <row r="661" spans="1:9" x14ac:dyDescent="0.35">
      <c r="A661" s="15" t="s">
        <v>197</v>
      </c>
      <c r="B661" s="16" t="s">
        <v>329</v>
      </c>
      <c r="C661" s="1" t="s">
        <v>44</v>
      </c>
      <c r="D661" s="1" t="s">
        <v>44</v>
      </c>
      <c r="E661" s="1">
        <v>5</v>
      </c>
      <c r="F661" s="1">
        <v>1</v>
      </c>
      <c r="G661" s="1">
        <v>0</v>
      </c>
      <c r="H661" s="1">
        <v>0</v>
      </c>
      <c r="I661" s="1">
        <v>2</v>
      </c>
    </row>
    <row r="663" spans="1:9" x14ac:dyDescent="0.35">
      <c r="A663" s="15" t="s">
        <v>166</v>
      </c>
      <c r="B663" s="16" t="s">
        <v>330</v>
      </c>
      <c r="C663" s="1" t="s">
        <v>44</v>
      </c>
      <c r="D663" s="1" t="s">
        <v>44</v>
      </c>
      <c r="E663" s="1">
        <v>11</v>
      </c>
      <c r="F663" s="1">
        <v>3</v>
      </c>
      <c r="G663" s="1">
        <v>0</v>
      </c>
      <c r="H663" s="1">
        <v>1</v>
      </c>
      <c r="I663" s="1">
        <v>1</v>
      </c>
    </row>
    <row r="665" spans="1:9" x14ac:dyDescent="0.35">
      <c r="A665" s="15" t="s">
        <v>202</v>
      </c>
      <c r="B665" s="16" t="s">
        <v>185</v>
      </c>
      <c r="C665" s="1" t="s">
        <v>44</v>
      </c>
      <c r="D665" s="1" t="s">
        <v>44</v>
      </c>
      <c r="E665" s="1">
        <v>48</v>
      </c>
      <c r="F665" s="1">
        <v>16</v>
      </c>
      <c r="G665" s="1">
        <v>4</v>
      </c>
      <c r="H665" s="1">
        <v>1</v>
      </c>
      <c r="I665" s="1">
        <v>5</v>
      </c>
    </row>
    <row r="667" spans="1:9" x14ac:dyDescent="0.35">
      <c r="A667" s="15" t="s">
        <v>203</v>
      </c>
      <c r="B667" s="16" t="s">
        <v>186</v>
      </c>
      <c r="C667" s="1" t="s">
        <v>44</v>
      </c>
      <c r="D667" s="1" t="s">
        <v>44</v>
      </c>
      <c r="E667" s="1">
        <v>17</v>
      </c>
      <c r="F667" s="1">
        <v>3</v>
      </c>
      <c r="G667" s="1">
        <v>1</v>
      </c>
      <c r="H667" s="1">
        <v>1</v>
      </c>
      <c r="I667" s="1">
        <v>4</v>
      </c>
    </row>
    <row r="669" spans="1:9" x14ac:dyDescent="0.35">
      <c r="A669" s="15" t="s">
        <v>204</v>
      </c>
      <c r="B669" s="16" t="s">
        <v>151</v>
      </c>
      <c r="C669" s="1" t="s">
        <v>44</v>
      </c>
      <c r="D669" s="1" t="s">
        <v>44</v>
      </c>
      <c r="E669" s="1">
        <v>17</v>
      </c>
      <c r="F669" s="1">
        <v>5</v>
      </c>
      <c r="G669" s="1">
        <v>1</v>
      </c>
      <c r="H669" s="1">
        <v>1</v>
      </c>
      <c r="I669" s="1">
        <v>2</v>
      </c>
    </row>
    <row r="671" spans="1:9" x14ac:dyDescent="0.35">
      <c r="A671" s="15" t="s">
        <v>205</v>
      </c>
      <c r="B671" s="16" t="s">
        <v>146</v>
      </c>
      <c r="C671" s="1" t="s">
        <v>44</v>
      </c>
      <c r="D671" s="1" t="s">
        <v>44</v>
      </c>
      <c r="E671" s="1">
        <v>34</v>
      </c>
      <c r="F671" s="1">
        <v>10</v>
      </c>
      <c r="G671" s="1">
        <v>2</v>
      </c>
      <c r="H671" s="1">
        <v>1</v>
      </c>
      <c r="I671" s="1">
        <v>2</v>
      </c>
    </row>
    <row r="673" spans="1:9" x14ac:dyDescent="0.35">
      <c r="A673" s="15" t="s">
        <v>208</v>
      </c>
      <c r="B673" s="16" t="s">
        <v>117</v>
      </c>
      <c r="C673" s="1" t="s">
        <v>44</v>
      </c>
      <c r="D673" s="1" t="s">
        <v>44</v>
      </c>
      <c r="E673" s="1">
        <v>17</v>
      </c>
      <c r="F673" s="1">
        <v>6</v>
      </c>
      <c r="G673" s="1">
        <v>0</v>
      </c>
      <c r="H673" s="1">
        <v>1</v>
      </c>
      <c r="I673" s="1">
        <v>1</v>
      </c>
    </row>
    <row r="675" spans="1:9" x14ac:dyDescent="0.35">
      <c r="A675" s="15" t="s">
        <v>209</v>
      </c>
      <c r="B675" s="16" t="s">
        <v>331</v>
      </c>
      <c r="C675" s="1" t="s">
        <v>44</v>
      </c>
      <c r="D675" s="1" t="s">
        <v>44</v>
      </c>
      <c r="E675" s="1">
        <v>15</v>
      </c>
      <c r="F675" s="1">
        <v>5</v>
      </c>
      <c r="G675" s="1">
        <v>0</v>
      </c>
      <c r="H675" s="1">
        <v>1</v>
      </c>
      <c r="I675" s="1">
        <v>1</v>
      </c>
    </row>
    <row r="677" spans="1:9" x14ac:dyDescent="0.35">
      <c r="A677" s="15" t="s">
        <v>210</v>
      </c>
      <c r="B677" s="16" t="s">
        <v>147</v>
      </c>
      <c r="C677" s="1" t="s">
        <v>44</v>
      </c>
      <c r="D677" s="1" t="s">
        <v>44</v>
      </c>
      <c r="E677" s="1">
        <v>19</v>
      </c>
      <c r="F677" s="1">
        <v>6</v>
      </c>
      <c r="G677" s="1">
        <v>1</v>
      </c>
      <c r="H677" s="1">
        <v>1</v>
      </c>
      <c r="I677" s="1">
        <v>2</v>
      </c>
    </row>
    <row r="679" spans="1:9" x14ac:dyDescent="0.35">
      <c r="A679" s="15" t="s">
        <v>215</v>
      </c>
      <c r="B679" s="16" t="s">
        <v>332</v>
      </c>
      <c r="C679" s="1" t="s">
        <v>44</v>
      </c>
      <c r="D679" s="1" t="s">
        <v>44</v>
      </c>
      <c r="E679" s="1">
        <v>47</v>
      </c>
      <c r="F679" s="1">
        <v>17</v>
      </c>
      <c r="G679" s="1">
        <v>1</v>
      </c>
      <c r="H679" s="1">
        <v>3</v>
      </c>
      <c r="I679" s="1">
        <v>2</v>
      </c>
    </row>
    <row r="681" spans="1:9" x14ac:dyDescent="0.35">
      <c r="A681" s="15" t="s">
        <v>220</v>
      </c>
      <c r="B681" s="16" t="s">
        <v>333</v>
      </c>
      <c r="C681" s="1" t="s">
        <v>44</v>
      </c>
      <c r="D681" s="1" t="s">
        <v>44</v>
      </c>
      <c r="E681" s="1">
        <v>23</v>
      </c>
      <c r="F681" s="1">
        <v>7</v>
      </c>
      <c r="G681" s="1">
        <v>2</v>
      </c>
      <c r="H681" s="1">
        <v>1</v>
      </c>
      <c r="I681" s="1">
        <v>3</v>
      </c>
    </row>
    <row r="683" spans="1:9" x14ac:dyDescent="0.35">
      <c r="A683" s="15" t="s">
        <v>222</v>
      </c>
      <c r="B683" s="16" t="s">
        <v>334</v>
      </c>
      <c r="C683" s="1" t="s">
        <v>44</v>
      </c>
      <c r="D683" s="1" t="s">
        <v>44</v>
      </c>
      <c r="E683" s="1">
        <v>35</v>
      </c>
      <c r="F683" s="1">
        <v>10</v>
      </c>
      <c r="G683" s="1">
        <v>2</v>
      </c>
      <c r="H683" s="1">
        <v>1</v>
      </c>
      <c r="I683" s="1">
        <v>3</v>
      </c>
    </row>
    <row r="685" spans="1:9" x14ac:dyDescent="0.35">
      <c r="A685" s="15" t="s">
        <v>226</v>
      </c>
      <c r="B685" s="16" t="s">
        <v>335</v>
      </c>
      <c r="C685" s="1" t="s">
        <v>44</v>
      </c>
      <c r="D685" s="1" t="s">
        <v>44</v>
      </c>
      <c r="E685" s="1">
        <v>18</v>
      </c>
      <c r="F685" s="1">
        <v>5</v>
      </c>
      <c r="G685" s="1">
        <v>0</v>
      </c>
      <c r="H685" s="1">
        <v>1</v>
      </c>
      <c r="I685" s="1">
        <v>2</v>
      </c>
    </row>
    <row r="687" spans="1:9" x14ac:dyDescent="0.35">
      <c r="A687" s="15" t="s">
        <v>336</v>
      </c>
      <c r="B687" s="16" t="s">
        <v>101</v>
      </c>
      <c r="C687" s="1" t="s">
        <v>44</v>
      </c>
      <c r="D687" s="1" t="s">
        <v>44</v>
      </c>
      <c r="E687" s="1">
        <v>25</v>
      </c>
      <c r="F687" s="1">
        <v>9</v>
      </c>
      <c r="G687" s="1">
        <v>1</v>
      </c>
      <c r="H687" s="1">
        <v>1</v>
      </c>
      <c r="I687" s="1">
        <v>2</v>
      </c>
    </row>
    <row r="689" spans="1:27" x14ac:dyDescent="0.35">
      <c r="A689" s="15" t="s">
        <v>337</v>
      </c>
      <c r="B689" s="16" t="s">
        <v>338</v>
      </c>
      <c r="C689" s="1" t="s">
        <v>44</v>
      </c>
      <c r="D689" s="1" t="s">
        <v>44</v>
      </c>
      <c r="E689" s="1">
        <v>33</v>
      </c>
      <c r="F689" s="1">
        <v>12</v>
      </c>
      <c r="G689" s="1">
        <v>2</v>
      </c>
      <c r="H689" s="1">
        <v>1</v>
      </c>
      <c r="I689" s="1">
        <v>3</v>
      </c>
    </row>
    <row r="691" spans="1:27" x14ac:dyDescent="0.35">
      <c r="A691" s="15" t="s">
        <v>339</v>
      </c>
      <c r="B691" s="16" t="s">
        <v>340</v>
      </c>
      <c r="C691" s="1" t="s">
        <v>44</v>
      </c>
      <c r="D691" s="1" t="s">
        <v>44</v>
      </c>
      <c r="E691" s="1">
        <v>46</v>
      </c>
      <c r="F691" s="1">
        <v>14</v>
      </c>
      <c r="G691" s="1">
        <v>2</v>
      </c>
      <c r="H691" s="1">
        <v>2</v>
      </c>
      <c r="I691" s="1">
        <v>3</v>
      </c>
    </row>
    <row r="693" spans="1:27" x14ac:dyDescent="0.35">
      <c r="A693" s="6" t="s">
        <v>20</v>
      </c>
    </row>
    <row r="694" spans="1:27" x14ac:dyDescent="0.35">
      <c r="A694" s="6" t="s">
        <v>23</v>
      </c>
      <c r="B694" s="1" t="s">
        <v>24</v>
      </c>
      <c r="C694" s="1" t="s">
        <v>25</v>
      </c>
      <c r="D694" s="1" t="s">
        <v>26</v>
      </c>
      <c r="E694" s="1" t="s">
        <v>27</v>
      </c>
      <c r="F694" s="1" t="s">
        <v>28</v>
      </c>
      <c r="G694" s="1" t="s">
        <v>29</v>
      </c>
      <c r="H694" s="1" t="s">
        <v>30</v>
      </c>
      <c r="I694" s="1" t="s">
        <v>31</v>
      </c>
      <c r="J694" s="1" t="s">
        <v>0</v>
      </c>
      <c r="K694" s="1" t="s">
        <v>1</v>
      </c>
      <c r="L694" s="1" t="s">
        <v>2</v>
      </c>
      <c r="M694" s="1" t="s">
        <v>3</v>
      </c>
      <c r="N694" s="1" t="s">
        <v>4</v>
      </c>
      <c r="O694" s="1" t="s">
        <v>5</v>
      </c>
      <c r="P694" s="1" t="s">
        <v>32</v>
      </c>
      <c r="Q694" s="1" t="s">
        <v>33</v>
      </c>
      <c r="R694" s="1" t="s">
        <v>34</v>
      </c>
      <c r="S694" s="1" t="s">
        <v>35</v>
      </c>
      <c r="T694" s="1" t="s">
        <v>36</v>
      </c>
      <c r="U694" s="1" t="s">
        <v>37</v>
      </c>
      <c r="V694" s="1" t="s">
        <v>38</v>
      </c>
      <c r="W694" s="1" t="s">
        <v>39</v>
      </c>
      <c r="X694" s="1" t="s">
        <v>40</v>
      </c>
      <c r="Y694" s="1" t="s">
        <v>39</v>
      </c>
      <c r="Z694" s="1" t="s">
        <v>41</v>
      </c>
      <c r="AA694" s="1" t="s">
        <v>42</v>
      </c>
    </row>
    <row r="696" spans="1:27" x14ac:dyDescent="0.35">
      <c r="A696" s="15" t="s">
        <v>77</v>
      </c>
      <c r="B696" s="16" t="s">
        <v>85</v>
      </c>
      <c r="C696" s="1" t="s">
        <v>44</v>
      </c>
      <c r="D696" s="1" t="s">
        <v>44</v>
      </c>
      <c r="E696" s="1">
        <v>2</v>
      </c>
      <c r="F696" s="1">
        <v>1</v>
      </c>
      <c r="G696" s="1">
        <v>0</v>
      </c>
      <c r="H696" s="1">
        <v>0</v>
      </c>
      <c r="I696" s="1">
        <v>0</v>
      </c>
    </row>
    <row r="698" spans="1:27" x14ac:dyDescent="0.35">
      <c r="A698" s="15" t="s">
        <v>55</v>
      </c>
      <c r="B698" s="16" t="s">
        <v>87</v>
      </c>
      <c r="C698" s="1" t="s">
        <v>44</v>
      </c>
      <c r="D698" s="1" t="s">
        <v>44</v>
      </c>
      <c r="E698" s="1">
        <v>3</v>
      </c>
      <c r="F698" s="1">
        <v>1</v>
      </c>
      <c r="G698" s="1">
        <v>0</v>
      </c>
      <c r="H698" s="1">
        <v>0</v>
      </c>
      <c r="I698" s="1">
        <v>0</v>
      </c>
    </row>
    <row r="700" spans="1:27" x14ac:dyDescent="0.35">
      <c r="A700" s="15" t="s">
        <v>197</v>
      </c>
      <c r="B700" s="16" t="s">
        <v>68</v>
      </c>
      <c r="C700" s="1" t="s">
        <v>44</v>
      </c>
      <c r="D700" s="1" t="s">
        <v>44</v>
      </c>
      <c r="E700" s="1">
        <v>2</v>
      </c>
      <c r="F700" s="1">
        <v>1</v>
      </c>
      <c r="G700" s="1">
        <v>0</v>
      </c>
      <c r="H700" s="1">
        <v>0</v>
      </c>
      <c r="I700" s="1">
        <v>0</v>
      </c>
    </row>
    <row r="702" spans="1:27" x14ac:dyDescent="0.35">
      <c r="A702" s="15" t="s">
        <v>166</v>
      </c>
      <c r="B702" s="16" t="s">
        <v>92</v>
      </c>
      <c r="C702" s="1" t="s">
        <v>44</v>
      </c>
      <c r="D702" s="1" t="s">
        <v>44</v>
      </c>
      <c r="E702" s="1">
        <v>4</v>
      </c>
      <c r="F702" s="1">
        <v>2</v>
      </c>
      <c r="G702" s="1">
        <v>0</v>
      </c>
      <c r="H702" s="1">
        <v>0</v>
      </c>
      <c r="I702" s="1">
        <v>0</v>
      </c>
    </row>
    <row r="704" spans="1:27" x14ac:dyDescent="0.35">
      <c r="A704" s="15" t="s">
        <v>202</v>
      </c>
      <c r="B704" s="16" t="s">
        <v>124</v>
      </c>
      <c r="C704" s="1" t="s">
        <v>44</v>
      </c>
      <c r="D704" s="1" t="s">
        <v>44</v>
      </c>
      <c r="E704" s="1">
        <v>5</v>
      </c>
      <c r="F704" s="1">
        <v>2</v>
      </c>
      <c r="G704" s="1">
        <v>0</v>
      </c>
      <c r="H704" s="1">
        <v>0</v>
      </c>
      <c r="I704" s="1">
        <v>0</v>
      </c>
    </row>
    <row r="706" spans="1:27" x14ac:dyDescent="0.35">
      <c r="A706" s="15" t="s">
        <v>203</v>
      </c>
      <c r="B706" s="16" t="s">
        <v>138</v>
      </c>
      <c r="C706" s="1" t="s">
        <v>44</v>
      </c>
      <c r="D706" s="1" t="s">
        <v>44</v>
      </c>
      <c r="E706" s="1">
        <v>5</v>
      </c>
      <c r="F706" s="1">
        <v>2</v>
      </c>
      <c r="G706" s="1">
        <v>0</v>
      </c>
      <c r="H706" s="1">
        <v>0</v>
      </c>
      <c r="I706" s="1">
        <v>0</v>
      </c>
    </row>
    <row r="708" spans="1:27" x14ac:dyDescent="0.35">
      <c r="A708" s="15" t="s">
        <v>204</v>
      </c>
      <c r="B708" s="16" t="s">
        <v>88</v>
      </c>
      <c r="C708" s="1" t="s">
        <v>44</v>
      </c>
      <c r="D708" s="1" t="s">
        <v>44</v>
      </c>
      <c r="E708" s="1">
        <v>6</v>
      </c>
      <c r="F708" s="1">
        <v>3</v>
      </c>
      <c r="G708" s="1">
        <v>0</v>
      </c>
      <c r="H708" s="1">
        <v>0</v>
      </c>
      <c r="I708" s="1">
        <v>0</v>
      </c>
    </row>
    <row r="710" spans="1:27" x14ac:dyDescent="0.35">
      <c r="A710" s="15" t="s">
        <v>205</v>
      </c>
      <c r="B710" s="16" t="s">
        <v>108</v>
      </c>
      <c r="C710" s="1" t="s">
        <v>44</v>
      </c>
      <c r="D710" s="1" t="s">
        <v>44</v>
      </c>
      <c r="E710" s="1">
        <v>2</v>
      </c>
      <c r="F710" s="1">
        <v>1</v>
      </c>
      <c r="G710" s="1">
        <v>0</v>
      </c>
      <c r="H710" s="1">
        <v>0</v>
      </c>
      <c r="I710" s="1">
        <v>0</v>
      </c>
    </row>
    <row r="712" spans="1:27" x14ac:dyDescent="0.35">
      <c r="A712" s="15" t="s">
        <v>208</v>
      </c>
      <c r="B712" s="16" t="s">
        <v>60</v>
      </c>
      <c r="C712" s="1" t="s">
        <v>44</v>
      </c>
      <c r="D712" s="1" t="s">
        <v>44</v>
      </c>
      <c r="E712" s="1">
        <v>4</v>
      </c>
      <c r="F712" s="1">
        <v>2</v>
      </c>
      <c r="G712" s="1">
        <v>0</v>
      </c>
      <c r="H712" s="1">
        <v>0</v>
      </c>
      <c r="I712" s="1">
        <v>0</v>
      </c>
    </row>
    <row r="714" spans="1:27" x14ac:dyDescent="0.35">
      <c r="A714" s="15" t="s">
        <v>209</v>
      </c>
      <c r="B714" s="16" t="s">
        <v>61</v>
      </c>
      <c r="C714" s="1" t="s">
        <v>44</v>
      </c>
      <c r="D714" s="1" t="s">
        <v>44</v>
      </c>
      <c r="E714" s="1">
        <v>15</v>
      </c>
      <c r="F714" s="1">
        <v>4</v>
      </c>
      <c r="G714" s="1">
        <v>1</v>
      </c>
      <c r="H714" s="1">
        <v>1</v>
      </c>
      <c r="I714" s="1">
        <v>0</v>
      </c>
    </row>
    <row r="716" spans="1:27" x14ac:dyDescent="0.35">
      <c r="A716" s="6" t="s">
        <v>21</v>
      </c>
    </row>
    <row r="717" spans="1:27" x14ac:dyDescent="0.35">
      <c r="A717" s="6" t="s">
        <v>23</v>
      </c>
      <c r="B717" s="1" t="s">
        <v>24</v>
      </c>
      <c r="C717" s="1" t="s">
        <v>25</v>
      </c>
      <c r="D717" s="1" t="s">
        <v>26</v>
      </c>
      <c r="E717" s="1" t="s">
        <v>27</v>
      </c>
      <c r="F717" s="1" t="s">
        <v>28</v>
      </c>
      <c r="G717" s="1" t="s">
        <v>29</v>
      </c>
      <c r="H717" s="1" t="s">
        <v>30</v>
      </c>
      <c r="I717" s="1" t="s">
        <v>31</v>
      </c>
      <c r="J717" s="1" t="s">
        <v>0</v>
      </c>
      <c r="K717" s="1" t="s">
        <v>1</v>
      </c>
      <c r="L717" s="1" t="s">
        <v>2</v>
      </c>
      <c r="M717" s="1" t="s">
        <v>3</v>
      </c>
      <c r="N717" s="1" t="s">
        <v>4</v>
      </c>
      <c r="O717" s="1" t="s">
        <v>5</v>
      </c>
      <c r="P717" s="1" t="s">
        <v>32</v>
      </c>
      <c r="Q717" s="1" t="s">
        <v>33</v>
      </c>
      <c r="R717" s="1" t="s">
        <v>34</v>
      </c>
      <c r="S717" s="1" t="s">
        <v>35</v>
      </c>
      <c r="T717" s="1" t="s">
        <v>36</v>
      </c>
      <c r="U717" s="1" t="s">
        <v>37</v>
      </c>
      <c r="V717" s="1" t="s">
        <v>38</v>
      </c>
      <c r="W717" s="1" t="s">
        <v>39</v>
      </c>
      <c r="X717" s="1" t="s">
        <v>40</v>
      </c>
      <c r="Y717" s="1" t="s">
        <v>39</v>
      </c>
      <c r="Z717" s="1" t="s">
        <v>41</v>
      </c>
      <c r="AA717" s="1" t="s">
        <v>42</v>
      </c>
    </row>
    <row r="719" spans="1:27" x14ac:dyDescent="0.35">
      <c r="A719" s="15" t="s">
        <v>77</v>
      </c>
      <c r="B719" s="16" t="s">
        <v>103</v>
      </c>
      <c r="C719" s="1" t="s">
        <v>44</v>
      </c>
      <c r="D719" s="1" t="s">
        <v>44</v>
      </c>
      <c r="E719" s="1">
        <v>4</v>
      </c>
      <c r="F719" s="1">
        <v>2</v>
      </c>
      <c r="G719" s="1">
        <v>0</v>
      </c>
      <c r="H719" s="1">
        <v>0</v>
      </c>
      <c r="I719" s="1">
        <v>0</v>
      </c>
    </row>
    <row r="721" spans="1:27" x14ac:dyDescent="0.35">
      <c r="A721" s="6" t="s">
        <v>55</v>
      </c>
      <c r="B721" s="1" t="s">
        <v>148</v>
      </c>
      <c r="C721" s="1" t="s">
        <v>44</v>
      </c>
      <c r="D721" s="1" t="s">
        <v>44</v>
      </c>
      <c r="E721" s="1">
        <v>6</v>
      </c>
      <c r="F721" s="1">
        <v>2</v>
      </c>
      <c r="G721" s="1">
        <v>1</v>
      </c>
      <c r="H721" s="1">
        <v>0</v>
      </c>
      <c r="I721" s="1">
        <v>1</v>
      </c>
    </row>
    <row r="722" spans="1:27" x14ac:dyDescent="0.35">
      <c r="A722" s="6" t="s">
        <v>57</v>
      </c>
      <c r="B722" s="1" t="s">
        <v>461</v>
      </c>
      <c r="C722" s="1">
        <v>15</v>
      </c>
      <c r="D722" s="1">
        <v>15</v>
      </c>
      <c r="E722" s="1">
        <v>3</v>
      </c>
      <c r="F722" s="1">
        <v>1</v>
      </c>
      <c r="G722" s="1">
        <v>0</v>
      </c>
      <c r="H722" s="1">
        <v>0</v>
      </c>
      <c r="I722" s="1">
        <v>1</v>
      </c>
      <c r="J722" s="1">
        <v>3</v>
      </c>
      <c r="K722" s="1">
        <v>1</v>
      </c>
      <c r="L722" s="1">
        <v>1</v>
      </c>
      <c r="M722" s="1">
        <v>0</v>
      </c>
      <c r="N722" s="1">
        <v>0</v>
      </c>
      <c r="O722" s="1">
        <v>2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 x14ac:dyDescent="0.35">
      <c r="B723" s="11" t="s">
        <v>521</v>
      </c>
      <c r="C723" s="1">
        <v>15</v>
      </c>
    </row>
    <row r="724" spans="1:27" x14ac:dyDescent="0.35">
      <c r="A724" s="6" t="s">
        <v>57</v>
      </c>
      <c r="B724" s="1" t="s">
        <v>181</v>
      </c>
      <c r="C724" s="1">
        <v>12</v>
      </c>
      <c r="D724" s="1">
        <v>12</v>
      </c>
      <c r="E724" s="1">
        <v>6</v>
      </c>
      <c r="F724" s="1">
        <v>2</v>
      </c>
      <c r="G724" s="1">
        <v>0</v>
      </c>
      <c r="H724" s="1">
        <v>0</v>
      </c>
      <c r="I724" s="1">
        <v>2</v>
      </c>
      <c r="J724" s="1">
        <v>0</v>
      </c>
      <c r="K724" s="1">
        <v>0</v>
      </c>
      <c r="L724" s="1">
        <v>1</v>
      </c>
      <c r="M724" s="1">
        <v>0</v>
      </c>
      <c r="N724" s="1">
        <v>-1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 x14ac:dyDescent="0.35">
      <c r="B725" s="11" t="s">
        <v>517</v>
      </c>
      <c r="C725" s="1">
        <v>12</v>
      </c>
    </row>
    <row r="726" spans="1:27" x14ac:dyDescent="0.35">
      <c r="B726" s="11" t="s">
        <v>118</v>
      </c>
      <c r="C726" s="1">
        <v>12</v>
      </c>
    </row>
    <row r="727" spans="1:27" x14ac:dyDescent="0.35">
      <c r="A727" s="6" t="s">
        <v>57</v>
      </c>
      <c r="B727" s="1" t="s">
        <v>152</v>
      </c>
      <c r="C727" s="1">
        <v>10</v>
      </c>
      <c r="D727" s="1">
        <v>10</v>
      </c>
      <c r="E727" s="1">
        <v>2</v>
      </c>
      <c r="F727" s="1">
        <v>1</v>
      </c>
      <c r="G727" s="1">
        <v>0</v>
      </c>
      <c r="H727" s="1">
        <v>0</v>
      </c>
      <c r="I727" s="1">
        <v>0</v>
      </c>
      <c r="J727" s="1">
        <v>4</v>
      </c>
      <c r="K727" s="1">
        <v>1</v>
      </c>
      <c r="L727" s="1">
        <v>1</v>
      </c>
      <c r="M727" s="1">
        <v>0</v>
      </c>
      <c r="N727" s="1">
        <v>1</v>
      </c>
      <c r="O727" s="1">
        <v>3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</row>
    <row r="728" spans="1:27" x14ac:dyDescent="0.35">
      <c r="B728" s="11" t="s">
        <v>111</v>
      </c>
      <c r="C728" s="1">
        <v>10</v>
      </c>
    </row>
    <row r="730" spans="1:27" x14ac:dyDescent="0.35">
      <c r="A730" s="15" t="s">
        <v>197</v>
      </c>
      <c r="B730" s="16" t="s">
        <v>169</v>
      </c>
      <c r="C730" s="1" t="s">
        <v>44</v>
      </c>
      <c r="D730" s="1" t="s">
        <v>44</v>
      </c>
      <c r="E730" s="1">
        <v>3</v>
      </c>
      <c r="F730" s="1">
        <v>1</v>
      </c>
      <c r="G730" s="1">
        <v>0</v>
      </c>
      <c r="H730" s="1">
        <v>0</v>
      </c>
      <c r="I730" s="1">
        <v>1</v>
      </c>
    </row>
    <row r="732" spans="1:27" x14ac:dyDescent="0.35">
      <c r="A732" s="15" t="s">
        <v>166</v>
      </c>
      <c r="B732" s="16" t="s">
        <v>63</v>
      </c>
      <c r="C732" s="1" t="s">
        <v>44</v>
      </c>
      <c r="D732" s="1" t="s">
        <v>44</v>
      </c>
      <c r="E732" s="1">
        <v>3</v>
      </c>
      <c r="F732" s="1">
        <v>1</v>
      </c>
      <c r="G732" s="1">
        <v>0</v>
      </c>
      <c r="H732" s="1">
        <v>0</v>
      </c>
      <c r="I732" s="1">
        <v>1</v>
      </c>
    </row>
    <row r="734" spans="1:27" x14ac:dyDescent="0.35">
      <c r="A734" s="15" t="s">
        <v>202</v>
      </c>
      <c r="B734" s="16" t="s">
        <v>120</v>
      </c>
      <c r="C734" s="1" t="s">
        <v>44</v>
      </c>
      <c r="D734" s="1" t="s">
        <v>44</v>
      </c>
      <c r="E734" s="1">
        <v>11</v>
      </c>
      <c r="F734" s="1">
        <v>2</v>
      </c>
      <c r="G734" s="1">
        <v>0</v>
      </c>
      <c r="H734" s="1">
        <v>1</v>
      </c>
      <c r="I734" s="1">
        <v>2</v>
      </c>
    </row>
    <row r="736" spans="1:27" x14ac:dyDescent="0.35">
      <c r="A736" s="6" t="s">
        <v>203</v>
      </c>
      <c r="B736" s="1" t="s">
        <v>183</v>
      </c>
      <c r="C736" s="1" t="s">
        <v>44</v>
      </c>
      <c r="D736" s="1" t="s">
        <v>44</v>
      </c>
      <c r="E736" s="1">
        <v>5</v>
      </c>
      <c r="F736" s="1">
        <v>1</v>
      </c>
      <c r="G736" s="1">
        <v>0</v>
      </c>
      <c r="H736" s="1">
        <v>0</v>
      </c>
      <c r="I736" s="1">
        <v>2</v>
      </c>
    </row>
    <row r="737" spans="1:27" x14ac:dyDescent="0.35">
      <c r="A737" s="6" t="s">
        <v>244</v>
      </c>
      <c r="B737" s="1" t="s">
        <v>462</v>
      </c>
      <c r="C737" s="1">
        <v>33</v>
      </c>
      <c r="D737" s="1">
        <v>25.78125</v>
      </c>
      <c r="E737" s="1">
        <v>14</v>
      </c>
      <c r="F737" s="1">
        <v>3</v>
      </c>
      <c r="G737" s="1">
        <v>1</v>
      </c>
      <c r="H737" s="1">
        <v>1</v>
      </c>
      <c r="I737" s="1">
        <v>1</v>
      </c>
      <c r="J737" s="1">
        <v>-9</v>
      </c>
      <c r="K737" s="1">
        <v>-2</v>
      </c>
      <c r="L737" s="1">
        <v>-1</v>
      </c>
      <c r="M737" s="1">
        <v>-1</v>
      </c>
      <c r="N737" s="1">
        <v>1</v>
      </c>
      <c r="O737" s="1">
        <v>0.35714285714285698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 x14ac:dyDescent="0.35">
      <c r="B738" s="11" t="s">
        <v>187</v>
      </c>
      <c r="C738" s="1">
        <v>33</v>
      </c>
    </row>
    <row r="739" spans="1:27" x14ac:dyDescent="0.35">
      <c r="B739" s="11" t="s">
        <v>190</v>
      </c>
      <c r="C739" s="1">
        <v>33</v>
      </c>
    </row>
    <row r="740" spans="1:27" x14ac:dyDescent="0.35">
      <c r="A740" s="6" t="s">
        <v>244</v>
      </c>
      <c r="B740" s="1" t="s">
        <v>184</v>
      </c>
      <c r="C740" s="1">
        <v>15</v>
      </c>
      <c r="D740" s="1">
        <v>11.71875</v>
      </c>
      <c r="E740" s="1">
        <v>15</v>
      </c>
      <c r="F740" s="1">
        <v>3</v>
      </c>
      <c r="G740" s="1">
        <v>1</v>
      </c>
      <c r="H740" s="1">
        <v>1</v>
      </c>
      <c r="I740" s="1">
        <v>2</v>
      </c>
      <c r="J740" s="1">
        <v>-10</v>
      </c>
      <c r="K740" s="1">
        <v>-2</v>
      </c>
      <c r="L740" s="1">
        <v>-1</v>
      </c>
      <c r="M740" s="1">
        <v>-1</v>
      </c>
      <c r="N740" s="1">
        <v>0</v>
      </c>
      <c r="O740" s="1">
        <v>0.33333333333333298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x14ac:dyDescent="0.35">
      <c r="B741" s="11" t="s">
        <v>187</v>
      </c>
      <c r="C741" s="1">
        <v>15</v>
      </c>
    </row>
    <row r="742" spans="1:27" x14ac:dyDescent="0.35">
      <c r="B742" s="11" t="s">
        <v>190</v>
      </c>
      <c r="C742" s="1">
        <v>15</v>
      </c>
    </row>
    <row r="744" spans="1:27" x14ac:dyDescent="0.35">
      <c r="A744" s="15" t="s">
        <v>204</v>
      </c>
      <c r="B744" s="16" t="s">
        <v>91</v>
      </c>
      <c r="C744" s="1" t="s">
        <v>44</v>
      </c>
      <c r="D744" s="1" t="s">
        <v>44</v>
      </c>
      <c r="E744" s="1">
        <v>3</v>
      </c>
      <c r="F744" s="1">
        <v>1</v>
      </c>
      <c r="G744" s="1">
        <v>0</v>
      </c>
      <c r="H744" s="1">
        <v>0</v>
      </c>
      <c r="I744" s="1">
        <v>1</v>
      </c>
    </row>
    <row r="746" spans="1:27" x14ac:dyDescent="0.35">
      <c r="A746" s="15" t="s">
        <v>205</v>
      </c>
      <c r="B746" s="16" t="s">
        <v>344</v>
      </c>
      <c r="C746" s="1" t="s">
        <v>44</v>
      </c>
      <c r="D746" s="1" t="s">
        <v>44</v>
      </c>
      <c r="E746" s="1">
        <v>13</v>
      </c>
      <c r="F746" s="1">
        <v>3</v>
      </c>
      <c r="G746" s="1">
        <v>0</v>
      </c>
      <c r="H746" s="1">
        <v>1</v>
      </c>
      <c r="I746" s="1">
        <v>2</v>
      </c>
    </row>
    <row r="748" spans="1:27" x14ac:dyDescent="0.35">
      <c r="A748" s="15" t="s">
        <v>208</v>
      </c>
      <c r="B748" s="16" t="s">
        <v>64</v>
      </c>
      <c r="C748" s="1" t="s">
        <v>44</v>
      </c>
      <c r="D748" s="1" t="s">
        <v>44</v>
      </c>
      <c r="E748" s="1">
        <v>5</v>
      </c>
      <c r="F748" s="1">
        <v>2</v>
      </c>
      <c r="G748" s="1">
        <v>0</v>
      </c>
      <c r="H748" s="1">
        <v>0</v>
      </c>
      <c r="I748" s="1">
        <v>1</v>
      </c>
    </row>
    <row r="750" spans="1:27" x14ac:dyDescent="0.35">
      <c r="A750" s="6" t="s">
        <v>209</v>
      </c>
      <c r="B750" s="1" t="s">
        <v>105</v>
      </c>
      <c r="C750" s="1" t="s">
        <v>44</v>
      </c>
      <c r="D750" s="1" t="s">
        <v>44</v>
      </c>
      <c r="E750" s="1">
        <v>5</v>
      </c>
      <c r="F750" s="1">
        <v>1</v>
      </c>
      <c r="G750" s="1">
        <v>0</v>
      </c>
      <c r="H750" s="1">
        <v>0</v>
      </c>
      <c r="I750" s="1">
        <v>2</v>
      </c>
    </row>
    <row r="751" spans="1:27" x14ac:dyDescent="0.35">
      <c r="A751" s="6" t="s">
        <v>276</v>
      </c>
      <c r="B751" s="1" t="s">
        <v>463</v>
      </c>
      <c r="C751" s="1">
        <v>22</v>
      </c>
      <c r="D751" s="1">
        <v>8.7999999999999901</v>
      </c>
      <c r="E751" s="1">
        <v>11</v>
      </c>
      <c r="F751" s="1">
        <v>2</v>
      </c>
      <c r="G751" s="1">
        <v>0</v>
      </c>
      <c r="H751" s="1">
        <v>1</v>
      </c>
      <c r="I751" s="1">
        <v>2</v>
      </c>
      <c r="J751" s="1">
        <v>-6</v>
      </c>
      <c r="K751" s="1">
        <v>-1</v>
      </c>
      <c r="L751" s="1">
        <v>0</v>
      </c>
      <c r="M751" s="1">
        <v>-1</v>
      </c>
      <c r="N751" s="1">
        <v>0</v>
      </c>
      <c r="O751" s="1">
        <v>0.45454545454545398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 x14ac:dyDescent="0.35">
      <c r="B752" s="11" t="s">
        <v>111</v>
      </c>
      <c r="C752" s="1">
        <v>22</v>
      </c>
    </row>
    <row r="753" spans="1:27" x14ac:dyDescent="0.35">
      <c r="B753" s="11" t="s">
        <v>190</v>
      </c>
      <c r="C753" s="1">
        <v>22</v>
      </c>
    </row>
    <row r="754" spans="1:27" x14ac:dyDescent="0.35">
      <c r="A754" s="6" t="s">
        <v>276</v>
      </c>
      <c r="B754" s="1" t="s">
        <v>464</v>
      </c>
      <c r="C754" s="1">
        <v>19</v>
      </c>
      <c r="D754" s="1">
        <v>7.6</v>
      </c>
      <c r="E754" s="1">
        <v>15</v>
      </c>
      <c r="F754" s="1">
        <v>3</v>
      </c>
      <c r="G754" s="1">
        <v>1</v>
      </c>
      <c r="H754" s="1">
        <v>1</v>
      </c>
      <c r="I754" s="1">
        <v>2</v>
      </c>
      <c r="J754" s="1">
        <v>-10</v>
      </c>
      <c r="K754" s="1">
        <v>-2</v>
      </c>
      <c r="L754" s="1">
        <v>-1</v>
      </c>
      <c r="M754" s="1">
        <v>-1</v>
      </c>
      <c r="N754" s="1">
        <v>0</v>
      </c>
      <c r="O754" s="1">
        <v>0.33333333333333298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 x14ac:dyDescent="0.35">
      <c r="B755" s="11" t="s">
        <v>515</v>
      </c>
      <c r="C755" s="1">
        <v>19</v>
      </c>
    </row>
    <row r="756" spans="1:27" x14ac:dyDescent="0.35">
      <c r="B756" s="11" t="s">
        <v>559</v>
      </c>
      <c r="C756" s="1">
        <v>19</v>
      </c>
    </row>
    <row r="757" spans="1:27" x14ac:dyDescent="0.35">
      <c r="B757" s="11" t="s">
        <v>190</v>
      </c>
      <c r="C757" s="1">
        <v>19</v>
      </c>
    </row>
    <row r="758" spans="1:27" x14ac:dyDescent="0.35">
      <c r="A758" s="6" t="s">
        <v>276</v>
      </c>
      <c r="B758" s="1" t="s">
        <v>465</v>
      </c>
      <c r="C758" s="1">
        <v>17</v>
      </c>
      <c r="D758" s="1">
        <v>6.8</v>
      </c>
      <c r="E758" s="1">
        <v>5</v>
      </c>
      <c r="F758" s="1">
        <v>1</v>
      </c>
      <c r="G758" s="1">
        <v>0</v>
      </c>
      <c r="H758" s="1">
        <v>0</v>
      </c>
      <c r="I758" s="1">
        <v>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x14ac:dyDescent="0.35">
      <c r="B759" s="11" t="s">
        <v>104</v>
      </c>
      <c r="C759" s="1">
        <v>17</v>
      </c>
    </row>
    <row r="760" spans="1:27" x14ac:dyDescent="0.35">
      <c r="A760" s="6" t="s">
        <v>276</v>
      </c>
      <c r="B760" s="1" t="s">
        <v>466</v>
      </c>
      <c r="C760" s="1">
        <v>13</v>
      </c>
      <c r="D760" s="1">
        <v>5.2</v>
      </c>
      <c r="E760" s="1">
        <v>14</v>
      </c>
      <c r="F760" s="1">
        <v>3</v>
      </c>
      <c r="G760" s="1">
        <v>1</v>
      </c>
      <c r="H760" s="1">
        <v>1</v>
      </c>
      <c r="I760" s="1">
        <v>1</v>
      </c>
      <c r="J760" s="1">
        <v>-9</v>
      </c>
      <c r="K760" s="1">
        <v>-2</v>
      </c>
      <c r="L760" s="1">
        <v>-1</v>
      </c>
      <c r="M760" s="1">
        <v>-1</v>
      </c>
      <c r="N760" s="1">
        <v>1</v>
      </c>
      <c r="O760" s="1">
        <v>0.35714285714285698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 x14ac:dyDescent="0.35">
      <c r="B761" s="11" t="s">
        <v>515</v>
      </c>
      <c r="C761" s="1">
        <v>13</v>
      </c>
    </row>
    <row r="762" spans="1:27" x14ac:dyDescent="0.35">
      <c r="B762" s="11" t="s">
        <v>559</v>
      </c>
      <c r="C762" s="1">
        <v>13</v>
      </c>
    </row>
    <row r="763" spans="1:27" x14ac:dyDescent="0.35">
      <c r="B763" s="11" t="s">
        <v>190</v>
      </c>
      <c r="C763" s="1">
        <v>12</v>
      </c>
    </row>
    <row r="764" spans="1:27" x14ac:dyDescent="0.35">
      <c r="A764" s="6" t="s">
        <v>276</v>
      </c>
      <c r="B764" s="1" t="s">
        <v>467</v>
      </c>
      <c r="C764" s="1">
        <v>12</v>
      </c>
      <c r="D764" s="1">
        <v>4.8</v>
      </c>
      <c r="E764" s="1">
        <v>11</v>
      </c>
      <c r="F764" s="1">
        <v>2</v>
      </c>
      <c r="G764" s="1">
        <v>0</v>
      </c>
      <c r="H764" s="1">
        <v>1</v>
      </c>
      <c r="I764" s="1">
        <v>2</v>
      </c>
      <c r="J764" s="1">
        <v>-6</v>
      </c>
      <c r="K764" s="1">
        <v>-1</v>
      </c>
      <c r="L764" s="1">
        <v>0</v>
      </c>
      <c r="M764" s="1">
        <v>-1</v>
      </c>
      <c r="N764" s="1">
        <v>0</v>
      </c>
      <c r="O764" s="1">
        <v>0.45454545454545398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35">
      <c r="B765" s="11" t="s">
        <v>111</v>
      </c>
      <c r="C765" s="1">
        <v>12</v>
      </c>
    </row>
    <row r="766" spans="1:27" x14ac:dyDescent="0.35">
      <c r="B766" s="11" t="s">
        <v>190</v>
      </c>
      <c r="C766" s="1">
        <v>12</v>
      </c>
    </row>
    <row r="767" spans="1:27" x14ac:dyDescent="0.35">
      <c r="A767" s="6" t="s">
        <v>276</v>
      </c>
      <c r="B767" s="1" t="s">
        <v>468</v>
      </c>
      <c r="C767" s="1">
        <v>12</v>
      </c>
      <c r="D767" s="1">
        <v>4.8</v>
      </c>
      <c r="E767" s="1">
        <v>10</v>
      </c>
      <c r="F767" s="1">
        <v>2</v>
      </c>
      <c r="G767" s="1">
        <v>0</v>
      </c>
      <c r="H767" s="1">
        <v>1</v>
      </c>
      <c r="I767" s="1">
        <v>1</v>
      </c>
      <c r="J767" s="1">
        <v>-5</v>
      </c>
      <c r="K767" s="1">
        <v>-1</v>
      </c>
      <c r="L767" s="1">
        <v>0</v>
      </c>
      <c r="M767" s="1">
        <v>-1</v>
      </c>
      <c r="N767" s="1">
        <v>1</v>
      </c>
      <c r="O767" s="1">
        <v>0.5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 x14ac:dyDescent="0.35">
      <c r="B768" s="11" t="s">
        <v>111</v>
      </c>
      <c r="C768" s="1">
        <v>12</v>
      </c>
    </row>
    <row r="769" spans="1:27" x14ac:dyDescent="0.35">
      <c r="B769" s="11" t="s">
        <v>190</v>
      </c>
      <c r="C769" s="1">
        <v>12</v>
      </c>
    </row>
    <row r="770" spans="1:27" x14ac:dyDescent="0.35">
      <c r="B770" s="11"/>
    </row>
    <row r="771" spans="1:27" x14ac:dyDescent="0.35">
      <c r="A771" s="6" t="s">
        <v>210</v>
      </c>
      <c r="B771" s="1" t="s">
        <v>107</v>
      </c>
      <c r="D771" s="1" t="s">
        <v>44</v>
      </c>
      <c r="E771" s="1">
        <v>7</v>
      </c>
      <c r="F771" s="1">
        <v>2</v>
      </c>
      <c r="G771" s="1">
        <v>0</v>
      </c>
      <c r="H771" s="1">
        <v>0</v>
      </c>
      <c r="I771" s="1">
        <v>2</v>
      </c>
    </row>
    <row r="772" spans="1:27" x14ac:dyDescent="0.35">
      <c r="A772" s="6" t="s">
        <v>212</v>
      </c>
      <c r="B772" s="1" t="s">
        <v>469</v>
      </c>
      <c r="C772" s="1">
        <v>11</v>
      </c>
      <c r="D772" s="1">
        <v>23.9130434782608</v>
      </c>
      <c r="E772" s="1">
        <v>6</v>
      </c>
      <c r="F772" s="1">
        <v>2</v>
      </c>
      <c r="G772" s="1">
        <v>0</v>
      </c>
      <c r="H772" s="1">
        <v>0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1</v>
      </c>
      <c r="O772" s="1">
        <v>1.1666666666666601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 x14ac:dyDescent="0.35">
      <c r="B773" s="11" t="s">
        <v>187</v>
      </c>
      <c r="C773" s="1">
        <v>11</v>
      </c>
    </row>
    <row r="776" spans="1:27" x14ac:dyDescent="0.35">
      <c r="A776" s="15" t="s">
        <v>220</v>
      </c>
      <c r="B776" s="16" t="s">
        <v>349</v>
      </c>
      <c r="C776" s="1" t="s">
        <v>44</v>
      </c>
      <c r="D776" s="1" t="s">
        <v>44</v>
      </c>
      <c r="E776" s="1">
        <v>11</v>
      </c>
      <c r="F776" s="1">
        <v>2</v>
      </c>
      <c r="G776" s="1">
        <v>0</v>
      </c>
      <c r="H776" s="1">
        <v>1</v>
      </c>
      <c r="I776" s="1">
        <v>2</v>
      </c>
    </row>
    <row r="778" spans="1:27" x14ac:dyDescent="0.35">
      <c r="A778" s="15" t="s">
        <v>222</v>
      </c>
      <c r="B778" s="16" t="s">
        <v>350</v>
      </c>
      <c r="C778" s="1" t="s">
        <v>44</v>
      </c>
      <c r="D778" s="1" t="s">
        <v>44</v>
      </c>
      <c r="E778" s="1">
        <v>13</v>
      </c>
      <c r="F778" s="1">
        <v>3</v>
      </c>
      <c r="G778" s="1">
        <v>0</v>
      </c>
      <c r="H778" s="1">
        <v>1</v>
      </c>
      <c r="I778" s="1">
        <v>2</v>
      </c>
    </row>
    <row r="780" spans="1:27" x14ac:dyDescent="0.35">
      <c r="A780" s="15" t="s">
        <v>226</v>
      </c>
      <c r="B780" s="16" t="s">
        <v>65</v>
      </c>
      <c r="C780" s="1" t="s">
        <v>44</v>
      </c>
      <c r="D780" s="1" t="s">
        <v>44</v>
      </c>
      <c r="E780" s="1">
        <v>11</v>
      </c>
      <c r="F780" s="1">
        <v>2</v>
      </c>
      <c r="G780" s="1">
        <v>0</v>
      </c>
      <c r="H780" s="1">
        <v>1</v>
      </c>
      <c r="I780" s="1">
        <v>2</v>
      </c>
    </row>
    <row r="782" spans="1:27" x14ac:dyDescent="0.35">
      <c r="A782" s="15" t="s">
        <v>336</v>
      </c>
      <c r="B782" s="16" t="s">
        <v>66</v>
      </c>
      <c r="C782" s="1" t="s">
        <v>44</v>
      </c>
      <c r="D782" s="1" t="s">
        <v>44</v>
      </c>
      <c r="E782" s="1">
        <v>11</v>
      </c>
      <c r="F782" s="1">
        <v>2</v>
      </c>
      <c r="G782" s="1">
        <v>0</v>
      </c>
      <c r="H782" s="1">
        <v>1</v>
      </c>
      <c r="I782" s="1">
        <v>2</v>
      </c>
    </row>
    <row r="784" spans="1:27" x14ac:dyDescent="0.35">
      <c r="A784" s="15" t="s">
        <v>337</v>
      </c>
      <c r="B784" s="16" t="s">
        <v>170</v>
      </c>
      <c r="C784" s="1" t="s">
        <v>44</v>
      </c>
      <c r="D784" s="1" t="s">
        <v>44</v>
      </c>
      <c r="E784" s="1">
        <v>6</v>
      </c>
      <c r="F784" s="1">
        <v>2</v>
      </c>
      <c r="G784" s="1">
        <v>0</v>
      </c>
      <c r="H784" s="1">
        <v>0</v>
      </c>
      <c r="I784" s="1">
        <v>2</v>
      </c>
    </row>
    <row r="786" spans="1:27" x14ac:dyDescent="0.35">
      <c r="A786" s="15" t="s">
        <v>339</v>
      </c>
      <c r="B786" s="16" t="s">
        <v>351</v>
      </c>
      <c r="C786" s="1" t="s">
        <v>44</v>
      </c>
      <c r="D786" s="1" t="s">
        <v>44</v>
      </c>
      <c r="E786" s="1">
        <v>14</v>
      </c>
      <c r="F786" s="1">
        <v>3</v>
      </c>
      <c r="G786" s="1">
        <v>0</v>
      </c>
      <c r="H786" s="1">
        <v>1</v>
      </c>
      <c r="I786" s="1">
        <v>2</v>
      </c>
    </row>
    <row r="788" spans="1:27" x14ac:dyDescent="0.35">
      <c r="A788" s="15" t="s">
        <v>354</v>
      </c>
      <c r="B788" s="16" t="s">
        <v>149</v>
      </c>
      <c r="C788" s="1" t="s">
        <v>44</v>
      </c>
      <c r="D788" s="1" t="s">
        <v>44</v>
      </c>
      <c r="E788" s="1">
        <v>14</v>
      </c>
      <c r="F788" s="1">
        <v>3</v>
      </c>
      <c r="G788" s="1">
        <v>0</v>
      </c>
      <c r="H788" s="1">
        <v>1</v>
      </c>
      <c r="I788" s="1">
        <v>2</v>
      </c>
    </row>
    <row r="790" spans="1:27" x14ac:dyDescent="0.35">
      <c r="A790" s="15" t="s">
        <v>355</v>
      </c>
      <c r="B790" s="16" t="s">
        <v>67</v>
      </c>
      <c r="C790" s="1" t="s">
        <v>44</v>
      </c>
      <c r="D790" s="1" t="s">
        <v>44</v>
      </c>
      <c r="E790" s="1">
        <v>15</v>
      </c>
      <c r="F790" s="1">
        <v>4</v>
      </c>
      <c r="G790" s="1">
        <v>0</v>
      </c>
      <c r="H790" s="1">
        <v>1</v>
      </c>
      <c r="I790" s="1">
        <v>2</v>
      </c>
    </row>
    <row r="792" spans="1:27" x14ac:dyDescent="0.35">
      <c r="A792" s="6" t="s">
        <v>22</v>
      </c>
    </row>
    <row r="793" spans="1:27" x14ac:dyDescent="0.35">
      <c r="A793" s="6" t="s">
        <v>23</v>
      </c>
      <c r="B793" s="1" t="s">
        <v>24</v>
      </c>
      <c r="C793" s="1" t="s">
        <v>25</v>
      </c>
      <c r="D793" s="1" t="s">
        <v>26</v>
      </c>
      <c r="E793" s="1" t="s">
        <v>27</v>
      </c>
      <c r="F793" s="1" t="s">
        <v>28</v>
      </c>
      <c r="G793" s="1" t="s">
        <v>29</v>
      </c>
      <c r="H793" s="1" t="s">
        <v>30</v>
      </c>
      <c r="I793" s="1" t="s">
        <v>31</v>
      </c>
      <c r="J793" s="1" t="s">
        <v>0</v>
      </c>
      <c r="K793" s="1" t="s">
        <v>1</v>
      </c>
      <c r="L793" s="1" t="s">
        <v>2</v>
      </c>
      <c r="M793" s="1" t="s">
        <v>3</v>
      </c>
      <c r="N793" s="1" t="s">
        <v>4</v>
      </c>
      <c r="O793" s="1" t="s">
        <v>5</v>
      </c>
      <c r="P793" s="1" t="s">
        <v>32</v>
      </c>
      <c r="Q793" s="1" t="s">
        <v>33</v>
      </c>
      <c r="R793" s="1" t="s">
        <v>34</v>
      </c>
      <c r="S793" s="1" t="s">
        <v>35</v>
      </c>
      <c r="T793" s="1" t="s">
        <v>36</v>
      </c>
      <c r="U793" s="1" t="s">
        <v>37</v>
      </c>
      <c r="V793" s="1" t="s">
        <v>38</v>
      </c>
      <c r="W793" s="1" t="s">
        <v>39</v>
      </c>
      <c r="X793" s="1" t="s">
        <v>40</v>
      </c>
      <c r="Y793" s="1" t="s">
        <v>39</v>
      </c>
      <c r="Z793" s="1" t="s">
        <v>41</v>
      </c>
      <c r="AA793" s="1" t="s">
        <v>42</v>
      </c>
    </row>
    <row r="795" spans="1:27" x14ac:dyDescent="0.35">
      <c r="A795" s="15" t="s">
        <v>77</v>
      </c>
      <c r="B795" s="16" t="s">
        <v>85</v>
      </c>
      <c r="C795" s="1" t="s">
        <v>44</v>
      </c>
      <c r="D795" s="1" t="s">
        <v>44</v>
      </c>
      <c r="E795" s="1">
        <v>2</v>
      </c>
      <c r="F795" s="1">
        <v>1</v>
      </c>
      <c r="G795" s="1">
        <v>0</v>
      </c>
      <c r="H795" s="1">
        <v>0</v>
      </c>
      <c r="I795" s="1">
        <v>0</v>
      </c>
    </row>
    <row r="797" spans="1:27" x14ac:dyDescent="0.35">
      <c r="A797" s="15" t="s">
        <v>55</v>
      </c>
      <c r="B797" s="16" t="s">
        <v>87</v>
      </c>
      <c r="C797" s="1" t="s">
        <v>44</v>
      </c>
      <c r="D797" s="1" t="s">
        <v>44</v>
      </c>
      <c r="E797" s="1">
        <v>3</v>
      </c>
      <c r="F797" s="1">
        <v>1</v>
      </c>
      <c r="G797" s="1">
        <v>0</v>
      </c>
      <c r="H797" s="1">
        <v>0</v>
      </c>
      <c r="I797" s="1">
        <v>0</v>
      </c>
    </row>
    <row r="799" spans="1:27" x14ac:dyDescent="0.35">
      <c r="A799" s="15" t="s">
        <v>197</v>
      </c>
      <c r="B799" s="16" t="s">
        <v>68</v>
      </c>
      <c r="C799" s="1" t="s">
        <v>44</v>
      </c>
      <c r="D799" s="1" t="s">
        <v>44</v>
      </c>
      <c r="E799" s="1">
        <v>2</v>
      </c>
      <c r="F799" s="1">
        <v>1</v>
      </c>
      <c r="G799" s="1">
        <v>0</v>
      </c>
      <c r="H799" s="1">
        <v>0</v>
      </c>
      <c r="I799" s="1">
        <v>0</v>
      </c>
    </row>
    <row r="801" spans="1:9" x14ac:dyDescent="0.35">
      <c r="A801" s="15" t="s">
        <v>166</v>
      </c>
      <c r="B801" s="16" t="s">
        <v>92</v>
      </c>
      <c r="C801" s="1" t="s">
        <v>44</v>
      </c>
      <c r="D801" s="1" t="s">
        <v>44</v>
      </c>
      <c r="E801" s="1">
        <v>4</v>
      </c>
      <c r="F801" s="1">
        <v>2</v>
      </c>
      <c r="G801" s="1">
        <v>0</v>
      </c>
      <c r="H801" s="1">
        <v>0</v>
      </c>
      <c r="I801" s="1">
        <v>0</v>
      </c>
    </row>
    <row r="803" spans="1:9" x14ac:dyDescent="0.35">
      <c r="A803" s="15" t="s">
        <v>202</v>
      </c>
      <c r="B803" s="16" t="s">
        <v>124</v>
      </c>
      <c r="C803" s="1" t="s">
        <v>44</v>
      </c>
      <c r="D803" s="1" t="s">
        <v>44</v>
      </c>
      <c r="E803" s="1">
        <v>5</v>
      </c>
      <c r="F803" s="1">
        <v>2</v>
      </c>
      <c r="G803" s="1">
        <v>0</v>
      </c>
      <c r="H803" s="1">
        <v>0</v>
      </c>
      <c r="I803" s="1">
        <v>0</v>
      </c>
    </row>
    <row r="805" spans="1:9" x14ac:dyDescent="0.35">
      <c r="A805" s="15" t="s">
        <v>203</v>
      </c>
      <c r="B805" s="16" t="s">
        <v>138</v>
      </c>
      <c r="C805" s="1" t="s">
        <v>44</v>
      </c>
      <c r="D805" s="1" t="s">
        <v>44</v>
      </c>
      <c r="E805" s="1">
        <v>5</v>
      </c>
      <c r="F805" s="1">
        <v>2</v>
      </c>
      <c r="G805" s="1">
        <v>0</v>
      </c>
      <c r="H805" s="1">
        <v>0</v>
      </c>
      <c r="I805" s="1">
        <v>0</v>
      </c>
    </row>
    <row r="807" spans="1:9" x14ac:dyDescent="0.35">
      <c r="A807" s="15" t="s">
        <v>204</v>
      </c>
      <c r="B807" s="16" t="s">
        <v>88</v>
      </c>
      <c r="C807" s="1" t="s">
        <v>44</v>
      </c>
      <c r="D807" s="1" t="s">
        <v>44</v>
      </c>
      <c r="E807" s="1">
        <v>6</v>
      </c>
      <c r="F807" s="1">
        <v>3</v>
      </c>
      <c r="G807" s="1">
        <v>0</v>
      </c>
      <c r="H807" s="1">
        <v>0</v>
      </c>
      <c r="I807" s="1">
        <v>0</v>
      </c>
    </row>
    <row r="809" spans="1:9" x14ac:dyDescent="0.35">
      <c r="A809" s="15" t="s">
        <v>205</v>
      </c>
      <c r="B809" s="16" t="s">
        <v>108</v>
      </c>
      <c r="C809" s="1" t="s">
        <v>44</v>
      </c>
      <c r="D809" s="1" t="s">
        <v>44</v>
      </c>
      <c r="E809" s="1">
        <v>2</v>
      </c>
      <c r="F809" s="1">
        <v>1</v>
      </c>
      <c r="G809" s="1">
        <v>0</v>
      </c>
      <c r="H809" s="1">
        <v>0</v>
      </c>
      <c r="I809" s="1">
        <v>0</v>
      </c>
    </row>
    <row r="811" spans="1:9" x14ac:dyDescent="0.35">
      <c r="A811" s="15" t="s">
        <v>208</v>
      </c>
      <c r="B811" s="16" t="s">
        <v>60</v>
      </c>
      <c r="C811" s="1" t="s">
        <v>44</v>
      </c>
      <c r="D811" s="1" t="s">
        <v>44</v>
      </c>
      <c r="E811" s="1">
        <v>4</v>
      </c>
      <c r="F811" s="1">
        <v>2</v>
      </c>
      <c r="G811" s="1">
        <v>0</v>
      </c>
      <c r="H811" s="1">
        <v>0</v>
      </c>
      <c r="I811" s="1">
        <v>0</v>
      </c>
    </row>
    <row r="813" spans="1:9" x14ac:dyDescent="0.35">
      <c r="A813" s="15" t="s">
        <v>209</v>
      </c>
      <c r="B813" s="16" t="s">
        <v>61</v>
      </c>
      <c r="C813" s="1" t="s">
        <v>44</v>
      </c>
      <c r="D813" s="1" t="s">
        <v>44</v>
      </c>
      <c r="E813" s="1">
        <v>15</v>
      </c>
      <c r="F813" s="1">
        <v>4</v>
      </c>
      <c r="G813" s="1">
        <v>1</v>
      </c>
      <c r="H813" s="1">
        <v>1</v>
      </c>
      <c r="I81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40F2-D766-4D71-A84D-16F482D853C3}">
  <dimension ref="A1:E236"/>
  <sheetViews>
    <sheetView workbookViewId="0">
      <selection activeCell="A152" sqref="A152:C155"/>
    </sheetView>
  </sheetViews>
  <sheetFormatPr defaultRowHeight="14.5" x14ac:dyDescent="0.35"/>
  <cols>
    <col min="2" max="2" width="59" style="9" customWidth="1"/>
  </cols>
  <sheetData>
    <row r="1" spans="1:4" x14ac:dyDescent="0.35">
      <c r="A1" s="6" t="s">
        <v>197</v>
      </c>
      <c r="B1" s="1" t="s">
        <v>43</v>
      </c>
      <c r="C1" s="1" t="s">
        <v>44</v>
      </c>
      <c r="D1" s="1"/>
    </row>
    <row r="2" spans="1:4" x14ac:dyDescent="0.35">
      <c r="A2" s="6" t="s">
        <v>198</v>
      </c>
      <c r="B2" s="1" t="s">
        <v>199</v>
      </c>
      <c r="C2" s="1">
        <v>14</v>
      </c>
      <c r="D2" s="1"/>
    </row>
    <row r="3" spans="1:4" x14ac:dyDescent="0.35">
      <c r="A3" s="6"/>
      <c r="B3" s="11" t="s">
        <v>190</v>
      </c>
      <c r="C3" s="1">
        <v>14</v>
      </c>
      <c r="D3" s="1"/>
    </row>
    <row r="4" spans="1:4" x14ac:dyDescent="0.35">
      <c r="A4" s="6"/>
      <c r="B4" s="11" t="s">
        <v>529</v>
      </c>
      <c r="C4" s="1">
        <v>14</v>
      </c>
      <c r="D4" s="1"/>
    </row>
    <row r="5" spans="1:4" x14ac:dyDescent="0.35">
      <c r="A5" s="6"/>
      <c r="B5" s="1"/>
      <c r="C5" s="1"/>
      <c r="D5" s="1"/>
    </row>
    <row r="6" spans="1:4" x14ac:dyDescent="0.35">
      <c r="A6" s="6" t="s">
        <v>166</v>
      </c>
      <c r="B6" s="1" t="s">
        <v>48</v>
      </c>
      <c r="C6" s="1" t="s">
        <v>44</v>
      </c>
      <c r="D6" s="1"/>
    </row>
    <row r="7" spans="1:4" x14ac:dyDescent="0.35">
      <c r="A7" s="6" t="s">
        <v>168</v>
      </c>
      <c r="B7" s="1" t="s">
        <v>200</v>
      </c>
      <c r="C7" s="1">
        <v>22</v>
      </c>
      <c r="D7" s="1"/>
    </row>
    <row r="8" spans="1:4" x14ac:dyDescent="0.35">
      <c r="A8" s="6"/>
      <c r="B8" s="11" t="s">
        <v>190</v>
      </c>
      <c r="C8" s="1">
        <v>22</v>
      </c>
      <c r="D8" s="1"/>
    </row>
    <row r="9" spans="1:4" x14ac:dyDescent="0.35">
      <c r="A9" s="6"/>
      <c r="B9" s="11" t="s">
        <v>102</v>
      </c>
      <c r="C9" s="1"/>
      <c r="D9" s="1"/>
    </row>
    <row r="10" spans="1:4" x14ac:dyDescent="0.35">
      <c r="A10" s="6" t="s">
        <v>168</v>
      </c>
      <c r="B10" s="1" t="s">
        <v>201</v>
      </c>
      <c r="C10" s="1">
        <v>11</v>
      </c>
      <c r="D10" s="1"/>
    </row>
    <row r="11" spans="1:4" x14ac:dyDescent="0.35">
      <c r="A11" s="6"/>
      <c r="B11" s="11" t="s">
        <v>102</v>
      </c>
      <c r="C11" s="1">
        <v>11</v>
      </c>
      <c r="D11" s="1"/>
    </row>
    <row r="12" spans="1:4" x14ac:dyDescent="0.35">
      <c r="A12" s="6"/>
      <c r="B12" s="8"/>
    </row>
    <row r="13" spans="1:4" x14ac:dyDescent="0.35">
      <c r="A13" s="6" t="s">
        <v>166</v>
      </c>
      <c r="B13" s="1" t="s">
        <v>48</v>
      </c>
      <c r="C13" s="1" t="s">
        <v>44</v>
      </c>
      <c r="D13" s="1"/>
    </row>
    <row r="14" spans="1:4" x14ac:dyDescent="0.35">
      <c r="A14" s="6" t="s">
        <v>168</v>
      </c>
      <c r="B14" s="1" t="s">
        <v>49</v>
      </c>
      <c r="C14" s="1">
        <v>15</v>
      </c>
      <c r="D14" s="1"/>
    </row>
    <row r="15" spans="1:4" x14ac:dyDescent="0.35">
      <c r="A15" s="6"/>
      <c r="B15" s="11" t="s">
        <v>102</v>
      </c>
      <c r="C15" s="1">
        <v>15</v>
      </c>
      <c r="D15" s="1"/>
    </row>
    <row r="16" spans="1:4" x14ac:dyDescent="0.35">
      <c r="A16" s="6"/>
      <c r="B16" s="11"/>
      <c r="C16" s="1"/>
      <c r="D16" s="1"/>
    </row>
    <row r="17" spans="1:4" x14ac:dyDescent="0.35">
      <c r="A17" s="6" t="s">
        <v>202</v>
      </c>
      <c r="B17" s="1" t="s">
        <v>72</v>
      </c>
      <c r="C17" s="1" t="s">
        <v>44</v>
      </c>
      <c r="D17" s="1"/>
    </row>
    <row r="18" spans="1:4" x14ac:dyDescent="0.35">
      <c r="A18" s="6" t="s">
        <v>228</v>
      </c>
      <c r="B18" s="1" t="s">
        <v>229</v>
      </c>
      <c r="C18" s="1">
        <v>30</v>
      </c>
      <c r="D18" s="1"/>
    </row>
    <row r="19" spans="1:4" x14ac:dyDescent="0.35">
      <c r="A19" s="6"/>
      <c r="B19" s="11" t="s">
        <v>190</v>
      </c>
      <c r="C19" s="1">
        <v>30</v>
      </c>
      <c r="D19" s="1"/>
    </row>
    <row r="20" spans="1:4" x14ac:dyDescent="0.35">
      <c r="A20" s="6"/>
      <c r="B20" s="7"/>
    </row>
    <row r="21" spans="1:4" x14ac:dyDescent="0.35">
      <c r="A21" s="6" t="s">
        <v>77</v>
      </c>
      <c r="B21" s="1" t="s">
        <v>232</v>
      </c>
      <c r="C21" s="1" t="s">
        <v>44</v>
      </c>
      <c r="D21" s="1"/>
    </row>
    <row r="22" spans="1:4" x14ac:dyDescent="0.35">
      <c r="A22" s="6" t="s">
        <v>79</v>
      </c>
      <c r="B22" s="1" t="s">
        <v>239</v>
      </c>
      <c r="C22" s="1">
        <v>18</v>
      </c>
      <c r="D22" s="1"/>
    </row>
    <row r="23" spans="1:4" x14ac:dyDescent="0.35">
      <c r="A23" s="6"/>
      <c r="B23" s="11" t="s">
        <v>190</v>
      </c>
      <c r="C23" s="1">
        <v>18</v>
      </c>
      <c r="D23" s="1"/>
    </row>
    <row r="24" spans="1:4" x14ac:dyDescent="0.35">
      <c r="A24" s="6"/>
      <c r="B24" s="11" t="s">
        <v>131</v>
      </c>
      <c r="C24" s="1">
        <v>18</v>
      </c>
      <c r="D24" s="1"/>
    </row>
    <row r="25" spans="1:4" x14ac:dyDescent="0.35">
      <c r="A25" s="6"/>
      <c r="B25" s="11" t="s">
        <v>547</v>
      </c>
      <c r="C25" s="1">
        <v>18</v>
      </c>
      <c r="D25" s="1"/>
    </row>
    <row r="26" spans="1:4" x14ac:dyDescent="0.35">
      <c r="A26" s="6" t="s">
        <v>79</v>
      </c>
      <c r="B26" s="1" t="s">
        <v>240</v>
      </c>
      <c r="C26" s="1">
        <v>17</v>
      </c>
      <c r="D26" s="1"/>
    </row>
    <row r="27" spans="1:4" x14ac:dyDescent="0.35">
      <c r="A27" s="6"/>
      <c r="B27" s="11" t="s">
        <v>547</v>
      </c>
      <c r="C27" s="1">
        <v>17</v>
      </c>
      <c r="D27" s="1"/>
    </row>
    <row r="28" spans="1:4" x14ac:dyDescent="0.35">
      <c r="A28" s="6"/>
      <c r="B28" s="11" t="s">
        <v>131</v>
      </c>
      <c r="C28" s="1">
        <v>17</v>
      </c>
    </row>
    <row r="29" spans="1:4" x14ac:dyDescent="0.35">
      <c r="A29" s="6"/>
      <c r="B29" s="1"/>
      <c r="C29" s="1"/>
      <c r="D29" s="1"/>
    </row>
    <row r="30" spans="1:4" x14ac:dyDescent="0.35">
      <c r="A30" s="6" t="s">
        <v>197</v>
      </c>
      <c r="B30" s="1" t="s">
        <v>73</v>
      </c>
      <c r="C30" s="1" t="s">
        <v>44</v>
      </c>
      <c r="D30" s="1"/>
    </row>
    <row r="31" spans="1:4" x14ac:dyDescent="0.35">
      <c r="A31" s="6" t="s">
        <v>198</v>
      </c>
      <c r="B31" s="1" t="s">
        <v>241</v>
      </c>
      <c r="C31" s="1">
        <v>14</v>
      </c>
      <c r="D31" s="1"/>
    </row>
    <row r="32" spans="1:4" x14ac:dyDescent="0.35">
      <c r="A32" s="6"/>
      <c r="B32" s="11" t="s">
        <v>131</v>
      </c>
      <c r="C32" s="1">
        <v>14</v>
      </c>
    </row>
    <row r="33" spans="1:4" x14ac:dyDescent="0.35">
      <c r="A33" s="6"/>
      <c r="B33" s="1"/>
      <c r="C33" s="1"/>
      <c r="D33" s="1"/>
    </row>
    <row r="34" spans="1:4" x14ac:dyDescent="0.35">
      <c r="A34" s="6" t="s">
        <v>77</v>
      </c>
      <c r="B34" s="1" t="s">
        <v>257</v>
      </c>
      <c r="C34" s="1" t="s">
        <v>44</v>
      </c>
      <c r="D34" s="1"/>
    </row>
    <row r="35" spans="1:4" x14ac:dyDescent="0.35">
      <c r="A35" s="6" t="s">
        <v>79</v>
      </c>
      <c r="B35" s="1" t="s">
        <v>258</v>
      </c>
      <c r="C35" s="1">
        <v>14</v>
      </c>
      <c r="D35" s="1"/>
    </row>
    <row r="36" spans="1:4" x14ac:dyDescent="0.35">
      <c r="A36" s="6"/>
      <c r="B36" s="11" t="s">
        <v>190</v>
      </c>
      <c r="C36" s="1">
        <v>14</v>
      </c>
      <c r="D36" s="1"/>
    </row>
    <row r="37" spans="1:4" x14ac:dyDescent="0.35">
      <c r="A37" s="6"/>
      <c r="B37" s="11" t="s">
        <v>104</v>
      </c>
      <c r="C37" s="1">
        <v>14</v>
      </c>
      <c r="D37" s="1"/>
    </row>
    <row r="38" spans="1:4" x14ac:dyDescent="0.35">
      <c r="A38" s="6" t="s">
        <v>79</v>
      </c>
      <c r="B38" s="1" t="s">
        <v>259</v>
      </c>
      <c r="C38" s="1">
        <v>12</v>
      </c>
    </row>
    <row r="39" spans="1:4" x14ac:dyDescent="0.35">
      <c r="A39" s="6"/>
      <c r="B39" s="11" t="s">
        <v>104</v>
      </c>
      <c r="C39" s="1">
        <v>12</v>
      </c>
      <c r="D39" s="1"/>
    </row>
    <row r="40" spans="1:4" x14ac:dyDescent="0.35">
      <c r="A40" s="6"/>
      <c r="B40" s="1"/>
      <c r="C40" s="1"/>
      <c r="D40" s="1"/>
    </row>
    <row r="41" spans="1:4" x14ac:dyDescent="0.35">
      <c r="A41" s="6" t="s">
        <v>77</v>
      </c>
      <c r="B41" s="1" t="s">
        <v>85</v>
      </c>
      <c r="C41" s="1" t="s">
        <v>44</v>
      </c>
      <c r="D41" s="1"/>
    </row>
    <row r="42" spans="1:4" x14ac:dyDescent="0.35">
      <c r="A42" s="6" t="s">
        <v>79</v>
      </c>
      <c r="B42" s="1" t="s">
        <v>86</v>
      </c>
      <c r="C42" s="1">
        <v>11</v>
      </c>
    </row>
    <row r="43" spans="1:4" x14ac:dyDescent="0.35">
      <c r="A43" s="6"/>
      <c r="B43" s="11" t="s">
        <v>102</v>
      </c>
      <c r="C43" s="1">
        <v>11</v>
      </c>
      <c r="D43" s="1"/>
    </row>
    <row r="44" spans="1:4" x14ac:dyDescent="0.35">
      <c r="A44" s="6"/>
      <c r="B44" s="1"/>
      <c r="C44" s="1"/>
      <c r="D44" s="1"/>
    </row>
    <row r="45" spans="1:4" x14ac:dyDescent="0.35">
      <c r="A45" s="6" t="s">
        <v>204</v>
      </c>
      <c r="B45" s="1" t="s">
        <v>88</v>
      </c>
      <c r="C45" s="1" t="s">
        <v>44</v>
      </c>
      <c r="D45" s="1"/>
    </row>
    <row r="46" spans="1:4" x14ac:dyDescent="0.35">
      <c r="A46" s="6" t="s">
        <v>233</v>
      </c>
      <c r="B46" s="1" t="s">
        <v>89</v>
      </c>
      <c r="C46" s="1">
        <v>23</v>
      </c>
    </row>
    <row r="47" spans="1:4" x14ac:dyDescent="0.35">
      <c r="A47" s="6"/>
      <c r="B47" s="11" t="s">
        <v>190</v>
      </c>
      <c r="C47" s="1">
        <v>23</v>
      </c>
      <c r="D47" s="1"/>
    </row>
    <row r="48" spans="1:4" x14ac:dyDescent="0.35">
      <c r="A48" s="6"/>
      <c r="B48" s="11" t="s">
        <v>90</v>
      </c>
      <c r="C48" s="1">
        <v>23</v>
      </c>
      <c r="D48" s="1"/>
    </row>
    <row r="49" spans="1:4" x14ac:dyDescent="0.35">
      <c r="A49" s="6" t="s">
        <v>233</v>
      </c>
      <c r="B49" s="1" t="s">
        <v>341</v>
      </c>
      <c r="C49" s="1">
        <v>11</v>
      </c>
      <c r="D49" s="1"/>
    </row>
    <row r="50" spans="1:4" x14ac:dyDescent="0.35">
      <c r="A50" s="6"/>
      <c r="B50" s="11" t="s">
        <v>190</v>
      </c>
      <c r="C50" s="1">
        <v>11</v>
      </c>
      <c r="D50" s="1"/>
    </row>
    <row r="51" spans="1:4" x14ac:dyDescent="0.35">
      <c r="A51" s="6"/>
      <c r="B51" s="11"/>
      <c r="C51" s="1"/>
      <c r="D51" s="1"/>
    </row>
    <row r="52" spans="1:4" x14ac:dyDescent="0.35">
      <c r="A52" s="6" t="s">
        <v>166</v>
      </c>
      <c r="B52" s="1" t="s">
        <v>92</v>
      </c>
      <c r="C52" s="1" t="s">
        <v>44</v>
      </c>
    </row>
    <row r="53" spans="1:4" x14ac:dyDescent="0.35">
      <c r="A53" s="6" t="s">
        <v>168</v>
      </c>
      <c r="B53" s="1" t="s">
        <v>93</v>
      </c>
      <c r="C53" s="1">
        <v>28</v>
      </c>
      <c r="D53" s="1"/>
    </row>
    <row r="54" spans="1:4" x14ac:dyDescent="0.35">
      <c r="A54" s="6"/>
      <c r="B54" s="11" t="s">
        <v>90</v>
      </c>
      <c r="C54" s="1">
        <v>28</v>
      </c>
      <c r="D54" s="1"/>
    </row>
    <row r="55" spans="1:4" x14ac:dyDescent="0.35">
      <c r="A55" s="6"/>
      <c r="B55" s="11"/>
      <c r="C55" s="1"/>
      <c r="D55" s="1"/>
    </row>
    <row r="56" spans="1:4" x14ac:dyDescent="0.35">
      <c r="A56" s="6" t="s">
        <v>203</v>
      </c>
      <c r="B56" s="1" t="s">
        <v>138</v>
      </c>
      <c r="C56" s="1" t="s">
        <v>44</v>
      </c>
    </row>
    <row r="57" spans="1:4" x14ac:dyDescent="0.35">
      <c r="A57" s="6" t="s">
        <v>244</v>
      </c>
      <c r="B57" s="1" t="s">
        <v>69</v>
      </c>
      <c r="C57" s="1">
        <v>14</v>
      </c>
      <c r="D57" s="1"/>
    </row>
    <row r="58" spans="1:4" x14ac:dyDescent="0.35">
      <c r="A58" s="6"/>
      <c r="B58" s="11" t="s">
        <v>62</v>
      </c>
      <c r="C58" s="1">
        <v>14</v>
      </c>
      <c r="D58" s="1"/>
    </row>
    <row r="59" spans="1:4" x14ac:dyDescent="0.35">
      <c r="A59" s="6"/>
      <c r="B59" s="11"/>
      <c r="C59" s="1"/>
      <c r="D59" s="1"/>
    </row>
    <row r="60" spans="1:4" x14ac:dyDescent="0.35">
      <c r="A60" s="6" t="s">
        <v>204</v>
      </c>
      <c r="B60" s="1" t="s">
        <v>88</v>
      </c>
      <c r="C60" s="1" t="s">
        <v>44</v>
      </c>
      <c r="D60" s="1"/>
    </row>
    <row r="61" spans="1:4" x14ac:dyDescent="0.35">
      <c r="A61" s="6" t="s">
        <v>233</v>
      </c>
      <c r="B61" s="1" t="s">
        <v>356</v>
      </c>
      <c r="C61" s="1">
        <v>39</v>
      </c>
      <c r="D61" s="1"/>
    </row>
    <row r="62" spans="1:4" x14ac:dyDescent="0.35">
      <c r="A62" s="6"/>
      <c r="B62" s="11" t="s">
        <v>190</v>
      </c>
      <c r="C62" s="1">
        <v>40</v>
      </c>
      <c r="D62" s="1"/>
    </row>
    <row r="63" spans="1:4" x14ac:dyDescent="0.35">
      <c r="A63" s="6"/>
      <c r="B63" s="11" t="s">
        <v>90</v>
      </c>
      <c r="C63" s="1"/>
      <c r="D63" s="1"/>
    </row>
    <row r="64" spans="1:4" x14ac:dyDescent="0.35">
      <c r="A64" s="6" t="s">
        <v>233</v>
      </c>
      <c r="B64" s="1" t="s">
        <v>357</v>
      </c>
      <c r="C64" s="1">
        <v>22</v>
      </c>
      <c r="D64" s="1"/>
    </row>
    <row r="65" spans="1:4" x14ac:dyDescent="0.35">
      <c r="A65" s="6"/>
      <c r="B65" s="11" t="s">
        <v>102</v>
      </c>
      <c r="C65" s="1">
        <v>23</v>
      </c>
      <c r="D65" s="1"/>
    </row>
    <row r="66" spans="1:4" x14ac:dyDescent="0.35">
      <c r="A66" s="6" t="s">
        <v>233</v>
      </c>
      <c r="B66" s="1" t="s">
        <v>358</v>
      </c>
      <c r="C66" s="1">
        <v>12</v>
      </c>
      <c r="D66" s="1"/>
    </row>
    <row r="67" spans="1:4" x14ac:dyDescent="0.35">
      <c r="A67" s="6"/>
      <c r="B67" s="11" t="s">
        <v>190</v>
      </c>
      <c r="C67" s="1">
        <v>12</v>
      </c>
      <c r="D67" s="1"/>
    </row>
    <row r="68" spans="1:4" x14ac:dyDescent="0.35">
      <c r="A68" s="6"/>
      <c r="B68" s="11" t="s">
        <v>62</v>
      </c>
      <c r="C68" s="1">
        <v>12</v>
      </c>
      <c r="D68" s="1"/>
    </row>
    <row r="69" spans="1:4" x14ac:dyDescent="0.35">
      <c r="A69" s="6"/>
      <c r="B69" s="11" t="s">
        <v>131</v>
      </c>
      <c r="C69" s="1">
        <v>12</v>
      </c>
      <c r="D69" s="1"/>
    </row>
    <row r="70" spans="1:4" x14ac:dyDescent="0.35">
      <c r="A70" s="6"/>
      <c r="B70" s="7"/>
    </row>
    <row r="71" spans="1:4" x14ac:dyDescent="0.35">
      <c r="A71" s="18"/>
    </row>
    <row r="73" spans="1:4" x14ac:dyDescent="0.35">
      <c r="A73" s="6" t="s">
        <v>197</v>
      </c>
      <c r="B73" s="1" t="s">
        <v>73</v>
      </c>
      <c r="C73" s="1" t="s">
        <v>44</v>
      </c>
      <c r="D73" s="1"/>
    </row>
    <row r="74" spans="1:4" x14ac:dyDescent="0.35">
      <c r="A74" s="6" t="s">
        <v>198</v>
      </c>
      <c r="B74" s="1" t="s">
        <v>140</v>
      </c>
      <c r="C74" s="1">
        <v>65</v>
      </c>
      <c r="D74" s="1"/>
    </row>
    <row r="75" spans="1:4" x14ac:dyDescent="0.35">
      <c r="A75" s="6"/>
      <c r="B75" s="11" t="s">
        <v>190</v>
      </c>
      <c r="C75" s="1">
        <v>65</v>
      </c>
      <c r="D75" s="1"/>
    </row>
    <row r="76" spans="1:4" x14ac:dyDescent="0.35">
      <c r="A76" s="6"/>
      <c r="B76" s="11" t="s">
        <v>163</v>
      </c>
      <c r="C76" s="1">
        <v>65</v>
      </c>
    </row>
    <row r="77" spans="1:4" x14ac:dyDescent="0.35">
      <c r="A77" s="6"/>
      <c r="B77" s="1"/>
      <c r="C77" s="1"/>
      <c r="D77" s="1"/>
    </row>
    <row r="78" spans="1:4" x14ac:dyDescent="0.35">
      <c r="A78" s="6" t="s">
        <v>77</v>
      </c>
      <c r="B78" s="1" t="s">
        <v>232</v>
      </c>
      <c r="C78" s="1" t="s">
        <v>44</v>
      </c>
      <c r="D78" s="1"/>
    </row>
    <row r="79" spans="1:4" x14ac:dyDescent="0.35">
      <c r="A79" s="6" t="s">
        <v>79</v>
      </c>
      <c r="B79" s="1" t="s">
        <v>476</v>
      </c>
      <c r="C79" s="1">
        <v>17</v>
      </c>
      <c r="D79" s="1"/>
    </row>
    <row r="80" spans="1:4" x14ac:dyDescent="0.35">
      <c r="A80" s="6"/>
      <c r="B80" s="11" t="s">
        <v>190</v>
      </c>
      <c r="C80" s="1">
        <v>17</v>
      </c>
    </row>
    <row r="81" spans="1:5" x14ac:dyDescent="0.35">
      <c r="A81" s="6"/>
      <c r="B81" s="11" t="s">
        <v>131</v>
      </c>
      <c r="C81" s="1">
        <v>17</v>
      </c>
      <c r="D81" s="1"/>
      <c r="E81" s="1"/>
    </row>
    <row r="82" spans="1:5" x14ac:dyDescent="0.35">
      <c r="A82" s="6"/>
      <c r="B82" s="1"/>
      <c r="C82" s="1"/>
      <c r="D82" s="1"/>
      <c r="E82" s="1"/>
    </row>
    <row r="83" spans="1:5" x14ac:dyDescent="0.35">
      <c r="A83" s="6" t="s">
        <v>197</v>
      </c>
      <c r="B83" s="1" t="s">
        <v>73</v>
      </c>
      <c r="C83" s="1" t="s">
        <v>44</v>
      </c>
      <c r="D83" s="1"/>
      <c r="E83" s="1"/>
    </row>
    <row r="84" spans="1:5" x14ac:dyDescent="0.35">
      <c r="A84" s="6" t="s">
        <v>198</v>
      </c>
      <c r="B84" s="1" t="s">
        <v>477</v>
      </c>
      <c r="C84" s="1">
        <v>57</v>
      </c>
      <c r="D84" s="1"/>
      <c r="E84" s="1"/>
    </row>
    <row r="85" spans="1:5" x14ac:dyDescent="0.35">
      <c r="A85" s="6"/>
      <c r="B85" s="11" t="s">
        <v>190</v>
      </c>
      <c r="C85" s="1">
        <v>57</v>
      </c>
      <c r="D85" s="1"/>
      <c r="E85" s="1"/>
    </row>
    <row r="86" spans="1:5" x14ac:dyDescent="0.35">
      <c r="A86" s="6"/>
      <c r="B86" s="11" t="s">
        <v>163</v>
      </c>
      <c r="C86" s="1">
        <v>57</v>
      </c>
      <c r="D86" s="1"/>
      <c r="E86" s="1"/>
    </row>
    <row r="87" spans="1:5" x14ac:dyDescent="0.35">
      <c r="A87" s="6"/>
      <c r="B87" s="11" t="s">
        <v>547</v>
      </c>
      <c r="C87" s="1">
        <v>57</v>
      </c>
      <c r="D87" s="1"/>
      <c r="E87" s="1"/>
    </row>
    <row r="88" spans="1:5" x14ac:dyDescent="0.35">
      <c r="A88" s="6" t="s">
        <v>198</v>
      </c>
      <c r="B88" s="1" t="s">
        <v>478</v>
      </c>
      <c r="C88" s="1">
        <v>35</v>
      </c>
      <c r="D88" s="1"/>
      <c r="E88" s="1"/>
    </row>
    <row r="89" spans="1:5" x14ac:dyDescent="0.35">
      <c r="A89" s="6"/>
      <c r="B89" s="11" t="s">
        <v>190</v>
      </c>
      <c r="C89" s="1">
        <v>35</v>
      </c>
      <c r="D89" s="1"/>
      <c r="E89" s="1"/>
    </row>
    <row r="90" spans="1:5" x14ac:dyDescent="0.35">
      <c r="A90" s="6"/>
      <c r="B90" s="11" t="s">
        <v>547</v>
      </c>
      <c r="C90" s="1">
        <v>35</v>
      </c>
      <c r="D90" s="1"/>
      <c r="E90" s="1"/>
    </row>
    <row r="91" spans="1:5" x14ac:dyDescent="0.35">
      <c r="A91" s="6" t="s">
        <v>198</v>
      </c>
      <c r="B91" s="1" t="s">
        <v>479</v>
      </c>
      <c r="C91" s="1">
        <v>27</v>
      </c>
      <c r="D91" s="1"/>
      <c r="E91" s="1"/>
    </row>
    <row r="92" spans="1:5" x14ac:dyDescent="0.35">
      <c r="A92" s="6"/>
      <c r="B92" s="11" t="s">
        <v>190</v>
      </c>
      <c r="C92" s="1">
        <v>27</v>
      </c>
      <c r="D92" s="1"/>
      <c r="E92" s="1"/>
    </row>
    <row r="93" spans="1:5" x14ac:dyDescent="0.35">
      <c r="A93" s="6"/>
      <c r="B93" s="11" t="s">
        <v>163</v>
      </c>
      <c r="C93" s="1">
        <v>27</v>
      </c>
      <c r="D93" s="1"/>
      <c r="E93" s="1"/>
    </row>
    <row r="94" spans="1:5" x14ac:dyDescent="0.35">
      <c r="A94" s="6" t="s">
        <v>198</v>
      </c>
      <c r="B94" s="1" t="s">
        <v>480</v>
      </c>
      <c r="C94" s="1">
        <v>15</v>
      </c>
      <c r="D94" s="1"/>
      <c r="E94" s="1"/>
    </row>
    <row r="95" spans="1:5" x14ac:dyDescent="0.35">
      <c r="A95" s="6"/>
      <c r="B95" s="11" t="s">
        <v>547</v>
      </c>
      <c r="C95" s="1">
        <v>15</v>
      </c>
      <c r="D95" s="1"/>
      <c r="E95" s="1"/>
    </row>
    <row r="96" spans="1:5" x14ac:dyDescent="0.35">
      <c r="A96" s="6" t="s">
        <v>198</v>
      </c>
      <c r="B96" s="1" t="s">
        <v>481</v>
      </c>
      <c r="C96" s="1">
        <v>14</v>
      </c>
    </row>
    <row r="97" spans="1:4" x14ac:dyDescent="0.35">
      <c r="A97" s="6"/>
      <c r="B97" s="11" t="s">
        <v>104</v>
      </c>
      <c r="C97" s="1">
        <v>14</v>
      </c>
      <c r="D97" s="1"/>
    </row>
    <row r="98" spans="1:4" x14ac:dyDescent="0.35">
      <c r="A98" s="6"/>
      <c r="B98" s="11" t="s">
        <v>547</v>
      </c>
      <c r="C98" s="1">
        <v>14</v>
      </c>
      <c r="D98" s="1"/>
    </row>
    <row r="99" spans="1:4" x14ac:dyDescent="0.35">
      <c r="A99" s="6" t="s">
        <v>198</v>
      </c>
      <c r="B99" s="1" t="s">
        <v>482</v>
      </c>
      <c r="C99" s="1">
        <v>11</v>
      </c>
      <c r="D99" s="1"/>
    </row>
    <row r="100" spans="1:4" x14ac:dyDescent="0.35">
      <c r="A100" s="6"/>
      <c r="B100" s="11" t="s">
        <v>190</v>
      </c>
      <c r="C100" s="1">
        <v>11</v>
      </c>
      <c r="D100" s="1"/>
    </row>
    <row r="101" spans="1:4" x14ac:dyDescent="0.35">
      <c r="A101" s="6"/>
      <c r="B101" s="11" t="s">
        <v>163</v>
      </c>
      <c r="C101" s="1">
        <v>11</v>
      </c>
      <c r="D101" s="1"/>
    </row>
    <row r="102" spans="1:4" x14ac:dyDescent="0.35">
      <c r="A102" s="6"/>
      <c r="B102" s="11" t="s">
        <v>547</v>
      </c>
      <c r="C102" s="1">
        <v>11</v>
      </c>
    </row>
    <row r="103" spans="1:4" x14ac:dyDescent="0.35">
      <c r="A103" s="6"/>
      <c r="B103" s="1"/>
      <c r="C103" s="1"/>
      <c r="D103" s="1"/>
    </row>
    <row r="104" spans="1:4" x14ac:dyDescent="0.35">
      <c r="A104" s="6" t="s">
        <v>202</v>
      </c>
      <c r="B104" s="1" t="s">
        <v>98</v>
      </c>
      <c r="C104" s="1" t="s">
        <v>44</v>
      </c>
      <c r="D104" s="1"/>
    </row>
    <row r="105" spans="1:4" x14ac:dyDescent="0.35">
      <c r="A105" s="6" t="s">
        <v>228</v>
      </c>
      <c r="B105" s="1" t="s">
        <v>483</v>
      </c>
      <c r="C105" s="1">
        <v>14</v>
      </c>
      <c r="D105" s="1"/>
    </row>
    <row r="106" spans="1:4" x14ac:dyDescent="0.35">
      <c r="A106" s="6"/>
      <c r="B106" s="11" t="s">
        <v>190</v>
      </c>
      <c r="C106" s="1">
        <v>14</v>
      </c>
      <c r="D106" s="1"/>
    </row>
    <row r="107" spans="1:4" x14ac:dyDescent="0.35">
      <c r="A107" s="6"/>
      <c r="B107" s="11" t="s">
        <v>132</v>
      </c>
      <c r="C107" s="1">
        <v>14</v>
      </c>
      <c r="D107" s="1"/>
    </row>
    <row r="108" spans="1:4" x14ac:dyDescent="0.35">
      <c r="A108" s="6"/>
      <c r="B108" s="1"/>
      <c r="C108" s="1"/>
      <c r="D108" s="1"/>
    </row>
    <row r="109" spans="1:4" x14ac:dyDescent="0.35">
      <c r="A109" s="6" t="s">
        <v>77</v>
      </c>
      <c r="B109" s="1" t="s">
        <v>315</v>
      </c>
      <c r="C109" s="1" t="s">
        <v>44</v>
      </c>
      <c r="D109" s="1"/>
    </row>
    <row r="110" spans="1:4" x14ac:dyDescent="0.35">
      <c r="A110" s="6" t="s">
        <v>79</v>
      </c>
      <c r="B110" s="1" t="s">
        <v>503</v>
      </c>
      <c r="C110" s="1">
        <v>24</v>
      </c>
    </row>
    <row r="111" spans="1:4" x14ac:dyDescent="0.35">
      <c r="A111" s="6"/>
      <c r="B111" s="11" t="s">
        <v>518</v>
      </c>
      <c r="C111" s="1">
        <v>24</v>
      </c>
      <c r="D111" s="1"/>
    </row>
    <row r="112" spans="1:4" x14ac:dyDescent="0.35">
      <c r="A112" s="6" t="s">
        <v>79</v>
      </c>
      <c r="B112" s="1" t="s">
        <v>504</v>
      </c>
      <c r="C112" s="1">
        <v>15</v>
      </c>
      <c r="D112" s="1"/>
    </row>
    <row r="113" spans="1:4" x14ac:dyDescent="0.35">
      <c r="A113" s="6"/>
      <c r="B113" s="11" t="s">
        <v>518</v>
      </c>
      <c r="C113" s="1">
        <v>15</v>
      </c>
      <c r="D113" s="1"/>
    </row>
    <row r="114" spans="1:4" x14ac:dyDescent="0.35">
      <c r="A114" s="6"/>
      <c r="B114" s="1"/>
      <c r="C114" s="1"/>
      <c r="D114" s="1"/>
    </row>
    <row r="115" spans="1:4" x14ac:dyDescent="0.35">
      <c r="A115" s="6" t="s">
        <v>166</v>
      </c>
      <c r="B115" s="1" t="s">
        <v>92</v>
      </c>
      <c r="C115" s="1" t="s">
        <v>44</v>
      </c>
      <c r="D115" s="1"/>
    </row>
    <row r="116" spans="1:4" x14ac:dyDescent="0.35">
      <c r="A116" s="6" t="s">
        <v>168</v>
      </c>
      <c r="B116" s="1" t="s">
        <v>153</v>
      </c>
      <c r="C116" s="1">
        <v>10</v>
      </c>
    </row>
    <row r="117" spans="1:4" x14ac:dyDescent="0.35">
      <c r="A117" s="6"/>
      <c r="B117" s="11" t="s">
        <v>190</v>
      </c>
      <c r="C117" s="1">
        <v>10</v>
      </c>
      <c r="D117" s="1"/>
    </row>
    <row r="118" spans="1:4" x14ac:dyDescent="0.35">
      <c r="A118" s="6"/>
      <c r="B118" s="11" t="s">
        <v>542</v>
      </c>
      <c r="C118" s="1">
        <v>10</v>
      </c>
      <c r="D118" s="1"/>
    </row>
    <row r="119" spans="1:4" x14ac:dyDescent="0.35">
      <c r="A119" s="6"/>
      <c r="B119" s="1"/>
      <c r="C119" s="1"/>
      <c r="D119" s="1"/>
    </row>
    <row r="120" spans="1:4" x14ac:dyDescent="0.35">
      <c r="A120" s="6" t="s">
        <v>202</v>
      </c>
      <c r="B120" s="1" t="s">
        <v>124</v>
      </c>
      <c r="C120" s="1" t="s">
        <v>44</v>
      </c>
    </row>
    <row r="121" spans="1:4" x14ac:dyDescent="0.35">
      <c r="A121" s="6" t="s">
        <v>228</v>
      </c>
      <c r="B121" s="1" t="s">
        <v>137</v>
      </c>
      <c r="C121" s="1">
        <v>11</v>
      </c>
      <c r="D121" s="1"/>
    </row>
    <row r="122" spans="1:4" x14ac:dyDescent="0.35">
      <c r="A122" s="6"/>
      <c r="B122" s="11" t="s">
        <v>190</v>
      </c>
      <c r="C122" s="1">
        <v>11</v>
      </c>
      <c r="D122" s="1"/>
    </row>
    <row r="123" spans="1:4" x14ac:dyDescent="0.35">
      <c r="A123" s="6"/>
      <c r="B123" s="11" t="s">
        <v>542</v>
      </c>
      <c r="C123" s="1">
        <v>11</v>
      </c>
      <c r="D123" s="1"/>
    </row>
    <row r="124" spans="1:4" x14ac:dyDescent="0.35">
      <c r="A124" s="6"/>
      <c r="B124" s="1"/>
      <c r="C124" s="1"/>
      <c r="D124" s="1"/>
    </row>
    <row r="125" spans="1:4" x14ac:dyDescent="0.35">
      <c r="A125" s="6" t="s">
        <v>204</v>
      </c>
      <c r="B125" s="1" t="s">
        <v>88</v>
      </c>
      <c r="C125" s="1" t="s">
        <v>44</v>
      </c>
      <c r="D125" s="1"/>
    </row>
    <row r="126" spans="1:4" x14ac:dyDescent="0.35">
      <c r="A126" s="6" t="s">
        <v>233</v>
      </c>
      <c r="B126" s="1" t="s">
        <v>119</v>
      </c>
      <c r="C126" s="1">
        <v>14</v>
      </c>
      <c r="D126" s="1"/>
    </row>
    <row r="127" spans="1:4" x14ac:dyDescent="0.35">
      <c r="A127" s="6"/>
      <c r="B127" s="11" t="s">
        <v>190</v>
      </c>
      <c r="C127" s="1">
        <v>14</v>
      </c>
      <c r="D127" s="1"/>
    </row>
    <row r="128" spans="1:4" x14ac:dyDescent="0.35">
      <c r="A128" s="6" t="s">
        <v>233</v>
      </c>
      <c r="B128" s="1" t="s">
        <v>509</v>
      </c>
      <c r="C128" s="1">
        <v>10</v>
      </c>
      <c r="D128" s="1"/>
    </row>
    <row r="129" spans="1:4" x14ac:dyDescent="0.35">
      <c r="A129" s="6"/>
      <c r="B129" s="11" t="s">
        <v>190</v>
      </c>
      <c r="C129" s="1">
        <v>10</v>
      </c>
      <c r="D129" s="1"/>
    </row>
    <row r="131" spans="1:4" x14ac:dyDescent="0.35">
      <c r="A131" s="6" t="s">
        <v>55</v>
      </c>
      <c r="B131" s="1" t="s">
        <v>87</v>
      </c>
      <c r="C131" s="1" t="s">
        <v>44</v>
      </c>
      <c r="D131" s="1"/>
    </row>
    <row r="132" spans="1:4" x14ac:dyDescent="0.35">
      <c r="A132" s="6" t="s">
        <v>57</v>
      </c>
      <c r="B132" s="1" t="s">
        <v>152</v>
      </c>
      <c r="C132" s="1">
        <v>13</v>
      </c>
      <c r="D132" s="1"/>
    </row>
    <row r="133" spans="1:4" x14ac:dyDescent="0.35">
      <c r="A133" s="6"/>
      <c r="B133" s="11" t="s">
        <v>102</v>
      </c>
      <c r="C133" s="1">
        <v>13</v>
      </c>
      <c r="D133" s="1"/>
    </row>
    <row r="135" spans="1:4" x14ac:dyDescent="0.35">
      <c r="A135" s="6" t="s">
        <v>202</v>
      </c>
      <c r="B135" s="1" t="s">
        <v>124</v>
      </c>
      <c r="C135" s="1" t="s">
        <v>44</v>
      </c>
      <c r="D135" s="1"/>
    </row>
    <row r="136" spans="1:4" x14ac:dyDescent="0.35">
      <c r="A136" s="6" t="s">
        <v>228</v>
      </c>
      <c r="B136" s="1" t="s">
        <v>513</v>
      </c>
      <c r="C136" s="1">
        <v>19</v>
      </c>
      <c r="D136" s="1"/>
    </row>
    <row r="137" spans="1:4" x14ac:dyDescent="0.35">
      <c r="A137" s="6"/>
      <c r="B137" s="11" t="s">
        <v>516</v>
      </c>
      <c r="C137" s="1">
        <v>19</v>
      </c>
      <c r="D137" s="1"/>
    </row>
    <row r="138" spans="1:4" x14ac:dyDescent="0.35">
      <c r="A138" s="6"/>
      <c r="B138" s="11" t="s">
        <v>47</v>
      </c>
      <c r="C138" s="1">
        <v>19</v>
      </c>
    </row>
    <row r="139" spans="1:4" x14ac:dyDescent="0.35">
      <c r="A139" s="6" t="s">
        <v>228</v>
      </c>
      <c r="B139" s="1" t="s">
        <v>125</v>
      </c>
      <c r="C139" s="1">
        <v>18</v>
      </c>
    </row>
    <row r="140" spans="1:4" x14ac:dyDescent="0.35">
      <c r="A140" s="6"/>
      <c r="B140" s="11" t="s">
        <v>516</v>
      </c>
      <c r="C140" s="1">
        <v>18</v>
      </c>
    </row>
    <row r="141" spans="1:4" x14ac:dyDescent="0.35">
      <c r="A141" s="6"/>
      <c r="B141" s="1"/>
      <c r="C141" s="1"/>
    </row>
    <row r="142" spans="1:4" x14ac:dyDescent="0.35">
      <c r="A142" s="6" t="s">
        <v>203</v>
      </c>
      <c r="B142" s="1" t="s">
        <v>138</v>
      </c>
      <c r="C142" s="1" t="s">
        <v>44</v>
      </c>
    </row>
    <row r="143" spans="1:4" x14ac:dyDescent="0.35">
      <c r="A143" s="6" t="s">
        <v>244</v>
      </c>
      <c r="B143" s="1" t="s">
        <v>139</v>
      </c>
      <c r="C143" s="1">
        <v>31</v>
      </c>
    </row>
    <row r="144" spans="1:4" x14ac:dyDescent="0.35">
      <c r="A144" s="6"/>
      <c r="B144" s="11" t="s">
        <v>131</v>
      </c>
      <c r="C144" s="1">
        <v>31</v>
      </c>
    </row>
    <row r="145" spans="1:3" x14ac:dyDescent="0.35">
      <c r="A145" s="6"/>
      <c r="B145" s="11"/>
    </row>
    <row r="146" spans="1:3" x14ac:dyDescent="0.35">
      <c r="A146" s="17"/>
      <c r="B146" s="11"/>
    </row>
    <row r="147" spans="1:3" x14ac:dyDescent="0.35">
      <c r="A147" s="6"/>
      <c r="B147" s="7"/>
    </row>
    <row r="148" spans="1:3" x14ac:dyDescent="0.35">
      <c r="A148" s="6" t="s">
        <v>202</v>
      </c>
      <c r="B148" s="1" t="s">
        <v>72</v>
      </c>
      <c r="C148" s="1" t="s">
        <v>44</v>
      </c>
    </row>
    <row r="149" spans="1:3" x14ac:dyDescent="0.35">
      <c r="A149" s="6" t="s">
        <v>228</v>
      </c>
      <c r="B149" s="1" t="s">
        <v>157</v>
      </c>
      <c r="C149" s="1">
        <v>15</v>
      </c>
    </row>
    <row r="150" spans="1:3" x14ac:dyDescent="0.35">
      <c r="A150" s="6"/>
      <c r="B150" s="11" t="s">
        <v>111</v>
      </c>
      <c r="C150" s="1">
        <v>15</v>
      </c>
    </row>
    <row r="151" spans="1:3" x14ac:dyDescent="0.35">
      <c r="A151" s="6"/>
      <c r="B151" s="7"/>
    </row>
    <row r="152" spans="1:3" x14ac:dyDescent="0.35">
      <c r="A152" s="6" t="s">
        <v>166</v>
      </c>
      <c r="B152" s="1" t="s">
        <v>97</v>
      </c>
      <c r="C152" s="1" t="s">
        <v>44</v>
      </c>
    </row>
    <row r="153" spans="1:3" x14ac:dyDescent="0.35">
      <c r="A153" s="6" t="s">
        <v>168</v>
      </c>
      <c r="B153" s="1" t="s">
        <v>411</v>
      </c>
      <c r="C153" s="1">
        <v>10</v>
      </c>
    </row>
    <row r="154" spans="1:3" x14ac:dyDescent="0.35">
      <c r="A154" s="6"/>
      <c r="B154" s="11" t="s">
        <v>190</v>
      </c>
      <c r="C154" s="1">
        <v>10</v>
      </c>
    </row>
    <row r="155" spans="1:3" x14ac:dyDescent="0.35">
      <c r="A155" s="6"/>
      <c r="B155" s="11" t="s">
        <v>132</v>
      </c>
      <c r="C155" s="1">
        <v>10</v>
      </c>
    </row>
    <row r="156" spans="1:3" x14ac:dyDescent="0.35">
      <c r="A156" s="6"/>
      <c r="B156" s="8"/>
    </row>
    <row r="158" spans="1:3" x14ac:dyDescent="0.35">
      <c r="A158" s="6"/>
      <c r="B158" s="7"/>
    </row>
    <row r="159" spans="1:3" x14ac:dyDescent="0.35">
      <c r="A159" s="6"/>
      <c r="B159" s="7"/>
    </row>
    <row r="160" spans="1:3" x14ac:dyDescent="0.35">
      <c r="A160" s="6"/>
      <c r="B160" s="8"/>
    </row>
    <row r="162" spans="1:2" x14ac:dyDescent="0.35">
      <c r="A162" s="6"/>
      <c r="B162" s="7"/>
    </row>
    <row r="163" spans="1:2" x14ac:dyDescent="0.35">
      <c r="A163" s="6"/>
      <c r="B163" s="7"/>
    </row>
    <row r="164" spans="1:2" x14ac:dyDescent="0.35">
      <c r="A164" s="6"/>
      <c r="B164" s="11"/>
    </row>
    <row r="165" spans="1:2" x14ac:dyDescent="0.35">
      <c r="A165" s="6"/>
      <c r="B165" s="7"/>
    </row>
    <row r="166" spans="1:2" x14ac:dyDescent="0.35">
      <c r="A166" s="6"/>
      <c r="B166" s="7"/>
    </row>
    <row r="167" spans="1:2" x14ac:dyDescent="0.35">
      <c r="A167" s="6"/>
      <c r="B167" s="11"/>
    </row>
    <row r="168" spans="1:2" x14ac:dyDescent="0.35">
      <c r="A168" s="6"/>
      <c r="B168" s="11"/>
    </row>
    <row r="170" spans="1:2" x14ac:dyDescent="0.35">
      <c r="A170" s="6"/>
      <c r="B170" s="7"/>
    </row>
    <row r="171" spans="1:2" x14ac:dyDescent="0.35">
      <c r="A171" s="6"/>
      <c r="B171" s="7"/>
    </row>
    <row r="172" spans="1:2" x14ac:dyDescent="0.35">
      <c r="A172" s="6"/>
      <c r="B172" s="11"/>
    </row>
    <row r="174" spans="1:2" x14ac:dyDescent="0.35">
      <c r="A174" s="6"/>
      <c r="B174" s="1"/>
    </row>
    <row r="175" spans="1:2" x14ac:dyDescent="0.35">
      <c r="A175" s="6"/>
      <c r="B175" s="1"/>
    </row>
    <row r="176" spans="1:2" x14ac:dyDescent="0.35">
      <c r="A176" s="6"/>
      <c r="B176" s="11"/>
    </row>
    <row r="178" spans="1:2" x14ac:dyDescent="0.35">
      <c r="A178" s="6"/>
      <c r="B178" s="1"/>
    </row>
    <row r="179" spans="1:2" x14ac:dyDescent="0.35">
      <c r="A179" s="6"/>
      <c r="B179" s="1"/>
    </row>
    <row r="180" spans="1:2" x14ac:dyDescent="0.35">
      <c r="A180" s="6"/>
      <c r="B180" s="1"/>
    </row>
    <row r="181" spans="1:2" x14ac:dyDescent="0.35">
      <c r="A181" s="6"/>
      <c r="B181" s="11"/>
    </row>
    <row r="183" spans="1:2" x14ac:dyDescent="0.35">
      <c r="A183" s="6"/>
      <c r="B183" s="1"/>
    </row>
    <row r="184" spans="1:2" x14ac:dyDescent="0.35">
      <c r="A184" s="6"/>
      <c r="B184" s="1"/>
    </row>
    <row r="185" spans="1:2" x14ac:dyDescent="0.35">
      <c r="A185" s="6"/>
      <c r="B185" s="11"/>
    </row>
    <row r="187" spans="1:2" x14ac:dyDescent="0.35">
      <c r="A187" s="6"/>
      <c r="B187" s="1"/>
    </row>
    <row r="188" spans="1:2" x14ac:dyDescent="0.35">
      <c r="A188" s="6"/>
      <c r="B188" s="1"/>
    </row>
    <row r="189" spans="1:2" x14ac:dyDescent="0.35">
      <c r="A189" s="6"/>
      <c r="B189" s="11"/>
    </row>
    <row r="190" spans="1:2" x14ac:dyDescent="0.35">
      <c r="A190" s="6"/>
      <c r="B190" s="1"/>
    </row>
    <row r="191" spans="1:2" x14ac:dyDescent="0.35">
      <c r="A191" s="6"/>
      <c r="B191" s="1"/>
    </row>
    <row r="192" spans="1:2" x14ac:dyDescent="0.35">
      <c r="A192" s="6"/>
      <c r="B192" s="1"/>
    </row>
    <row r="193" spans="1:2" x14ac:dyDescent="0.35">
      <c r="A193" s="6"/>
      <c r="B193" s="11"/>
    </row>
    <row r="195" spans="1:2" x14ac:dyDescent="0.35">
      <c r="A195" s="6"/>
      <c r="B195" s="1"/>
    </row>
    <row r="196" spans="1:2" x14ac:dyDescent="0.35">
      <c r="A196" s="6"/>
      <c r="B196" s="1"/>
    </row>
    <row r="197" spans="1:2" x14ac:dyDescent="0.35">
      <c r="A197" s="6"/>
      <c r="B197" s="11"/>
    </row>
    <row r="199" spans="1:2" x14ac:dyDescent="0.35">
      <c r="A199" s="6"/>
      <c r="B199" s="1"/>
    </row>
    <row r="200" spans="1:2" x14ac:dyDescent="0.35">
      <c r="A200" s="6"/>
      <c r="B200" s="1"/>
    </row>
    <row r="201" spans="1:2" x14ac:dyDescent="0.35">
      <c r="A201" s="6"/>
      <c r="B201" s="11"/>
    </row>
    <row r="203" spans="1:2" x14ac:dyDescent="0.35">
      <c r="A203" s="6"/>
      <c r="B203" s="1"/>
    </row>
    <row r="204" spans="1:2" x14ac:dyDescent="0.35">
      <c r="A204" s="6"/>
      <c r="B204" s="1"/>
    </row>
    <row r="205" spans="1:2" x14ac:dyDescent="0.35">
      <c r="A205" s="6"/>
      <c r="B205" s="11"/>
    </row>
    <row r="207" spans="1:2" x14ac:dyDescent="0.35">
      <c r="A207" s="6"/>
      <c r="B207" s="1"/>
    </row>
    <row r="208" spans="1:2" x14ac:dyDescent="0.35">
      <c r="A208" s="6"/>
      <c r="B208" s="1"/>
    </row>
    <row r="209" spans="1:2" x14ac:dyDescent="0.35">
      <c r="A209" s="6"/>
      <c r="B209" s="11"/>
    </row>
    <row r="210" spans="1:2" x14ac:dyDescent="0.35">
      <c r="A210" s="6"/>
      <c r="B210" s="1"/>
    </row>
    <row r="211" spans="1:2" x14ac:dyDescent="0.35">
      <c r="A211" s="6"/>
      <c r="B211" s="1"/>
    </row>
    <row r="212" spans="1:2" x14ac:dyDescent="0.35">
      <c r="A212" s="6"/>
      <c r="B212" s="11"/>
    </row>
    <row r="214" spans="1:2" x14ac:dyDescent="0.35">
      <c r="A214" s="6"/>
      <c r="B214" s="1"/>
    </row>
    <row r="215" spans="1:2" x14ac:dyDescent="0.35">
      <c r="A215" s="6"/>
      <c r="B215" s="1"/>
    </row>
    <row r="216" spans="1:2" x14ac:dyDescent="0.35">
      <c r="A216" s="6"/>
      <c r="B216" s="11"/>
    </row>
    <row r="218" spans="1:2" x14ac:dyDescent="0.35">
      <c r="A218" s="6"/>
      <c r="B218" s="1"/>
    </row>
    <row r="219" spans="1:2" x14ac:dyDescent="0.35">
      <c r="A219" s="6"/>
      <c r="B219" s="1"/>
    </row>
    <row r="220" spans="1:2" x14ac:dyDescent="0.35">
      <c r="A220" s="6"/>
      <c r="B220" s="11"/>
    </row>
    <row r="222" spans="1:2" x14ac:dyDescent="0.35">
      <c r="A222" s="6"/>
      <c r="B222" s="1"/>
    </row>
    <row r="223" spans="1:2" x14ac:dyDescent="0.35">
      <c r="A223" s="6"/>
      <c r="B223" s="1"/>
    </row>
    <row r="224" spans="1:2" x14ac:dyDescent="0.35">
      <c r="A224" s="6"/>
      <c r="B224" s="11"/>
    </row>
    <row r="226" spans="1:2" x14ac:dyDescent="0.35">
      <c r="A226" s="6"/>
      <c r="B226" s="1"/>
    </row>
    <row r="227" spans="1:2" x14ac:dyDescent="0.35">
      <c r="A227" s="6"/>
      <c r="B227" s="1"/>
    </row>
    <row r="228" spans="1:2" x14ac:dyDescent="0.35">
      <c r="A228" s="6"/>
      <c r="B228" s="11"/>
    </row>
    <row r="230" spans="1:2" x14ac:dyDescent="0.35">
      <c r="A230" s="6"/>
      <c r="B230" s="1"/>
    </row>
    <row r="231" spans="1:2" x14ac:dyDescent="0.35">
      <c r="A231" s="6"/>
      <c r="B231" s="1"/>
    </row>
    <row r="232" spans="1:2" x14ac:dyDescent="0.35">
      <c r="A232" s="6"/>
      <c r="B232" s="11"/>
    </row>
    <row r="234" spans="1:2" x14ac:dyDescent="0.35">
      <c r="A234" s="6"/>
      <c r="B234" s="1"/>
    </row>
    <row r="235" spans="1:2" x14ac:dyDescent="0.35">
      <c r="A235" s="6"/>
      <c r="B235" s="1"/>
    </row>
    <row r="236" spans="1:2" x14ac:dyDescent="0.35">
      <c r="A236" s="6"/>
      <c r="B23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A2AD-3D51-4D9B-870C-02823B0180A7}">
  <dimension ref="A1:F873"/>
  <sheetViews>
    <sheetView workbookViewId="0">
      <selection activeCell="C764" sqref="C764:C766"/>
    </sheetView>
  </sheetViews>
  <sheetFormatPr defaultRowHeight="14.5" x14ac:dyDescent="0.35"/>
  <cols>
    <col min="2" max="2" width="86.7265625" customWidth="1"/>
  </cols>
  <sheetData>
    <row r="1" spans="1:4" x14ac:dyDescent="0.35">
      <c r="A1" s="6" t="s">
        <v>205</v>
      </c>
      <c r="B1" s="1" t="s">
        <v>50</v>
      </c>
      <c r="C1" s="1" t="s">
        <v>44</v>
      </c>
    </row>
    <row r="2" spans="1:4" x14ac:dyDescent="0.35">
      <c r="A2" s="6" t="s">
        <v>206</v>
      </c>
      <c r="B2" s="1" t="s">
        <v>207</v>
      </c>
      <c r="C2" s="1">
        <v>10</v>
      </c>
    </row>
    <row r="3" spans="1:4" x14ac:dyDescent="0.35">
      <c r="A3" s="6"/>
      <c r="B3" s="11" t="s">
        <v>190</v>
      </c>
      <c r="C3" s="1">
        <v>10</v>
      </c>
    </row>
    <row r="4" spans="1:4" x14ac:dyDescent="0.35">
      <c r="A4" s="6"/>
      <c r="B4" s="11" t="s">
        <v>537</v>
      </c>
      <c r="C4" s="1">
        <v>10</v>
      </c>
    </row>
    <row r="5" spans="1:4" x14ac:dyDescent="0.35">
      <c r="A5" s="6"/>
      <c r="B5" s="7"/>
      <c r="D5" s="1"/>
    </row>
    <row r="6" spans="1:4" x14ac:dyDescent="0.35">
      <c r="A6" s="6" t="s">
        <v>210</v>
      </c>
      <c r="B6" s="1" t="s">
        <v>211</v>
      </c>
      <c r="C6" s="1" t="s">
        <v>44</v>
      </c>
      <c r="D6" s="1"/>
    </row>
    <row r="7" spans="1:4" ht="26.5" x14ac:dyDescent="0.35">
      <c r="A7" s="6" t="s">
        <v>212</v>
      </c>
      <c r="B7" s="7" t="s">
        <v>213</v>
      </c>
      <c r="C7" s="1">
        <v>23</v>
      </c>
      <c r="D7" s="1"/>
    </row>
    <row r="8" spans="1:4" x14ac:dyDescent="0.35">
      <c r="A8" s="6"/>
      <c r="B8" s="11" t="s">
        <v>190</v>
      </c>
      <c r="C8" s="1">
        <v>23</v>
      </c>
      <c r="D8" s="1"/>
    </row>
    <row r="9" spans="1:4" x14ac:dyDescent="0.35">
      <c r="A9" s="6"/>
      <c r="B9" s="11" t="s">
        <v>163</v>
      </c>
      <c r="C9" s="1">
        <v>23</v>
      </c>
      <c r="D9" s="1"/>
    </row>
    <row r="10" spans="1:4" x14ac:dyDescent="0.35">
      <c r="A10" s="6"/>
      <c r="B10" s="11" t="s">
        <v>547</v>
      </c>
      <c r="C10" s="1">
        <v>23</v>
      </c>
      <c r="D10" s="1"/>
    </row>
    <row r="11" spans="1:4" x14ac:dyDescent="0.35">
      <c r="A11" s="6"/>
      <c r="B11" s="11" t="s">
        <v>540</v>
      </c>
      <c r="C11" s="1">
        <v>23</v>
      </c>
      <c r="D11" s="1"/>
    </row>
    <row r="12" spans="1:4" x14ac:dyDescent="0.35">
      <c r="A12" s="6" t="s">
        <v>212</v>
      </c>
      <c r="B12" s="1" t="s">
        <v>214</v>
      </c>
      <c r="C12" s="1">
        <v>14</v>
      </c>
      <c r="D12" s="1"/>
    </row>
    <row r="13" spans="1:4" x14ac:dyDescent="0.35">
      <c r="A13" s="6"/>
      <c r="B13" s="11" t="s">
        <v>190</v>
      </c>
      <c r="C13" s="1">
        <v>14</v>
      </c>
      <c r="D13" s="1"/>
    </row>
    <row r="14" spans="1:4" x14ac:dyDescent="0.35">
      <c r="A14" s="6"/>
      <c r="B14" s="11" t="s">
        <v>547</v>
      </c>
      <c r="C14" s="1">
        <v>14</v>
      </c>
      <c r="D14" s="1"/>
    </row>
    <row r="15" spans="1:4" x14ac:dyDescent="0.35">
      <c r="A15" s="6"/>
      <c r="B15" s="11" t="s">
        <v>163</v>
      </c>
      <c r="C15" s="1">
        <v>14</v>
      </c>
    </row>
    <row r="16" spans="1:4" x14ac:dyDescent="0.35">
      <c r="A16" s="6"/>
      <c r="B16" s="11" t="s">
        <v>531</v>
      </c>
      <c r="C16" s="1">
        <v>14</v>
      </c>
      <c r="D16" s="1"/>
    </row>
    <row r="17" spans="1:4" x14ac:dyDescent="0.35">
      <c r="A17" s="6"/>
      <c r="B17" s="1"/>
      <c r="C17" s="1"/>
      <c r="D17" s="1"/>
    </row>
    <row r="18" spans="1:4" x14ac:dyDescent="0.35">
      <c r="A18" s="6" t="s">
        <v>215</v>
      </c>
      <c r="B18" s="1" t="s">
        <v>216</v>
      </c>
      <c r="C18" s="1" t="s">
        <v>44</v>
      </c>
      <c r="D18" s="1"/>
    </row>
    <row r="19" spans="1:4" x14ac:dyDescent="0.35">
      <c r="A19" s="6" t="s">
        <v>217</v>
      </c>
      <c r="B19" s="1" t="s">
        <v>218</v>
      </c>
      <c r="C19" s="1">
        <v>19</v>
      </c>
      <c r="D19" s="1"/>
    </row>
    <row r="20" spans="1:4" x14ac:dyDescent="0.35">
      <c r="A20" s="6"/>
      <c r="B20" s="11" t="s">
        <v>190</v>
      </c>
      <c r="C20" s="1">
        <v>19</v>
      </c>
      <c r="D20" s="1"/>
    </row>
    <row r="21" spans="1:4" x14ac:dyDescent="0.35">
      <c r="A21" s="6"/>
      <c r="B21" s="11" t="s">
        <v>541</v>
      </c>
      <c r="C21" s="1">
        <v>19</v>
      </c>
      <c r="D21" s="1"/>
    </row>
    <row r="22" spans="1:4" x14ac:dyDescent="0.35">
      <c r="A22" s="6" t="s">
        <v>217</v>
      </c>
      <c r="B22" s="1" t="s">
        <v>219</v>
      </c>
      <c r="C22" s="1">
        <v>14</v>
      </c>
      <c r="D22" s="1"/>
    </row>
    <row r="23" spans="1:4" x14ac:dyDescent="0.35">
      <c r="A23" s="6"/>
      <c r="B23" s="11" t="s">
        <v>190</v>
      </c>
      <c r="C23" s="1">
        <v>14</v>
      </c>
      <c r="D23" s="1"/>
    </row>
    <row r="24" spans="1:4" x14ac:dyDescent="0.35">
      <c r="A24" s="6"/>
      <c r="B24" s="11" t="s">
        <v>541</v>
      </c>
      <c r="C24" s="1">
        <v>14</v>
      </c>
      <c r="D24" s="1"/>
    </row>
    <row r="25" spans="1:4" x14ac:dyDescent="0.35">
      <c r="A25" s="6"/>
      <c r="B25" s="1"/>
      <c r="C25" s="1"/>
      <c r="D25" s="1"/>
    </row>
    <row r="26" spans="1:4" x14ac:dyDescent="0.35">
      <c r="A26" s="6" t="s">
        <v>222</v>
      </c>
      <c r="B26" s="1" t="s">
        <v>223</v>
      </c>
      <c r="C26" s="1" t="s">
        <v>44</v>
      </c>
    </row>
    <row r="27" spans="1:4" x14ac:dyDescent="0.35">
      <c r="A27" s="6" t="s">
        <v>224</v>
      </c>
      <c r="B27" s="1" t="s">
        <v>225</v>
      </c>
      <c r="C27" s="1">
        <v>16</v>
      </c>
      <c r="D27" s="1"/>
    </row>
    <row r="28" spans="1:4" x14ac:dyDescent="0.35">
      <c r="A28" s="6"/>
      <c r="B28" s="11" t="s">
        <v>190</v>
      </c>
      <c r="C28" s="1">
        <v>16</v>
      </c>
      <c r="D28" s="1"/>
    </row>
    <row r="29" spans="1:4" x14ac:dyDescent="0.35">
      <c r="A29" s="6"/>
      <c r="B29" s="11" t="s">
        <v>163</v>
      </c>
      <c r="C29" s="1">
        <v>16</v>
      </c>
      <c r="D29" s="1"/>
    </row>
    <row r="30" spans="1:4" x14ac:dyDescent="0.35">
      <c r="A30" s="6"/>
      <c r="B30" s="11" t="s">
        <v>547</v>
      </c>
      <c r="C30" s="1">
        <v>16</v>
      </c>
      <c r="D30" s="1"/>
    </row>
    <row r="31" spans="1:4" x14ac:dyDescent="0.35">
      <c r="A31" s="6"/>
      <c r="B31" s="11" t="s">
        <v>542</v>
      </c>
      <c r="C31" s="1">
        <v>16</v>
      </c>
      <c r="D31" s="1"/>
    </row>
    <row r="32" spans="1:4" x14ac:dyDescent="0.35">
      <c r="A32" s="6"/>
      <c r="B32" s="11" t="s">
        <v>537</v>
      </c>
      <c r="C32" s="1">
        <v>16</v>
      </c>
      <c r="D32" s="1"/>
    </row>
    <row r="33" spans="1:4" x14ac:dyDescent="0.35">
      <c r="A33" s="6"/>
      <c r="B33" s="11"/>
      <c r="C33" s="1"/>
      <c r="D33" s="1"/>
    </row>
    <row r="34" spans="1:4" x14ac:dyDescent="0.35">
      <c r="A34" s="6" t="s">
        <v>226</v>
      </c>
      <c r="B34" s="1" t="s">
        <v>227</v>
      </c>
      <c r="C34" s="1" t="s">
        <v>44</v>
      </c>
      <c r="D34" s="1"/>
    </row>
    <row r="35" spans="1:4" x14ac:dyDescent="0.35">
      <c r="A35" s="6" t="s">
        <v>230</v>
      </c>
      <c r="B35" s="1" t="s">
        <v>231</v>
      </c>
      <c r="C35" s="1">
        <v>10</v>
      </c>
      <c r="D35" s="1"/>
    </row>
    <row r="36" spans="1:4" x14ac:dyDescent="0.35">
      <c r="A36" s="6"/>
      <c r="B36" s="11" t="s">
        <v>104</v>
      </c>
      <c r="C36" s="1">
        <v>10</v>
      </c>
      <c r="D36" s="1"/>
    </row>
    <row r="37" spans="1:4" x14ac:dyDescent="0.35">
      <c r="A37" s="6"/>
      <c r="B37" s="11"/>
      <c r="C37" s="1"/>
      <c r="D37" s="1"/>
    </row>
    <row r="38" spans="1:4" x14ac:dyDescent="0.35">
      <c r="A38" s="6" t="s">
        <v>204</v>
      </c>
      <c r="B38" s="1" t="s">
        <v>112</v>
      </c>
      <c r="C38" s="1" t="s">
        <v>44</v>
      </c>
      <c r="D38" s="1"/>
    </row>
    <row r="39" spans="1:4" x14ac:dyDescent="0.35">
      <c r="A39" s="6" t="s">
        <v>233</v>
      </c>
      <c r="B39" s="1" t="s">
        <v>234</v>
      </c>
      <c r="C39" s="1">
        <v>10</v>
      </c>
      <c r="D39" s="1"/>
    </row>
    <row r="40" spans="1:4" x14ac:dyDescent="0.35">
      <c r="A40" s="6"/>
      <c r="B40" s="11" t="s">
        <v>163</v>
      </c>
      <c r="C40" s="1">
        <v>10</v>
      </c>
      <c r="D40" s="1"/>
    </row>
    <row r="41" spans="1:4" x14ac:dyDescent="0.35">
      <c r="A41" s="6"/>
      <c r="B41" s="11" t="s">
        <v>191</v>
      </c>
      <c r="C41" s="1">
        <v>10</v>
      </c>
      <c r="D41" s="1"/>
    </row>
    <row r="42" spans="1:4" x14ac:dyDescent="0.35">
      <c r="A42" s="6"/>
      <c r="B42" s="11"/>
      <c r="C42" s="1"/>
      <c r="D42" s="1"/>
    </row>
    <row r="43" spans="1:4" x14ac:dyDescent="0.35">
      <c r="A43" s="6" t="s">
        <v>208</v>
      </c>
      <c r="B43" s="1" t="s">
        <v>129</v>
      </c>
      <c r="C43" s="1" t="s">
        <v>44</v>
      </c>
      <c r="D43" s="1"/>
    </row>
    <row r="44" spans="1:4" x14ac:dyDescent="0.35">
      <c r="A44" s="6" t="s">
        <v>235</v>
      </c>
      <c r="B44" s="1" t="s">
        <v>236</v>
      </c>
      <c r="C44" s="1">
        <v>14</v>
      </c>
      <c r="D44" s="1"/>
    </row>
    <row r="45" spans="1:4" x14ac:dyDescent="0.35">
      <c r="A45" s="6"/>
      <c r="B45" s="11" t="s">
        <v>163</v>
      </c>
      <c r="C45" s="1">
        <v>14</v>
      </c>
      <c r="D45" s="1"/>
    </row>
    <row r="46" spans="1:4" x14ac:dyDescent="0.35">
      <c r="A46" s="6"/>
      <c r="B46" s="11" t="s">
        <v>190</v>
      </c>
      <c r="C46" s="1">
        <v>14</v>
      </c>
      <c r="D46" s="1"/>
    </row>
    <row r="47" spans="1:4" x14ac:dyDescent="0.35">
      <c r="A47" s="6" t="s">
        <v>235</v>
      </c>
      <c r="B47" s="1" t="s">
        <v>237</v>
      </c>
      <c r="C47" s="1">
        <v>11</v>
      </c>
      <c r="D47" s="1"/>
    </row>
    <row r="48" spans="1:4" x14ac:dyDescent="0.35">
      <c r="A48" s="6"/>
      <c r="B48" s="11" t="s">
        <v>163</v>
      </c>
      <c r="C48" s="1">
        <v>11</v>
      </c>
      <c r="D48" s="1"/>
    </row>
    <row r="49" spans="1:4" x14ac:dyDescent="0.35">
      <c r="A49" s="6"/>
      <c r="B49" s="11" t="s">
        <v>547</v>
      </c>
      <c r="C49" s="1">
        <v>11</v>
      </c>
      <c r="D49" s="1"/>
    </row>
    <row r="50" spans="1:4" x14ac:dyDescent="0.35">
      <c r="A50" s="6"/>
      <c r="B50" s="11" t="s">
        <v>190</v>
      </c>
      <c r="C50" s="1">
        <v>11</v>
      </c>
      <c r="D50" s="1"/>
    </row>
    <row r="51" spans="1:4" x14ac:dyDescent="0.35">
      <c r="A51" s="6"/>
      <c r="B51" s="1"/>
      <c r="C51" s="1"/>
      <c r="D51" s="1"/>
    </row>
    <row r="52" spans="1:4" x14ac:dyDescent="0.35">
      <c r="A52" s="6" t="s">
        <v>166</v>
      </c>
      <c r="B52" s="1" t="s">
        <v>158</v>
      </c>
      <c r="C52" s="1" t="s">
        <v>44</v>
      </c>
      <c r="D52" s="1"/>
    </row>
    <row r="53" spans="1:4" x14ac:dyDescent="0.35">
      <c r="A53" s="6" t="s">
        <v>168</v>
      </c>
      <c r="B53" s="1" t="s">
        <v>242</v>
      </c>
      <c r="C53" s="1">
        <v>18</v>
      </c>
    </row>
    <row r="54" spans="1:4" x14ac:dyDescent="0.35">
      <c r="A54" s="6"/>
      <c r="B54" s="11" t="s">
        <v>531</v>
      </c>
      <c r="C54" s="1">
        <v>18</v>
      </c>
      <c r="D54" s="1"/>
    </row>
    <row r="55" spans="1:4" x14ac:dyDescent="0.35">
      <c r="A55" s="6"/>
      <c r="B55" s="11" t="s">
        <v>190</v>
      </c>
      <c r="C55" s="1">
        <v>18</v>
      </c>
      <c r="D55" s="1"/>
    </row>
    <row r="56" spans="1:4" x14ac:dyDescent="0.35">
      <c r="A56" s="6" t="s">
        <v>168</v>
      </c>
      <c r="B56" s="1" t="s">
        <v>243</v>
      </c>
      <c r="C56" s="1">
        <v>10</v>
      </c>
      <c r="D56" s="1"/>
    </row>
    <row r="57" spans="1:4" x14ac:dyDescent="0.35">
      <c r="A57" s="6"/>
      <c r="B57" s="11" t="s">
        <v>190</v>
      </c>
      <c r="C57" s="1">
        <v>10</v>
      </c>
      <c r="D57" s="1"/>
    </row>
    <row r="58" spans="1:4" x14ac:dyDescent="0.35">
      <c r="A58" s="6"/>
      <c r="B58" s="11" t="s">
        <v>531</v>
      </c>
      <c r="C58" s="1">
        <v>10</v>
      </c>
    </row>
    <row r="59" spans="1:4" x14ac:dyDescent="0.35">
      <c r="A59" s="6"/>
      <c r="B59" s="1"/>
      <c r="C59" s="1"/>
      <c r="D59" s="1"/>
    </row>
    <row r="60" spans="1:4" x14ac:dyDescent="0.35">
      <c r="A60" s="6" t="s">
        <v>203</v>
      </c>
      <c r="B60" s="1" t="s">
        <v>128</v>
      </c>
      <c r="C60" s="1" t="s">
        <v>44</v>
      </c>
      <c r="D60" s="1"/>
    </row>
    <row r="61" spans="1:4" x14ac:dyDescent="0.35">
      <c r="A61" s="6" t="s">
        <v>244</v>
      </c>
      <c r="B61" s="1" t="s">
        <v>245</v>
      </c>
      <c r="C61" s="1">
        <v>11</v>
      </c>
      <c r="D61" s="1"/>
    </row>
    <row r="62" spans="1:4" x14ac:dyDescent="0.35">
      <c r="A62" s="6"/>
      <c r="B62" s="11" t="s">
        <v>163</v>
      </c>
      <c r="C62" s="1">
        <v>11</v>
      </c>
    </row>
    <row r="63" spans="1:4" x14ac:dyDescent="0.35">
      <c r="A63" s="6"/>
      <c r="B63" s="11" t="s">
        <v>547</v>
      </c>
      <c r="C63" s="1">
        <v>11</v>
      </c>
      <c r="D63" s="1"/>
    </row>
    <row r="64" spans="1:4" x14ac:dyDescent="0.35">
      <c r="A64" s="6"/>
      <c r="B64" s="11" t="s">
        <v>543</v>
      </c>
      <c r="C64" s="1">
        <v>11</v>
      </c>
      <c r="D64" s="1"/>
    </row>
    <row r="65" spans="1:4" x14ac:dyDescent="0.35">
      <c r="A65" s="6"/>
      <c r="B65" s="1"/>
      <c r="C65" s="1"/>
      <c r="D65" s="1"/>
    </row>
    <row r="66" spans="1:4" x14ac:dyDescent="0.35">
      <c r="A66" s="6" t="s">
        <v>204</v>
      </c>
      <c r="B66" s="1" t="s">
        <v>112</v>
      </c>
      <c r="C66" s="1" t="s">
        <v>44</v>
      </c>
    </row>
    <row r="67" spans="1:4" x14ac:dyDescent="0.35">
      <c r="A67" s="6" t="s">
        <v>233</v>
      </c>
      <c r="B67" s="1" t="s">
        <v>234</v>
      </c>
      <c r="C67" s="1">
        <v>18</v>
      </c>
      <c r="D67" s="1"/>
    </row>
    <row r="68" spans="1:4" x14ac:dyDescent="0.35">
      <c r="A68" s="6"/>
      <c r="B68" s="11" t="s">
        <v>163</v>
      </c>
      <c r="C68" s="1">
        <v>18</v>
      </c>
      <c r="D68" s="1"/>
    </row>
    <row r="69" spans="1:4" x14ac:dyDescent="0.35">
      <c r="A69" s="6"/>
      <c r="B69" s="11" t="s">
        <v>547</v>
      </c>
      <c r="C69" s="1">
        <v>18</v>
      </c>
      <c r="D69" s="1"/>
    </row>
    <row r="70" spans="1:4" x14ac:dyDescent="0.35">
      <c r="A70" s="6"/>
      <c r="B70" s="11" t="s">
        <v>191</v>
      </c>
      <c r="C70" s="1">
        <v>18</v>
      </c>
    </row>
    <row r="71" spans="1:4" x14ac:dyDescent="0.35">
      <c r="A71" s="6"/>
      <c r="B71" s="11" t="s">
        <v>131</v>
      </c>
      <c r="C71" s="1">
        <v>18</v>
      </c>
      <c r="D71" s="1"/>
    </row>
    <row r="72" spans="1:4" x14ac:dyDescent="0.35">
      <c r="A72" s="6" t="s">
        <v>233</v>
      </c>
      <c r="B72" s="1" t="s">
        <v>246</v>
      </c>
      <c r="C72" s="1">
        <v>12</v>
      </c>
      <c r="D72" s="1"/>
    </row>
    <row r="73" spans="1:4" x14ac:dyDescent="0.35">
      <c r="A73" s="6"/>
      <c r="B73" s="11" t="s">
        <v>163</v>
      </c>
      <c r="C73" s="1">
        <v>12</v>
      </c>
      <c r="D73" s="1"/>
    </row>
    <row r="74" spans="1:4" x14ac:dyDescent="0.35">
      <c r="A74" s="6"/>
      <c r="B74" s="11" t="s">
        <v>547</v>
      </c>
      <c r="C74" s="1">
        <v>12</v>
      </c>
      <c r="D74" s="1"/>
    </row>
    <row r="75" spans="1:4" x14ac:dyDescent="0.35">
      <c r="A75" s="6"/>
      <c r="B75" s="11" t="s">
        <v>191</v>
      </c>
      <c r="C75" s="1">
        <v>12</v>
      </c>
    </row>
    <row r="76" spans="1:4" x14ac:dyDescent="0.35">
      <c r="A76" s="6" t="s">
        <v>233</v>
      </c>
      <c r="B76" s="1" t="s">
        <v>247</v>
      </c>
      <c r="C76" s="1">
        <v>10</v>
      </c>
      <c r="D76" s="1"/>
    </row>
    <row r="77" spans="1:4" x14ac:dyDescent="0.35">
      <c r="A77" s="6"/>
      <c r="B77" s="11" t="s">
        <v>163</v>
      </c>
      <c r="C77" s="1">
        <v>10</v>
      </c>
      <c r="D77" s="1"/>
    </row>
    <row r="78" spans="1:4" x14ac:dyDescent="0.35">
      <c r="A78" s="6"/>
      <c r="B78" s="11" t="s">
        <v>547</v>
      </c>
      <c r="C78" s="1">
        <v>10</v>
      </c>
      <c r="D78" s="1"/>
    </row>
    <row r="79" spans="1:4" x14ac:dyDescent="0.35">
      <c r="A79" s="6"/>
      <c r="B79" s="11" t="s">
        <v>191</v>
      </c>
      <c r="C79" s="1">
        <v>10</v>
      </c>
    </row>
    <row r="80" spans="1:4" x14ac:dyDescent="0.35">
      <c r="A80" s="6"/>
      <c r="B80" s="11"/>
      <c r="C80" s="1"/>
      <c r="D80" s="1"/>
    </row>
    <row r="81" spans="1:5" x14ac:dyDescent="0.35">
      <c r="A81" s="6" t="s">
        <v>205</v>
      </c>
      <c r="B81" s="1" t="s">
        <v>74</v>
      </c>
      <c r="C81" s="1" t="s">
        <v>44</v>
      </c>
      <c r="D81" s="1"/>
    </row>
    <row r="82" spans="1:5" x14ac:dyDescent="0.35">
      <c r="A82" s="6" t="s">
        <v>206</v>
      </c>
      <c r="B82" s="1" t="s">
        <v>248</v>
      </c>
      <c r="C82" s="1">
        <v>11</v>
      </c>
      <c r="D82" s="1"/>
    </row>
    <row r="83" spans="1:5" x14ac:dyDescent="0.35">
      <c r="A83" s="6"/>
      <c r="B83" s="11" t="s">
        <v>163</v>
      </c>
      <c r="C83" s="1">
        <v>11</v>
      </c>
      <c r="D83" s="1"/>
    </row>
    <row r="84" spans="1:5" x14ac:dyDescent="0.35">
      <c r="A84" s="6"/>
      <c r="B84" s="11" t="s">
        <v>547</v>
      </c>
      <c r="C84" s="1">
        <v>11</v>
      </c>
      <c r="D84" s="1"/>
    </row>
    <row r="85" spans="1:5" x14ac:dyDescent="0.35">
      <c r="A85" s="6"/>
      <c r="B85" s="11" t="s">
        <v>90</v>
      </c>
      <c r="C85" s="1">
        <v>11</v>
      </c>
      <c r="D85" s="1"/>
    </row>
    <row r="86" spans="1:5" x14ac:dyDescent="0.35">
      <c r="A86" s="6"/>
      <c r="B86" s="11" t="s">
        <v>131</v>
      </c>
      <c r="C86" s="1">
        <v>11</v>
      </c>
      <c r="D86" s="1"/>
    </row>
    <row r="87" spans="1:5" x14ac:dyDescent="0.35">
      <c r="A87" s="6" t="s">
        <v>206</v>
      </c>
      <c r="B87" s="1" t="s">
        <v>249</v>
      </c>
      <c r="C87" s="1">
        <v>10</v>
      </c>
      <c r="D87" s="1"/>
    </row>
    <row r="88" spans="1:5" x14ac:dyDescent="0.35">
      <c r="A88" s="6"/>
      <c r="B88" s="11" t="s">
        <v>163</v>
      </c>
      <c r="C88" s="1">
        <v>10</v>
      </c>
      <c r="D88" s="1"/>
    </row>
    <row r="89" spans="1:5" x14ac:dyDescent="0.35">
      <c r="A89" s="6"/>
      <c r="B89" s="11" t="s">
        <v>547</v>
      </c>
      <c r="C89" s="1">
        <v>10</v>
      </c>
      <c r="D89" s="1"/>
    </row>
    <row r="90" spans="1:5" x14ac:dyDescent="0.35">
      <c r="A90" s="6"/>
      <c r="B90" s="11" t="s">
        <v>90</v>
      </c>
      <c r="C90" s="1">
        <v>10</v>
      </c>
      <c r="D90" s="1"/>
    </row>
    <row r="91" spans="1:5" x14ac:dyDescent="0.35">
      <c r="A91" s="6"/>
      <c r="B91" s="1"/>
      <c r="C91" s="1"/>
      <c r="D91" s="1"/>
    </row>
    <row r="92" spans="1:5" x14ac:dyDescent="0.35">
      <c r="A92" s="6" t="s">
        <v>208</v>
      </c>
      <c r="B92" s="1" t="s">
        <v>129</v>
      </c>
      <c r="C92" s="1" t="s">
        <v>44</v>
      </c>
      <c r="D92" s="1"/>
    </row>
    <row r="93" spans="1:5" x14ac:dyDescent="0.35">
      <c r="A93" s="6" t="s">
        <v>235</v>
      </c>
      <c r="B93" s="1" t="s">
        <v>250</v>
      </c>
      <c r="C93" s="1">
        <v>15</v>
      </c>
      <c r="D93" s="1"/>
    </row>
    <row r="94" spans="1:5" x14ac:dyDescent="0.35">
      <c r="A94" s="6"/>
      <c r="B94" s="11" t="s">
        <v>547</v>
      </c>
      <c r="C94" s="1">
        <v>15</v>
      </c>
      <c r="D94" s="1"/>
    </row>
    <row r="95" spans="1:5" x14ac:dyDescent="0.35">
      <c r="A95" s="6"/>
      <c r="B95" s="11" t="s">
        <v>163</v>
      </c>
      <c r="C95" s="1">
        <v>15</v>
      </c>
    </row>
    <row r="96" spans="1:5" x14ac:dyDescent="0.35">
      <c r="A96" s="6" t="s">
        <v>235</v>
      </c>
      <c r="B96" s="1" t="s">
        <v>251</v>
      </c>
      <c r="C96" s="1">
        <v>10</v>
      </c>
      <c r="D96" s="1"/>
      <c r="E96" s="1"/>
    </row>
    <row r="97" spans="1:5" x14ac:dyDescent="0.35">
      <c r="A97" s="6"/>
      <c r="B97" s="11" t="s">
        <v>163</v>
      </c>
      <c r="C97" s="1">
        <v>10</v>
      </c>
      <c r="D97" s="1"/>
      <c r="E97" s="1"/>
    </row>
    <row r="98" spans="1:5" x14ac:dyDescent="0.35">
      <c r="A98" s="6"/>
      <c r="B98" s="11" t="s">
        <v>547</v>
      </c>
      <c r="C98" s="1">
        <v>10</v>
      </c>
      <c r="D98" s="1"/>
      <c r="E98" s="1"/>
    </row>
    <row r="99" spans="1:5" x14ac:dyDescent="0.35">
      <c r="A99" s="6"/>
      <c r="B99" s="11" t="s">
        <v>190</v>
      </c>
      <c r="C99" s="1">
        <v>10</v>
      </c>
      <c r="D99" s="1"/>
      <c r="E99" s="1"/>
    </row>
    <row r="100" spans="1:5" x14ac:dyDescent="0.35">
      <c r="A100" s="6"/>
      <c r="B100" s="11" t="s">
        <v>539</v>
      </c>
      <c r="C100" s="1">
        <v>10</v>
      </c>
      <c r="D100" s="1"/>
      <c r="E100" s="1"/>
    </row>
    <row r="101" spans="1:5" x14ac:dyDescent="0.35">
      <c r="A101" s="6"/>
      <c r="B101" s="1"/>
      <c r="C101" s="1" t="s">
        <v>44</v>
      </c>
      <c r="D101" s="1"/>
      <c r="E101" s="1"/>
    </row>
    <row r="102" spans="1:5" x14ac:dyDescent="0.35">
      <c r="A102" s="6" t="s">
        <v>222</v>
      </c>
      <c r="B102" s="1" t="s">
        <v>94</v>
      </c>
      <c r="C102" s="1" t="s">
        <v>44</v>
      </c>
      <c r="D102" s="1"/>
      <c r="E102" s="1"/>
    </row>
    <row r="103" spans="1:5" x14ac:dyDescent="0.35">
      <c r="A103" s="6" t="s">
        <v>224</v>
      </c>
      <c r="B103" s="1" t="s">
        <v>252</v>
      </c>
      <c r="C103" s="1">
        <v>22</v>
      </c>
      <c r="D103" s="1"/>
      <c r="E103" s="1"/>
    </row>
    <row r="104" spans="1:5" x14ac:dyDescent="0.35">
      <c r="A104" s="6"/>
      <c r="B104" s="11" t="s">
        <v>163</v>
      </c>
      <c r="C104" s="1">
        <v>22</v>
      </c>
      <c r="D104" s="1"/>
      <c r="E104" s="1"/>
    </row>
    <row r="105" spans="1:5" x14ac:dyDescent="0.35">
      <c r="A105" s="6"/>
      <c r="B105" s="11" t="s">
        <v>191</v>
      </c>
      <c r="C105" s="1">
        <v>22</v>
      </c>
      <c r="D105" s="1"/>
      <c r="E105" s="1"/>
    </row>
    <row r="106" spans="1:5" x14ac:dyDescent="0.35">
      <c r="A106" s="6"/>
      <c r="B106" s="11" t="s">
        <v>547</v>
      </c>
      <c r="C106" s="1">
        <v>22</v>
      </c>
      <c r="D106" s="1"/>
      <c r="E106" s="1"/>
    </row>
    <row r="107" spans="1:5" x14ac:dyDescent="0.35">
      <c r="A107" s="6"/>
      <c r="B107" s="11" t="s">
        <v>539</v>
      </c>
      <c r="C107" s="1">
        <v>22</v>
      </c>
      <c r="D107" s="1"/>
      <c r="E107" s="1"/>
    </row>
    <row r="108" spans="1:5" x14ac:dyDescent="0.35">
      <c r="A108" s="6"/>
      <c r="B108" s="11"/>
      <c r="C108" s="1"/>
      <c r="D108" s="1"/>
      <c r="E108" s="1"/>
    </row>
    <row r="109" spans="1:5" x14ac:dyDescent="0.35">
      <c r="A109" s="6" t="s">
        <v>226</v>
      </c>
      <c r="B109" s="1" t="s">
        <v>96</v>
      </c>
      <c r="C109" s="1" t="s">
        <v>44</v>
      </c>
      <c r="D109" s="1"/>
      <c r="E109" s="1"/>
    </row>
    <row r="110" spans="1:5" x14ac:dyDescent="0.35">
      <c r="A110" s="6" t="s">
        <v>230</v>
      </c>
      <c r="B110" s="1" t="s">
        <v>253</v>
      </c>
      <c r="C110" s="1">
        <v>17</v>
      </c>
      <c r="D110" s="1"/>
      <c r="E110" s="1"/>
    </row>
    <row r="111" spans="1:5" x14ac:dyDescent="0.35">
      <c r="A111" s="6"/>
      <c r="B111" s="11" t="s">
        <v>190</v>
      </c>
      <c r="C111" s="1">
        <v>17</v>
      </c>
      <c r="D111" s="1"/>
      <c r="E111" s="1"/>
    </row>
    <row r="112" spans="1:5" x14ac:dyDescent="0.35">
      <c r="A112" s="6"/>
      <c r="B112" s="11" t="s">
        <v>547</v>
      </c>
      <c r="C112" s="1">
        <v>17</v>
      </c>
      <c r="D112" s="1"/>
      <c r="E112" s="1"/>
    </row>
    <row r="113" spans="1:5" x14ac:dyDescent="0.35">
      <c r="A113" s="6"/>
      <c r="B113" s="11" t="s">
        <v>163</v>
      </c>
      <c r="C113" s="1">
        <v>17</v>
      </c>
      <c r="D113" s="1"/>
      <c r="E113" s="1"/>
    </row>
    <row r="114" spans="1:5" x14ac:dyDescent="0.35">
      <c r="C114" s="1" t="s">
        <v>44</v>
      </c>
      <c r="D114" s="1"/>
      <c r="E114" s="1"/>
    </row>
    <row r="115" spans="1:5" x14ac:dyDescent="0.35">
      <c r="A115" s="6" t="s">
        <v>204</v>
      </c>
      <c r="B115" s="1" t="s">
        <v>53</v>
      </c>
      <c r="C115" s="1"/>
      <c r="D115" s="1"/>
      <c r="E115" s="1"/>
    </row>
    <row r="116" spans="1:5" x14ac:dyDescent="0.35">
      <c r="A116" s="6" t="s">
        <v>233</v>
      </c>
      <c r="B116" s="1" t="s">
        <v>262</v>
      </c>
      <c r="C116" s="1">
        <v>12</v>
      </c>
      <c r="D116" s="1"/>
      <c r="E116" s="1"/>
    </row>
    <row r="117" spans="1:5" x14ac:dyDescent="0.35">
      <c r="A117" s="6"/>
      <c r="B117" s="11" t="s">
        <v>191</v>
      </c>
      <c r="C117" s="1">
        <v>12</v>
      </c>
      <c r="D117" s="1"/>
      <c r="E117" s="1"/>
    </row>
    <row r="118" spans="1:5" x14ac:dyDescent="0.35">
      <c r="A118" s="6"/>
      <c r="B118" s="11" t="s">
        <v>132</v>
      </c>
      <c r="C118" s="1">
        <v>12</v>
      </c>
      <c r="D118" s="1"/>
      <c r="E118" s="1"/>
    </row>
    <row r="119" spans="1:5" x14ac:dyDescent="0.35">
      <c r="A119" s="6"/>
      <c r="B119" s="11" t="s">
        <v>104</v>
      </c>
      <c r="C119" s="1">
        <v>12</v>
      </c>
      <c r="D119" s="1"/>
      <c r="E119" s="1"/>
    </row>
    <row r="120" spans="1:5" x14ac:dyDescent="0.35">
      <c r="A120" s="6"/>
      <c r="B120" s="1"/>
      <c r="C120" s="1"/>
      <c r="D120" s="1"/>
      <c r="E120" s="1"/>
    </row>
    <row r="121" spans="1:5" x14ac:dyDescent="0.35">
      <c r="A121" s="6" t="s">
        <v>77</v>
      </c>
      <c r="B121" s="1" t="s">
        <v>54</v>
      </c>
      <c r="C121" s="1" t="s">
        <v>44</v>
      </c>
      <c r="D121" s="1"/>
      <c r="E121" s="1"/>
    </row>
    <row r="122" spans="1:5" x14ac:dyDescent="0.35">
      <c r="A122" s="6" t="s">
        <v>79</v>
      </c>
      <c r="B122" s="1" t="s">
        <v>264</v>
      </c>
      <c r="C122" s="1">
        <v>28</v>
      </c>
      <c r="D122" s="1"/>
      <c r="E122" s="1"/>
    </row>
    <row r="123" spans="1:5" x14ac:dyDescent="0.35">
      <c r="A123" s="6"/>
      <c r="B123" s="11" t="s">
        <v>191</v>
      </c>
      <c r="C123" s="1">
        <v>28</v>
      </c>
      <c r="D123" s="1"/>
      <c r="E123" s="1"/>
    </row>
    <row r="124" spans="1:5" x14ac:dyDescent="0.35">
      <c r="A124" s="6"/>
      <c r="B124" s="1"/>
      <c r="C124" s="1"/>
      <c r="D124" s="1"/>
      <c r="E124" s="1"/>
    </row>
    <row r="125" spans="1:5" x14ac:dyDescent="0.35">
      <c r="A125" s="6" t="s">
        <v>197</v>
      </c>
      <c r="B125" s="1" t="s">
        <v>113</v>
      </c>
      <c r="C125" s="1" t="s">
        <v>44</v>
      </c>
      <c r="D125" s="1"/>
      <c r="E125" s="1"/>
    </row>
    <row r="126" spans="1:5" x14ac:dyDescent="0.35">
      <c r="A126" s="6" t="s">
        <v>198</v>
      </c>
      <c r="B126" s="1" t="s">
        <v>265</v>
      </c>
      <c r="C126" s="1">
        <v>10</v>
      </c>
      <c r="D126" s="1"/>
      <c r="E126" s="1"/>
    </row>
    <row r="127" spans="1:5" x14ac:dyDescent="0.35">
      <c r="A127" s="6"/>
      <c r="B127" s="11" t="s">
        <v>191</v>
      </c>
      <c r="C127" s="1">
        <v>10</v>
      </c>
      <c r="D127" s="1"/>
      <c r="E127" s="1"/>
    </row>
    <row r="128" spans="1:5" x14ac:dyDescent="0.35">
      <c r="A128" s="6"/>
      <c r="B128" s="1"/>
      <c r="C128" s="1"/>
      <c r="D128" s="1"/>
      <c r="E128" s="1"/>
    </row>
    <row r="129" spans="1:5" x14ac:dyDescent="0.35">
      <c r="A129" s="6" t="s">
        <v>204</v>
      </c>
      <c r="B129" s="1" t="s">
        <v>269</v>
      </c>
      <c r="C129" s="1" t="s">
        <v>44</v>
      </c>
      <c r="D129" s="1"/>
      <c r="E129" s="1"/>
    </row>
    <row r="130" spans="1:5" x14ac:dyDescent="0.35">
      <c r="A130" s="6" t="s">
        <v>532</v>
      </c>
      <c r="B130" s="1" t="s">
        <v>533</v>
      </c>
      <c r="C130" s="1">
        <v>11</v>
      </c>
      <c r="D130" s="1"/>
      <c r="E130" s="1"/>
    </row>
    <row r="131" spans="1:5" x14ac:dyDescent="0.35">
      <c r="A131" s="6"/>
      <c r="B131" s="11" t="s">
        <v>191</v>
      </c>
      <c r="C131" s="1">
        <v>11</v>
      </c>
      <c r="D131" s="1"/>
      <c r="E131" s="1"/>
    </row>
    <row r="132" spans="1:5" x14ac:dyDescent="0.35">
      <c r="A132" s="6"/>
      <c r="B132" s="11" t="s">
        <v>95</v>
      </c>
      <c r="C132" s="1">
        <v>11</v>
      </c>
      <c r="D132" s="1"/>
      <c r="E132" s="1"/>
    </row>
    <row r="133" spans="1:5" x14ac:dyDescent="0.35">
      <c r="A133" s="6"/>
      <c r="B133" s="1"/>
      <c r="C133" s="1"/>
      <c r="D133" s="1"/>
      <c r="E133" s="1"/>
    </row>
    <row r="134" spans="1:5" x14ac:dyDescent="0.35">
      <c r="A134" s="6" t="s">
        <v>77</v>
      </c>
      <c r="B134" s="1" t="s">
        <v>78</v>
      </c>
      <c r="C134" s="1" t="s">
        <v>44</v>
      </c>
      <c r="D134" s="1"/>
      <c r="E134" s="1"/>
    </row>
    <row r="135" spans="1:5" x14ac:dyDescent="0.35">
      <c r="A135" s="6" t="s">
        <v>79</v>
      </c>
      <c r="B135" s="1" t="s">
        <v>80</v>
      </c>
      <c r="C135" s="1">
        <v>11</v>
      </c>
      <c r="D135" s="1"/>
      <c r="E135" s="1"/>
    </row>
    <row r="136" spans="1:5" x14ac:dyDescent="0.35">
      <c r="A136" s="6"/>
      <c r="B136" s="11" t="s">
        <v>191</v>
      </c>
      <c r="C136" s="1">
        <v>11</v>
      </c>
      <c r="D136" s="1"/>
      <c r="E136" s="1"/>
    </row>
    <row r="137" spans="1:5" x14ac:dyDescent="0.35">
      <c r="A137" s="6"/>
      <c r="B137" s="1"/>
      <c r="C137" s="1"/>
    </row>
    <row r="138" spans="1:5" x14ac:dyDescent="0.35">
      <c r="A138" s="6" t="s">
        <v>204</v>
      </c>
      <c r="B138" s="1" t="s">
        <v>81</v>
      </c>
      <c r="C138" s="1" t="s">
        <v>44</v>
      </c>
      <c r="D138" s="1"/>
    </row>
    <row r="139" spans="1:5" x14ac:dyDescent="0.35">
      <c r="A139" s="6" t="s">
        <v>233</v>
      </c>
      <c r="B139" s="1" t="s">
        <v>273</v>
      </c>
      <c r="C139" s="1">
        <v>20</v>
      </c>
      <c r="D139" s="1"/>
    </row>
    <row r="140" spans="1:5" x14ac:dyDescent="0.35">
      <c r="A140" s="6"/>
      <c r="B140" s="11" t="s">
        <v>104</v>
      </c>
      <c r="C140" s="1">
        <v>20</v>
      </c>
      <c r="D140" s="1"/>
    </row>
    <row r="141" spans="1:5" x14ac:dyDescent="0.35">
      <c r="A141" s="6" t="s">
        <v>233</v>
      </c>
      <c r="B141" s="1" t="s">
        <v>274</v>
      </c>
      <c r="C141" s="1">
        <v>18</v>
      </c>
      <c r="D141" s="1"/>
    </row>
    <row r="142" spans="1:5" x14ac:dyDescent="0.35">
      <c r="A142" s="6"/>
      <c r="B142" s="11" t="s">
        <v>132</v>
      </c>
      <c r="C142" s="1">
        <v>18</v>
      </c>
    </row>
    <row r="143" spans="1:5" x14ac:dyDescent="0.35">
      <c r="A143" s="6"/>
      <c r="B143" s="11" t="s">
        <v>104</v>
      </c>
      <c r="C143" s="1">
        <v>18</v>
      </c>
      <c r="D143" s="1"/>
      <c r="E143" s="1"/>
    </row>
    <row r="144" spans="1:5" x14ac:dyDescent="0.35">
      <c r="A144" s="6"/>
      <c r="B144" s="1"/>
      <c r="C144" s="1"/>
      <c r="D144" s="1"/>
      <c r="E144" s="1"/>
    </row>
    <row r="145" spans="1:5" x14ac:dyDescent="0.35">
      <c r="A145" s="6" t="s">
        <v>205</v>
      </c>
      <c r="B145" s="1" t="s">
        <v>83</v>
      </c>
      <c r="C145" s="1" t="s">
        <v>44</v>
      </c>
      <c r="D145" s="1"/>
      <c r="E145" s="1"/>
    </row>
    <row r="146" spans="1:5" x14ac:dyDescent="0.35">
      <c r="A146" s="6" t="s">
        <v>206</v>
      </c>
      <c r="B146" s="1" t="s">
        <v>100</v>
      </c>
      <c r="C146" s="1">
        <v>19</v>
      </c>
      <c r="D146" s="1"/>
      <c r="E146" s="1"/>
    </row>
    <row r="147" spans="1:5" x14ac:dyDescent="0.35">
      <c r="A147" s="6"/>
      <c r="B147" s="11" t="s">
        <v>84</v>
      </c>
      <c r="C147" s="1">
        <v>19</v>
      </c>
      <c r="D147" s="1"/>
      <c r="E147" s="1"/>
    </row>
    <row r="148" spans="1:5" x14ac:dyDescent="0.35">
      <c r="A148" s="6"/>
      <c r="B148" s="11" t="s">
        <v>90</v>
      </c>
      <c r="C148" s="1">
        <v>19</v>
      </c>
      <c r="D148" s="1"/>
      <c r="E148" s="1"/>
    </row>
    <row r="149" spans="1:5" x14ac:dyDescent="0.35">
      <c r="A149" s="6"/>
      <c r="B149" s="11" t="s">
        <v>515</v>
      </c>
      <c r="C149" s="1">
        <v>19</v>
      </c>
      <c r="D149" s="1"/>
      <c r="E149" s="1"/>
    </row>
    <row r="150" spans="1:5" x14ac:dyDescent="0.35">
      <c r="A150" s="6"/>
      <c r="B150" s="11"/>
      <c r="C150" s="1"/>
    </row>
    <row r="151" spans="1:5" x14ac:dyDescent="0.35">
      <c r="A151" s="6" t="s">
        <v>209</v>
      </c>
      <c r="B151" s="1" t="s">
        <v>59</v>
      </c>
      <c r="C151" s="1" t="s">
        <v>44</v>
      </c>
      <c r="D151" s="1"/>
    </row>
    <row r="152" spans="1:5" x14ac:dyDescent="0.35">
      <c r="A152" s="6" t="s">
        <v>276</v>
      </c>
      <c r="B152" s="1" t="s">
        <v>277</v>
      </c>
      <c r="C152" s="1">
        <v>13</v>
      </c>
      <c r="D152" s="1"/>
    </row>
    <row r="153" spans="1:5" x14ac:dyDescent="0.35">
      <c r="A153" s="6"/>
      <c r="B153" s="11" t="s">
        <v>190</v>
      </c>
      <c r="C153" s="1">
        <v>13</v>
      </c>
      <c r="D153" s="1"/>
    </row>
    <row r="154" spans="1:5" x14ac:dyDescent="0.35">
      <c r="A154" s="6"/>
      <c r="B154" s="11" t="s">
        <v>84</v>
      </c>
      <c r="C154" s="1">
        <v>13</v>
      </c>
      <c r="D154" s="1"/>
    </row>
    <row r="155" spans="1:5" x14ac:dyDescent="0.35">
      <c r="A155" s="6"/>
      <c r="B155" s="11" t="s">
        <v>539</v>
      </c>
      <c r="C155" s="1">
        <v>13</v>
      </c>
      <c r="D155" s="1"/>
    </row>
    <row r="156" spans="1:5" x14ac:dyDescent="0.35">
      <c r="A156" s="6"/>
      <c r="B156" s="1"/>
      <c r="C156" s="1"/>
      <c r="D156" s="1"/>
    </row>
    <row r="157" spans="1:5" x14ac:dyDescent="0.35">
      <c r="A157" s="6" t="s">
        <v>204</v>
      </c>
      <c r="B157" s="1" t="s">
        <v>81</v>
      </c>
      <c r="C157" s="1" t="s">
        <v>44</v>
      </c>
      <c r="D157" s="1"/>
    </row>
    <row r="158" spans="1:5" x14ac:dyDescent="0.35">
      <c r="A158" s="6" t="s">
        <v>233</v>
      </c>
      <c r="B158" s="1" t="s">
        <v>82</v>
      </c>
      <c r="C158" s="1">
        <v>38</v>
      </c>
      <c r="D158" s="1"/>
    </row>
    <row r="159" spans="1:5" x14ac:dyDescent="0.35">
      <c r="A159" s="6"/>
      <c r="B159" s="11" t="s">
        <v>161</v>
      </c>
      <c r="C159" s="1">
        <v>38</v>
      </c>
      <c r="D159" s="1"/>
    </row>
    <row r="160" spans="1:5" x14ac:dyDescent="0.35">
      <c r="A160" s="6"/>
      <c r="B160" s="11" t="s">
        <v>132</v>
      </c>
      <c r="C160" s="1">
        <v>38</v>
      </c>
      <c r="D160" s="1"/>
    </row>
    <row r="161" spans="1:6" x14ac:dyDescent="0.35">
      <c r="A161" s="6"/>
      <c r="B161" s="11" t="s">
        <v>104</v>
      </c>
      <c r="C161" s="1">
        <v>38</v>
      </c>
      <c r="D161" s="1"/>
    </row>
    <row r="162" spans="1:6" x14ac:dyDescent="0.35">
      <c r="A162" s="6" t="s">
        <v>233</v>
      </c>
      <c r="B162" s="1" t="s">
        <v>278</v>
      </c>
      <c r="C162" s="1">
        <v>11</v>
      </c>
      <c r="D162" s="1"/>
    </row>
    <row r="163" spans="1:6" x14ac:dyDescent="0.35">
      <c r="A163" s="6"/>
      <c r="B163" s="11" t="s">
        <v>132</v>
      </c>
      <c r="C163" s="1">
        <v>11</v>
      </c>
      <c r="D163" s="1"/>
    </row>
    <row r="164" spans="1:6" x14ac:dyDescent="0.35">
      <c r="A164" s="6"/>
      <c r="B164" s="11" t="s">
        <v>104</v>
      </c>
      <c r="C164" s="1">
        <v>11</v>
      </c>
    </row>
    <row r="165" spans="1:6" x14ac:dyDescent="0.35">
      <c r="A165" s="6"/>
      <c r="B165" s="11"/>
      <c r="C165" s="1">
        <v>11</v>
      </c>
      <c r="D165" s="1"/>
    </row>
    <row r="166" spans="1:6" x14ac:dyDescent="0.35">
      <c r="A166" s="6" t="s">
        <v>205</v>
      </c>
      <c r="B166" s="1" t="s">
        <v>83</v>
      </c>
      <c r="C166" s="1" t="s">
        <v>44</v>
      </c>
      <c r="D166" s="1"/>
    </row>
    <row r="167" spans="1:6" x14ac:dyDescent="0.35">
      <c r="A167" s="6" t="s">
        <v>206</v>
      </c>
      <c r="B167" s="1" t="s">
        <v>279</v>
      </c>
      <c r="C167" s="1">
        <v>10</v>
      </c>
      <c r="D167" s="1"/>
    </row>
    <row r="168" spans="1:6" x14ac:dyDescent="0.35">
      <c r="A168" s="6"/>
      <c r="B168" s="11" t="s">
        <v>84</v>
      </c>
      <c r="C168" s="1">
        <v>10</v>
      </c>
      <c r="D168" s="1"/>
    </row>
    <row r="169" spans="1:6" x14ac:dyDescent="0.35">
      <c r="A169" s="6"/>
      <c r="B169" s="11" t="s">
        <v>90</v>
      </c>
      <c r="C169" s="1">
        <v>10</v>
      </c>
    </row>
    <row r="170" spans="1:6" x14ac:dyDescent="0.35">
      <c r="A170" s="6"/>
      <c r="B170" s="11"/>
      <c r="C170" s="1"/>
    </row>
    <row r="171" spans="1:6" x14ac:dyDescent="0.35">
      <c r="A171" s="6" t="s">
        <v>77</v>
      </c>
      <c r="B171" s="1" t="s">
        <v>280</v>
      </c>
      <c r="C171" s="1" t="s">
        <v>44</v>
      </c>
      <c r="D171" s="1"/>
    </row>
    <row r="172" spans="1:6" x14ac:dyDescent="0.35">
      <c r="A172" s="6" t="s">
        <v>79</v>
      </c>
      <c r="B172" s="1" t="s">
        <v>281</v>
      </c>
      <c r="C172" s="1">
        <v>21</v>
      </c>
      <c r="D172" s="1"/>
    </row>
    <row r="173" spans="1:6" x14ac:dyDescent="0.35">
      <c r="A173" s="6"/>
      <c r="B173" s="11" t="s">
        <v>190</v>
      </c>
      <c r="C173" s="1">
        <v>21</v>
      </c>
      <c r="D173" s="1"/>
    </row>
    <row r="174" spans="1:6" x14ac:dyDescent="0.35">
      <c r="A174" s="6" t="s">
        <v>79</v>
      </c>
      <c r="B174" s="1" t="s">
        <v>282</v>
      </c>
      <c r="C174" s="1">
        <v>18</v>
      </c>
    </row>
    <row r="175" spans="1:6" x14ac:dyDescent="0.35">
      <c r="A175" s="6"/>
      <c r="B175" s="11" t="s">
        <v>190</v>
      </c>
      <c r="C175" s="1">
        <v>18</v>
      </c>
      <c r="D175" s="1"/>
      <c r="E175" s="1"/>
      <c r="F175" s="1"/>
    </row>
    <row r="176" spans="1:6" x14ac:dyDescent="0.35">
      <c r="A176" s="6"/>
      <c r="B176" s="1"/>
      <c r="C176" s="1"/>
      <c r="D176" s="1"/>
      <c r="E176" s="1"/>
      <c r="F176" s="1"/>
    </row>
    <row r="177" spans="1:6" x14ac:dyDescent="0.35">
      <c r="A177" s="6" t="s">
        <v>55</v>
      </c>
      <c r="B177" s="1" t="s">
        <v>133</v>
      </c>
      <c r="C177" s="1" t="s">
        <v>44</v>
      </c>
      <c r="D177" s="1"/>
      <c r="E177" s="1"/>
      <c r="F177" s="1"/>
    </row>
    <row r="178" spans="1:6" x14ac:dyDescent="0.35">
      <c r="A178" s="6" t="s">
        <v>57</v>
      </c>
      <c r="B178" s="1" t="s">
        <v>283</v>
      </c>
      <c r="C178" s="1">
        <v>14</v>
      </c>
      <c r="D178" s="1"/>
      <c r="E178" s="1"/>
      <c r="F178" s="1"/>
    </row>
    <row r="179" spans="1:6" x14ac:dyDescent="0.35">
      <c r="A179" s="6"/>
      <c r="B179" s="11" t="s">
        <v>189</v>
      </c>
      <c r="C179" s="1">
        <v>14</v>
      </c>
      <c r="D179" s="1"/>
      <c r="E179" s="1"/>
      <c r="F179" s="1"/>
    </row>
    <row r="180" spans="1:6" x14ac:dyDescent="0.35">
      <c r="A180" s="6" t="s">
        <v>534</v>
      </c>
      <c r="B180" s="1" t="s">
        <v>535</v>
      </c>
      <c r="C180" s="1">
        <v>11</v>
      </c>
      <c r="D180" s="1"/>
      <c r="E180" s="1"/>
      <c r="F180" s="1"/>
    </row>
    <row r="181" spans="1:6" x14ac:dyDescent="0.35">
      <c r="A181" s="6"/>
      <c r="B181" s="11" t="s">
        <v>191</v>
      </c>
      <c r="C181" s="1">
        <v>11</v>
      </c>
      <c r="D181" s="1"/>
      <c r="E181" s="1"/>
      <c r="F181" s="1"/>
    </row>
    <row r="182" spans="1:6" x14ac:dyDescent="0.35">
      <c r="A182" s="6" t="s">
        <v>57</v>
      </c>
      <c r="B182" s="1" t="s">
        <v>284</v>
      </c>
      <c r="C182" s="1">
        <v>10</v>
      </c>
      <c r="D182" s="1"/>
      <c r="E182" s="1"/>
      <c r="F182" s="1"/>
    </row>
    <row r="183" spans="1:6" x14ac:dyDescent="0.35">
      <c r="A183" s="6"/>
      <c r="B183" s="11" t="s">
        <v>191</v>
      </c>
      <c r="C183" s="1">
        <v>10</v>
      </c>
      <c r="D183" s="1"/>
      <c r="E183" s="1"/>
      <c r="F183" s="1"/>
    </row>
    <row r="184" spans="1:6" x14ac:dyDescent="0.35">
      <c r="A184" s="6"/>
      <c r="B184" s="11"/>
      <c r="C184" s="1"/>
      <c r="D184" s="1"/>
      <c r="E184" s="1"/>
      <c r="F184" s="1"/>
    </row>
    <row r="185" spans="1:6" x14ac:dyDescent="0.35">
      <c r="A185" s="6" t="s">
        <v>166</v>
      </c>
      <c r="B185" s="1" t="s">
        <v>286</v>
      </c>
      <c r="C185" s="1" t="s">
        <v>44</v>
      </c>
      <c r="D185" s="1"/>
      <c r="E185" s="1"/>
      <c r="F185" s="1"/>
    </row>
    <row r="186" spans="1:6" x14ac:dyDescent="0.35">
      <c r="A186" s="6" t="s">
        <v>168</v>
      </c>
      <c r="B186" s="1" t="s">
        <v>287</v>
      </c>
      <c r="C186" s="1">
        <v>35</v>
      </c>
      <c r="D186" s="1"/>
      <c r="E186" s="1"/>
      <c r="F186" s="1"/>
    </row>
    <row r="187" spans="1:6" x14ac:dyDescent="0.35">
      <c r="A187" s="6"/>
      <c r="B187" s="11" t="s">
        <v>190</v>
      </c>
      <c r="C187" s="1">
        <v>35</v>
      </c>
      <c r="D187" s="1"/>
      <c r="E187" s="1"/>
      <c r="F187" s="1"/>
    </row>
    <row r="188" spans="1:6" x14ac:dyDescent="0.35">
      <c r="A188" s="6"/>
      <c r="B188" s="11" t="s">
        <v>84</v>
      </c>
      <c r="C188" s="1">
        <v>35</v>
      </c>
      <c r="D188" s="1"/>
      <c r="E188" s="1"/>
      <c r="F188" s="1"/>
    </row>
    <row r="189" spans="1:6" x14ac:dyDescent="0.35">
      <c r="A189" s="6"/>
      <c r="B189" s="11" t="s">
        <v>537</v>
      </c>
      <c r="C189" s="1">
        <v>35</v>
      </c>
      <c r="D189" s="1"/>
      <c r="E189" s="1"/>
      <c r="F189" s="1"/>
    </row>
    <row r="190" spans="1:6" x14ac:dyDescent="0.35">
      <c r="A190" s="6" t="s">
        <v>168</v>
      </c>
      <c r="B190" s="1" t="s">
        <v>288</v>
      </c>
      <c r="C190" s="1">
        <v>19</v>
      </c>
      <c r="D190" s="1"/>
      <c r="E190" s="1"/>
      <c r="F190" s="1"/>
    </row>
    <row r="191" spans="1:6" x14ac:dyDescent="0.35">
      <c r="A191" s="6"/>
      <c r="B191" s="11" t="s">
        <v>190</v>
      </c>
      <c r="C191" s="1">
        <v>19</v>
      </c>
      <c r="D191" s="1"/>
      <c r="E191" s="1"/>
      <c r="F191" s="1"/>
    </row>
    <row r="192" spans="1:6" x14ac:dyDescent="0.35">
      <c r="A192" s="6"/>
      <c r="B192" s="11" t="s">
        <v>84</v>
      </c>
      <c r="C192" s="1">
        <v>19</v>
      </c>
      <c r="D192" s="1"/>
      <c r="E192" s="1"/>
      <c r="F192" s="1"/>
    </row>
    <row r="193" spans="1:6" x14ac:dyDescent="0.35">
      <c r="A193" s="6"/>
      <c r="B193" s="11" t="s">
        <v>538</v>
      </c>
      <c r="C193" s="1">
        <v>19</v>
      </c>
      <c r="D193" s="1"/>
      <c r="E193" s="1"/>
      <c r="F193" s="1"/>
    </row>
    <row r="194" spans="1:6" x14ac:dyDescent="0.35">
      <c r="A194" s="6" t="s">
        <v>168</v>
      </c>
      <c r="B194" s="1" t="s">
        <v>289</v>
      </c>
      <c r="C194" s="1">
        <v>12</v>
      </c>
      <c r="D194" s="1"/>
      <c r="E194" s="1"/>
      <c r="F194" s="1"/>
    </row>
    <row r="195" spans="1:6" x14ac:dyDescent="0.35">
      <c r="A195" s="6"/>
      <c r="B195" s="11" t="s">
        <v>190</v>
      </c>
      <c r="C195" s="1">
        <v>12</v>
      </c>
      <c r="D195" s="1"/>
      <c r="E195" s="1"/>
      <c r="F195" s="1"/>
    </row>
    <row r="196" spans="1:6" x14ac:dyDescent="0.35">
      <c r="A196" s="6"/>
      <c r="B196" s="11" t="s">
        <v>84</v>
      </c>
      <c r="C196" s="1">
        <v>12</v>
      </c>
    </row>
    <row r="197" spans="1:6" x14ac:dyDescent="0.35">
      <c r="A197" s="6"/>
      <c r="B197" s="11" t="s">
        <v>537</v>
      </c>
      <c r="C197" s="1">
        <v>12</v>
      </c>
      <c r="D197" s="1"/>
    </row>
    <row r="198" spans="1:6" x14ac:dyDescent="0.35">
      <c r="A198" s="6"/>
      <c r="B198" s="1"/>
      <c r="C198" s="1"/>
      <c r="D198" s="1"/>
    </row>
    <row r="199" spans="1:6" x14ac:dyDescent="0.35">
      <c r="A199" s="6" t="s">
        <v>202</v>
      </c>
      <c r="B199" s="1" t="s">
        <v>290</v>
      </c>
      <c r="C199" s="1" t="s">
        <v>44</v>
      </c>
      <c r="D199" s="1"/>
    </row>
    <row r="200" spans="1:6" x14ac:dyDescent="0.35">
      <c r="A200" s="6" t="s">
        <v>228</v>
      </c>
      <c r="B200" s="1" t="s">
        <v>291</v>
      </c>
      <c r="C200" s="1">
        <v>54</v>
      </c>
      <c r="D200" s="1"/>
    </row>
    <row r="201" spans="1:6" x14ac:dyDescent="0.35">
      <c r="A201" s="6"/>
      <c r="B201" s="11" t="s">
        <v>190</v>
      </c>
      <c r="C201" s="1">
        <v>54</v>
      </c>
      <c r="D201" s="1"/>
    </row>
    <row r="202" spans="1:6" x14ac:dyDescent="0.35">
      <c r="A202" s="6"/>
      <c r="B202" s="11" t="s">
        <v>539</v>
      </c>
      <c r="C202" s="1">
        <v>54</v>
      </c>
      <c r="D202" s="1"/>
    </row>
    <row r="203" spans="1:6" x14ac:dyDescent="0.35">
      <c r="A203" s="6" t="s">
        <v>536</v>
      </c>
      <c r="B203" s="1" t="s">
        <v>293</v>
      </c>
      <c r="C203" s="1">
        <v>44</v>
      </c>
      <c r="D203" s="1"/>
    </row>
    <row r="204" spans="1:6" x14ac:dyDescent="0.35">
      <c r="A204" s="6"/>
      <c r="B204" s="11" t="s">
        <v>190</v>
      </c>
      <c r="C204" s="1">
        <v>44</v>
      </c>
      <c r="D204" s="1"/>
    </row>
    <row r="205" spans="1:6" x14ac:dyDescent="0.35">
      <c r="A205" s="6"/>
      <c r="B205" s="11" t="s">
        <v>539</v>
      </c>
      <c r="C205" s="1">
        <v>44</v>
      </c>
      <c r="D205" s="1"/>
    </row>
    <row r="206" spans="1:6" x14ac:dyDescent="0.35">
      <c r="A206" s="6" t="s">
        <v>536</v>
      </c>
      <c r="B206" s="1" t="s">
        <v>292</v>
      </c>
      <c r="C206" s="1">
        <v>43</v>
      </c>
      <c r="D206" s="1"/>
    </row>
    <row r="207" spans="1:6" x14ac:dyDescent="0.35">
      <c r="A207" s="6"/>
      <c r="B207" s="11" t="s">
        <v>190</v>
      </c>
      <c r="C207" s="1">
        <v>43</v>
      </c>
      <c r="D207" s="1"/>
    </row>
    <row r="208" spans="1:6" x14ac:dyDescent="0.35">
      <c r="A208" s="6"/>
      <c r="B208" s="11" t="s">
        <v>539</v>
      </c>
      <c r="C208" s="1">
        <v>43</v>
      </c>
      <c r="D208" s="1"/>
    </row>
    <row r="209" spans="1:4" x14ac:dyDescent="0.35">
      <c r="A209" s="6" t="s">
        <v>536</v>
      </c>
      <c r="B209" s="1" t="s">
        <v>294</v>
      </c>
      <c r="C209" s="1">
        <v>34</v>
      </c>
      <c r="D209" s="1"/>
    </row>
    <row r="210" spans="1:4" x14ac:dyDescent="0.35">
      <c r="A210" s="6"/>
      <c r="B210" s="11" t="s">
        <v>514</v>
      </c>
      <c r="C210" s="1">
        <v>34</v>
      </c>
      <c r="D210" s="1"/>
    </row>
    <row r="211" spans="1:4" x14ac:dyDescent="0.35">
      <c r="A211" s="6"/>
      <c r="B211" s="11" t="s">
        <v>104</v>
      </c>
      <c r="C211" s="1">
        <v>34</v>
      </c>
    </row>
    <row r="212" spans="1:4" x14ac:dyDescent="0.35">
      <c r="A212" s="6" t="s">
        <v>536</v>
      </c>
      <c r="B212" s="1" t="s">
        <v>296</v>
      </c>
      <c r="C212" s="1">
        <v>31</v>
      </c>
      <c r="D212" s="1"/>
    </row>
    <row r="213" spans="1:4" x14ac:dyDescent="0.35">
      <c r="A213" s="6"/>
      <c r="B213" s="11" t="s">
        <v>104</v>
      </c>
      <c r="C213" s="1">
        <v>31</v>
      </c>
      <c r="D213" s="1"/>
    </row>
    <row r="214" spans="1:4" x14ac:dyDescent="0.35">
      <c r="A214" s="6" t="s">
        <v>536</v>
      </c>
      <c r="B214" s="1" t="s">
        <v>295</v>
      </c>
      <c r="C214" s="1">
        <v>30</v>
      </c>
      <c r="D214" s="1"/>
    </row>
    <row r="215" spans="1:4" x14ac:dyDescent="0.35">
      <c r="A215" s="6"/>
      <c r="B215" s="11" t="s">
        <v>190</v>
      </c>
      <c r="C215" s="1">
        <v>30</v>
      </c>
      <c r="D215" s="1"/>
    </row>
    <row r="216" spans="1:4" x14ac:dyDescent="0.35">
      <c r="A216" s="6"/>
      <c r="B216" s="11" t="s">
        <v>539</v>
      </c>
      <c r="C216" s="1">
        <v>30</v>
      </c>
      <c r="D216" s="1"/>
    </row>
    <row r="217" spans="1:4" x14ac:dyDescent="0.35">
      <c r="A217" s="6" t="s">
        <v>536</v>
      </c>
      <c r="B217" s="1" t="s">
        <v>297</v>
      </c>
      <c r="C217" s="1">
        <v>25</v>
      </c>
      <c r="D217" s="1"/>
    </row>
    <row r="218" spans="1:4" x14ac:dyDescent="0.35">
      <c r="A218" s="6"/>
      <c r="B218" s="11" t="s">
        <v>190</v>
      </c>
      <c r="C218" s="1">
        <v>25</v>
      </c>
      <c r="D218" s="1"/>
    </row>
    <row r="219" spans="1:4" x14ac:dyDescent="0.35">
      <c r="A219" s="6"/>
      <c r="B219" s="11" t="s">
        <v>539</v>
      </c>
      <c r="C219" s="1">
        <v>25</v>
      </c>
      <c r="D219" s="1"/>
    </row>
    <row r="220" spans="1:4" x14ac:dyDescent="0.35">
      <c r="A220" s="6"/>
      <c r="B220" s="11" t="s">
        <v>131</v>
      </c>
      <c r="C220" s="1">
        <v>25</v>
      </c>
      <c r="D220" s="1"/>
    </row>
    <row r="221" spans="1:4" x14ac:dyDescent="0.35">
      <c r="A221" s="6"/>
      <c r="B221" s="11" t="s">
        <v>62</v>
      </c>
      <c r="C221" s="1">
        <v>25</v>
      </c>
    </row>
    <row r="222" spans="1:4" x14ac:dyDescent="0.35">
      <c r="A222" s="6" t="s">
        <v>536</v>
      </c>
      <c r="B222" s="1" t="s">
        <v>300</v>
      </c>
      <c r="C222" s="1">
        <v>22</v>
      </c>
      <c r="D222" s="1"/>
    </row>
    <row r="223" spans="1:4" x14ac:dyDescent="0.35">
      <c r="A223" s="6"/>
      <c r="B223" s="11" t="s">
        <v>104</v>
      </c>
      <c r="C223" s="1">
        <v>22</v>
      </c>
      <c r="D223" s="1" t="s">
        <v>44</v>
      </c>
    </row>
    <row r="224" spans="1:4" x14ac:dyDescent="0.35">
      <c r="A224" s="6"/>
      <c r="B224" s="11" t="s">
        <v>102</v>
      </c>
      <c r="C224" s="1">
        <v>22</v>
      </c>
      <c r="D224" s="1"/>
    </row>
    <row r="225" spans="1:4" x14ac:dyDescent="0.35">
      <c r="A225" s="6" t="s">
        <v>536</v>
      </c>
      <c r="B225" s="1" t="s">
        <v>299</v>
      </c>
      <c r="C225" s="1">
        <v>20</v>
      </c>
      <c r="D225" s="1"/>
    </row>
    <row r="226" spans="1:4" x14ac:dyDescent="0.35">
      <c r="A226" s="6"/>
      <c r="B226" s="11" t="s">
        <v>190</v>
      </c>
      <c r="C226" s="1">
        <v>20</v>
      </c>
      <c r="D226" s="1"/>
    </row>
    <row r="227" spans="1:4" x14ac:dyDescent="0.35">
      <c r="A227" s="6"/>
      <c r="B227" s="11" t="s">
        <v>539</v>
      </c>
      <c r="C227" s="1">
        <v>20</v>
      </c>
      <c r="D227" s="1"/>
    </row>
    <row r="228" spans="1:4" x14ac:dyDescent="0.35">
      <c r="A228" s="6" t="s">
        <v>536</v>
      </c>
      <c r="B228" s="1" t="s">
        <v>302</v>
      </c>
      <c r="C228" s="1">
        <v>18</v>
      </c>
      <c r="D228" s="1"/>
    </row>
    <row r="229" spans="1:4" x14ac:dyDescent="0.35">
      <c r="A229" s="6"/>
      <c r="B229" s="11" t="s">
        <v>190</v>
      </c>
      <c r="C229" s="1">
        <v>18</v>
      </c>
      <c r="D229" s="1"/>
    </row>
    <row r="230" spans="1:4" x14ac:dyDescent="0.35">
      <c r="A230" s="6"/>
      <c r="B230" s="11" t="s">
        <v>539</v>
      </c>
      <c r="C230" s="1">
        <v>18</v>
      </c>
      <c r="D230" s="1"/>
    </row>
    <row r="231" spans="1:4" x14ac:dyDescent="0.35">
      <c r="A231" s="6" t="s">
        <v>536</v>
      </c>
      <c r="B231" s="1" t="s">
        <v>301</v>
      </c>
      <c r="C231" s="1">
        <v>17</v>
      </c>
      <c r="D231" s="1"/>
    </row>
    <row r="232" spans="1:4" x14ac:dyDescent="0.35">
      <c r="A232" s="6"/>
      <c r="B232" s="11" t="s">
        <v>190</v>
      </c>
      <c r="C232" s="1">
        <v>17</v>
      </c>
      <c r="D232" s="1"/>
    </row>
    <row r="233" spans="1:4" x14ac:dyDescent="0.35">
      <c r="A233" s="6"/>
      <c r="B233" s="11" t="s">
        <v>539</v>
      </c>
      <c r="C233" s="1">
        <v>17</v>
      </c>
      <c r="D233" s="1"/>
    </row>
    <row r="234" spans="1:4" x14ac:dyDescent="0.35">
      <c r="A234" s="6" t="s">
        <v>536</v>
      </c>
      <c r="B234" s="1" t="s">
        <v>298</v>
      </c>
      <c r="C234" s="1">
        <v>15</v>
      </c>
      <c r="D234" s="1"/>
    </row>
    <row r="235" spans="1:4" x14ac:dyDescent="0.35">
      <c r="A235" s="6"/>
      <c r="B235" s="11" t="s">
        <v>190</v>
      </c>
      <c r="C235" s="1">
        <v>15</v>
      </c>
      <c r="D235" s="1"/>
    </row>
    <row r="236" spans="1:4" x14ac:dyDescent="0.35">
      <c r="A236" s="6"/>
      <c r="B236" s="11" t="s">
        <v>539</v>
      </c>
      <c r="C236" s="1">
        <v>15</v>
      </c>
      <c r="D236" s="1"/>
    </row>
    <row r="237" spans="1:4" x14ac:dyDescent="0.35">
      <c r="A237" s="6"/>
      <c r="B237" s="11" t="s">
        <v>131</v>
      </c>
      <c r="C237" s="1">
        <v>15</v>
      </c>
      <c r="D237" s="1"/>
    </row>
    <row r="238" spans="1:4" x14ac:dyDescent="0.35">
      <c r="A238" s="6"/>
      <c r="B238" s="11" t="s">
        <v>62</v>
      </c>
      <c r="C238" s="1">
        <v>15</v>
      </c>
      <c r="D238" s="1"/>
    </row>
    <row r="239" spans="1:4" x14ac:dyDescent="0.35">
      <c r="A239" s="6" t="s">
        <v>536</v>
      </c>
      <c r="B239" s="1" t="s">
        <v>303</v>
      </c>
      <c r="C239" s="1">
        <v>13</v>
      </c>
      <c r="D239" s="1"/>
    </row>
    <row r="240" spans="1:4" x14ac:dyDescent="0.35">
      <c r="A240" s="6"/>
      <c r="B240" s="11" t="s">
        <v>191</v>
      </c>
      <c r="C240" s="1">
        <v>13</v>
      </c>
      <c r="D240" s="1"/>
    </row>
    <row r="241" spans="1:4" x14ac:dyDescent="0.35">
      <c r="A241" s="6" t="s">
        <v>536</v>
      </c>
      <c r="B241" s="1" t="s">
        <v>304</v>
      </c>
      <c r="C241" s="1">
        <v>12</v>
      </c>
      <c r="D241" s="1"/>
    </row>
    <row r="242" spans="1:4" x14ac:dyDescent="0.35">
      <c r="A242" s="6"/>
      <c r="B242" s="11" t="s">
        <v>104</v>
      </c>
      <c r="C242" s="1">
        <v>12</v>
      </c>
      <c r="D242" s="1"/>
    </row>
    <row r="243" spans="1:4" x14ac:dyDescent="0.35">
      <c r="A243" s="6"/>
      <c r="B243" s="11" t="s">
        <v>131</v>
      </c>
      <c r="C243" s="1">
        <v>12</v>
      </c>
      <c r="D243" s="1"/>
    </row>
    <row r="244" spans="1:4" x14ac:dyDescent="0.35">
      <c r="A244" s="6" t="s">
        <v>536</v>
      </c>
      <c r="B244" s="1" t="s">
        <v>305</v>
      </c>
      <c r="C244" s="1">
        <v>11</v>
      </c>
      <c r="D244" s="1"/>
    </row>
    <row r="245" spans="1:4" x14ac:dyDescent="0.35">
      <c r="A245" s="6"/>
      <c r="B245" s="11" t="s">
        <v>190</v>
      </c>
      <c r="C245" s="1">
        <v>11</v>
      </c>
      <c r="D245" s="1"/>
    </row>
    <row r="246" spans="1:4" x14ac:dyDescent="0.35">
      <c r="A246" s="6"/>
      <c r="B246" s="11" t="s">
        <v>539</v>
      </c>
      <c r="C246" s="1">
        <v>11</v>
      </c>
    </row>
    <row r="247" spans="1:4" x14ac:dyDescent="0.35">
      <c r="A247" s="6"/>
      <c r="B247" s="11" t="s">
        <v>131</v>
      </c>
      <c r="C247" s="1">
        <v>11</v>
      </c>
      <c r="D247" s="1"/>
    </row>
    <row r="248" spans="1:4" x14ac:dyDescent="0.35">
      <c r="A248" s="6"/>
      <c r="B248" s="11" t="s">
        <v>62</v>
      </c>
      <c r="C248" s="1">
        <v>11</v>
      </c>
      <c r="D248" s="1"/>
    </row>
    <row r="249" spans="1:4" x14ac:dyDescent="0.35">
      <c r="A249" s="6"/>
      <c r="B249" s="1"/>
      <c r="C249" s="1"/>
      <c r="D249" s="1"/>
    </row>
    <row r="250" spans="1:4" x14ac:dyDescent="0.35">
      <c r="A250" s="6" t="s">
        <v>203</v>
      </c>
      <c r="B250" s="1" t="s">
        <v>306</v>
      </c>
      <c r="C250" s="1" t="s">
        <v>44</v>
      </c>
      <c r="D250" s="1"/>
    </row>
    <row r="251" spans="1:4" x14ac:dyDescent="0.35">
      <c r="A251" s="6" t="s">
        <v>244</v>
      </c>
      <c r="B251" s="1" t="s">
        <v>307</v>
      </c>
      <c r="C251" s="1">
        <v>13</v>
      </c>
    </row>
    <row r="252" spans="1:4" x14ac:dyDescent="0.35">
      <c r="A252" s="6"/>
      <c r="B252" s="11" t="s">
        <v>189</v>
      </c>
      <c r="C252" s="1">
        <v>13</v>
      </c>
      <c r="D252" s="1"/>
    </row>
    <row r="253" spans="1:4" x14ac:dyDescent="0.35">
      <c r="A253" s="6"/>
      <c r="B253" s="11" t="s">
        <v>131</v>
      </c>
      <c r="C253" s="1">
        <v>13</v>
      </c>
      <c r="D253" s="1"/>
    </row>
    <row r="254" spans="1:4" x14ac:dyDescent="0.35">
      <c r="A254" s="6"/>
      <c r="B254" s="1"/>
      <c r="C254" s="1"/>
      <c r="D254" s="1"/>
    </row>
    <row r="255" spans="1:4" x14ac:dyDescent="0.35">
      <c r="A255" s="6" t="s">
        <v>204</v>
      </c>
      <c r="B255" s="1" t="s">
        <v>308</v>
      </c>
      <c r="C255" s="1" t="s">
        <v>44</v>
      </c>
    </row>
    <row r="256" spans="1:4" x14ac:dyDescent="0.35">
      <c r="A256" s="6" t="s">
        <v>233</v>
      </c>
      <c r="B256" s="1" t="s">
        <v>310</v>
      </c>
      <c r="C256" s="1">
        <v>41</v>
      </c>
      <c r="D256" s="1"/>
    </row>
    <row r="257" spans="1:4" x14ac:dyDescent="0.35">
      <c r="A257" s="6"/>
      <c r="B257" s="11" t="s">
        <v>111</v>
      </c>
      <c r="C257" s="1">
        <v>41</v>
      </c>
      <c r="D257" s="1"/>
    </row>
    <row r="258" spans="1:4" x14ac:dyDescent="0.35">
      <c r="A258" s="6" t="s">
        <v>233</v>
      </c>
      <c r="B258" s="1" t="s">
        <v>309</v>
      </c>
      <c r="C258" s="1">
        <v>40</v>
      </c>
      <c r="D258" s="1"/>
    </row>
    <row r="259" spans="1:4" x14ac:dyDescent="0.35">
      <c r="A259" s="6"/>
      <c r="B259" s="11" t="s">
        <v>104</v>
      </c>
      <c r="C259" s="1">
        <v>40</v>
      </c>
      <c r="D259" s="1"/>
    </row>
    <row r="260" spans="1:4" x14ac:dyDescent="0.35">
      <c r="A260" s="6"/>
      <c r="B260" s="11" t="s">
        <v>90</v>
      </c>
      <c r="C260" s="1">
        <v>40</v>
      </c>
      <c r="D260" s="1"/>
    </row>
    <row r="261" spans="1:4" x14ac:dyDescent="0.35">
      <c r="A261" s="6" t="s">
        <v>233</v>
      </c>
      <c r="B261" s="1" t="s">
        <v>311</v>
      </c>
      <c r="C261" s="1">
        <v>24</v>
      </c>
      <c r="D261" s="1"/>
    </row>
    <row r="262" spans="1:4" x14ac:dyDescent="0.35">
      <c r="A262" s="6"/>
      <c r="B262" s="11" t="s">
        <v>104</v>
      </c>
      <c r="C262" s="1">
        <v>24</v>
      </c>
      <c r="D262" s="1"/>
    </row>
    <row r="263" spans="1:4" x14ac:dyDescent="0.35">
      <c r="A263" s="6"/>
      <c r="B263" s="11" t="s">
        <v>90</v>
      </c>
      <c r="C263" s="1">
        <v>24</v>
      </c>
      <c r="D263" s="1"/>
    </row>
    <row r="264" spans="1:4" x14ac:dyDescent="0.35">
      <c r="A264" s="6" t="s">
        <v>233</v>
      </c>
      <c r="B264" s="1" t="s">
        <v>312</v>
      </c>
      <c r="C264" s="1">
        <v>14</v>
      </c>
      <c r="D264" s="1"/>
    </row>
    <row r="265" spans="1:4" x14ac:dyDescent="0.35">
      <c r="A265" s="6"/>
      <c r="B265" s="11" t="s">
        <v>104</v>
      </c>
      <c r="C265" s="1">
        <v>14</v>
      </c>
      <c r="D265" s="1"/>
    </row>
    <row r="266" spans="1:4" x14ac:dyDescent="0.35">
      <c r="A266" s="6"/>
      <c r="B266" s="11" t="s">
        <v>90</v>
      </c>
      <c r="C266" s="1">
        <v>14</v>
      </c>
      <c r="D266" s="1"/>
    </row>
    <row r="267" spans="1:4" x14ac:dyDescent="0.35">
      <c r="A267" s="6" t="s">
        <v>233</v>
      </c>
      <c r="B267" s="1" t="s">
        <v>313</v>
      </c>
      <c r="C267" s="1">
        <v>11</v>
      </c>
      <c r="D267" s="1"/>
    </row>
    <row r="268" spans="1:4" x14ac:dyDescent="0.35">
      <c r="A268" s="6"/>
      <c r="B268" s="11" t="s">
        <v>104</v>
      </c>
      <c r="C268" s="1">
        <v>11</v>
      </c>
      <c r="D268" s="1"/>
    </row>
    <row r="269" spans="1:4" x14ac:dyDescent="0.35">
      <c r="A269" s="6"/>
      <c r="B269" s="1"/>
      <c r="C269" s="1"/>
      <c r="D269" s="1"/>
    </row>
    <row r="270" spans="1:4" x14ac:dyDescent="0.35">
      <c r="A270" s="6" t="s">
        <v>197</v>
      </c>
      <c r="B270" s="1" t="s">
        <v>142</v>
      </c>
      <c r="C270" s="1" t="s">
        <v>44</v>
      </c>
      <c r="D270" s="1"/>
    </row>
    <row r="271" spans="1:4" x14ac:dyDescent="0.35">
      <c r="A271" s="6" t="s">
        <v>198</v>
      </c>
      <c r="B271" s="1" t="s">
        <v>317</v>
      </c>
      <c r="C271" s="1">
        <v>12</v>
      </c>
      <c r="D271" s="1"/>
    </row>
    <row r="272" spans="1:4" x14ac:dyDescent="0.35">
      <c r="A272" s="6"/>
      <c r="B272" s="11" t="s">
        <v>62</v>
      </c>
      <c r="C272" s="1">
        <v>12</v>
      </c>
      <c r="D272" s="1"/>
    </row>
    <row r="273" spans="1:4" x14ac:dyDescent="0.35">
      <c r="A273" s="6"/>
      <c r="B273" s="11" t="s">
        <v>515</v>
      </c>
      <c r="C273" s="1">
        <v>12</v>
      </c>
      <c r="D273" s="1"/>
    </row>
    <row r="274" spans="1:4" x14ac:dyDescent="0.35">
      <c r="A274" s="6"/>
      <c r="B274" s="1"/>
      <c r="C274" s="1"/>
      <c r="D274" s="1"/>
    </row>
    <row r="275" spans="1:4" x14ac:dyDescent="0.35">
      <c r="A275" s="6" t="s">
        <v>202</v>
      </c>
      <c r="B275" s="1" t="s">
        <v>143</v>
      </c>
      <c r="C275" s="1" t="s">
        <v>44</v>
      </c>
      <c r="D275" s="1"/>
    </row>
    <row r="276" spans="1:4" x14ac:dyDescent="0.35">
      <c r="A276" s="6" t="s">
        <v>228</v>
      </c>
      <c r="B276" s="1" t="s">
        <v>319</v>
      </c>
      <c r="C276" s="1">
        <v>10</v>
      </c>
      <c r="D276" s="1"/>
    </row>
    <row r="277" spans="1:4" x14ac:dyDescent="0.35">
      <c r="A277" s="6"/>
      <c r="B277" s="11" t="s">
        <v>520</v>
      </c>
      <c r="C277" s="1">
        <v>10</v>
      </c>
      <c r="D277" s="1"/>
    </row>
    <row r="278" spans="1:4" x14ac:dyDescent="0.35">
      <c r="A278" s="6"/>
      <c r="B278" s="11" t="s">
        <v>516</v>
      </c>
      <c r="C278" s="1">
        <v>10</v>
      </c>
      <c r="D278" s="1"/>
    </row>
    <row r="279" spans="1:4" x14ac:dyDescent="0.35">
      <c r="A279" s="6"/>
      <c r="B279" s="1"/>
      <c r="C279" s="1"/>
      <c r="D279" s="1"/>
    </row>
    <row r="280" spans="1:4" x14ac:dyDescent="0.35">
      <c r="A280" s="6" t="s">
        <v>203</v>
      </c>
      <c r="B280" s="1" t="s">
        <v>179</v>
      </c>
      <c r="C280" s="1" t="s">
        <v>44</v>
      </c>
      <c r="D280" s="1"/>
    </row>
    <row r="281" spans="1:4" x14ac:dyDescent="0.35">
      <c r="A281" s="6" t="s">
        <v>244</v>
      </c>
      <c r="B281" s="1" t="s">
        <v>320</v>
      </c>
      <c r="C281" s="1">
        <v>13</v>
      </c>
    </row>
    <row r="282" spans="1:4" x14ac:dyDescent="0.35">
      <c r="A282" s="6"/>
      <c r="B282" s="11" t="s">
        <v>104</v>
      </c>
      <c r="C282" s="1">
        <v>13</v>
      </c>
      <c r="D282" s="1"/>
    </row>
    <row r="283" spans="1:4" x14ac:dyDescent="0.35">
      <c r="A283" s="6"/>
      <c r="B283" s="1"/>
      <c r="C283" s="1"/>
      <c r="D283" s="1"/>
    </row>
    <row r="284" spans="1:4" x14ac:dyDescent="0.35">
      <c r="A284" s="6" t="s">
        <v>205</v>
      </c>
      <c r="B284" s="1" t="s">
        <v>321</v>
      </c>
      <c r="C284" s="1" t="s">
        <v>44</v>
      </c>
      <c r="D284" s="1"/>
    </row>
    <row r="285" spans="1:4" x14ac:dyDescent="0.35">
      <c r="A285" s="6" t="s">
        <v>206</v>
      </c>
      <c r="B285" s="1" t="s">
        <v>322</v>
      </c>
      <c r="C285" s="1">
        <v>15</v>
      </c>
    </row>
    <row r="286" spans="1:4" x14ac:dyDescent="0.35">
      <c r="A286" s="6"/>
      <c r="B286" s="11" t="s">
        <v>191</v>
      </c>
      <c r="C286" s="1">
        <v>15</v>
      </c>
      <c r="D286" s="1"/>
    </row>
    <row r="287" spans="1:4" x14ac:dyDescent="0.35">
      <c r="A287" s="6" t="s">
        <v>206</v>
      </c>
      <c r="B287" s="1" t="s">
        <v>323</v>
      </c>
      <c r="C287" s="1">
        <v>14</v>
      </c>
      <c r="D287" s="1"/>
    </row>
    <row r="288" spans="1:4" x14ac:dyDescent="0.35">
      <c r="A288" s="6"/>
      <c r="B288" s="11" t="s">
        <v>191</v>
      </c>
      <c r="C288" s="1">
        <v>14</v>
      </c>
      <c r="D288" s="1"/>
    </row>
    <row r="289" spans="1:4" x14ac:dyDescent="0.35">
      <c r="A289" s="6"/>
      <c r="B289" s="1"/>
      <c r="C289" s="1"/>
      <c r="D289" s="1"/>
    </row>
    <row r="290" spans="1:4" x14ac:dyDescent="0.35">
      <c r="A290" s="6" t="s">
        <v>208</v>
      </c>
      <c r="B290" s="1" t="s">
        <v>136</v>
      </c>
      <c r="C290" s="1" t="s">
        <v>44</v>
      </c>
      <c r="D290" s="1"/>
    </row>
    <row r="291" spans="1:4" x14ac:dyDescent="0.35">
      <c r="A291" s="6" t="s">
        <v>235</v>
      </c>
      <c r="B291" s="1" t="s">
        <v>324</v>
      </c>
      <c r="C291" s="1">
        <v>15</v>
      </c>
      <c r="D291" s="1"/>
    </row>
    <row r="292" spans="1:4" x14ac:dyDescent="0.35">
      <c r="A292" s="6"/>
      <c r="B292" s="11" t="s">
        <v>190</v>
      </c>
      <c r="C292" s="1">
        <v>15</v>
      </c>
      <c r="D292" s="1"/>
    </row>
    <row r="293" spans="1:4" x14ac:dyDescent="0.35">
      <c r="A293" s="6"/>
      <c r="B293" s="11" t="s">
        <v>90</v>
      </c>
      <c r="C293" s="1">
        <v>15</v>
      </c>
      <c r="D293" s="1"/>
    </row>
    <row r="294" spans="1:4" x14ac:dyDescent="0.35">
      <c r="A294" s="6" t="s">
        <v>235</v>
      </c>
      <c r="B294" s="1" t="s">
        <v>325</v>
      </c>
      <c r="C294" s="1">
        <v>12</v>
      </c>
      <c r="D294" s="1"/>
    </row>
    <row r="295" spans="1:4" x14ac:dyDescent="0.35">
      <c r="A295" s="6"/>
      <c r="B295" s="11" t="s">
        <v>190</v>
      </c>
      <c r="C295" s="1">
        <v>12</v>
      </c>
    </row>
    <row r="296" spans="1:4" x14ac:dyDescent="0.35">
      <c r="A296" s="6"/>
      <c r="B296" s="11" t="s">
        <v>90</v>
      </c>
      <c r="C296" s="1">
        <v>12</v>
      </c>
      <c r="D296" s="1"/>
    </row>
    <row r="297" spans="1:4" x14ac:dyDescent="0.35">
      <c r="A297" s="6" t="s">
        <v>235</v>
      </c>
      <c r="B297" s="1" t="s">
        <v>326</v>
      </c>
      <c r="C297" s="1">
        <v>10</v>
      </c>
      <c r="D297" s="1"/>
    </row>
    <row r="298" spans="1:4" x14ac:dyDescent="0.35">
      <c r="A298" s="6"/>
      <c r="B298" s="11" t="s">
        <v>90</v>
      </c>
      <c r="C298" s="1">
        <v>10</v>
      </c>
      <c r="D298" s="1"/>
    </row>
    <row r="300" spans="1:4" x14ac:dyDescent="0.35">
      <c r="A300" s="6" t="s">
        <v>209</v>
      </c>
      <c r="B300" s="1" t="s">
        <v>61</v>
      </c>
      <c r="C300" s="1" t="s">
        <v>44</v>
      </c>
      <c r="D300" s="1"/>
    </row>
    <row r="301" spans="1:4" x14ac:dyDescent="0.35">
      <c r="A301" s="6" t="s">
        <v>276</v>
      </c>
      <c r="B301" s="1" t="s">
        <v>359</v>
      </c>
      <c r="C301" s="1">
        <v>16</v>
      </c>
      <c r="D301" s="1"/>
    </row>
    <row r="302" spans="1:4" x14ac:dyDescent="0.35">
      <c r="A302" s="6"/>
      <c r="B302" s="11" t="s">
        <v>62</v>
      </c>
      <c r="C302" s="1">
        <v>16</v>
      </c>
      <c r="D302" s="1"/>
    </row>
    <row r="303" spans="1:4" x14ac:dyDescent="0.35">
      <c r="A303" s="6"/>
      <c r="B303" s="11"/>
      <c r="C303" s="1"/>
    </row>
    <row r="304" spans="1:4" x14ac:dyDescent="0.35">
      <c r="A304" s="17"/>
      <c r="B304" s="1"/>
      <c r="C304" s="1"/>
      <c r="D304" s="1"/>
    </row>
    <row r="305" spans="1:4" x14ac:dyDescent="0.35">
      <c r="A305" s="6" t="s">
        <v>208</v>
      </c>
      <c r="B305" s="1" t="s">
        <v>45</v>
      </c>
      <c r="C305" s="1" t="s">
        <v>44</v>
      </c>
      <c r="D305" s="1"/>
    </row>
    <row r="306" spans="1:4" x14ac:dyDescent="0.35">
      <c r="A306" s="6" t="s">
        <v>235</v>
      </c>
      <c r="B306" s="1" t="s">
        <v>470</v>
      </c>
      <c r="C306" s="1">
        <v>10</v>
      </c>
      <c r="D306" s="1"/>
    </row>
    <row r="307" spans="1:4" x14ac:dyDescent="0.35">
      <c r="A307" s="6"/>
      <c r="B307" s="11" t="s">
        <v>111</v>
      </c>
      <c r="C307" s="1">
        <v>10</v>
      </c>
      <c r="D307" s="1"/>
    </row>
    <row r="308" spans="1:4" x14ac:dyDescent="0.35">
      <c r="A308" s="6"/>
      <c r="B308" s="11"/>
      <c r="C308" s="1"/>
      <c r="D308" s="1"/>
    </row>
    <row r="309" spans="1:4" x14ac:dyDescent="0.35">
      <c r="A309" s="6" t="s">
        <v>205</v>
      </c>
      <c r="B309" s="1" t="s">
        <v>50</v>
      </c>
      <c r="C309" s="1" t="s">
        <v>44</v>
      </c>
      <c r="D309" s="1"/>
    </row>
    <row r="310" spans="1:4" x14ac:dyDescent="0.35">
      <c r="A310" s="6" t="s">
        <v>206</v>
      </c>
      <c r="B310" s="1" t="s">
        <v>471</v>
      </c>
      <c r="C310" s="1">
        <v>11</v>
      </c>
      <c r="D310" s="1"/>
    </row>
    <row r="311" spans="1:4" x14ac:dyDescent="0.35">
      <c r="A311" s="6"/>
      <c r="B311" s="11" t="s">
        <v>189</v>
      </c>
      <c r="C311" s="1">
        <v>11</v>
      </c>
    </row>
    <row r="312" spans="1:4" x14ac:dyDescent="0.35">
      <c r="A312" s="6" t="s">
        <v>206</v>
      </c>
      <c r="B312" s="1" t="s">
        <v>126</v>
      </c>
      <c r="C312" s="1">
        <v>12</v>
      </c>
      <c r="D312" s="1"/>
    </row>
    <row r="313" spans="1:4" x14ac:dyDescent="0.35">
      <c r="A313" s="6"/>
      <c r="B313" s="11" t="s">
        <v>191</v>
      </c>
      <c r="C313" s="1">
        <v>12</v>
      </c>
      <c r="D313" s="1"/>
    </row>
    <row r="314" spans="1:4" x14ac:dyDescent="0.35">
      <c r="A314" s="6"/>
      <c r="B314" s="1"/>
      <c r="C314" s="1"/>
      <c r="D314" s="1"/>
    </row>
    <row r="315" spans="1:4" x14ac:dyDescent="0.35">
      <c r="A315" s="6" t="s">
        <v>208</v>
      </c>
      <c r="B315" s="1" t="s">
        <v>45</v>
      </c>
      <c r="C315" s="1" t="s">
        <v>44</v>
      </c>
      <c r="D315" s="1"/>
    </row>
    <row r="316" spans="1:4" x14ac:dyDescent="0.35">
      <c r="A316" s="6" t="s">
        <v>235</v>
      </c>
      <c r="B316" s="1" t="s">
        <v>109</v>
      </c>
      <c r="C316" s="1">
        <v>57</v>
      </c>
      <c r="D316" s="1"/>
    </row>
    <row r="317" spans="1:4" x14ac:dyDescent="0.35">
      <c r="A317" s="6"/>
      <c r="B317" s="11" t="s">
        <v>111</v>
      </c>
      <c r="C317" s="1">
        <v>57</v>
      </c>
      <c r="D317" s="1"/>
    </row>
    <row r="318" spans="1:4" x14ac:dyDescent="0.35">
      <c r="A318" s="6" t="s">
        <v>235</v>
      </c>
      <c r="B318" s="1" t="s">
        <v>472</v>
      </c>
      <c r="C318" s="1">
        <v>17</v>
      </c>
      <c r="D318" s="1"/>
    </row>
    <row r="319" spans="1:4" x14ac:dyDescent="0.35">
      <c r="A319" s="6"/>
      <c r="B319" s="11" t="s">
        <v>189</v>
      </c>
      <c r="C319" s="1">
        <v>17</v>
      </c>
      <c r="D319" s="1"/>
    </row>
    <row r="320" spans="1:4" x14ac:dyDescent="0.35">
      <c r="A320" s="6"/>
      <c r="B320" s="1"/>
      <c r="C320" s="1"/>
      <c r="D320" s="1"/>
    </row>
    <row r="321" spans="1:4" x14ac:dyDescent="0.35">
      <c r="A321" s="6" t="s">
        <v>209</v>
      </c>
      <c r="B321" s="1" t="s">
        <v>46</v>
      </c>
      <c r="C321" s="1" t="s">
        <v>44</v>
      </c>
      <c r="D321" s="1"/>
    </row>
    <row r="322" spans="1:4" x14ac:dyDescent="0.35">
      <c r="A322" s="6" t="s">
        <v>276</v>
      </c>
      <c r="B322" s="1" t="s">
        <v>473</v>
      </c>
      <c r="C322" s="1">
        <v>15</v>
      </c>
      <c r="D322" s="1"/>
    </row>
    <row r="323" spans="1:4" x14ac:dyDescent="0.35">
      <c r="A323" s="6"/>
      <c r="B323" s="11" t="s">
        <v>131</v>
      </c>
      <c r="C323" s="1">
        <v>15</v>
      </c>
      <c r="D323" s="1"/>
    </row>
    <row r="324" spans="1:4" x14ac:dyDescent="0.35">
      <c r="A324" s="6"/>
      <c r="B324" s="11" t="s">
        <v>62</v>
      </c>
      <c r="C324" s="1">
        <v>15</v>
      </c>
      <c r="D324" s="1"/>
    </row>
    <row r="325" spans="1:4" x14ac:dyDescent="0.35">
      <c r="A325" s="6" t="s">
        <v>276</v>
      </c>
      <c r="B325" s="1" t="s">
        <v>474</v>
      </c>
      <c r="C325" s="1">
        <v>11</v>
      </c>
      <c r="D325" s="1"/>
    </row>
    <row r="326" spans="1:4" x14ac:dyDescent="0.35">
      <c r="A326" s="6"/>
      <c r="B326" s="11" t="s">
        <v>47</v>
      </c>
      <c r="C326" s="1">
        <v>11</v>
      </c>
      <c r="D326" s="1"/>
    </row>
    <row r="327" spans="1:4" x14ac:dyDescent="0.35">
      <c r="A327" s="6"/>
      <c r="B327" s="11"/>
      <c r="C327" s="1"/>
      <c r="D327" s="1"/>
    </row>
    <row r="328" spans="1:4" x14ac:dyDescent="0.35">
      <c r="A328" s="6" t="s">
        <v>210</v>
      </c>
      <c r="B328" s="1" t="s">
        <v>211</v>
      </c>
      <c r="C328" s="1" t="s">
        <v>44</v>
      </c>
      <c r="D328" s="1"/>
    </row>
    <row r="329" spans="1:4" x14ac:dyDescent="0.35">
      <c r="A329" s="6" t="s">
        <v>212</v>
      </c>
      <c r="B329" s="1" t="s">
        <v>475</v>
      </c>
      <c r="C329" s="1">
        <v>12</v>
      </c>
      <c r="D329" s="1"/>
    </row>
    <row r="330" spans="1:4" x14ac:dyDescent="0.35">
      <c r="A330" s="6"/>
      <c r="B330" s="11" t="s">
        <v>546</v>
      </c>
      <c r="C330" s="1">
        <v>12</v>
      </c>
      <c r="D330" s="1"/>
    </row>
    <row r="331" spans="1:4" x14ac:dyDescent="0.35">
      <c r="A331" s="6"/>
      <c r="B331" s="11" t="s">
        <v>190</v>
      </c>
      <c r="C331" s="1">
        <v>12</v>
      </c>
      <c r="D331" s="1"/>
    </row>
    <row r="332" spans="1:4" x14ac:dyDescent="0.35">
      <c r="A332" s="6"/>
      <c r="B332" s="11"/>
      <c r="C332" s="1"/>
      <c r="D332" s="1"/>
    </row>
    <row r="333" spans="1:4" x14ac:dyDescent="0.35">
      <c r="A333" s="6" t="s">
        <v>203</v>
      </c>
      <c r="B333" s="1" t="s">
        <v>261</v>
      </c>
      <c r="C333" s="1" t="s">
        <v>44</v>
      </c>
      <c r="D333" s="1"/>
    </row>
    <row r="334" spans="1:4" x14ac:dyDescent="0.35">
      <c r="A334" s="6" t="s">
        <v>244</v>
      </c>
      <c r="B334" s="1" t="s">
        <v>411</v>
      </c>
      <c r="C334" s="1">
        <v>17</v>
      </c>
      <c r="D334" s="1"/>
    </row>
    <row r="335" spans="1:4" x14ac:dyDescent="0.35">
      <c r="A335" s="6"/>
      <c r="B335" s="11" t="s">
        <v>132</v>
      </c>
      <c r="C335" s="1">
        <v>17</v>
      </c>
      <c r="D335" s="1"/>
    </row>
    <row r="336" spans="1:4" x14ac:dyDescent="0.35">
      <c r="A336" s="6"/>
      <c r="B336" s="11" t="s">
        <v>111</v>
      </c>
      <c r="C336" s="1">
        <v>17</v>
      </c>
      <c r="D336" s="1"/>
    </row>
    <row r="337" spans="1:4" x14ac:dyDescent="0.35">
      <c r="A337" s="6" t="s">
        <v>244</v>
      </c>
      <c r="B337" s="1" t="s">
        <v>484</v>
      </c>
      <c r="C337" s="1">
        <v>12</v>
      </c>
      <c r="D337" s="1"/>
    </row>
    <row r="338" spans="1:4" x14ac:dyDescent="0.35">
      <c r="A338" s="6"/>
      <c r="B338" s="11" t="s">
        <v>132</v>
      </c>
      <c r="C338" s="1">
        <v>12</v>
      </c>
      <c r="D338" s="1"/>
    </row>
    <row r="339" spans="1:4" x14ac:dyDescent="0.35">
      <c r="A339" s="6" t="s">
        <v>244</v>
      </c>
      <c r="B339" s="1" t="s">
        <v>485</v>
      </c>
      <c r="C339" s="1">
        <v>10</v>
      </c>
      <c r="D339" s="1"/>
    </row>
    <row r="340" spans="1:4" x14ac:dyDescent="0.35">
      <c r="A340" s="6"/>
      <c r="B340" s="11" t="s">
        <v>111</v>
      </c>
      <c r="C340" s="1">
        <v>10</v>
      </c>
      <c r="D340" s="1"/>
    </row>
    <row r="341" spans="1:4" x14ac:dyDescent="0.35">
      <c r="A341" s="6"/>
      <c r="B341" s="1"/>
      <c r="C341" s="1"/>
      <c r="D341" s="1"/>
    </row>
    <row r="342" spans="1:4" x14ac:dyDescent="0.35">
      <c r="A342" s="6" t="s">
        <v>204</v>
      </c>
      <c r="B342" s="1" t="s">
        <v>53</v>
      </c>
      <c r="C342" s="1" t="s">
        <v>44</v>
      </c>
      <c r="D342" s="1"/>
    </row>
    <row r="343" spans="1:4" x14ac:dyDescent="0.35">
      <c r="A343" s="6" t="s">
        <v>233</v>
      </c>
      <c r="B343" s="1" t="s">
        <v>486</v>
      </c>
      <c r="C343" s="1">
        <v>16</v>
      </c>
      <c r="D343" s="1"/>
    </row>
    <row r="344" spans="1:4" x14ac:dyDescent="0.35">
      <c r="A344" s="6"/>
      <c r="B344" s="11" t="s">
        <v>165</v>
      </c>
      <c r="C344" s="1">
        <v>16</v>
      </c>
      <c r="D344" s="1"/>
    </row>
    <row r="345" spans="1:4" x14ac:dyDescent="0.35">
      <c r="A345" s="6"/>
      <c r="B345" s="1"/>
      <c r="C345" s="1"/>
      <c r="D345" s="1"/>
    </row>
    <row r="346" spans="1:4" x14ac:dyDescent="0.35">
      <c r="A346" s="6" t="s">
        <v>197</v>
      </c>
      <c r="B346" s="1" t="s">
        <v>113</v>
      </c>
      <c r="C346" s="1" t="s">
        <v>44</v>
      </c>
      <c r="D346" s="1"/>
    </row>
    <row r="347" spans="1:4" x14ac:dyDescent="0.35">
      <c r="A347" s="6" t="s">
        <v>198</v>
      </c>
      <c r="B347" s="1" t="s">
        <v>114</v>
      </c>
      <c r="C347" s="1">
        <v>38</v>
      </c>
      <c r="D347" s="1"/>
    </row>
    <row r="348" spans="1:4" x14ac:dyDescent="0.35">
      <c r="A348" s="6"/>
      <c r="B348" s="11" t="s">
        <v>191</v>
      </c>
      <c r="C348" s="1">
        <v>38</v>
      </c>
      <c r="D348" s="1"/>
    </row>
    <row r="349" spans="1:4" x14ac:dyDescent="0.35">
      <c r="A349" s="6"/>
      <c r="B349" s="1"/>
      <c r="C349" s="1"/>
    </row>
    <row r="350" spans="1:4" x14ac:dyDescent="0.35">
      <c r="A350" s="6" t="s">
        <v>166</v>
      </c>
      <c r="B350" s="1" t="s">
        <v>266</v>
      </c>
      <c r="C350" s="1" t="s">
        <v>44</v>
      </c>
      <c r="D350" s="1"/>
    </row>
    <row r="351" spans="1:4" x14ac:dyDescent="0.35">
      <c r="A351" s="6" t="s">
        <v>168</v>
      </c>
      <c r="B351" s="1" t="s">
        <v>487</v>
      </c>
      <c r="C351" s="1">
        <v>13</v>
      </c>
      <c r="D351" s="1"/>
    </row>
    <row r="352" spans="1:4" x14ac:dyDescent="0.35">
      <c r="A352" s="6"/>
      <c r="B352" s="11" t="s">
        <v>191</v>
      </c>
      <c r="C352" s="1">
        <v>13</v>
      </c>
      <c r="D352" s="1"/>
    </row>
    <row r="353" spans="1:4" x14ac:dyDescent="0.35">
      <c r="A353" s="6" t="s">
        <v>168</v>
      </c>
      <c r="B353" s="1" t="s">
        <v>488</v>
      </c>
      <c r="C353" s="1">
        <v>10</v>
      </c>
      <c r="D353" s="1"/>
    </row>
    <row r="354" spans="1:4" x14ac:dyDescent="0.35">
      <c r="A354" s="6"/>
      <c r="B354" s="11" t="s">
        <v>191</v>
      </c>
      <c r="C354" s="1">
        <v>10</v>
      </c>
      <c r="D354" s="1"/>
    </row>
    <row r="355" spans="1:4" x14ac:dyDescent="0.35">
      <c r="A355" s="6"/>
      <c r="B355" s="1"/>
      <c r="C355" s="1"/>
      <c r="D355" s="1"/>
    </row>
    <row r="356" spans="1:4" x14ac:dyDescent="0.35">
      <c r="A356" s="6" t="s">
        <v>202</v>
      </c>
      <c r="B356" s="1" t="s">
        <v>115</v>
      </c>
      <c r="C356" s="1" t="s">
        <v>44</v>
      </c>
      <c r="D356" s="1"/>
    </row>
    <row r="357" spans="1:4" x14ac:dyDescent="0.35">
      <c r="A357" s="6" t="s">
        <v>228</v>
      </c>
      <c r="B357" s="1" t="s">
        <v>116</v>
      </c>
      <c r="C357" s="1">
        <v>37</v>
      </c>
      <c r="D357" s="1"/>
    </row>
    <row r="358" spans="1:4" x14ac:dyDescent="0.35">
      <c r="A358" s="6"/>
      <c r="B358" s="11" t="s">
        <v>104</v>
      </c>
      <c r="C358" s="1">
        <v>37</v>
      </c>
      <c r="D358" s="1"/>
    </row>
    <row r="359" spans="1:4" x14ac:dyDescent="0.35">
      <c r="A359" s="6"/>
      <c r="B359" s="11" t="s">
        <v>529</v>
      </c>
      <c r="C359" s="1">
        <v>37</v>
      </c>
      <c r="D359" s="1"/>
    </row>
    <row r="360" spans="1:4" x14ac:dyDescent="0.35">
      <c r="A360" s="6"/>
      <c r="B360" s="11"/>
      <c r="C360" s="1"/>
      <c r="D360" s="1"/>
    </row>
    <row r="361" spans="1:4" x14ac:dyDescent="0.35">
      <c r="A361" s="6" t="s">
        <v>203</v>
      </c>
      <c r="B361" s="1" t="s">
        <v>58</v>
      </c>
      <c r="C361" s="1" t="s">
        <v>44</v>
      </c>
      <c r="D361" s="1"/>
    </row>
    <row r="362" spans="1:4" x14ac:dyDescent="0.35">
      <c r="A362" s="6" t="s">
        <v>244</v>
      </c>
      <c r="B362" s="1" t="s">
        <v>141</v>
      </c>
      <c r="C362" s="1">
        <v>15</v>
      </c>
      <c r="D362" s="1"/>
    </row>
    <row r="363" spans="1:4" x14ac:dyDescent="0.35">
      <c r="A363" s="6"/>
      <c r="B363" s="11" t="s">
        <v>189</v>
      </c>
      <c r="C363" s="1">
        <v>15</v>
      </c>
      <c r="D363" s="1"/>
    </row>
    <row r="364" spans="1:4" x14ac:dyDescent="0.35">
      <c r="A364" s="6"/>
      <c r="B364" s="11" t="s">
        <v>161</v>
      </c>
      <c r="C364" s="1">
        <v>15</v>
      </c>
      <c r="D364" s="1"/>
    </row>
    <row r="365" spans="1:4" x14ac:dyDescent="0.35">
      <c r="A365" s="6" t="s">
        <v>244</v>
      </c>
      <c r="B365" s="1" t="s">
        <v>489</v>
      </c>
      <c r="C365" s="1">
        <v>10</v>
      </c>
      <c r="D365" s="1"/>
    </row>
    <row r="366" spans="1:4" x14ac:dyDescent="0.35">
      <c r="A366" s="6"/>
      <c r="B366" s="11" t="s">
        <v>516</v>
      </c>
      <c r="C366" s="1">
        <v>11</v>
      </c>
      <c r="D366" s="1"/>
    </row>
    <row r="367" spans="1:4" x14ac:dyDescent="0.35">
      <c r="A367" s="6"/>
      <c r="B367" s="11" t="s">
        <v>548</v>
      </c>
      <c r="C367" s="1">
        <v>11</v>
      </c>
      <c r="D367" s="1"/>
    </row>
    <row r="368" spans="1:4" x14ac:dyDescent="0.35">
      <c r="A368" s="6"/>
      <c r="B368" s="1"/>
      <c r="C368" s="1"/>
      <c r="D368" s="1"/>
    </row>
    <row r="369" spans="1:4" x14ac:dyDescent="0.35">
      <c r="A369" s="6" t="s">
        <v>204</v>
      </c>
      <c r="B369" s="1" t="s">
        <v>81</v>
      </c>
      <c r="C369" s="1" t="s">
        <v>44</v>
      </c>
      <c r="D369" s="1"/>
    </row>
    <row r="370" spans="1:4" x14ac:dyDescent="0.35">
      <c r="A370" s="6" t="s">
        <v>233</v>
      </c>
      <c r="B370" s="1" t="s">
        <v>490</v>
      </c>
      <c r="C370" s="1">
        <v>13</v>
      </c>
      <c r="D370" s="1"/>
    </row>
    <row r="371" spans="1:4" x14ac:dyDescent="0.35">
      <c r="A371" s="6"/>
      <c r="B371" s="11" t="s">
        <v>191</v>
      </c>
      <c r="C371" s="1">
        <v>13</v>
      </c>
    </row>
    <row r="372" spans="1:4" x14ac:dyDescent="0.35">
      <c r="A372" s="6" t="s">
        <v>233</v>
      </c>
      <c r="B372" s="1" t="s">
        <v>491</v>
      </c>
      <c r="C372" s="1">
        <v>11</v>
      </c>
      <c r="D372" s="1"/>
    </row>
    <row r="373" spans="1:4" x14ac:dyDescent="0.35">
      <c r="A373" s="6"/>
      <c r="B373" s="11" t="s">
        <v>190</v>
      </c>
      <c r="C373" s="1">
        <v>11</v>
      </c>
      <c r="D373" s="1"/>
    </row>
    <row r="374" spans="1:4" x14ac:dyDescent="0.35">
      <c r="A374" s="6"/>
      <c r="B374" s="11" t="s">
        <v>132</v>
      </c>
      <c r="C374" s="1">
        <v>11</v>
      </c>
      <c r="D374" s="1"/>
    </row>
    <row r="375" spans="1:4" x14ac:dyDescent="0.35">
      <c r="A375" s="6" t="s">
        <v>233</v>
      </c>
      <c r="B375" s="1" t="s">
        <v>492</v>
      </c>
      <c r="C375" s="1">
        <v>14</v>
      </c>
      <c r="D375" s="1"/>
    </row>
    <row r="376" spans="1:4" x14ac:dyDescent="0.35">
      <c r="A376" s="6"/>
      <c r="B376" s="11" t="s">
        <v>191</v>
      </c>
      <c r="C376" s="1">
        <v>14</v>
      </c>
      <c r="D376" s="1"/>
    </row>
    <row r="377" spans="1:4" x14ac:dyDescent="0.35">
      <c r="A377" s="6" t="s">
        <v>233</v>
      </c>
      <c r="B377" s="1" t="s">
        <v>493</v>
      </c>
      <c r="C377" s="1">
        <v>10</v>
      </c>
      <c r="D377" s="1"/>
    </row>
    <row r="378" spans="1:4" x14ac:dyDescent="0.35">
      <c r="A378" s="6"/>
      <c r="B378" s="11" t="s">
        <v>132</v>
      </c>
      <c r="C378" s="1">
        <v>10</v>
      </c>
      <c r="D378" s="1"/>
    </row>
    <row r="379" spans="1:4" x14ac:dyDescent="0.35">
      <c r="A379" s="6" t="s">
        <v>233</v>
      </c>
      <c r="B379" s="1" t="s">
        <v>494</v>
      </c>
      <c r="C379" s="1">
        <v>13</v>
      </c>
      <c r="D379" s="1"/>
    </row>
    <row r="380" spans="1:4" x14ac:dyDescent="0.35">
      <c r="A380" s="6"/>
      <c r="B380" s="11" t="s">
        <v>132</v>
      </c>
      <c r="C380" s="1">
        <v>13</v>
      </c>
      <c r="D380" s="1"/>
    </row>
    <row r="381" spans="1:4" x14ac:dyDescent="0.35">
      <c r="A381" s="6"/>
      <c r="B381" s="11"/>
      <c r="C381" s="1"/>
      <c r="D381" s="1"/>
    </row>
    <row r="382" spans="1:4" x14ac:dyDescent="0.35">
      <c r="A382" s="6" t="s">
        <v>205</v>
      </c>
      <c r="B382" s="1" t="s">
        <v>83</v>
      </c>
      <c r="C382" s="1" t="s">
        <v>44</v>
      </c>
      <c r="D382" s="1"/>
    </row>
    <row r="383" spans="1:4" x14ac:dyDescent="0.35">
      <c r="A383" s="6" t="s">
        <v>549</v>
      </c>
      <c r="B383" s="1" t="s">
        <v>550</v>
      </c>
      <c r="C383" s="1">
        <v>10</v>
      </c>
      <c r="D383" s="1"/>
    </row>
    <row r="384" spans="1:4" x14ac:dyDescent="0.35">
      <c r="A384" s="6"/>
      <c r="B384" s="11" t="s">
        <v>104</v>
      </c>
      <c r="C384" s="1">
        <v>10</v>
      </c>
      <c r="D384" s="1"/>
    </row>
    <row r="385" spans="1:4" x14ac:dyDescent="0.35">
      <c r="A385" s="6"/>
      <c r="B385" s="11" t="s">
        <v>547</v>
      </c>
      <c r="C385" s="1">
        <v>10</v>
      </c>
      <c r="D385" s="1"/>
    </row>
    <row r="386" spans="1:4" x14ac:dyDescent="0.35">
      <c r="A386" s="6"/>
      <c r="B386" s="1"/>
      <c r="C386" s="1"/>
      <c r="D386" s="1"/>
    </row>
    <row r="387" spans="1:4" x14ac:dyDescent="0.35">
      <c r="A387" s="6" t="s">
        <v>197</v>
      </c>
      <c r="B387" s="1" t="s">
        <v>99</v>
      </c>
      <c r="C387" s="1" t="s">
        <v>44</v>
      </c>
      <c r="D387" s="1"/>
    </row>
    <row r="388" spans="1:4" x14ac:dyDescent="0.35">
      <c r="A388" s="6" t="s">
        <v>198</v>
      </c>
      <c r="B388" s="1" t="s">
        <v>130</v>
      </c>
      <c r="C388" s="1">
        <v>10</v>
      </c>
      <c r="D388" s="1"/>
    </row>
    <row r="389" spans="1:4" x14ac:dyDescent="0.35">
      <c r="A389" s="6"/>
      <c r="B389" s="11" t="s">
        <v>62</v>
      </c>
      <c r="C389" s="1">
        <v>10</v>
      </c>
      <c r="D389" s="1"/>
    </row>
    <row r="390" spans="1:4" x14ac:dyDescent="0.35">
      <c r="A390" s="6"/>
      <c r="B390" s="11" t="s">
        <v>131</v>
      </c>
      <c r="C390" s="1">
        <v>10</v>
      </c>
      <c r="D390" s="1"/>
    </row>
    <row r="391" spans="1:4" x14ac:dyDescent="0.35">
      <c r="A391" s="6"/>
      <c r="B391" s="11"/>
      <c r="C391" s="1"/>
      <c r="D391" s="1"/>
    </row>
    <row r="392" spans="1:4" x14ac:dyDescent="0.35">
      <c r="A392" s="6" t="s">
        <v>204</v>
      </c>
      <c r="B392" s="1" t="s">
        <v>81</v>
      </c>
      <c r="C392" s="1" t="s">
        <v>44</v>
      </c>
      <c r="D392" s="1"/>
    </row>
    <row r="393" spans="1:4" x14ac:dyDescent="0.35">
      <c r="A393" s="6" t="s">
        <v>233</v>
      </c>
      <c r="B393" s="1" t="s">
        <v>495</v>
      </c>
      <c r="C393" s="1">
        <v>10</v>
      </c>
      <c r="D393" s="1"/>
    </row>
    <row r="394" spans="1:4" x14ac:dyDescent="0.35">
      <c r="A394" s="6"/>
      <c r="B394" s="11" t="s">
        <v>165</v>
      </c>
      <c r="C394" s="1">
        <v>10</v>
      </c>
      <c r="D394" s="1"/>
    </row>
    <row r="395" spans="1:4" x14ac:dyDescent="0.35">
      <c r="A395" s="6"/>
      <c r="B395" s="1"/>
      <c r="C395" s="1"/>
      <c r="D395" s="1"/>
    </row>
    <row r="396" spans="1:4" x14ac:dyDescent="0.35">
      <c r="A396" s="6" t="s">
        <v>77</v>
      </c>
      <c r="B396" s="1" t="s">
        <v>280</v>
      </c>
      <c r="C396" s="1" t="s">
        <v>44</v>
      </c>
      <c r="D396" s="1"/>
    </row>
    <row r="397" spans="1:4" x14ac:dyDescent="0.35">
      <c r="A397" s="6" t="s">
        <v>79</v>
      </c>
      <c r="B397" s="1" t="s">
        <v>496</v>
      </c>
      <c r="C397" s="1">
        <v>13</v>
      </c>
      <c r="D397" s="1"/>
    </row>
    <row r="398" spans="1:4" x14ac:dyDescent="0.35">
      <c r="A398" s="6"/>
      <c r="B398" s="11" t="s">
        <v>62</v>
      </c>
      <c r="C398" s="1">
        <v>13</v>
      </c>
      <c r="D398" s="1"/>
    </row>
    <row r="399" spans="1:4" x14ac:dyDescent="0.35">
      <c r="A399" s="6"/>
      <c r="B399" s="11" t="s">
        <v>131</v>
      </c>
      <c r="C399" s="1">
        <v>13</v>
      </c>
      <c r="D399" s="1"/>
    </row>
    <row r="400" spans="1:4" x14ac:dyDescent="0.35">
      <c r="A400" s="6" t="s">
        <v>79</v>
      </c>
      <c r="B400" s="1" t="s">
        <v>497</v>
      </c>
      <c r="C400" s="1">
        <v>12</v>
      </c>
      <c r="D400" s="1"/>
    </row>
    <row r="401" spans="1:4" x14ac:dyDescent="0.35">
      <c r="A401" s="6"/>
      <c r="B401" s="11" t="s">
        <v>62</v>
      </c>
      <c r="C401" s="1">
        <v>12</v>
      </c>
      <c r="D401" s="1"/>
    </row>
    <row r="402" spans="1:4" x14ac:dyDescent="0.35">
      <c r="A402" s="6"/>
      <c r="B402" s="11" t="s">
        <v>131</v>
      </c>
      <c r="C402" s="1">
        <v>12</v>
      </c>
      <c r="D402" s="1"/>
    </row>
    <row r="403" spans="1:4" x14ac:dyDescent="0.35">
      <c r="A403" s="6"/>
      <c r="B403" s="11"/>
      <c r="C403" s="1"/>
      <c r="D403" s="1"/>
    </row>
    <row r="404" spans="1:4" x14ac:dyDescent="0.35">
      <c r="A404" s="6" t="s">
        <v>55</v>
      </c>
      <c r="B404" s="1" t="s">
        <v>133</v>
      </c>
      <c r="C404" s="1" t="s">
        <v>44</v>
      </c>
      <c r="D404" s="1"/>
    </row>
    <row r="405" spans="1:4" x14ac:dyDescent="0.35">
      <c r="A405" s="6" t="s">
        <v>57</v>
      </c>
      <c r="B405" s="1" t="s">
        <v>134</v>
      </c>
      <c r="C405" s="1">
        <v>21</v>
      </c>
      <c r="D405" s="1"/>
    </row>
    <row r="406" spans="1:4" x14ac:dyDescent="0.35">
      <c r="A406" s="6"/>
      <c r="B406" s="11" t="s">
        <v>551</v>
      </c>
      <c r="C406" s="1">
        <v>21</v>
      </c>
      <c r="D406" s="1"/>
    </row>
    <row r="407" spans="1:4" x14ac:dyDescent="0.35">
      <c r="A407" s="6" t="s">
        <v>57</v>
      </c>
      <c r="B407" s="1" t="s">
        <v>498</v>
      </c>
      <c r="C407" s="1">
        <v>16</v>
      </c>
      <c r="D407" s="1"/>
    </row>
    <row r="408" spans="1:4" x14ac:dyDescent="0.35">
      <c r="A408" s="6"/>
      <c r="B408" s="11" t="s">
        <v>551</v>
      </c>
      <c r="C408" s="1">
        <v>16</v>
      </c>
      <c r="D408" s="1"/>
    </row>
    <row r="409" spans="1:4" x14ac:dyDescent="0.35">
      <c r="A409" s="6" t="s">
        <v>57</v>
      </c>
      <c r="B409" s="1" t="s">
        <v>499</v>
      </c>
      <c r="C409" s="1">
        <v>12</v>
      </c>
      <c r="D409" s="1"/>
    </row>
    <row r="410" spans="1:4" x14ac:dyDescent="0.35">
      <c r="A410" s="6"/>
      <c r="B410" s="11" t="s">
        <v>132</v>
      </c>
      <c r="C410" s="1">
        <v>12</v>
      </c>
      <c r="D410" s="1"/>
    </row>
    <row r="411" spans="1:4" x14ac:dyDescent="0.35">
      <c r="A411" s="6"/>
      <c r="B411" s="1"/>
      <c r="C411" s="1"/>
      <c r="D411" s="1"/>
    </row>
    <row r="412" spans="1:4" x14ac:dyDescent="0.35">
      <c r="A412" s="6" t="s">
        <v>197</v>
      </c>
      <c r="B412" s="1" t="s">
        <v>285</v>
      </c>
      <c r="C412" s="1" t="s">
        <v>44</v>
      </c>
      <c r="D412" s="1"/>
    </row>
    <row r="413" spans="1:4" x14ac:dyDescent="0.35">
      <c r="A413" s="6" t="s">
        <v>198</v>
      </c>
      <c r="B413" s="1" t="s">
        <v>500</v>
      </c>
      <c r="C413" s="1">
        <v>37</v>
      </c>
      <c r="D413" s="1"/>
    </row>
    <row r="414" spans="1:4" x14ac:dyDescent="0.35">
      <c r="A414" s="6"/>
      <c r="B414" s="11" t="s">
        <v>111</v>
      </c>
      <c r="C414" s="1">
        <v>37</v>
      </c>
      <c r="D414" s="1"/>
    </row>
    <row r="415" spans="1:4" x14ac:dyDescent="0.35">
      <c r="A415" s="6" t="s">
        <v>198</v>
      </c>
      <c r="B415" s="1" t="s">
        <v>501</v>
      </c>
      <c r="C415" s="1">
        <v>12</v>
      </c>
      <c r="D415" s="1"/>
    </row>
    <row r="416" spans="1:4" x14ac:dyDescent="0.35">
      <c r="A416" s="6"/>
      <c r="B416" s="11" t="s">
        <v>190</v>
      </c>
      <c r="C416" s="1">
        <v>12</v>
      </c>
      <c r="D416" s="1"/>
    </row>
    <row r="417" spans="1:4" x14ac:dyDescent="0.35">
      <c r="A417" s="6" t="s">
        <v>198</v>
      </c>
      <c r="B417" s="1" t="s">
        <v>502</v>
      </c>
      <c r="C417" s="1">
        <v>12</v>
      </c>
      <c r="D417" s="1"/>
    </row>
    <row r="418" spans="1:4" x14ac:dyDescent="0.35">
      <c r="A418" s="6"/>
      <c r="B418" s="11" t="s">
        <v>111</v>
      </c>
      <c r="C418" s="1">
        <v>12</v>
      </c>
      <c r="D418" s="1"/>
    </row>
    <row r="419" spans="1:4" x14ac:dyDescent="0.35">
      <c r="A419" s="6"/>
      <c r="B419" s="11"/>
      <c r="C419" s="1"/>
      <c r="D419" s="1"/>
    </row>
    <row r="420" spans="1:4" x14ac:dyDescent="0.35">
      <c r="A420" s="6" t="s">
        <v>203</v>
      </c>
      <c r="B420" s="1" t="s">
        <v>179</v>
      </c>
      <c r="C420" s="1" t="s">
        <v>44</v>
      </c>
      <c r="D420" s="1"/>
    </row>
    <row r="421" spans="1:4" x14ac:dyDescent="0.35">
      <c r="A421" s="6" t="s">
        <v>244</v>
      </c>
      <c r="B421" s="1" t="s">
        <v>505</v>
      </c>
      <c r="C421" s="1">
        <v>11</v>
      </c>
      <c r="D421" s="1"/>
    </row>
    <row r="422" spans="1:4" x14ac:dyDescent="0.35">
      <c r="A422" s="6"/>
      <c r="B422" s="11" t="s">
        <v>190</v>
      </c>
      <c r="C422" s="1">
        <v>11</v>
      </c>
      <c r="D422" s="1"/>
    </row>
    <row r="423" spans="1:4" x14ac:dyDescent="0.35">
      <c r="A423" s="6"/>
      <c r="B423" s="11" t="s">
        <v>538</v>
      </c>
      <c r="C423" s="1">
        <v>11</v>
      </c>
      <c r="D423" s="1"/>
    </row>
    <row r="424" spans="1:4" x14ac:dyDescent="0.35">
      <c r="A424" s="6"/>
      <c r="B424" s="1"/>
      <c r="C424" s="1"/>
      <c r="D424" s="1"/>
    </row>
    <row r="425" spans="1:4" x14ac:dyDescent="0.35">
      <c r="A425" s="6" t="s">
        <v>205</v>
      </c>
      <c r="B425" s="1" t="s">
        <v>321</v>
      </c>
      <c r="C425" s="1" t="s">
        <v>44</v>
      </c>
      <c r="D425" s="1"/>
    </row>
    <row r="426" spans="1:4" x14ac:dyDescent="0.35">
      <c r="A426" s="6" t="s">
        <v>206</v>
      </c>
      <c r="B426" s="1" t="s">
        <v>506</v>
      </c>
      <c r="C426" s="1">
        <v>37</v>
      </c>
      <c r="D426" s="1"/>
    </row>
    <row r="427" spans="1:4" x14ac:dyDescent="0.35">
      <c r="A427" s="6"/>
      <c r="B427" s="11" t="s">
        <v>132</v>
      </c>
      <c r="C427" s="1">
        <v>37</v>
      </c>
      <c r="D427" s="1"/>
    </row>
    <row r="428" spans="1:4" x14ac:dyDescent="0.35">
      <c r="A428" s="6"/>
      <c r="B428" s="11" t="s">
        <v>191</v>
      </c>
      <c r="C428" s="1">
        <v>37</v>
      </c>
      <c r="D428" s="1"/>
    </row>
    <row r="429" spans="1:4" x14ac:dyDescent="0.35">
      <c r="A429" s="6" t="s">
        <v>206</v>
      </c>
      <c r="B429" s="1" t="s">
        <v>507</v>
      </c>
      <c r="C429" s="1">
        <v>13</v>
      </c>
      <c r="D429" s="1"/>
    </row>
    <row r="430" spans="1:4" x14ac:dyDescent="0.35">
      <c r="A430" s="6"/>
      <c r="B430" s="11" t="s">
        <v>132</v>
      </c>
      <c r="C430" s="1">
        <v>13</v>
      </c>
      <c r="D430" s="1"/>
    </row>
    <row r="431" spans="1:4" x14ac:dyDescent="0.35">
      <c r="A431" s="6"/>
      <c r="B431" s="11"/>
      <c r="C431" s="1"/>
      <c r="D431" s="1"/>
    </row>
    <row r="432" spans="1:4" x14ac:dyDescent="0.35">
      <c r="A432" s="6" t="s">
        <v>209</v>
      </c>
      <c r="B432" s="1" t="s">
        <v>144</v>
      </c>
      <c r="C432" s="1" t="s">
        <v>44</v>
      </c>
      <c r="D432" s="1"/>
    </row>
    <row r="433" spans="1:4" x14ac:dyDescent="0.35">
      <c r="A433" s="6" t="s">
        <v>276</v>
      </c>
      <c r="B433" s="1" t="s">
        <v>145</v>
      </c>
      <c r="C433" s="1">
        <v>36</v>
      </c>
    </row>
    <row r="434" spans="1:4" x14ac:dyDescent="0.35">
      <c r="A434" s="6"/>
      <c r="B434" s="11" t="s">
        <v>190</v>
      </c>
      <c r="C434" s="1">
        <v>36</v>
      </c>
      <c r="D434" s="1"/>
    </row>
    <row r="435" spans="1:4" x14ac:dyDescent="0.35">
      <c r="A435" s="6"/>
      <c r="B435" s="11" t="s">
        <v>531</v>
      </c>
      <c r="C435" s="1">
        <v>36</v>
      </c>
      <c r="D435" s="1"/>
    </row>
    <row r="436" spans="1:4" x14ac:dyDescent="0.35">
      <c r="A436" s="6"/>
      <c r="B436" s="11"/>
      <c r="C436" s="1"/>
      <c r="D436" s="1"/>
    </row>
    <row r="437" spans="1:4" x14ac:dyDescent="0.35">
      <c r="A437" s="17"/>
      <c r="B437" s="11"/>
      <c r="C437" s="1"/>
      <c r="D437" s="1"/>
    </row>
    <row r="438" spans="1:4" x14ac:dyDescent="0.35">
      <c r="A438" s="6"/>
      <c r="B438" s="1"/>
      <c r="C438" s="1"/>
      <c r="D438" s="1"/>
    </row>
    <row r="439" spans="1:4" x14ac:dyDescent="0.35">
      <c r="A439" s="6" t="s">
        <v>210</v>
      </c>
      <c r="B439" s="1" t="s">
        <v>211</v>
      </c>
      <c r="C439" s="1" t="s">
        <v>44</v>
      </c>
      <c r="D439" s="1"/>
    </row>
    <row r="440" spans="1:4" x14ac:dyDescent="0.35">
      <c r="A440" s="6" t="s">
        <v>212</v>
      </c>
      <c r="B440" s="1" t="s">
        <v>360</v>
      </c>
      <c r="C440" s="1">
        <v>11</v>
      </c>
      <c r="D440" s="1"/>
    </row>
    <row r="441" spans="1:4" x14ac:dyDescent="0.35">
      <c r="A441" s="6"/>
      <c r="B441" s="11" t="s">
        <v>190</v>
      </c>
      <c r="C441" s="1">
        <v>11</v>
      </c>
      <c r="D441" s="1"/>
    </row>
    <row r="442" spans="1:4" x14ac:dyDescent="0.35">
      <c r="A442" s="6"/>
      <c r="B442" s="11" t="s">
        <v>537</v>
      </c>
      <c r="C442" s="1">
        <v>11</v>
      </c>
      <c r="D442" s="1"/>
    </row>
    <row r="443" spans="1:4" x14ac:dyDescent="0.35">
      <c r="A443" s="6"/>
      <c r="B443" s="11" t="s">
        <v>163</v>
      </c>
      <c r="C443" s="1">
        <v>11</v>
      </c>
      <c r="D443" s="1"/>
    </row>
    <row r="444" spans="1:4" x14ac:dyDescent="0.35">
      <c r="A444" s="6"/>
      <c r="B444" s="11" t="s">
        <v>547</v>
      </c>
      <c r="C444" s="1">
        <v>11</v>
      </c>
      <c r="D444" s="1"/>
    </row>
    <row r="445" spans="1:4" x14ac:dyDescent="0.35">
      <c r="A445" s="6"/>
      <c r="B445" s="11"/>
      <c r="C445" s="1"/>
      <c r="D445" s="1"/>
    </row>
    <row r="446" spans="1:4" x14ac:dyDescent="0.35">
      <c r="A446" s="6" t="s">
        <v>222</v>
      </c>
      <c r="B446" s="1" t="s">
        <v>223</v>
      </c>
      <c r="C446" s="1" t="s">
        <v>44</v>
      </c>
      <c r="D446" s="1"/>
    </row>
    <row r="447" spans="1:4" x14ac:dyDescent="0.35">
      <c r="A447" s="6" t="s">
        <v>224</v>
      </c>
      <c r="B447" s="1" t="s">
        <v>361</v>
      </c>
      <c r="C447" s="1">
        <v>13</v>
      </c>
      <c r="D447" s="1"/>
    </row>
    <row r="448" spans="1:4" x14ac:dyDescent="0.35">
      <c r="A448" s="6"/>
      <c r="B448" s="11" t="s">
        <v>190</v>
      </c>
      <c r="C448" s="1">
        <v>13</v>
      </c>
      <c r="D448" s="1"/>
    </row>
    <row r="449" spans="1:4" x14ac:dyDescent="0.35">
      <c r="A449" s="6"/>
      <c r="B449" s="11" t="s">
        <v>163</v>
      </c>
      <c r="C449" s="1">
        <v>13</v>
      </c>
      <c r="D449" s="1"/>
    </row>
    <row r="450" spans="1:4" x14ac:dyDescent="0.35">
      <c r="A450" s="6"/>
      <c r="B450" s="11" t="s">
        <v>547</v>
      </c>
      <c r="C450" s="1">
        <v>13</v>
      </c>
      <c r="D450" s="1"/>
    </row>
    <row r="451" spans="1:4" x14ac:dyDescent="0.35">
      <c r="A451" s="6"/>
      <c r="B451" s="11"/>
      <c r="C451" s="1"/>
      <c r="D451" s="1"/>
    </row>
    <row r="452" spans="1:4" x14ac:dyDescent="0.35">
      <c r="A452" s="6" t="s">
        <v>204</v>
      </c>
      <c r="B452" s="1" t="s">
        <v>110</v>
      </c>
      <c r="C452" s="1" t="s">
        <v>44</v>
      </c>
      <c r="D452" s="1"/>
    </row>
    <row r="453" spans="1:4" x14ac:dyDescent="0.35">
      <c r="A453" s="6" t="s">
        <v>233</v>
      </c>
      <c r="B453" s="1" t="s">
        <v>156</v>
      </c>
      <c r="C453" s="1">
        <v>37</v>
      </c>
      <c r="D453" s="1"/>
    </row>
    <row r="454" spans="1:4" x14ac:dyDescent="0.35">
      <c r="A454" s="6"/>
      <c r="B454" s="11" t="s">
        <v>111</v>
      </c>
      <c r="C454" s="1">
        <v>37</v>
      </c>
      <c r="D454" s="1"/>
    </row>
    <row r="455" spans="1:4" x14ac:dyDescent="0.35">
      <c r="A455" s="6"/>
      <c r="B455" s="11"/>
      <c r="C455" s="1"/>
      <c r="D455" s="1"/>
    </row>
    <row r="456" spans="1:4" x14ac:dyDescent="0.35">
      <c r="A456" s="6" t="s">
        <v>166</v>
      </c>
      <c r="B456" s="1" t="s">
        <v>158</v>
      </c>
      <c r="C456" s="1" t="s">
        <v>44</v>
      </c>
      <c r="D456" s="1"/>
    </row>
    <row r="457" spans="1:4" x14ac:dyDescent="0.35">
      <c r="A457" s="6" t="s">
        <v>168</v>
      </c>
      <c r="B457" s="1" t="s">
        <v>362</v>
      </c>
      <c r="C457" s="1">
        <v>10</v>
      </c>
      <c r="D457" s="1"/>
    </row>
    <row r="458" spans="1:4" x14ac:dyDescent="0.35">
      <c r="A458" s="6"/>
      <c r="B458" s="11" t="s">
        <v>131</v>
      </c>
      <c r="C458" s="1">
        <v>10</v>
      </c>
      <c r="D458" s="1"/>
    </row>
    <row r="459" spans="1:4" x14ac:dyDescent="0.35">
      <c r="A459" s="6"/>
      <c r="B459" s="11"/>
      <c r="C459" s="1"/>
      <c r="D459" s="1"/>
    </row>
    <row r="460" spans="1:4" x14ac:dyDescent="0.35">
      <c r="A460" s="6" t="s">
        <v>203</v>
      </c>
      <c r="B460" s="1" t="s">
        <v>128</v>
      </c>
      <c r="C460" s="1" t="s">
        <v>44</v>
      </c>
      <c r="D460" s="1"/>
    </row>
    <row r="461" spans="1:4" x14ac:dyDescent="0.35">
      <c r="A461" s="6" t="s">
        <v>244</v>
      </c>
      <c r="B461" s="1" t="s">
        <v>363</v>
      </c>
      <c r="C461" s="1">
        <v>27</v>
      </c>
      <c r="D461" s="1"/>
    </row>
    <row r="462" spans="1:4" x14ac:dyDescent="0.35">
      <c r="A462" s="6"/>
      <c r="B462" s="11" t="s">
        <v>163</v>
      </c>
      <c r="C462" s="1">
        <v>27</v>
      </c>
      <c r="D462" s="1"/>
    </row>
    <row r="463" spans="1:4" x14ac:dyDescent="0.35">
      <c r="A463" s="6"/>
      <c r="B463" s="11" t="s">
        <v>547</v>
      </c>
      <c r="C463" s="1">
        <v>27</v>
      </c>
      <c r="D463" s="1"/>
    </row>
    <row r="464" spans="1:4" x14ac:dyDescent="0.35">
      <c r="A464" s="6" t="s">
        <v>244</v>
      </c>
      <c r="B464" s="1" t="s">
        <v>364</v>
      </c>
      <c r="C464" s="1">
        <v>19</v>
      </c>
      <c r="D464" s="1"/>
    </row>
    <row r="465" spans="1:4" x14ac:dyDescent="0.35">
      <c r="A465" s="6"/>
      <c r="B465" s="11" t="s">
        <v>190</v>
      </c>
      <c r="C465" s="1">
        <v>19</v>
      </c>
      <c r="D465" s="1"/>
    </row>
    <row r="466" spans="1:4" x14ac:dyDescent="0.35">
      <c r="A466" s="6"/>
      <c r="B466" s="11" t="s">
        <v>163</v>
      </c>
      <c r="C466" s="1">
        <v>19</v>
      </c>
      <c r="D466" s="1"/>
    </row>
    <row r="467" spans="1:4" x14ac:dyDescent="0.35">
      <c r="A467" s="6"/>
      <c r="B467" s="11" t="s">
        <v>547</v>
      </c>
      <c r="C467" s="1">
        <v>19</v>
      </c>
      <c r="D467" s="1"/>
    </row>
    <row r="468" spans="1:4" x14ac:dyDescent="0.35">
      <c r="A468" s="6" t="s">
        <v>244</v>
      </c>
      <c r="B468" s="1" t="s">
        <v>365</v>
      </c>
      <c r="C468" s="1">
        <v>16</v>
      </c>
      <c r="D468" s="1"/>
    </row>
    <row r="469" spans="1:4" x14ac:dyDescent="0.35">
      <c r="A469" s="6"/>
      <c r="B469" s="11" t="s">
        <v>190</v>
      </c>
      <c r="C469" s="1">
        <v>16</v>
      </c>
      <c r="D469" s="1"/>
    </row>
    <row r="470" spans="1:4" x14ac:dyDescent="0.35">
      <c r="A470" s="6"/>
      <c r="B470" s="11" t="s">
        <v>163</v>
      </c>
      <c r="C470" s="1">
        <v>16</v>
      </c>
      <c r="D470" s="1"/>
    </row>
    <row r="471" spans="1:4" x14ac:dyDescent="0.35">
      <c r="A471" s="6"/>
      <c r="B471" s="11" t="s">
        <v>547</v>
      </c>
      <c r="C471" s="1">
        <v>16</v>
      </c>
      <c r="D471" s="1"/>
    </row>
    <row r="472" spans="1:4" x14ac:dyDescent="0.35">
      <c r="A472" s="6"/>
      <c r="B472" s="11"/>
      <c r="C472" s="1"/>
      <c r="D472" s="1"/>
    </row>
    <row r="473" spans="1:4" x14ac:dyDescent="0.35">
      <c r="A473" s="6" t="s">
        <v>204</v>
      </c>
      <c r="B473" s="1" t="s">
        <v>112</v>
      </c>
      <c r="C473" s="1" t="s">
        <v>44</v>
      </c>
      <c r="D473" s="1"/>
    </row>
    <row r="474" spans="1:4" x14ac:dyDescent="0.35">
      <c r="A474" s="6" t="s">
        <v>233</v>
      </c>
      <c r="B474" s="1" t="s">
        <v>366</v>
      </c>
      <c r="C474" s="1">
        <v>43</v>
      </c>
      <c r="D474" s="1"/>
    </row>
    <row r="475" spans="1:4" x14ac:dyDescent="0.35">
      <c r="A475" s="6"/>
      <c r="B475" s="11" t="s">
        <v>547</v>
      </c>
      <c r="C475" s="1">
        <v>43</v>
      </c>
      <c r="D475" s="1"/>
    </row>
    <row r="476" spans="1:4" x14ac:dyDescent="0.35">
      <c r="A476" s="6"/>
      <c r="B476" s="11" t="s">
        <v>163</v>
      </c>
      <c r="C476" s="1">
        <v>43</v>
      </c>
      <c r="D476" s="1"/>
    </row>
    <row r="477" spans="1:4" x14ac:dyDescent="0.35">
      <c r="A477" s="6" t="s">
        <v>233</v>
      </c>
      <c r="B477" s="1" t="s">
        <v>367</v>
      </c>
      <c r="C477" s="1">
        <v>10</v>
      </c>
      <c r="D477" s="1"/>
    </row>
    <row r="478" spans="1:4" x14ac:dyDescent="0.35">
      <c r="A478" s="6"/>
      <c r="B478" s="11" t="s">
        <v>163</v>
      </c>
      <c r="C478" s="1">
        <v>10</v>
      </c>
      <c r="D478" s="1"/>
    </row>
    <row r="479" spans="1:4" x14ac:dyDescent="0.35">
      <c r="A479" s="6"/>
      <c r="B479" s="11" t="s">
        <v>547</v>
      </c>
      <c r="C479" s="1">
        <v>10</v>
      </c>
    </row>
    <row r="480" spans="1:4" x14ac:dyDescent="0.35">
      <c r="A480" s="6"/>
      <c r="B480" s="1"/>
      <c r="C480" s="1"/>
      <c r="D480" s="1"/>
    </row>
    <row r="481" spans="1:4" x14ac:dyDescent="0.35">
      <c r="A481" s="6" t="s">
        <v>205</v>
      </c>
      <c r="B481" s="1" t="s">
        <v>74</v>
      </c>
      <c r="C481" s="1" t="s">
        <v>44</v>
      </c>
      <c r="D481" s="1"/>
    </row>
    <row r="482" spans="1:4" x14ac:dyDescent="0.35">
      <c r="A482" s="6" t="s">
        <v>206</v>
      </c>
      <c r="B482" s="1" t="s">
        <v>368</v>
      </c>
      <c r="C482" s="1">
        <v>29</v>
      </c>
      <c r="D482" s="1"/>
    </row>
    <row r="483" spans="1:4" x14ac:dyDescent="0.35">
      <c r="A483" s="6"/>
      <c r="B483" s="11" t="s">
        <v>163</v>
      </c>
      <c r="C483" s="1">
        <v>29</v>
      </c>
    </row>
    <row r="484" spans="1:4" x14ac:dyDescent="0.35">
      <c r="A484" s="6"/>
      <c r="B484" s="11" t="s">
        <v>90</v>
      </c>
      <c r="C484" s="1"/>
      <c r="D484" s="1"/>
    </row>
    <row r="485" spans="1:4" x14ac:dyDescent="0.35">
      <c r="A485" s="6"/>
      <c r="B485" s="11" t="s">
        <v>547</v>
      </c>
      <c r="C485" s="1"/>
      <c r="D485" s="1"/>
    </row>
    <row r="486" spans="1:4" x14ac:dyDescent="0.35">
      <c r="A486" s="6"/>
      <c r="B486" s="11" t="s">
        <v>190</v>
      </c>
      <c r="C486" s="1">
        <v>29</v>
      </c>
      <c r="D486" s="1"/>
    </row>
    <row r="487" spans="1:4" x14ac:dyDescent="0.35">
      <c r="A487" s="6" t="s">
        <v>206</v>
      </c>
      <c r="B487" s="1" t="s">
        <v>369</v>
      </c>
      <c r="C487" s="1">
        <v>23</v>
      </c>
    </row>
    <row r="488" spans="1:4" x14ac:dyDescent="0.35">
      <c r="A488" s="6"/>
      <c r="B488" s="11" t="s">
        <v>547</v>
      </c>
      <c r="C488" s="1">
        <v>23</v>
      </c>
      <c r="D488" s="1"/>
    </row>
    <row r="489" spans="1:4" x14ac:dyDescent="0.35">
      <c r="A489" s="6"/>
      <c r="B489" s="11" t="s">
        <v>547</v>
      </c>
      <c r="C489" s="1">
        <v>23</v>
      </c>
      <c r="D489" s="1"/>
    </row>
    <row r="490" spans="1:4" x14ac:dyDescent="0.35">
      <c r="A490" s="6"/>
      <c r="B490" s="11" t="s">
        <v>163</v>
      </c>
      <c r="C490" s="1">
        <v>23</v>
      </c>
      <c r="D490" s="1"/>
    </row>
    <row r="491" spans="1:4" x14ac:dyDescent="0.35">
      <c r="A491" s="6" t="s">
        <v>206</v>
      </c>
      <c r="B491" s="1" t="s">
        <v>370</v>
      </c>
      <c r="C491" s="1">
        <v>17</v>
      </c>
    </row>
    <row r="492" spans="1:4" x14ac:dyDescent="0.35">
      <c r="A492" s="6"/>
      <c r="B492" s="11" t="s">
        <v>547</v>
      </c>
      <c r="C492" s="1">
        <v>17</v>
      </c>
      <c r="D492" s="1"/>
    </row>
    <row r="493" spans="1:4" x14ac:dyDescent="0.35">
      <c r="A493" s="6"/>
      <c r="B493" s="11" t="s">
        <v>163</v>
      </c>
      <c r="C493" s="1">
        <v>17</v>
      </c>
      <c r="D493" s="1"/>
    </row>
    <row r="494" spans="1:4" x14ac:dyDescent="0.35">
      <c r="A494" s="6"/>
      <c r="B494" s="11" t="s">
        <v>190</v>
      </c>
      <c r="C494" s="1">
        <v>17</v>
      </c>
      <c r="D494" s="1"/>
    </row>
    <row r="495" spans="1:4" x14ac:dyDescent="0.35">
      <c r="A495" s="6" t="s">
        <v>206</v>
      </c>
      <c r="B495" s="1" t="s">
        <v>371</v>
      </c>
      <c r="C495" s="1">
        <v>13</v>
      </c>
    </row>
    <row r="496" spans="1:4" x14ac:dyDescent="0.35">
      <c r="A496" s="6"/>
      <c r="B496" s="11" t="s">
        <v>547</v>
      </c>
      <c r="C496" s="1">
        <v>13</v>
      </c>
      <c r="D496" s="1"/>
    </row>
    <row r="497" spans="1:4" x14ac:dyDescent="0.35">
      <c r="A497" s="6"/>
      <c r="B497" s="11" t="s">
        <v>163</v>
      </c>
      <c r="C497" s="1">
        <v>13</v>
      </c>
      <c r="D497" s="1"/>
    </row>
    <row r="498" spans="1:4" x14ac:dyDescent="0.35">
      <c r="A498" s="6" t="s">
        <v>206</v>
      </c>
      <c r="B498" s="1" t="s">
        <v>372</v>
      </c>
      <c r="C498" s="1">
        <v>11</v>
      </c>
      <c r="D498" s="1"/>
    </row>
    <row r="499" spans="1:4" x14ac:dyDescent="0.35">
      <c r="A499" s="6"/>
      <c r="B499" s="11" t="s">
        <v>547</v>
      </c>
      <c r="C499" s="1">
        <v>11</v>
      </c>
    </row>
    <row r="500" spans="1:4" x14ac:dyDescent="0.35">
      <c r="A500" s="6"/>
      <c r="B500" s="11" t="s">
        <v>163</v>
      </c>
      <c r="C500" s="1">
        <v>11</v>
      </c>
      <c r="D500" s="1"/>
    </row>
    <row r="501" spans="1:4" x14ac:dyDescent="0.35">
      <c r="A501" s="6"/>
      <c r="B501" s="11" t="s">
        <v>190</v>
      </c>
      <c r="C501" s="1">
        <v>11</v>
      </c>
      <c r="D501" s="1"/>
    </row>
    <row r="502" spans="1:4" x14ac:dyDescent="0.35">
      <c r="A502" s="6" t="s">
        <v>206</v>
      </c>
      <c r="B502" s="1" t="s">
        <v>373</v>
      </c>
      <c r="C502" s="1">
        <v>11</v>
      </c>
      <c r="D502" s="1"/>
    </row>
    <row r="503" spans="1:4" x14ac:dyDescent="0.35">
      <c r="A503" s="6"/>
      <c r="B503" s="11" t="s">
        <v>547</v>
      </c>
      <c r="C503" s="1">
        <v>11</v>
      </c>
      <c r="D503" s="1"/>
    </row>
    <row r="504" spans="1:4" x14ac:dyDescent="0.35">
      <c r="A504" s="6"/>
      <c r="B504" s="11" t="s">
        <v>131</v>
      </c>
      <c r="C504" s="1">
        <v>11</v>
      </c>
      <c r="D504" s="1"/>
    </row>
    <row r="505" spans="1:4" x14ac:dyDescent="0.35">
      <c r="A505" s="6"/>
      <c r="B505" s="11" t="s">
        <v>62</v>
      </c>
      <c r="C505" s="1">
        <v>11</v>
      </c>
      <c r="D505" s="1"/>
    </row>
    <row r="506" spans="1:4" x14ac:dyDescent="0.35">
      <c r="A506" s="6"/>
      <c r="B506" s="11" t="s">
        <v>163</v>
      </c>
      <c r="C506" s="1">
        <v>11</v>
      </c>
      <c r="D506" s="1"/>
    </row>
    <row r="507" spans="1:4" x14ac:dyDescent="0.35">
      <c r="A507" s="6"/>
      <c r="B507" s="11" t="s">
        <v>190</v>
      </c>
      <c r="C507" s="1">
        <v>11</v>
      </c>
    </row>
    <row r="508" spans="1:4" x14ac:dyDescent="0.35">
      <c r="A508" s="6"/>
      <c r="B508" s="11"/>
      <c r="C508" s="1"/>
      <c r="D508" s="1"/>
    </row>
    <row r="509" spans="1:4" x14ac:dyDescent="0.35">
      <c r="A509" s="6" t="s">
        <v>208</v>
      </c>
      <c r="B509" s="1" t="s">
        <v>129</v>
      </c>
      <c r="C509" s="1" t="s">
        <v>44</v>
      </c>
      <c r="D509" s="1"/>
    </row>
    <row r="510" spans="1:4" x14ac:dyDescent="0.35">
      <c r="A510" s="6" t="s">
        <v>235</v>
      </c>
      <c r="B510" s="1" t="s">
        <v>374</v>
      </c>
      <c r="C510" s="1">
        <v>43</v>
      </c>
      <c r="D510" s="1"/>
    </row>
    <row r="511" spans="1:4" x14ac:dyDescent="0.35">
      <c r="A511" s="6"/>
      <c r="B511" s="11" t="s">
        <v>547</v>
      </c>
      <c r="C511" s="1">
        <v>43</v>
      </c>
    </row>
    <row r="512" spans="1:4" x14ac:dyDescent="0.35">
      <c r="A512" s="6"/>
      <c r="B512" s="11" t="s">
        <v>163</v>
      </c>
      <c r="C512" s="1">
        <v>43</v>
      </c>
      <c r="D512" s="1"/>
    </row>
    <row r="513" spans="1:4" x14ac:dyDescent="0.35">
      <c r="A513" s="6"/>
      <c r="B513" s="11" t="s">
        <v>190</v>
      </c>
      <c r="C513" s="1">
        <v>43</v>
      </c>
      <c r="D513" s="1"/>
    </row>
    <row r="514" spans="1:4" x14ac:dyDescent="0.35">
      <c r="A514" s="6"/>
      <c r="B514" s="11"/>
      <c r="C514" s="1"/>
      <c r="D514" s="1"/>
    </row>
    <row r="515" spans="1:4" x14ac:dyDescent="0.35">
      <c r="A515" s="6" t="s">
        <v>210</v>
      </c>
      <c r="B515" s="1" t="s">
        <v>75</v>
      </c>
      <c r="C515" s="1" t="s">
        <v>44</v>
      </c>
      <c r="D515" s="1"/>
    </row>
    <row r="516" spans="1:4" x14ac:dyDescent="0.35">
      <c r="A516" s="6" t="s">
        <v>212</v>
      </c>
      <c r="B516" s="1" t="s">
        <v>375</v>
      </c>
      <c r="C516" s="1">
        <v>10</v>
      </c>
      <c r="D516" s="1"/>
    </row>
    <row r="517" spans="1:4" x14ac:dyDescent="0.35">
      <c r="A517" s="6"/>
      <c r="B517" s="11" t="s">
        <v>547</v>
      </c>
      <c r="C517" s="1">
        <v>10</v>
      </c>
    </row>
    <row r="518" spans="1:4" x14ac:dyDescent="0.35">
      <c r="A518" s="6"/>
      <c r="B518" s="11" t="s">
        <v>131</v>
      </c>
      <c r="C518" s="1">
        <v>10</v>
      </c>
      <c r="D518" s="1"/>
    </row>
    <row r="519" spans="1:4" x14ac:dyDescent="0.35">
      <c r="A519" s="6"/>
      <c r="B519" s="11" t="s">
        <v>163</v>
      </c>
      <c r="C519" s="1">
        <v>10</v>
      </c>
      <c r="D519" s="1"/>
    </row>
    <row r="520" spans="1:4" x14ac:dyDescent="0.35">
      <c r="A520" s="6"/>
      <c r="B520" s="11" t="s">
        <v>190</v>
      </c>
      <c r="C520" s="1">
        <v>10</v>
      </c>
      <c r="D520" s="1"/>
    </row>
    <row r="521" spans="1:4" x14ac:dyDescent="0.35">
      <c r="A521" s="6"/>
      <c r="B521" s="1"/>
      <c r="C521" s="1"/>
      <c r="D521" s="1"/>
    </row>
    <row r="522" spans="1:4" x14ac:dyDescent="0.35">
      <c r="A522" s="6" t="s">
        <v>215</v>
      </c>
      <c r="B522" s="1" t="s">
        <v>52</v>
      </c>
      <c r="C522" s="1" t="s">
        <v>44</v>
      </c>
      <c r="D522" s="1"/>
    </row>
    <row r="523" spans="1:4" x14ac:dyDescent="0.35">
      <c r="A523" s="6" t="s">
        <v>217</v>
      </c>
      <c r="B523" s="1" t="s">
        <v>376</v>
      </c>
      <c r="C523" s="1">
        <v>12</v>
      </c>
      <c r="D523" s="1"/>
    </row>
    <row r="524" spans="1:4" x14ac:dyDescent="0.35">
      <c r="A524" s="6"/>
      <c r="B524" s="11" t="s">
        <v>547</v>
      </c>
      <c r="C524" s="1">
        <v>12</v>
      </c>
      <c r="D524" s="1"/>
    </row>
    <row r="525" spans="1:4" x14ac:dyDescent="0.35">
      <c r="A525" s="6"/>
      <c r="B525" s="11" t="s">
        <v>163</v>
      </c>
      <c r="C525" s="1">
        <v>12</v>
      </c>
      <c r="D525" s="1"/>
    </row>
    <row r="526" spans="1:4" x14ac:dyDescent="0.35">
      <c r="A526" s="6"/>
      <c r="B526" s="1"/>
      <c r="C526" s="1"/>
      <c r="D526" s="1"/>
    </row>
    <row r="527" spans="1:4" x14ac:dyDescent="0.35">
      <c r="A527" s="6" t="s">
        <v>220</v>
      </c>
      <c r="B527" s="1" t="s">
        <v>238</v>
      </c>
      <c r="C527" s="1" t="s">
        <v>44</v>
      </c>
      <c r="D527" s="1"/>
    </row>
    <row r="528" spans="1:4" x14ac:dyDescent="0.35">
      <c r="A528" s="6" t="s">
        <v>377</v>
      </c>
      <c r="B528" s="1" t="s">
        <v>378</v>
      </c>
      <c r="C528" s="1">
        <v>15</v>
      </c>
      <c r="D528" s="1"/>
    </row>
    <row r="529" spans="1:4" x14ac:dyDescent="0.35">
      <c r="A529" s="6"/>
      <c r="B529" s="11" t="s">
        <v>547</v>
      </c>
      <c r="C529" s="1">
        <v>15</v>
      </c>
      <c r="D529" s="1"/>
    </row>
    <row r="530" spans="1:4" x14ac:dyDescent="0.35">
      <c r="A530" s="6"/>
      <c r="B530" s="11" t="s">
        <v>163</v>
      </c>
      <c r="C530" s="1">
        <v>15</v>
      </c>
      <c r="D530" s="1"/>
    </row>
    <row r="531" spans="1:4" x14ac:dyDescent="0.35">
      <c r="A531" s="6"/>
      <c r="B531" s="11" t="s">
        <v>190</v>
      </c>
      <c r="C531" s="1">
        <v>15</v>
      </c>
      <c r="D531" s="1"/>
    </row>
    <row r="532" spans="1:4" x14ac:dyDescent="0.35">
      <c r="A532" s="6"/>
      <c r="B532" s="11"/>
      <c r="C532" s="1"/>
      <c r="D532" s="1"/>
    </row>
    <row r="533" spans="1:4" x14ac:dyDescent="0.35">
      <c r="A533" s="6" t="s">
        <v>222</v>
      </c>
      <c r="B533" s="1" t="s">
        <v>94</v>
      </c>
      <c r="C533" s="1" t="s">
        <v>44</v>
      </c>
      <c r="D533" s="1"/>
    </row>
    <row r="534" spans="1:4" x14ac:dyDescent="0.35">
      <c r="A534" s="6" t="s">
        <v>224</v>
      </c>
      <c r="B534" s="1" t="s">
        <v>171</v>
      </c>
      <c r="C534" s="1">
        <v>25</v>
      </c>
      <c r="D534" s="1"/>
    </row>
    <row r="535" spans="1:4" x14ac:dyDescent="0.35">
      <c r="A535" s="6"/>
      <c r="B535" s="11" t="s">
        <v>547</v>
      </c>
      <c r="C535" s="1">
        <v>25</v>
      </c>
      <c r="D535" s="1"/>
    </row>
    <row r="536" spans="1:4" x14ac:dyDescent="0.35">
      <c r="A536" s="6"/>
      <c r="B536" s="11" t="s">
        <v>177</v>
      </c>
      <c r="C536" s="1">
        <v>25</v>
      </c>
      <c r="D536" s="1"/>
    </row>
    <row r="537" spans="1:4" x14ac:dyDescent="0.35">
      <c r="A537" s="6"/>
      <c r="B537" s="11" t="s">
        <v>95</v>
      </c>
      <c r="C537" s="1">
        <v>25</v>
      </c>
      <c r="D537" s="1"/>
    </row>
    <row r="538" spans="1:4" x14ac:dyDescent="0.35">
      <c r="A538" s="6"/>
      <c r="B538" s="11" t="s">
        <v>163</v>
      </c>
      <c r="C538" s="1">
        <v>25</v>
      </c>
      <c r="D538" s="1"/>
    </row>
    <row r="539" spans="1:4" x14ac:dyDescent="0.35">
      <c r="A539" s="6"/>
      <c r="B539" s="11"/>
      <c r="C539" s="1"/>
      <c r="D539" s="1"/>
    </row>
    <row r="540" spans="1:4" x14ac:dyDescent="0.35">
      <c r="A540" s="6" t="s">
        <v>166</v>
      </c>
      <c r="B540" s="1" t="s">
        <v>158</v>
      </c>
      <c r="C540" s="1" t="s">
        <v>44</v>
      </c>
      <c r="D540" s="1"/>
    </row>
    <row r="541" spans="1:4" x14ac:dyDescent="0.35">
      <c r="A541" s="6" t="s">
        <v>168</v>
      </c>
      <c r="B541" s="1" t="s">
        <v>379</v>
      </c>
      <c r="C541" s="1">
        <v>25</v>
      </c>
      <c r="D541" s="1"/>
    </row>
    <row r="542" spans="1:4" x14ac:dyDescent="0.35">
      <c r="A542" s="6"/>
      <c r="B542" s="11" t="s">
        <v>131</v>
      </c>
      <c r="C542" s="1">
        <v>25</v>
      </c>
      <c r="D542" s="1"/>
    </row>
    <row r="543" spans="1:4" x14ac:dyDescent="0.35">
      <c r="A543" s="6" t="s">
        <v>168</v>
      </c>
      <c r="B543" s="1" t="s">
        <v>380</v>
      </c>
      <c r="C543" s="1">
        <v>13</v>
      </c>
    </row>
    <row r="544" spans="1:4" x14ac:dyDescent="0.35">
      <c r="A544" s="6"/>
      <c r="B544" s="11" t="s">
        <v>191</v>
      </c>
      <c r="C544" s="1">
        <v>13</v>
      </c>
      <c r="D544" s="1"/>
    </row>
    <row r="545" spans="1:4" x14ac:dyDescent="0.35">
      <c r="A545" s="6" t="s">
        <v>168</v>
      </c>
      <c r="B545" s="1" t="s">
        <v>160</v>
      </c>
      <c r="C545" s="1">
        <v>11</v>
      </c>
      <c r="D545" s="1"/>
    </row>
    <row r="546" spans="1:4" x14ac:dyDescent="0.35">
      <c r="A546" s="6"/>
      <c r="B546" s="11" t="s">
        <v>131</v>
      </c>
      <c r="C546" s="1">
        <v>11</v>
      </c>
      <c r="D546" s="1"/>
    </row>
    <row r="547" spans="1:4" x14ac:dyDescent="0.35">
      <c r="A547" s="6" t="s">
        <v>168</v>
      </c>
      <c r="B547" s="1" t="s">
        <v>381</v>
      </c>
      <c r="C547" s="1">
        <v>10</v>
      </c>
      <c r="D547" s="1"/>
    </row>
    <row r="548" spans="1:4" x14ac:dyDescent="0.35">
      <c r="A548" s="6"/>
      <c r="B548" s="11" t="s">
        <v>131</v>
      </c>
      <c r="C548" s="1">
        <v>10</v>
      </c>
      <c r="D548" s="1"/>
    </row>
    <row r="549" spans="1:4" x14ac:dyDescent="0.35">
      <c r="A549" s="6" t="s">
        <v>168</v>
      </c>
      <c r="B549" s="1" t="s">
        <v>382</v>
      </c>
      <c r="C549" s="1">
        <v>10</v>
      </c>
      <c r="D549" s="1"/>
    </row>
    <row r="550" spans="1:4" x14ac:dyDescent="0.35">
      <c r="A550" s="6"/>
      <c r="B550" s="11" t="s">
        <v>190</v>
      </c>
      <c r="C550" s="1">
        <v>10</v>
      </c>
      <c r="D550" s="1"/>
    </row>
    <row r="551" spans="1:4" x14ac:dyDescent="0.35">
      <c r="A551" s="6"/>
      <c r="B551" s="11" t="s">
        <v>537</v>
      </c>
      <c r="C551" s="1">
        <v>10</v>
      </c>
      <c r="D551" s="1"/>
    </row>
    <row r="552" spans="1:4" x14ac:dyDescent="0.35">
      <c r="A552" s="6"/>
      <c r="B552" s="1"/>
      <c r="C552" s="1"/>
      <c r="D552" s="1"/>
    </row>
    <row r="553" spans="1:4" x14ac:dyDescent="0.35">
      <c r="A553" s="6" t="s">
        <v>202</v>
      </c>
      <c r="B553" s="1" t="s">
        <v>159</v>
      </c>
      <c r="C553" s="1" t="s">
        <v>44</v>
      </c>
      <c r="D553" s="1"/>
    </row>
    <row r="554" spans="1:4" x14ac:dyDescent="0.35">
      <c r="A554" s="6" t="s">
        <v>228</v>
      </c>
      <c r="B554" s="1" t="s">
        <v>383</v>
      </c>
      <c r="C554" s="1">
        <v>12</v>
      </c>
      <c r="D554" s="1"/>
    </row>
    <row r="555" spans="1:4" x14ac:dyDescent="0.35">
      <c r="A555" s="6"/>
      <c r="B555" s="11" t="s">
        <v>111</v>
      </c>
      <c r="C555" s="1">
        <v>12</v>
      </c>
      <c r="D555" s="1"/>
    </row>
    <row r="556" spans="1:4" x14ac:dyDescent="0.35">
      <c r="A556" s="6"/>
      <c r="B556" s="11" t="s">
        <v>190</v>
      </c>
      <c r="C556" s="1">
        <v>12</v>
      </c>
      <c r="D556" s="1"/>
    </row>
    <row r="557" spans="1:4" x14ac:dyDescent="0.35">
      <c r="A557" s="6" t="s">
        <v>536</v>
      </c>
      <c r="B557" s="1" t="s">
        <v>553</v>
      </c>
      <c r="C557" s="1">
        <v>12</v>
      </c>
      <c r="D557" s="1"/>
    </row>
    <row r="558" spans="1:4" x14ac:dyDescent="0.35">
      <c r="A558" s="6"/>
      <c r="B558" s="11" t="s">
        <v>111</v>
      </c>
      <c r="C558" s="1">
        <v>12</v>
      </c>
      <c r="D558" s="1"/>
    </row>
    <row r="559" spans="1:4" x14ac:dyDescent="0.35">
      <c r="A559" s="6"/>
      <c r="B559" s="11" t="s">
        <v>190</v>
      </c>
      <c r="C559" s="1">
        <v>12</v>
      </c>
      <c r="D559" s="1"/>
    </row>
    <row r="560" spans="1:4" x14ac:dyDescent="0.35">
      <c r="A560" s="6" t="s">
        <v>536</v>
      </c>
      <c r="B560" s="1" t="s">
        <v>384</v>
      </c>
      <c r="C560" s="1">
        <v>11</v>
      </c>
      <c r="D560" s="1"/>
    </row>
    <row r="561" spans="1:4" x14ac:dyDescent="0.35">
      <c r="A561" s="6"/>
      <c r="B561" s="11" t="s">
        <v>111</v>
      </c>
      <c r="C561" s="1">
        <v>11</v>
      </c>
      <c r="D561" s="1"/>
    </row>
    <row r="562" spans="1:4" x14ac:dyDescent="0.35">
      <c r="A562" s="6"/>
      <c r="B562" s="11"/>
      <c r="C562" s="1"/>
      <c r="D562" s="1"/>
    </row>
    <row r="563" spans="1:4" x14ac:dyDescent="0.35">
      <c r="A563" s="6" t="s">
        <v>203</v>
      </c>
      <c r="B563" s="1" t="s">
        <v>128</v>
      </c>
      <c r="C563" s="1" t="s">
        <v>44</v>
      </c>
      <c r="D563" s="1"/>
    </row>
    <row r="564" spans="1:4" x14ac:dyDescent="0.35">
      <c r="A564" s="6" t="s">
        <v>244</v>
      </c>
      <c r="B564" s="1" t="s">
        <v>172</v>
      </c>
      <c r="C564" s="1">
        <v>65</v>
      </c>
      <c r="D564" s="1"/>
    </row>
    <row r="565" spans="1:4" x14ac:dyDescent="0.35">
      <c r="A565" s="6"/>
      <c r="B565" s="11" t="s">
        <v>547</v>
      </c>
      <c r="C565" s="1">
        <v>65</v>
      </c>
      <c r="D565" s="1"/>
    </row>
    <row r="566" spans="1:4" x14ac:dyDescent="0.35">
      <c r="A566" s="6"/>
      <c r="B566" s="11" t="s">
        <v>163</v>
      </c>
      <c r="C566" s="1">
        <v>65</v>
      </c>
      <c r="D566" s="1"/>
    </row>
    <row r="567" spans="1:4" x14ac:dyDescent="0.35">
      <c r="A567" s="6" t="s">
        <v>244</v>
      </c>
      <c r="B567" s="1" t="s">
        <v>385</v>
      </c>
      <c r="C567" s="1">
        <v>22</v>
      </c>
      <c r="D567" s="1"/>
    </row>
    <row r="568" spans="1:4" x14ac:dyDescent="0.35">
      <c r="A568" s="6"/>
      <c r="B568" s="11" t="s">
        <v>547</v>
      </c>
      <c r="C568" s="1">
        <v>22</v>
      </c>
      <c r="D568" s="1"/>
    </row>
    <row r="569" spans="1:4" x14ac:dyDescent="0.35">
      <c r="A569" s="6"/>
      <c r="B569" s="11" t="s">
        <v>163</v>
      </c>
      <c r="C569" s="1">
        <v>22</v>
      </c>
      <c r="D569" s="1"/>
    </row>
    <row r="570" spans="1:4" x14ac:dyDescent="0.35">
      <c r="A570" s="6"/>
      <c r="B570" s="11" t="s">
        <v>190</v>
      </c>
      <c r="C570" s="1">
        <v>22</v>
      </c>
      <c r="D570" s="1"/>
    </row>
    <row r="571" spans="1:4" x14ac:dyDescent="0.35">
      <c r="A571" s="6"/>
      <c r="B571" s="11"/>
      <c r="C571" s="1"/>
      <c r="D571" s="1"/>
    </row>
    <row r="572" spans="1:4" x14ac:dyDescent="0.35">
      <c r="A572" s="6" t="s">
        <v>204</v>
      </c>
      <c r="B572" s="1" t="s">
        <v>112</v>
      </c>
      <c r="C572" s="1" t="s">
        <v>44</v>
      </c>
      <c r="D572" s="1"/>
    </row>
    <row r="573" spans="1:4" x14ac:dyDescent="0.35">
      <c r="A573" s="6" t="s">
        <v>233</v>
      </c>
      <c r="B573" s="1" t="s">
        <v>386</v>
      </c>
      <c r="C573" s="1">
        <v>32</v>
      </c>
      <c r="D573" s="1"/>
    </row>
    <row r="574" spans="1:4" x14ac:dyDescent="0.35">
      <c r="A574" s="6"/>
      <c r="B574" s="11" t="s">
        <v>547</v>
      </c>
      <c r="C574" s="1">
        <v>32</v>
      </c>
      <c r="D574" s="1"/>
    </row>
    <row r="575" spans="1:4" x14ac:dyDescent="0.35">
      <c r="A575" s="6"/>
      <c r="B575" s="11" t="s">
        <v>163</v>
      </c>
      <c r="C575" s="1">
        <v>32</v>
      </c>
      <c r="D575" s="1"/>
    </row>
    <row r="576" spans="1:4" x14ac:dyDescent="0.35">
      <c r="A576" s="6" t="s">
        <v>233</v>
      </c>
      <c r="B576" s="1" t="s">
        <v>387</v>
      </c>
      <c r="C576" s="1">
        <v>18</v>
      </c>
      <c r="D576" s="1"/>
    </row>
    <row r="577" spans="1:4" x14ac:dyDescent="0.35">
      <c r="A577" s="6"/>
      <c r="B577" s="11" t="s">
        <v>95</v>
      </c>
      <c r="C577" s="1">
        <v>18</v>
      </c>
      <c r="D577" s="1"/>
    </row>
    <row r="578" spans="1:4" x14ac:dyDescent="0.35">
      <c r="A578" s="6"/>
      <c r="B578" s="11" t="s">
        <v>547</v>
      </c>
      <c r="C578" s="1">
        <v>18</v>
      </c>
      <c r="D578" s="1"/>
    </row>
    <row r="579" spans="1:4" x14ac:dyDescent="0.35">
      <c r="A579" s="6"/>
      <c r="B579" s="11" t="s">
        <v>163</v>
      </c>
      <c r="C579" s="1">
        <v>18</v>
      </c>
      <c r="D579" s="1"/>
    </row>
    <row r="580" spans="1:4" x14ac:dyDescent="0.35">
      <c r="A580" s="6" t="s">
        <v>233</v>
      </c>
      <c r="B580" s="1" t="s">
        <v>388</v>
      </c>
      <c r="C580" s="1">
        <v>15</v>
      </c>
      <c r="D580" s="1"/>
    </row>
    <row r="581" spans="1:4" x14ac:dyDescent="0.35">
      <c r="A581" s="6"/>
      <c r="B581" s="11" t="s">
        <v>547</v>
      </c>
      <c r="C581" s="1">
        <v>15</v>
      </c>
      <c r="D581" s="1"/>
    </row>
    <row r="582" spans="1:4" x14ac:dyDescent="0.35">
      <c r="A582" s="6"/>
      <c r="B582" s="11" t="s">
        <v>163</v>
      </c>
      <c r="C582" s="1">
        <v>15</v>
      </c>
      <c r="D582" s="1"/>
    </row>
    <row r="583" spans="1:4" ht="26.5" x14ac:dyDescent="0.35">
      <c r="A583" s="6" t="s">
        <v>233</v>
      </c>
      <c r="B583" s="7" t="s">
        <v>389</v>
      </c>
      <c r="C583" s="1">
        <v>12</v>
      </c>
      <c r="D583" s="1"/>
    </row>
    <row r="584" spans="1:4" x14ac:dyDescent="0.35">
      <c r="A584" s="6"/>
      <c r="B584" s="11" t="s">
        <v>547</v>
      </c>
      <c r="C584" s="1">
        <v>12</v>
      </c>
      <c r="D584" s="1"/>
    </row>
    <row r="585" spans="1:4" x14ac:dyDescent="0.35">
      <c r="A585" s="6"/>
      <c r="B585" s="11" t="s">
        <v>163</v>
      </c>
      <c r="C585" s="1">
        <v>12</v>
      </c>
      <c r="D585" s="1"/>
    </row>
    <row r="586" spans="1:4" x14ac:dyDescent="0.35">
      <c r="A586" s="6"/>
      <c r="B586" s="11" t="s">
        <v>190</v>
      </c>
      <c r="C586" s="1">
        <v>12</v>
      </c>
      <c r="D586" s="1"/>
    </row>
    <row r="587" spans="1:4" x14ac:dyDescent="0.35">
      <c r="A587" s="6" t="s">
        <v>233</v>
      </c>
      <c r="B587" s="1" t="s">
        <v>390</v>
      </c>
      <c r="C587" s="1">
        <v>11</v>
      </c>
      <c r="D587" s="1"/>
    </row>
    <row r="588" spans="1:4" x14ac:dyDescent="0.35">
      <c r="A588" s="6"/>
      <c r="B588" s="11" t="s">
        <v>555</v>
      </c>
      <c r="C588" s="1">
        <v>11</v>
      </c>
      <c r="D588" s="1"/>
    </row>
    <row r="589" spans="1:4" x14ac:dyDescent="0.35">
      <c r="A589" s="6"/>
      <c r="B589" s="11" t="s">
        <v>547</v>
      </c>
      <c r="C589" s="1">
        <v>11</v>
      </c>
      <c r="D589" s="1"/>
    </row>
    <row r="590" spans="1:4" x14ac:dyDescent="0.35">
      <c r="A590" s="6"/>
      <c r="B590" s="11" t="s">
        <v>163</v>
      </c>
      <c r="C590" s="1">
        <v>11</v>
      </c>
      <c r="D590" s="1"/>
    </row>
    <row r="591" spans="1:4" x14ac:dyDescent="0.35">
      <c r="A591" s="6"/>
      <c r="B591" s="11" t="s">
        <v>190</v>
      </c>
      <c r="C591" s="1">
        <v>11</v>
      </c>
      <c r="D591" s="1"/>
    </row>
    <row r="592" spans="1:4" x14ac:dyDescent="0.35">
      <c r="A592" s="6" t="s">
        <v>233</v>
      </c>
      <c r="B592" s="1" t="s">
        <v>391</v>
      </c>
      <c r="C592" s="1">
        <v>11</v>
      </c>
      <c r="D592" s="1"/>
    </row>
    <row r="593" spans="1:4" x14ac:dyDescent="0.35">
      <c r="A593" s="6"/>
      <c r="B593" s="11" t="s">
        <v>547</v>
      </c>
      <c r="C593" s="1">
        <v>11</v>
      </c>
      <c r="D593" s="1"/>
    </row>
    <row r="594" spans="1:4" x14ac:dyDescent="0.35">
      <c r="A594" s="6"/>
      <c r="B594" s="11" t="s">
        <v>163</v>
      </c>
      <c r="C594" s="1">
        <v>11</v>
      </c>
      <c r="D594" s="1"/>
    </row>
    <row r="595" spans="1:4" x14ac:dyDescent="0.35">
      <c r="A595" s="6"/>
      <c r="B595" s="1"/>
      <c r="C595" s="1"/>
      <c r="D595" s="1"/>
    </row>
    <row r="596" spans="1:4" x14ac:dyDescent="0.35">
      <c r="A596" s="6" t="s">
        <v>205</v>
      </c>
      <c r="B596" s="1" t="s">
        <v>74</v>
      </c>
      <c r="C596" s="1" t="s">
        <v>44</v>
      </c>
      <c r="D596" s="1"/>
    </row>
    <row r="597" spans="1:4" x14ac:dyDescent="0.35">
      <c r="A597" s="6" t="s">
        <v>206</v>
      </c>
      <c r="B597" s="1" t="s">
        <v>392</v>
      </c>
      <c r="C597" s="1">
        <v>50</v>
      </c>
      <c r="D597" s="1"/>
    </row>
    <row r="598" spans="1:4" x14ac:dyDescent="0.35">
      <c r="A598" s="6"/>
      <c r="B598" s="11" t="s">
        <v>547</v>
      </c>
      <c r="C598" s="1">
        <v>50</v>
      </c>
      <c r="D598" s="1"/>
    </row>
    <row r="599" spans="1:4" x14ac:dyDescent="0.35">
      <c r="A599" s="6"/>
      <c r="B599" s="11" t="s">
        <v>163</v>
      </c>
      <c r="C599" s="1">
        <v>50</v>
      </c>
      <c r="D599" s="1"/>
    </row>
    <row r="600" spans="1:4" x14ac:dyDescent="0.35">
      <c r="A600" s="6" t="s">
        <v>206</v>
      </c>
      <c r="B600" s="1" t="s">
        <v>393</v>
      </c>
      <c r="C600" s="1">
        <v>22</v>
      </c>
      <c r="D600" s="1"/>
    </row>
    <row r="601" spans="1:4" x14ac:dyDescent="0.35">
      <c r="A601" s="6"/>
      <c r="B601" s="11" t="s">
        <v>547</v>
      </c>
      <c r="C601" s="1">
        <v>22</v>
      </c>
      <c r="D601" s="1"/>
    </row>
    <row r="602" spans="1:4" x14ac:dyDescent="0.35">
      <c r="A602" s="6"/>
      <c r="B602" s="11" t="s">
        <v>163</v>
      </c>
      <c r="C602" s="1">
        <v>22</v>
      </c>
      <c r="D602" s="1"/>
    </row>
    <row r="603" spans="1:4" x14ac:dyDescent="0.35">
      <c r="A603" s="6"/>
      <c r="B603" s="11" t="s">
        <v>190</v>
      </c>
      <c r="C603" s="1">
        <v>22</v>
      </c>
      <c r="D603" s="1"/>
    </row>
    <row r="604" spans="1:4" x14ac:dyDescent="0.35">
      <c r="A604" s="6" t="s">
        <v>206</v>
      </c>
      <c r="B604" s="1" t="s">
        <v>394</v>
      </c>
      <c r="C604" s="1">
        <v>18</v>
      </c>
    </row>
    <row r="605" spans="1:4" x14ac:dyDescent="0.35">
      <c r="A605" s="6"/>
      <c r="B605" s="11" t="s">
        <v>547</v>
      </c>
      <c r="C605" s="1">
        <v>18</v>
      </c>
      <c r="D605" s="1"/>
    </row>
    <row r="606" spans="1:4" x14ac:dyDescent="0.35">
      <c r="A606" s="6"/>
      <c r="B606" s="11" t="s">
        <v>163</v>
      </c>
      <c r="C606" s="1">
        <v>18</v>
      </c>
      <c r="D606" s="1"/>
    </row>
    <row r="607" spans="1:4" x14ac:dyDescent="0.35">
      <c r="A607" s="6"/>
      <c r="B607" s="11" t="s">
        <v>190</v>
      </c>
      <c r="C607" s="1">
        <v>18</v>
      </c>
      <c r="D607" s="1"/>
    </row>
    <row r="608" spans="1:4" x14ac:dyDescent="0.35">
      <c r="A608" s="6" t="s">
        <v>206</v>
      </c>
      <c r="B608" s="1" t="s">
        <v>395</v>
      </c>
      <c r="C608" s="1">
        <v>12</v>
      </c>
      <c r="D608" s="1"/>
    </row>
    <row r="609" spans="1:4" x14ac:dyDescent="0.35">
      <c r="A609" s="6"/>
      <c r="B609" s="11" t="s">
        <v>547</v>
      </c>
      <c r="C609" s="1">
        <v>12</v>
      </c>
      <c r="D609" s="1"/>
    </row>
    <row r="610" spans="1:4" x14ac:dyDescent="0.35">
      <c r="A610" s="6"/>
      <c r="B610" s="11" t="s">
        <v>163</v>
      </c>
      <c r="C610" s="1">
        <v>12</v>
      </c>
      <c r="D610" s="1"/>
    </row>
    <row r="611" spans="1:4" x14ac:dyDescent="0.35">
      <c r="A611" s="6"/>
      <c r="B611" s="11" t="s">
        <v>190</v>
      </c>
      <c r="C611" s="1">
        <v>12</v>
      </c>
      <c r="D611" s="1"/>
    </row>
    <row r="612" spans="1:4" x14ac:dyDescent="0.35">
      <c r="A612" s="6" t="s">
        <v>206</v>
      </c>
      <c r="B612" s="1" t="s">
        <v>396</v>
      </c>
      <c r="C612" s="1">
        <v>11</v>
      </c>
      <c r="D612" s="1"/>
    </row>
    <row r="613" spans="1:4" x14ac:dyDescent="0.35">
      <c r="A613" s="6"/>
      <c r="B613" s="11" t="s">
        <v>90</v>
      </c>
      <c r="C613" s="1">
        <v>11</v>
      </c>
      <c r="D613" s="1"/>
    </row>
    <row r="614" spans="1:4" x14ac:dyDescent="0.35">
      <c r="A614" s="6"/>
      <c r="B614" s="11" t="s">
        <v>131</v>
      </c>
      <c r="C614" s="1">
        <v>11</v>
      </c>
      <c r="D614" s="1"/>
    </row>
    <row r="615" spans="1:4" x14ac:dyDescent="0.35">
      <c r="A615" s="6"/>
      <c r="B615" s="11" t="s">
        <v>547</v>
      </c>
      <c r="C615" s="1">
        <v>11</v>
      </c>
      <c r="D615" s="1"/>
    </row>
    <row r="616" spans="1:4" x14ac:dyDescent="0.35">
      <c r="A616" s="6"/>
      <c r="B616" s="11" t="s">
        <v>163</v>
      </c>
      <c r="C616" s="1">
        <v>11</v>
      </c>
      <c r="D616" s="1"/>
    </row>
    <row r="617" spans="1:4" x14ac:dyDescent="0.35">
      <c r="A617" s="6"/>
      <c r="B617" s="11"/>
      <c r="C617" s="1"/>
      <c r="D617" s="1"/>
    </row>
    <row r="618" spans="1:4" x14ac:dyDescent="0.35">
      <c r="A618" s="6" t="s">
        <v>208</v>
      </c>
      <c r="B618" s="1" t="s">
        <v>129</v>
      </c>
      <c r="C618" s="1" t="s">
        <v>44</v>
      </c>
      <c r="D618" s="1"/>
    </row>
    <row r="619" spans="1:4" x14ac:dyDescent="0.35">
      <c r="A619" s="6" t="s">
        <v>235</v>
      </c>
      <c r="B619" s="1" t="s">
        <v>397</v>
      </c>
      <c r="C619" s="1">
        <v>15</v>
      </c>
      <c r="D619" s="1"/>
    </row>
    <row r="620" spans="1:4" x14ac:dyDescent="0.35">
      <c r="A620" s="6"/>
      <c r="B620" s="11" t="s">
        <v>542</v>
      </c>
      <c r="C620" s="1">
        <v>15</v>
      </c>
      <c r="D620" s="1"/>
    </row>
    <row r="621" spans="1:4" x14ac:dyDescent="0.35">
      <c r="A621" s="6"/>
      <c r="B621" s="11" t="s">
        <v>547</v>
      </c>
      <c r="C621" s="1">
        <v>15</v>
      </c>
      <c r="D621" s="1"/>
    </row>
    <row r="622" spans="1:4" x14ac:dyDescent="0.35">
      <c r="A622" s="6"/>
      <c r="B622" s="11" t="s">
        <v>163</v>
      </c>
      <c r="C622" s="1">
        <v>15</v>
      </c>
      <c r="D622" s="1"/>
    </row>
    <row r="623" spans="1:4" x14ac:dyDescent="0.35">
      <c r="A623" s="6"/>
      <c r="B623" s="11" t="s">
        <v>190</v>
      </c>
      <c r="C623" s="1">
        <v>15</v>
      </c>
      <c r="D623" s="1"/>
    </row>
    <row r="624" spans="1:4" x14ac:dyDescent="0.35">
      <c r="A624" s="6"/>
      <c r="B624" s="1"/>
      <c r="C624" s="1"/>
      <c r="D624" s="1"/>
    </row>
    <row r="625" spans="1:4" x14ac:dyDescent="0.35">
      <c r="A625" s="6" t="s">
        <v>210</v>
      </c>
      <c r="B625" s="1" t="s">
        <v>75</v>
      </c>
      <c r="C625" s="1" t="s">
        <v>44</v>
      </c>
      <c r="D625" s="1"/>
    </row>
    <row r="626" spans="1:4" x14ac:dyDescent="0.35">
      <c r="A626" s="6" t="s">
        <v>212</v>
      </c>
      <c r="B626" s="1" t="s">
        <v>398</v>
      </c>
      <c r="C626" s="1">
        <v>27</v>
      </c>
      <c r="D626" s="1"/>
    </row>
    <row r="627" spans="1:4" x14ac:dyDescent="0.35">
      <c r="A627" s="6"/>
      <c r="B627" s="11" t="s">
        <v>62</v>
      </c>
      <c r="C627" s="1">
        <v>27</v>
      </c>
      <c r="D627" s="1"/>
    </row>
    <row r="628" spans="1:4" x14ac:dyDescent="0.35">
      <c r="A628" s="6"/>
      <c r="B628" s="11" t="s">
        <v>131</v>
      </c>
      <c r="C628" s="1">
        <v>27</v>
      </c>
      <c r="D628" s="1"/>
    </row>
    <row r="629" spans="1:4" x14ac:dyDescent="0.35">
      <c r="A629" s="6"/>
      <c r="B629" s="11" t="s">
        <v>547</v>
      </c>
      <c r="C629" s="1">
        <v>27</v>
      </c>
      <c r="D629" s="1"/>
    </row>
    <row r="630" spans="1:4" x14ac:dyDescent="0.35">
      <c r="A630" s="6"/>
      <c r="B630" s="11" t="s">
        <v>163</v>
      </c>
      <c r="C630" s="1">
        <v>27</v>
      </c>
      <c r="D630" s="1"/>
    </row>
    <row r="631" spans="1:4" x14ac:dyDescent="0.35">
      <c r="A631" s="6" t="s">
        <v>212</v>
      </c>
      <c r="B631" s="1" t="s">
        <v>399</v>
      </c>
      <c r="C631" s="1">
        <v>10</v>
      </c>
      <c r="D631" s="1"/>
    </row>
    <row r="632" spans="1:4" x14ac:dyDescent="0.35">
      <c r="A632" s="6"/>
      <c r="B632" s="11" t="s">
        <v>547</v>
      </c>
      <c r="C632" s="1">
        <v>10</v>
      </c>
      <c r="D632" s="1"/>
    </row>
    <row r="633" spans="1:4" x14ac:dyDescent="0.35">
      <c r="A633" s="6"/>
      <c r="B633" s="11" t="s">
        <v>163</v>
      </c>
      <c r="C633" s="1">
        <v>10</v>
      </c>
      <c r="D633" s="1"/>
    </row>
    <row r="634" spans="1:4" x14ac:dyDescent="0.35">
      <c r="A634" s="6"/>
      <c r="B634" s="11" t="s">
        <v>190</v>
      </c>
      <c r="C634" s="1">
        <v>10</v>
      </c>
      <c r="D634" s="1"/>
    </row>
    <row r="635" spans="1:4" x14ac:dyDescent="0.35">
      <c r="A635" s="6"/>
      <c r="B635" s="11"/>
      <c r="C635" s="1"/>
      <c r="D635" s="1"/>
    </row>
    <row r="636" spans="1:4" x14ac:dyDescent="0.35">
      <c r="A636" s="6" t="s">
        <v>215</v>
      </c>
      <c r="B636" s="1" t="s">
        <v>52</v>
      </c>
      <c r="C636" s="1" t="s">
        <v>44</v>
      </c>
      <c r="D636" s="1"/>
    </row>
    <row r="637" spans="1:4" x14ac:dyDescent="0.35">
      <c r="A637" s="6" t="s">
        <v>217</v>
      </c>
      <c r="B637" s="1" t="s">
        <v>400</v>
      </c>
      <c r="C637" s="1">
        <v>20</v>
      </c>
      <c r="D637" s="1"/>
    </row>
    <row r="638" spans="1:4" x14ac:dyDescent="0.35">
      <c r="A638" s="6"/>
      <c r="B638" s="11" t="s">
        <v>547</v>
      </c>
      <c r="C638" s="1">
        <v>20</v>
      </c>
      <c r="D638" s="1"/>
    </row>
    <row r="639" spans="1:4" x14ac:dyDescent="0.35">
      <c r="A639" s="6"/>
      <c r="B639" s="11" t="s">
        <v>163</v>
      </c>
      <c r="C639" s="1">
        <v>20</v>
      </c>
      <c r="D639" s="1"/>
    </row>
    <row r="640" spans="1:4" x14ac:dyDescent="0.35">
      <c r="A640" s="6" t="s">
        <v>217</v>
      </c>
      <c r="B640" s="1" t="s">
        <v>401</v>
      </c>
      <c r="C640" s="1">
        <v>12</v>
      </c>
      <c r="D640" s="1"/>
    </row>
    <row r="641" spans="1:4" x14ac:dyDescent="0.35">
      <c r="A641" s="6"/>
      <c r="B641" s="11" t="s">
        <v>547</v>
      </c>
      <c r="C641" s="1">
        <v>12</v>
      </c>
      <c r="D641" s="1"/>
    </row>
    <row r="642" spans="1:4" x14ac:dyDescent="0.35">
      <c r="A642" s="6"/>
      <c r="B642" s="11" t="s">
        <v>163</v>
      </c>
      <c r="C642" s="1">
        <v>12</v>
      </c>
    </row>
    <row r="643" spans="1:4" x14ac:dyDescent="0.35">
      <c r="A643" s="6" t="s">
        <v>217</v>
      </c>
      <c r="B643" s="1" t="s">
        <v>402</v>
      </c>
      <c r="C643" s="1">
        <v>11</v>
      </c>
      <c r="D643" s="1"/>
    </row>
    <row r="644" spans="1:4" x14ac:dyDescent="0.35">
      <c r="A644" s="6"/>
      <c r="B644" s="11" t="s">
        <v>515</v>
      </c>
      <c r="C644" s="1">
        <v>11</v>
      </c>
      <c r="D644" s="1"/>
    </row>
    <row r="645" spans="1:4" x14ac:dyDescent="0.35">
      <c r="A645" s="6"/>
      <c r="B645" s="11" t="s">
        <v>547</v>
      </c>
      <c r="C645" s="1">
        <v>11</v>
      </c>
      <c r="D645" s="1"/>
    </row>
    <row r="646" spans="1:4" x14ac:dyDescent="0.35">
      <c r="A646" s="6"/>
      <c r="B646" s="11" t="s">
        <v>163</v>
      </c>
      <c r="C646" s="1">
        <v>11</v>
      </c>
      <c r="D646" s="1"/>
    </row>
    <row r="647" spans="1:4" x14ac:dyDescent="0.35">
      <c r="A647" s="6" t="s">
        <v>217</v>
      </c>
      <c r="B647" s="1" t="s">
        <v>403</v>
      </c>
      <c r="C647" s="1">
        <v>10</v>
      </c>
      <c r="D647" s="1"/>
    </row>
    <row r="648" spans="1:4" x14ac:dyDescent="0.35">
      <c r="A648" s="6"/>
      <c r="B648" s="11" t="s">
        <v>515</v>
      </c>
      <c r="C648" s="1">
        <v>10</v>
      </c>
      <c r="D648" s="1"/>
    </row>
    <row r="649" spans="1:4" x14ac:dyDescent="0.35">
      <c r="A649" s="6"/>
      <c r="B649" s="11" t="s">
        <v>547</v>
      </c>
      <c r="C649" s="1">
        <v>10</v>
      </c>
      <c r="D649" s="1"/>
    </row>
    <row r="650" spans="1:4" x14ac:dyDescent="0.35">
      <c r="A650" s="6"/>
      <c r="B650" s="11" t="s">
        <v>163</v>
      </c>
      <c r="C650" s="1">
        <v>10</v>
      </c>
    </row>
    <row r="651" spans="1:4" x14ac:dyDescent="0.35">
      <c r="A651" s="6" t="s">
        <v>217</v>
      </c>
      <c r="B651" s="1" t="s">
        <v>404</v>
      </c>
      <c r="C651" s="1">
        <v>10</v>
      </c>
    </row>
    <row r="652" spans="1:4" x14ac:dyDescent="0.35">
      <c r="A652" s="6"/>
      <c r="B652" s="11" t="s">
        <v>547</v>
      </c>
      <c r="C652" s="1">
        <v>10</v>
      </c>
    </row>
    <row r="653" spans="1:4" x14ac:dyDescent="0.35">
      <c r="A653" s="6"/>
      <c r="B653" s="11" t="s">
        <v>95</v>
      </c>
      <c r="C653" s="1">
        <v>10</v>
      </c>
    </row>
    <row r="654" spans="1:4" x14ac:dyDescent="0.35">
      <c r="A654" s="6"/>
      <c r="B654" s="11" t="s">
        <v>163</v>
      </c>
      <c r="C654" s="1">
        <v>10</v>
      </c>
    </row>
    <row r="655" spans="1:4" x14ac:dyDescent="0.35">
      <c r="A655" s="6" t="s">
        <v>217</v>
      </c>
      <c r="B655" s="1" t="s">
        <v>405</v>
      </c>
      <c r="C655" s="1">
        <v>10</v>
      </c>
    </row>
    <row r="656" spans="1:4" x14ac:dyDescent="0.35">
      <c r="A656" s="6"/>
      <c r="B656" s="11" t="s">
        <v>552</v>
      </c>
      <c r="C656" s="1">
        <v>10</v>
      </c>
    </row>
    <row r="657" spans="1:3" x14ac:dyDescent="0.35">
      <c r="A657" s="6"/>
      <c r="B657" s="11" t="s">
        <v>547</v>
      </c>
      <c r="C657" s="1">
        <v>10</v>
      </c>
    </row>
    <row r="658" spans="1:3" x14ac:dyDescent="0.35">
      <c r="A658" s="6"/>
      <c r="B658" s="11" t="s">
        <v>163</v>
      </c>
      <c r="C658" s="1">
        <v>10</v>
      </c>
    </row>
    <row r="659" spans="1:3" x14ac:dyDescent="0.35">
      <c r="A659" s="6"/>
      <c r="B659" s="11"/>
      <c r="C659" s="1"/>
    </row>
    <row r="660" spans="1:3" x14ac:dyDescent="0.35">
      <c r="A660" s="6" t="s">
        <v>220</v>
      </c>
      <c r="B660" s="1" t="s">
        <v>238</v>
      </c>
      <c r="C660" s="1" t="s">
        <v>44</v>
      </c>
    </row>
    <row r="661" spans="1:3" x14ac:dyDescent="0.35">
      <c r="A661" s="6" t="s">
        <v>377</v>
      </c>
      <c r="B661" s="1" t="s">
        <v>406</v>
      </c>
      <c r="C661" s="1">
        <v>21</v>
      </c>
    </row>
    <row r="662" spans="1:3" x14ac:dyDescent="0.35">
      <c r="A662" s="6"/>
      <c r="B662" s="11" t="s">
        <v>547</v>
      </c>
      <c r="C662" s="1">
        <v>21</v>
      </c>
    </row>
    <row r="663" spans="1:3" x14ac:dyDescent="0.35">
      <c r="A663" s="6"/>
      <c r="B663" s="11" t="s">
        <v>163</v>
      </c>
      <c r="C663" s="1">
        <v>21</v>
      </c>
    </row>
    <row r="664" spans="1:3" x14ac:dyDescent="0.35">
      <c r="A664" s="6" t="s">
        <v>377</v>
      </c>
      <c r="B664" s="1" t="s">
        <v>407</v>
      </c>
      <c r="C664" s="1">
        <v>10</v>
      </c>
    </row>
    <row r="665" spans="1:3" x14ac:dyDescent="0.35">
      <c r="A665" s="6"/>
      <c r="B665" s="11" t="s">
        <v>547</v>
      </c>
      <c r="C665" s="1">
        <v>10</v>
      </c>
    </row>
    <row r="666" spans="1:3" x14ac:dyDescent="0.35">
      <c r="A666" s="6"/>
      <c r="B666" s="11" t="s">
        <v>190</v>
      </c>
      <c r="C666" s="1">
        <v>10</v>
      </c>
    </row>
    <row r="667" spans="1:3" x14ac:dyDescent="0.35">
      <c r="A667" s="6"/>
      <c r="B667" s="1"/>
      <c r="C667" s="1"/>
    </row>
    <row r="668" spans="1:3" x14ac:dyDescent="0.35">
      <c r="A668" s="6" t="s">
        <v>222</v>
      </c>
      <c r="B668" s="1" t="s">
        <v>94</v>
      </c>
      <c r="C668" s="1" t="s">
        <v>44</v>
      </c>
    </row>
    <row r="669" spans="1:3" x14ac:dyDescent="0.35">
      <c r="A669" s="6" t="s">
        <v>224</v>
      </c>
      <c r="B669" s="1" t="s">
        <v>162</v>
      </c>
      <c r="C669" s="1">
        <v>28</v>
      </c>
    </row>
    <row r="670" spans="1:3" x14ac:dyDescent="0.35">
      <c r="A670" s="6"/>
      <c r="B670" s="11" t="s">
        <v>547</v>
      </c>
      <c r="C670" s="1">
        <v>28</v>
      </c>
    </row>
    <row r="671" spans="1:3" x14ac:dyDescent="0.35">
      <c r="A671" s="6"/>
      <c r="B671" s="11" t="s">
        <v>163</v>
      </c>
      <c r="C671" s="1">
        <v>28</v>
      </c>
    </row>
    <row r="672" spans="1:3" x14ac:dyDescent="0.35">
      <c r="A672" s="6"/>
      <c r="B672" s="11" t="s">
        <v>191</v>
      </c>
      <c r="C672" s="1">
        <v>28</v>
      </c>
    </row>
    <row r="673" spans="1:3" x14ac:dyDescent="0.35">
      <c r="A673" s="6" t="s">
        <v>224</v>
      </c>
      <c r="B673" s="1" t="s">
        <v>408</v>
      </c>
      <c r="C673" s="1">
        <v>14</v>
      </c>
    </row>
    <row r="674" spans="1:3" x14ac:dyDescent="0.35">
      <c r="A674" s="6"/>
      <c r="B674" s="11" t="s">
        <v>163</v>
      </c>
      <c r="C674" s="1">
        <v>14</v>
      </c>
    </row>
    <row r="675" spans="1:3" x14ac:dyDescent="0.35">
      <c r="A675" s="6"/>
      <c r="B675" s="11" t="s">
        <v>547</v>
      </c>
      <c r="C675" s="1">
        <v>14</v>
      </c>
    </row>
    <row r="676" spans="1:3" x14ac:dyDescent="0.35">
      <c r="A676" s="6"/>
      <c r="B676" s="11" t="s">
        <v>191</v>
      </c>
      <c r="C676" s="1">
        <v>14</v>
      </c>
    </row>
    <row r="677" spans="1:3" x14ac:dyDescent="0.35">
      <c r="A677" s="6" t="s">
        <v>554</v>
      </c>
      <c r="B677" s="1" t="s">
        <v>409</v>
      </c>
      <c r="C677" s="1">
        <v>11</v>
      </c>
    </row>
    <row r="678" spans="1:3" x14ac:dyDescent="0.35">
      <c r="A678" s="6"/>
      <c r="B678" s="11" t="s">
        <v>547</v>
      </c>
      <c r="C678" s="1">
        <v>11</v>
      </c>
    </row>
    <row r="679" spans="1:3" x14ac:dyDescent="0.35">
      <c r="A679" s="6"/>
      <c r="B679" s="11" t="s">
        <v>163</v>
      </c>
      <c r="C679" s="1">
        <v>11</v>
      </c>
    </row>
    <row r="680" spans="1:3" x14ac:dyDescent="0.35">
      <c r="A680" s="6"/>
      <c r="B680" s="11" t="s">
        <v>190</v>
      </c>
      <c r="C680" s="1">
        <v>11</v>
      </c>
    </row>
    <row r="681" spans="1:3" x14ac:dyDescent="0.35">
      <c r="A681" s="6"/>
      <c r="B681" s="11"/>
      <c r="C681" s="1"/>
    </row>
    <row r="682" spans="1:3" x14ac:dyDescent="0.35">
      <c r="A682" s="6" t="s">
        <v>77</v>
      </c>
      <c r="B682" s="1" t="s">
        <v>173</v>
      </c>
      <c r="C682" s="1" t="s">
        <v>44</v>
      </c>
    </row>
    <row r="683" spans="1:3" x14ac:dyDescent="0.35">
      <c r="A683" s="6" t="s">
        <v>79</v>
      </c>
      <c r="B683" s="1" t="s">
        <v>174</v>
      </c>
      <c r="C683" s="1">
        <v>15</v>
      </c>
    </row>
    <row r="684" spans="1:3" x14ac:dyDescent="0.35">
      <c r="A684" s="6"/>
      <c r="B684" s="11" t="s">
        <v>191</v>
      </c>
      <c r="C684" s="1">
        <v>15</v>
      </c>
    </row>
    <row r="685" spans="1:3" x14ac:dyDescent="0.35">
      <c r="A685" s="6"/>
      <c r="B685" s="11"/>
      <c r="C685" s="1"/>
    </row>
    <row r="686" spans="1:3" x14ac:dyDescent="0.35">
      <c r="A686" s="6" t="s">
        <v>166</v>
      </c>
      <c r="B686" s="1" t="s">
        <v>255</v>
      </c>
      <c r="C686" s="1" t="s">
        <v>44</v>
      </c>
    </row>
    <row r="687" spans="1:3" x14ac:dyDescent="0.35">
      <c r="A687" s="6" t="s">
        <v>168</v>
      </c>
      <c r="B687" s="1" t="s">
        <v>410</v>
      </c>
      <c r="C687" s="1">
        <v>13</v>
      </c>
    </row>
    <row r="688" spans="1:3" x14ac:dyDescent="0.35">
      <c r="A688" s="6"/>
      <c r="B688" s="11" t="s">
        <v>191</v>
      </c>
      <c r="C688" s="1">
        <v>13</v>
      </c>
    </row>
    <row r="689" spans="1:3" x14ac:dyDescent="0.35">
      <c r="A689" s="6"/>
      <c r="B689" s="11"/>
      <c r="C689" s="1"/>
    </row>
    <row r="690" spans="1:3" x14ac:dyDescent="0.35">
      <c r="A690" s="6" t="s">
        <v>197</v>
      </c>
      <c r="B690" s="1" t="s">
        <v>113</v>
      </c>
      <c r="C690" s="1" t="s">
        <v>44</v>
      </c>
    </row>
    <row r="691" spans="1:3" x14ac:dyDescent="0.35">
      <c r="A691" s="6" t="s">
        <v>198</v>
      </c>
      <c r="B691" s="1" t="s">
        <v>412</v>
      </c>
      <c r="C691" s="1">
        <v>15</v>
      </c>
    </row>
    <row r="692" spans="1:3" x14ac:dyDescent="0.35">
      <c r="A692" s="6"/>
      <c r="B692" s="11" t="s">
        <v>131</v>
      </c>
      <c r="C692" s="1">
        <v>15</v>
      </c>
    </row>
    <row r="693" spans="1:3" x14ac:dyDescent="0.35">
      <c r="A693" s="6"/>
      <c r="B693" s="11" t="s">
        <v>62</v>
      </c>
      <c r="C693" s="1">
        <v>15</v>
      </c>
    </row>
    <row r="694" spans="1:3" x14ac:dyDescent="0.35">
      <c r="A694" s="6"/>
      <c r="B694" s="11"/>
      <c r="C694" s="1"/>
    </row>
    <row r="695" spans="1:3" x14ac:dyDescent="0.35">
      <c r="A695" s="6" t="s">
        <v>55</v>
      </c>
      <c r="B695" s="1" t="s">
        <v>56</v>
      </c>
      <c r="C695" s="1" t="s">
        <v>44</v>
      </c>
    </row>
    <row r="696" spans="1:3" x14ac:dyDescent="0.35">
      <c r="A696" s="6" t="s">
        <v>57</v>
      </c>
      <c r="B696" s="1" t="s">
        <v>164</v>
      </c>
      <c r="C696" s="1">
        <v>25</v>
      </c>
    </row>
    <row r="697" spans="1:3" x14ac:dyDescent="0.35">
      <c r="A697" s="6"/>
      <c r="B697" s="11" t="s">
        <v>165</v>
      </c>
      <c r="C697" s="1">
        <v>25</v>
      </c>
    </row>
    <row r="698" spans="1:3" x14ac:dyDescent="0.35">
      <c r="A698" s="6"/>
      <c r="B698" s="11"/>
      <c r="C698" s="1"/>
    </row>
    <row r="699" spans="1:3" x14ac:dyDescent="0.35">
      <c r="A699" s="6" t="s">
        <v>166</v>
      </c>
      <c r="B699" s="1" t="s">
        <v>272</v>
      </c>
      <c r="C699" s="1" t="s">
        <v>44</v>
      </c>
    </row>
    <row r="700" spans="1:3" x14ac:dyDescent="0.35">
      <c r="A700" s="6" t="s">
        <v>168</v>
      </c>
      <c r="B700" s="1" t="s">
        <v>413</v>
      </c>
      <c r="C700" s="1">
        <v>11</v>
      </c>
    </row>
    <row r="701" spans="1:3" x14ac:dyDescent="0.35">
      <c r="A701" s="6"/>
      <c r="B701" s="11" t="s">
        <v>190</v>
      </c>
      <c r="C701" s="1">
        <v>11</v>
      </c>
    </row>
    <row r="702" spans="1:3" x14ac:dyDescent="0.35">
      <c r="A702" s="6"/>
      <c r="B702" s="1"/>
      <c r="C702" s="1"/>
    </row>
    <row r="703" spans="1:3" x14ac:dyDescent="0.35">
      <c r="A703" s="6" t="s">
        <v>203</v>
      </c>
      <c r="B703" s="1" t="s">
        <v>58</v>
      </c>
      <c r="C703" s="1" t="s">
        <v>44</v>
      </c>
    </row>
    <row r="704" spans="1:3" x14ac:dyDescent="0.35">
      <c r="A704" s="6" t="s">
        <v>244</v>
      </c>
      <c r="B704" s="1" t="s">
        <v>164</v>
      </c>
      <c r="C704" s="1">
        <v>50</v>
      </c>
    </row>
    <row r="705" spans="1:3" x14ac:dyDescent="0.35">
      <c r="A705" s="6"/>
      <c r="B705" s="11" t="s">
        <v>165</v>
      </c>
      <c r="C705" s="1">
        <v>50</v>
      </c>
    </row>
    <row r="706" spans="1:3" x14ac:dyDescent="0.35">
      <c r="A706" s="6"/>
      <c r="B706" s="11" t="s">
        <v>516</v>
      </c>
      <c r="C706" s="1">
        <v>50</v>
      </c>
    </row>
    <row r="707" spans="1:3" x14ac:dyDescent="0.35">
      <c r="A707" s="6" t="s">
        <v>244</v>
      </c>
      <c r="B707" s="1" t="s">
        <v>414</v>
      </c>
      <c r="C707" s="1">
        <v>20</v>
      </c>
    </row>
    <row r="708" spans="1:3" x14ac:dyDescent="0.35">
      <c r="A708" s="6"/>
      <c r="B708" s="11" t="s">
        <v>165</v>
      </c>
      <c r="C708" s="1">
        <v>20</v>
      </c>
    </row>
    <row r="709" spans="1:3" x14ac:dyDescent="0.35">
      <c r="A709" s="6"/>
      <c r="B709" s="11" t="s">
        <v>516</v>
      </c>
      <c r="C709" s="1">
        <v>20</v>
      </c>
    </row>
    <row r="710" spans="1:3" x14ac:dyDescent="0.35">
      <c r="A710" s="6"/>
      <c r="B710" s="11"/>
      <c r="C710" s="1"/>
    </row>
    <row r="711" spans="1:3" x14ac:dyDescent="0.35">
      <c r="A711" s="6" t="s">
        <v>208</v>
      </c>
      <c r="B711" s="1" t="s">
        <v>275</v>
      </c>
      <c r="C711" s="1" t="s">
        <v>44</v>
      </c>
    </row>
    <row r="712" spans="1:3" x14ac:dyDescent="0.35">
      <c r="A712" s="6" t="s">
        <v>235</v>
      </c>
      <c r="B712" s="1" t="s">
        <v>415</v>
      </c>
      <c r="C712" s="1">
        <v>10</v>
      </c>
    </row>
    <row r="713" spans="1:3" x14ac:dyDescent="0.35">
      <c r="A713" s="6"/>
      <c r="B713" s="11" t="s">
        <v>111</v>
      </c>
      <c r="C713" s="1">
        <v>10</v>
      </c>
    </row>
    <row r="714" spans="1:3" x14ac:dyDescent="0.35">
      <c r="A714" s="6"/>
      <c r="B714" s="11" t="s">
        <v>192</v>
      </c>
      <c r="C714" s="1">
        <v>10</v>
      </c>
    </row>
    <row r="715" spans="1:3" x14ac:dyDescent="0.35">
      <c r="A715" s="6"/>
      <c r="B715" s="1"/>
      <c r="C715" s="1"/>
    </row>
    <row r="716" spans="1:3" x14ac:dyDescent="0.35">
      <c r="A716" s="6" t="s">
        <v>203</v>
      </c>
      <c r="B716" s="1" t="s">
        <v>58</v>
      </c>
      <c r="C716" s="1" t="s">
        <v>44</v>
      </c>
    </row>
    <row r="717" spans="1:3" x14ac:dyDescent="0.35">
      <c r="A717" s="6" t="s">
        <v>244</v>
      </c>
      <c r="B717" s="1" t="s">
        <v>182</v>
      </c>
      <c r="C717" s="1">
        <v>43</v>
      </c>
    </row>
    <row r="718" spans="1:3" x14ac:dyDescent="0.35">
      <c r="A718" s="6"/>
      <c r="B718" s="11" t="s">
        <v>165</v>
      </c>
      <c r="C718" s="1">
        <v>43</v>
      </c>
    </row>
    <row r="719" spans="1:3" x14ac:dyDescent="0.35">
      <c r="A719" s="6"/>
      <c r="B719" s="11" t="s">
        <v>516</v>
      </c>
      <c r="C719" s="1">
        <v>43</v>
      </c>
    </row>
    <row r="720" spans="1:3" x14ac:dyDescent="0.35">
      <c r="A720" s="6"/>
      <c r="B720" s="1"/>
      <c r="C720" s="1"/>
    </row>
    <row r="721" spans="1:3" x14ac:dyDescent="0.35">
      <c r="A721" s="6" t="s">
        <v>77</v>
      </c>
      <c r="B721" s="1" t="s">
        <v>280</v>
      </c>
      <c r="C721" s="1" t="s">
        <v>44</v>
      </c>
    </row>
    <row r="722" spans="1:3" x14ac:dyDescent="0.35">
      <c r="A722" s="6" t="s">
        <v>79</v>
      </c>
      <c r="B722" s="1" t="s">
        <v>416</v>
      </c>
      <c r="C722" s="1">
        <v>66</v>
      </c>
    </row>
    <row r="723" spans="1:3" x14ac:dyDescent="0.35">
      <c r="A723" s="6"/>
      <c r="B723" s="11" t="s">
        <v>537</v>
      </c>
      <c r="C723" s="1">
        <v>66</v>
      </c>
    </row>
    <row r="724" spans="1:3" x14ac:dyDescent="0.35">
      <c r="A724" s="6"/>
      <c r="B724" s="11" t="s">
        <v>190</v>
      </c>
      <c r="C724" s="1">
        <v>66</v>
      </c>
    </row>
    <row r="725" spans="1:3" x14ac:dyDescent="0.35">
      <c r="A725" s="6" t="s">
        <v>79</v>
      </c>
      <c r="B725" s="1" t="s">
        <v>417</v>
      </c>
      <c r="C725" s="1">
        <v>36</v>
      </c>
    </row>
    <row r="726" spans="1:3" x14ac:dyDescent="0.35">
      <c r="A726" s="6"/>
      <c r="B726" s="11" t="s">
        <v>537</v>
      </c>
      <c r="C726" s="1">
        <v>36</v>
      </c>
    </row>
    <row r="727" spans="1:3" x14ac:dyDescent="0.35">
      <c r="A727" s="6"/>
      <c r="B727" s="11" t="s">
        <v>190</v>
      </c>
      <c r="C727" s="1">
        <v>36</v>
      </c>
    </row>
    <row r="728" spans="1:3" x14ac:dyDescent="0.35">
      <c r="A728" s="6" t="s">
        <v>79</v>
      </c>
      <c r="B728" s="1" t="s">
        <v>418</v>
      </c>
      <c r="C728" s="1">
        <v>40</v>
      </c>
    </row>
    <row r="729" spans="1:3" x14ac:dyDescent="0.35">
      <c r="A729" s="6"/>
      <c r="B729" s="11" t="s">
        <v>104</v>
      </c>
      <c r="C729" s="1">
        <v>40</v>
      </c>
    </row>
    <row r="730" spans="1:3" x14ac:dyDescent="0.35">
      <c r="A730" s="6" t="s">
        <v>79</v>
      </c>
      <c r="B730" s="1" t="s">
        <v>419</v>
      </c>
      <c r="C730" s="1">
        <v>18</v>
      </c>
    </row>
    <row r="731" spans="1:3" x14ac:dyDescent="0.35">
      <c r="A731" s="6"/>
      <c r="B731" s="11" t="s">
        <v>537</v>
      </c>
      <c r="C731" s="1">
        <v>18</v>
      </c>
    </row>
    <row r="732" spans="1:3" x14ac:dyDescent="0.35">
      <c r="A732" s="6"/>
      <c r="B732" s="11" t="s">
        <v>190</v>
      </c>
      <c r="C732" s="1">
        <v>18</v>
      </c>
    </row>
    <row r="733" spans="1:3" x14ac:dyDescent="0.35">
      <c r="A733" s="6" t="s">
        <v>79</v>
      </c>
      <c r="B733" s="1" t="s">
        <v>420</v>
      </c>
      <c r="C733" s="1">
        <v>16</v>
      </c>
    </row>
    <row r="734" spans="1:3" x14ac:dyDescent="0.35">
      <c r="A734" s="6"/>
      <c r="B734" s="11" t="s">
        <v>177</v>
      </c>
      <c r="C734" s="1">
        <v>16</v>
      </c>
    </row>
    <row r="735" spans="1:3" x14ac:dyDescent="0.35">
      <c r="A735" s="6"/>
      <c r="B735" s="11" t="s">
        <v>177</v>
      </c>
      <c r="C735" s="1">
        <v>16</v>
      </c>
    </row>
    <row r="736" spans="1:3" x14ac:dyDescent="0.35">
      <c r="A736" s="6" t="s">
        <v>79</v>
      </c>
      <c r="B736" s="1" t="s">
        <v>421</v>
      </c>
      <c r="C736" s="1">
        <v>14</v>
      </c>
    </row>
    <row r="737" spans="1:3" x14ac:dyDescent="0.35">
      <c r="A737" s="6"/>
      <c r="B737" s="11" t="s">
        <v>104</v>
      </c>
      <c r="C737" s="1">
        <v>14</v>
      </c>
    </row>
    <row r="738" spans="1:3" x14ac:dyDescent="0.35">
      <c r="A738" s="6"/>
      <c r="B738" s="11" t="s">
        <v>191</v>
      </c>
      <c r="C738" s="1">
        <v>14</v>
      </c>
    </row>
    <row r="739" spans="1:3" x14ac:dyDescent="0.35">
      <c r="A739" s="6" t="s">
        <v>79</v>
      </c>
      <c r="B739" s="1" t="s">
        <v>422</v>
      </c>
      <c r="C739" s="1">
        <v>12</v>
      </c>
    </row>
    <row r="740" spans="1:3" x14ac:dyDescent="0.35">
      <c r="A740" s="6"/>
      <c r="B740" s="11" t="s">
        <v>520</v>
      </c>
      <c r="C740" s="1">
        <v>12</v>
      </c>
    </row>
    <row r="741" spans="1:3" x14ac:dyDescent="0.35">
      <c r="A741" s="6"/>
      <c r="B741" s="11" t="s">
        <v>520</v>
      </c>
      <c r="C741" s="1">
        <v>12</v>
      </c>
    </row>
    <row r="742" spans="1:3" x14ac:dyDescent="0.35">
      <c r="A742" s="6" t="s">
        <v>79</v>
      </c>
      <c r="B742" s="1" t="s">
        <v>423</v>
      </c>
      <c r="C742" s="1">
        <v>11</v>
      </c>
    </row>
    <row r="743" spans="1:3" x14ac:dyDescent="0.35">
      <c r="A743" s="6"/>
      <c r="B743" s="11" t="s">
        <v>190</v>
      </c>
      <c r="C743" s="1">
        <v>11</v>
      </c>
    </row>
    <row r="744" spans="1:3" x14ac:dyDescent="0.35">
      <c r="A744" s="6"/>
      <c r="B744" s="11" t="s">
        <v>111</v>
      </c>
      <c r="C744" s="1">
        <v>11</v>
      </c>
    </row>
    <row r="746" spans="1:3" x14ac:dyDescent="0.35">
      <c r="A746" s="6" t="s">
        <v>202</v>
      </c>
      <c r="B746" s="1" t="s">
        <v>290</v>
      </c>
      <c r="C746" s="1" t="s">
        <v>44</v>
      </c>
    </row>
    <row r="747" spans="1:3" x14ac:dyDescent="0.35">
      <c r="A747" s="6" t="s">
        <v>536</v>
      </c>
      <c r="B747" s="1" t="s">
        <v>424</v>
      </c>
      <c r="C747" s="1">
        <v>46</v>
      </c>
    </row>
    <row r="748" spans="1:3" x14ac:dyDescent="0.35">
      <c r="A748" s="6"/>
      <c r="B748" s="11" t="s">
        <v>190</v>
      </c>
      <c r="C748" s="1">
        <v>46</v>
      </c>
    </row>
    <row r="749" spans="1:3" x14ac:dyDescent="0.35">
      <c r="A749" s="6"/>
      <c r="B749" s="11" t="s">
        <v>539</v>
      </c>
      <c r="C749" s="1">
        <v>46</v>
      </c>
    </row>
    <row r="750" spans="1:3" x14ac:dyDescent="0.35">
      <c r="A750" s="6" t="s">
        <v>536</v>
      </c>
      <c r="B750" s="1" t="s">
        <v>425</v>
      </c>
      <c r="C750" s="1">
        <v>43</v>
      </c>
    </row>
    <row r="751" spans="1:3" x14ac:dyDescent="0.35">
      <c r="A751" s="6"/>
      <c r="B751" s="11" t="s">
        <v>515</v>
      </c>
      <c r="C751" s="1">
        <v>43</v>
      </c>
    </row>
    <row r="752" spans="1:3" x14ac:dyDescent="0.35">
      <c r="A752" s="6"/>
      <c r="B752" s="11" t="s">
        <v>190</v>
      </c>
      <c r="C752" s="1">
        <v>43</v>
      </c>
    </row>
    <row r="753" spans="1:3" x14ac:dyDescent="0.35">
      <c r="A753" s="6" t="s">
        <v>536</v>
      </c>
      <c r="B753" s="1" t="s">
        <v>426</v>
      </c>
      <c r="C753" s="1">
        <v>31</v>
      </c>
    </row>
    <row r="754" spans="1:3" x14ac:dyDescent="0.35">
      <c r="A754" s="6"/>
      <c r="B754" s="11" t="s">
        <v>104</v>
      </c>
      <c r="C754" s="1">
        <v>31</v>
      </c>
    </row>
    <row r="755" spans="1:3" x14ac:dyDescent="0.35">
      <c r="A755" s="6"/>
      <c r="B755" s="11" t="s">
        <v>514</v>
      </c>
      <c r="C755" s="1">
        <v>31</v>
      </c>
    </row>
    <row r="756" spans="1:3" x14ac:dyDescent="0.35">
      <c r="A756" s="6" t="s">
        <v>536</v>
      </c>
      <c r="B756" s="1" t="s">
        <v>427</v>
      </c>
      <c r="C756" s="1">
        <v>23</v>
      </c>
    </row>
    <row r="757" spans="1:3" x14ac:dyDescent="0.35">
      <c r="A757" s="6"/>
      <c r="B757" s="11" t="s">
        <v>190</v>
      </c>
      <c r="C757" s="1">
        <v>23</v>
      </c>
    </row>
    <row r="758" spans="1:3" x14ac:dyDescent="0.35">
      <c r="A758" s="6"/>
      <c r="B758" s="11" t="s">
        <v>515</v>
      </c>
      <c r="C758" s="1">
        <v>23</v>
      </c>
    </row>
    <row r="759" spans="1:3" x14ac:dyDescent="0.35">
      <c r="A759" s="6" t="s">
        <v>536</v>
      </c>
      <c r="B759" s="1" t="s">
        <v>428</v>
      </c>
      <c r="C759" s="1">
        <v>21</v>
      </c>
    </row>
    <row r="760" spans="1:3" x14ac:dyDescent="0.35">
      <c r="A760" s="6"/>
      <c r="B760" s="11" t="s">
        <v>104</v>
      </c>
      <c r="C760" s="1">
        <v>21</v>
      </c>
    </row>
    <row r="761" spans="1:3" x14ac:dyDescent="0.35">
      <c r="A761" s="6" t="s">
        <v>536</v>
      </c>
      <c r="B761" s="1" t="s">
        <v>431</v>
      </c>
      <c r="C761" s="1">
        <v>20</v>
      </c>
    </row>
    <row r="762" spans="1:3" x14ac:dyDescent="0.35">
      <c r="A762" s="6"/>
      <c r="B762" s="11" t="s">
        <v>539</v>
      </c>
      <c r="C762" s="1">
        <v>20</v>
      </c>
    </row>
    <row r="763" spans="1:3" x14ac:dyDescent="0.35">
      <c r="A763" s="6"/>
      <c r="B763" s="11" t="s">
        <v>190</v>
      </c>
      <c r="C763" s="1">
        <v>20</v>
      </c>
    </row>
    <row r="764" spans="1:3" x14ac:dyDescent="0.35">
      <c r="A764" s="6" t="s">
        <v>536</v>
      </c>
      <c r="B764" s="1" t="s">
        <v>429</v>
      </c>
      <c r="C764" s="1">
        <v>18</v>
      </c>
    </row>
    <row r="765" spans="1:3" x14ac:dyDescent="0.35">
      <c r="A765" s="6"/>
      <c r="B765" s="11" t="s">
        <v>515</v>
      </c>
      <c r="C765" s="1">
        <v>18</v>
      </c>
    </row>
    <row r="766" spans="1:3" x14ac:dyDescent="0.35">
      <c r="A766" s="6"/>
      <c r="B766" s="11" t="s">
        <v>190</v>
      </c>
      <c r="C766" s="1">
        <v>18</v>
      </c>
    </row>
    <row r="767" spans="1:3" x14ac:dyDescent="0.35">
      <c r="A767" s="6" t="s">
        <v>536</v>
      </c>
      <c r="B767" s="1" t="s">
        <v>430</v>
      </c>
      <c r="C767" s="1">
        <v>17</v>
      </c>
    </row>
    <row r="768" spans="1:3" x14ac:dyDescent="0.35">
      <c r="A768" s="6"/>
      <c r="B768" s="11" t="s">
        <v>515</v>
      </c>
      <c r="C768" s="1">
        <v>17</v>
      </c>
    </row>
    <row r="769" spans="1:3" x14ac:dyDescent="0.35">
      <c r="A769" s="6"/>
      <c r="B769" s="11" t="s">
        <v>190</v>
      </c>
      <c r="C769" s="1">
        <v>17</v>
      </c>
    </row>
    <row r="770" spans="1:3" x14ac:dyDescent="0.35">
      <c r="A770" s="6" t="s">
        <v>536</v>
      </c>
      <c r="B770" s="1" t="s">
        <v>556</v>
      </c>
      <c r="C770" s="1">
        <v>13</v>
      </c>
    </row>
    <row r="771" spans="1:3" x14ac:dyDescent="0.35">
      <c r="A771" s="6"/>
      <c r="B771" s="11" t="s">
        <v>191</v>
      </c>
      <c r="C771" s="1">
        <v>13</v>
      </c>
    </row>
    <row r="772" spans="1:3" x14ac:dyDescent="0.35">
      <c r="A772" s="6" t="s">
        <v>536</v>
      </c>
      <c r="B772" s="1" t="s">
        <v>432</v>
      </c>
      <c r="C772" s="1">
        <v>13</v>
      </c>
    </row>
    <row r="773" spans="1:3" x14ac:dyDescent="0.35">
      <c r="A773" s="6"/>
      <c r="B773" s="11" t="s">
        <v>515</v>
      </c>
      <c r="C773" s="1">
        <v>13</v>
      </c>
    </row>
    <row r="774" spans="1:3" x14ac:dyDescent="0.35">
      <c r="A774" s="6"/>
      <c r="B774" s="11" t="s">
        <v>190</v>
      </c>
      <c r="C774" s="1">
        <v>13</v>
      </c>
    </row>
    <row r="775" spans="1:3" x14ac:dyDescent="0.35">
      <c r="A775" s="6" t="s">
        <v>536</v>
      </c>
      <c r="B775" s="1" t="s">
        <v>433</v>
      </c>
      <c r="C775" s="1">
        <v>13</v>
      </c>
    </row>
    <row r="776" spans="1:3" x14ac:dyDescent="0.35">
      <c r="A776" s="6"/>
      <c r="B776" s="11" t="s">
        <v>539</v>
      </c>
      <c r="C776" s="1">
        <v>13</v>
      </c>
    </row>
    <row r="777" spans="1:3" x14ac:dyDescent="0.35">
      <c r="A777" s="6"/>
      <c r="B777" s="11" t="s">
        <v>190</v>
      </c>
      <c r="C777" s="1">
        <v>13</v>
      </c>
    </row>
    <row r="778" spans="1:3" x14ac:dyDescent="0.35">
      <c r="A778" s="6" t="s">
        <v>536</v>
      </c>
      <c r="B778" s="1" t="s">
        <v>434</v>
      </c>
      <c r="C778" s="1">
        <v>12</v>
      </c>
    </row>
    <row r="779" spans="1:3" x14ac:dyDescent="0.35">
      <c r="A779" s="6"/>
      <c r="B779" s="11" t="s">
        <v>104</v>
      </c>
      <c r="C779" s="1">
        <v>12</v>
      </c>
    </row>
    <row r="780" spans="1:3" x14ac:dyDescent="0.35">
      <c r="A780" s="6" t="s">
        <v>536</v>
      </c>
      <c r="B780" s="1" t="s">
        <v>435</v>
      </c>
      <c r="C780" s="1">
        <v>12</v>
      </c>
    </row>
    <row r="781" spans="1:3" x14ac:dyDescent="0.35">
      <c r="A781" s="6"/>
      <c r="B781" s="11" t="s">
        <v>515</v>
      </c>
      <c r="C781" s="1">
        <v>12</v>
      </c>
    </row>
    <row r="782" spans="1:3" x14ac:dyDescent="0.35">
      <c r="A782" s="6"/>
      <c r="B782" s="11" t="s">
        <v>190</v>
      </c>
      <c r="C782" s="1">
        <v>12</v>
      </c>
    </row>
    <row r="783" spans="1:3" x14ac:dyDescent="0.35">
      <c r="A783" s="6" t="s">
        <v>536</v>
      </c>
      <c r="B783" s="1" t="s">
        <v>437</v>
      </c>
      <c r="C783" s="1">
        <v>12</v>
      </c>
    </row>
    <row r="784" spans="1:3" x14ac:dyDescent="0.35">
      <c r="A784" s="6"/>
      <c r="B784" s="11" t="s">
        <v>131</v>
      </c>
      <c r="C784" s="1">
        <v>12</v>
      </c>
    </row>
    <row r="785" spans="1:3" x14ac:dyDescent="0.35">
      <c r="A785" s="6"/>
      <c r="B785" s="11" t="s">
        <v>62</v>
      </c>
      <c r="C785" s="1">
        <v>12</v>
      </c>
    </row>
    <row r="786" spans="1:3" x14ac:dyDescent="0.35">
      <c r="A786" s="6"/>
      <c r="B786" s="11" t="s">
        <v>539</v>
      </c>
      <c r="C786" s="1">
        <v>12</v>
      </c>
    </row>
    <row r="787" spans="1:3" x14ac:dyDescent="0.35">
      <c r="A787" s="6"/>
      <c r="B787" s="11" t="s">
        <v>190</v>
      </c>
      <c r="C787" s="1">
        <v>12</v>
      </c>
    </row>
    <row r="788" spans="1:3" x14ac:dyDescent="0.35">
      <c r="A788" s="6" t="s">
        <v>536</v>
      </c>
      <c r="B788" s="1" t="s">
        <v>436</v>
      </c>
      <c r="C788" s="1">
        <v>11</v>
      </c>
    </row>
    <row r="789" spans="1:3" x14ac:dyDescent="0.35">
      <c r="A789" s="6"/>
      <c r="B789" s="11" t="s">
        <v>190</v>
      </c>
      <c r="C789" s="1">
        <v>11</v>
      </c>
    </row>
    <row r="790" spans="1:3" x14ac:dyDescent="0.35">
      <c r="A790" s="6"/>
      <c r="B790" s="11" t="s">
        <v>515</v>
      </c>
      <c r="C790" s="1">
        <v>11</v>
      </c>
    </row>
    <row r="792" spans="1:3" x14ac:dyDescent="0.35">
      <c r="A792" s="6" t="s">
        <v>203</v>
      </c>
      <c r="B792" s="1" t="s">
        <v>306</v>
      </c>
      <c r="C792" s="1" t="s">
        <v>44</v>
      </c>
    </row>
    <row r="793" spans="1:3" x14ac:dyDescent="0.35">
      <c r="A793" s="6" t="s">
        <v>244</v>
      </c>
      <c r="B793" s="1" t="s">
        <v>438</v>
      </c>
      <c r="C793" s="1">
        <v>15</v>
      </c>
    </row>
    <row r="794" spans="1:3" x14ac:dyDescent="0.35">
      <c r="A794" s="6"/>
      <c r="B794" s="11" t="s">
        <v>191</v>
      </c>
      <c r="C794" s="1">
        <v>15</v>
      </c>
    </row>
    <row r="795" spans="1:3" x14ac:dyDescent="0.35">
      <c r="A795" s="6"/>
      <c r="B795" s="11" t="s">
        <v>62</v>
      </c>
      <c r="C795" s="1">
        <v>15</v>
      </c>
    </row>
    <row r="797" spans="1:3" x14ac:dyDescent="0.35">
      <c r="A797" s="6" t="s">
        <v>204</v>
      </c>
      <c r="B797" s="1" t="s">
        <v>308</v>
      </c>
      <c r="C797" s="1" t="s">
        <v>44</v>
      </c>
    </row>
    <row r="798" spans="1:3" x14ac:dyDescent="0.35">
      <c r="A798" s="6" t="s">
        <v>233</v>
      </c>
      <c r="B798" s="1" t="s">
        <v>439</v>
      </c>
      <c r="C798" s="1">
        <v>53</v>
      </c>
    </row>
    <row r="799" spans="1:3" x14ac:dyDescent="0.35">
      <c r="A799" s="6"/>
      <c r="B799" s="11" t="s">
        <v>542</v>
      </c>
      <c r="C799" s="1">
        <v>53</v>
      </c>
    </row>
    <row r="800" spans="1:3" x14ac:dyDescent="0.35">
      <c r="A800" s="6"/>
      <c r="B800" s="11" t="s">
        <v>190</v>
      </c>
      <c r="C800" s="1">
        <v>53</v>
      </c>
    </row>
    <row r="801" spans="1:3" x14ac:dyDescent="0.35">
      <c r="A801" s="6" t="s">
        <v>233</v>
      </c>
      <c r="B801" s="1" t="s">
        <v>440</v>
      </c>
      <c r="C801" s="1">
        <v>39</v>
      </c>
    </row>
    <row r="802" spans="1:3" x14ac:dyDescent="0.35">
      <c r="A802" s="6"/>
      <c r="B802" s="11" t="s">
        <v>104</v>
      </c>
      <c r="C802" s="1">
        <v>39</v>
      </c>
    </row>
    <row r="803" spans="1:3" x14ac:dyDescent="0.35">
      <c r="A803" s="6" t="s">
        <v>233</v>
      </c>
      <c r="B803" s="1" t="s">
        <v>441</v>
      </c>
      <c r="C803" s="1">
        <v>33</v>
      </c>
    </row>
    <row r="804" spans="1:3" x14ac:dyDescent="0.35">
      <c r="A804" s="6"/>
      <c r="B804" s="11" t="s">
        <v>111</v>
      </c>
      <c r="C804" s="1">
        <v>33</v>
      </c>
    </row>
    <row r="805" spans="1:3" x14ac:dyDescent="0.35">
      <c r="A805" s="6"/>
      <c r="B805" s="11" t="s">
        <v>104</v>
      </c>
      <c r="C805" s="1">
        <v>33</v>
      </c>
    </row>
    <row r="806" spans="1:3" x14ac:dyDescent="0.35">
      <c r="A806" s="6" t="s">
        <v>233</v>
      </c>
      <c r="B806" s="1" t="s">
        <v>442</v>
      </c>
      <c r="C806" s="1">
        <v>22</v>
      </c>
    </row>
    <row r="807" spans="1:3" x14ac:dyDescent="0.35">
      <c r="A807" s="6"/>
      <c r="B807" s="11" t="s">
        <v>515</v>
      </c>
      <c r="C807" s="1">
        <v>22</v>
      </c>
    </row>
    <row r="808" spans="1:3" x14ac:dyDescent="0.35">
      <c r="A808" s="6"/>
      <c r="B808" s="11" t="s">
        <v>190</v>
      </c>
      <c r="C808" s="1">
        <v>22</v>
      </c>
    </row>
    <row r="809" spans="1:3" x14ac:dyDescent="0.35">
      <c r="A809" s="6" t="s">
        <v>233</v>
      </c>
      <c r="B809" s="1" t="s">
        <v>443</v>
      </c>
      <c r="C809" s="1">
        <v>12</v>
      </c>
    </row>
    <row r="810" spans="1:3" x14ac:dyDescent="0.35">
      <c r="A810" s="6"/>
      <c r="B810" s="11" t="s">
        <v>104</v>
      </c>
      <c r="C810" s="1">
        <v>12</v>
      </c>
    </row>
    <row r="811" spans="1:3" x14ac:dyDescent="0.35">
      <c r="A811" s="6"/>
      <c r="B811" s="11" t="s">
        <v>111</v>
      </c>
      <c r="C811" s="1">
        <v>12</v>
      </c>
    </row>
    <row r="812" spans="1:3" x14ac:dyDescent="0.35">
      <c r="A812" s="6" t="s">
        <v>233</v>
      </c>
      <c r="B812" s="1" t="s">
        <v>444</v>
      </c>
      <c r="C812" s="1">
        <v>11</v>
      </c>
    </row>
    <row r="813" spans="1:3" x14ac:dyDescent="0.35">
      <c r="A813" s="6"/>
      <c r="B813" s="11" t="s">
        <v>515</v>
      </c>
      <c r="C813" s="1">
        <v>11</v>
      </c>
    </row>
    <row r="814" spans="1:3" x14ac:dyDescent="0.35">
      <c r="A814" s="6"/>
      <c r="B814" s="11" t="s">
        <v>190</v>
      </c>
      <c r="C814" s="1">
        <v>11</v>
      </c>
    </row>
    <row r="815" spans="1:3" x14ac:dyDescent="0.35">
      <c r="A815" s="6" t="s">
        <v>233</v>
      </c>
      <c r="B815" s="1" t="s">
        <v>445</v>
      </c>
      <c r="C815" s="1">
        <v>10</v>
      </c>
    </row>
    <row r="816" spans="1:3" x14ac:dyDescent="0.35">
      <c r="A816" s="6"/>
      <c r="B816" s="11" t="s">
        <v>111</v>
      </c>
      <c r="C816" s="1">
        <v>10</v>
      </c>
    </row>
    <row r="817" spans="1:3" x14ac:dyDescent="0.35">
      <c r="A817" s="6"/>
      <c r="B817" s="11" t="s">
        <v>104</v>
      </c>
      <c r="C817" s="1">
        <v>10</v>
      </c>
    </row>
    <row r="818" spans="1:3" x14ac:dyDescent="0.35">
      <c r="A818" s="6" t="s">
        <v>532</v>
      </c>
      <c r="B818" s="1" t="s">
        <v>557</v>
      </c>
      <c r="C818" s="1">
        <v>10</v>
      </c>
    </row>
    <row r="819" spans="1:3" x14ac:dyDescent="0.35">
      <c r="A819" s="6"/>
      <c r="B819" s="11" t="s">
        <v>515</v>
      </c>
      <c r="C819" s="1">
        <v>10</v>
      </c>
    </row>
    <row r="820" spans="1:3" x14ac:dyDescent="0.35">
      <c r="A820" s="6"/>
      <c r="B820" s="11" t="s">
        <v>190</v>
      </c>
      <c r="C820" s="1">
        <v>10</v>
      </c>
    </row>
    <row r="822" spans="1:3" x14ac:dyDescent="0.35">
      <c r="A822" s="6" t="s">
        <v>55</v>
      </c>
      <c r="B822" s="1" t="s">
        <v>316</v>
      </c>
      <c r="C822" s="1" t="s">
        <v>44</v>
      </c>
    </row>
    <row r="823" spans="1:3" x14ac:dyDescent="0.35">
      <c r="A823" s="6" t="s">
        <v>57</v>
      </c>
      <c r="B823" s="1" t="s">
        <v>446</v>
      </c>
      <c r="C823" s="1">
        <v>15</v>
      </c>
    </row>
    <row r="824" spans="1:3" x14ac:dyDescent="0.35">
      <c r="A824" s="6"/>
      <c r="B824" s="11" t="s">
        <v>131</v>
      </c>
      <c r="C824" s="1">
        <v>15</v>
      </c>
    </row>
    <row r="825" spans="1:3" x14ac:dyDescent="0.35">
      <c r="A825" s="6"/>
      <c r="B825" s="11" t="s">
        <v>104</v>
      </c>
      <c r="C825" s="1">
        <v>15</v>
      </c>
    </row>
    <row r="826" spans="1:3" x14ac:dyDescent="0.35">
      <c r="A826" s="6" t="s">
        <v>57</v>
      </c>
      <c r="B826" s="1" t="s">
        <v>447</v>
      </c>
      <c r="C826" s="1">
        <v>10</v>
      </c>
    </row>
    <row r="827" spans="1:3" x14ac:dyDescent="0.35">
      <c r="A827" s="6"/>
      <c r="B827" s="11" t="s">
        <v>537</v>
      </c>
      <c r="C827" s="1">
        <v>10</v>
      </c>
    </row>
    <row r="828" spans="1:3" x14ac:dyDescent="0.35">
      <c r="A828" s="6"/>
      <c r="B828" s="11" t="s">
        <v>190</v>
      </c>
      <c r="C828" s="1">
        <v>10</v>
      </c>
    </row>
    <row r="830" spans="1:3" x14ac:dyDescent="0.35">
      <c r="A830" s="6" t="s">
        <v>197</v>
      </c>
      <c r="B830" s="1" t="s">
        <v>142</v>
      </c>
      <c r="C830" s="1" t="s">
        <v>44</v>
      </c>
    </row>
    <row r="831" spans="1:3" x14ac:dyDescent="0.35">
      <c r="A831" s="6" t="s">
        <v>198</v>
      </c>
      <c r="B831" s="1" t="s">
        <v>448</v>
      </c>
      <c r="C831" s="1">
        <v>81</v>
      </c>
    </row>
    <row r="832" spans="1:3" x14ac:dyDescent="0.35">
      <c r="A832" s="6"/>
      <c r="B832" s="11" t="s">
        <v>111</v>
      </c>
      <c r="C832" s="1">
        <v>81</v>
      </c>
    </row>
    <row r="833" spans="1:3" x14ac:dyDescent="0.35">
      <c r="A833" s="6"/>
      <c r="B833" s="11" t="s">
        <v>191</v>
      </c>
      <c r="C833" s="1">
        <v>81</v>
      </c>
    </row>
    <row r="834" spans="1:3" x14ac:dyDescent="0.35">
      <c r="A834" s="6" t="s">
        <v>198</v>
      </c>
      <c r="B834" s="1" t="s">
        <v>449</v>
      </c>
      <c r="C834" s="1">
        <v>73</v>
      </c>
    </row>
    <row r="835" spans="1:3" x14ac:dyDescent="0.35">
      <c r="A835" s="6"/>
      <c r="B835" s="11" t="s">
        <v>515</v>
      </c>
      <c r="C835" s="1">
        <v>73</v>
      </c>
    </row>
    <row r="836" spans="1:3" x14ac:dyDescent="0.35">
      <c r="A836" s="6"/>
      <c r="B836" s="11" t="s">
        <v>62</v>
      </c>
      <c r="C836" s="1">
        <v>73</v>
      </c>
    </row>
    <row r="837" spans="1:3" x14ac:dyDescent="0.35">
      <c r="A837" s="6" t="s">
        <v>198</v>
      </c>
      <c r="B837" s="1" t="s">
        <v>450</v>
      </c>
      <c r="C837" s="1">
        <v>78</v>
      </c>
    </row>
    <row r="838" spans="1:3" x14ac:dyDescent="0.35">
      <c r="A838" s="6"/>
      <c r="B838" s="11" t="s">
        <v>111</v>
      </c>
      <c r="C838" s="1">
        <v>78</v>
      </c>
    </row>
    <row r="839" spans="1:3" x14ac:dyDescent="0.35">
      <c r="A839" s="6"/>
      <c r="B839" s="11" t="s">
        <v>514</v>
      </c>
      <c r="C839" s="1">
        <v>78</v>
      </c>
    </row>
    <row r="840" spans="1:3" x14ac:dyDescent="0.35">
      <c r="A840" s="6" t="s">
        <v>198</v>
      </c>
      <c r="B840" s="1" t="s">
        <v>451</v>
      </c>
      <c r="C840" s="1">
        <v>68</v>
      </c>
    </row>
    <row r="841" spans="1:3" x14ac:dyDescent="0.35">
      <c r="A841" s="6"/>
      <c r="B841" s="11" t="s">
        <v>515</v>
      </c>
      <c r="C841" s="1">
        <v>68</v>
      </c>
    </row>
    <row r="842" spans="1:3" x14ac:dyDescent="0.35">
      <c r="A842" s="6" t="s">
        <v>198</v>
      </c>
      <c r="B842" s="1" t="s">
        <v>452</v>
      </c>
      <c r="C842" s="1">
        <v>23</v>
      </c>
    </row>
    <row r="843" spans="1:3" x14ac:dyDescent="0.35">
      <c r="A843" s="6"/>
      <c r="B843" s="11" t="s">
        <v>515</v>
      </c>
      <c r="C843" s="1">
        <v>23</v>
      </c>
    </row>
    <row r="844" spans="1:3" x14ac:dyDescent="0.35">
      <c r="A844" s="6" t="s">
        <v>198</v>
      </c>
      <c r="B844" s="1" t="s">
        <v>453</v>
      </c>
      <c r="C844" s="1">
        <v>15</v>
      </c>
    </row>
    <row r="845" spans="1:3" x14ac:dyDescent="0.35">
      <c r="A845" s="6"/>
      <c r="B845" s="11" t="s">
        <v>515</v>
      </c>
      <c r="C845" s="1">
        <v>15</v>
      </c>
    </row>
    <row r="846" spans="1:3" x14ac:dyDescent="0.35">
      <c r="A846" s="6" t="s">
        <v>198</v>
      </c>
      <c r="B846" s="1" t="s">
        <v>455</v>
      </c>
      <c r="C846" s="1">
        <v>15</v>
      </c>
    </row>
    <row r="847" spans="1:3" x14ac:dyDescent="0.35">
      <c r="A847" s="6"/>
      <c r="B847" s="11" t="s">
        <v>111</v>
      </c>
      <c r="C847" s="1">
        <v>15</v>
      </c>
    </row>
    <row r="848" spans="1:3" x14ac:dyDescent="0.35">
      <c r="A848" s="6"/>
      <c r="B848" s="11" t="s">
        <v>514</v>
      </c>
      <c r="C848" s="1">
        <v>15</v>
      </c>
    </row>
    <row r="849" spans="1:3" x14ac:dyDescent="0.35">
      <c r="A849" s="6" t="s">
        <v>198</v>
      </c>
      <c r="B849" s="1" t="s">
        <v>456</v>
      </c>
      <c r="C849" s="1">
        <v>13</v>
      </c>
    </row>
    <row r="850" spans="1:3" x14ac:dyDescent="0.35">
      <c r="A850" s="6"/>
      <c r="B850" s="11" t="s">
        <v>111</v>
      </c>
      <c r="C850" s="1">
        <v>13</v>
      </c>
    </row>
    <row r="851" spans="1:3" x14ac:dyDescent="0.35">
      <c r="A851" s="6"/>
      <c r="B851" s="11" t="s">
        <v>514</v>
      </c>
      <c r="C851" s="1">
        <v>13</v>
      </c>
    </row>
    <row r="852" spans="1:3" x14ac:dyDescent="0.35">
      <c r="A852" s="6" t="s">
        <v>198</v>
      </c>
      <c r="B852" s="1" t="s">
        <v>457</v>
      </c>
      <c r="C852" s="1">
        <v>12</v>
      </c>
    </row>
    <row r="853" spans="1:3" x14ac:dyDescent="0.35">
      <c r="A853" s="6"/>
      <c r="B853" s="11" t="s">
        <v>515</v>
      </c>
      <c r="C853" s="1">
        <v>12</v>
      </c>
    </row>
    <row r="854" spans="1:3" x14ac:dyDescent="0.35">
      <c r="A854" s="6" t="s">
        <v>198</v>
      </c>
      <c r="B854" s="1" t="s">
        <v>458</v>
      </c>
      <c r="C854" s="1">
        <v>10</v>
      </c>
    </row>
    <row r="855" spans="1:3" x14ac:dyDescent="0.35">
      <c r="A855" s="6"/>
      <c r="B855" s="11" t="s">
        <v>111</v>
      </c>
      <c r="C855" s="1">
        <v>10</v>
      </c>
    </row>
    <row r="856" spans="1:3" x14ac:dyDescent="0.35">
      <c r="A856" s="6"/>
      <c r="B856" s="11" t="s">
        <v>190</v>
      </c>
      <c r="C856" s="1">
        <v>10</v>
      </c>
    </row>
    <row r="857" spans="1:3" x14ac:dyDescent="0.35">
      <c r="A857" s="6" t="s">
        <v>558</v>
      </c>
      <c r="B857" s="1" t="s">
        <v>454</v>
      </c>
      <c r="C857" s="1">
        <v>12</v>
      </c>
    </row>
    <row r="858" spans="1:3" x14ac:dyDescent="0.35">
      <c r="A858" s="6"/>
      <c r="B858" s="11" t="s">
        <v>111</v>
      </c>
      <c r="C858" s="1">
        <v>12</v>
      </c>
    </row>
    <row r="859" spans="1:3" x14ac:dyDescent="0.35">
      <c r="A859" s="6"/>
      <c r="B859" s="11" t="s">
        <v>514</v>
      </c>
      <c r="C859" s="1">
        <v>12</v>
      </c>
    </row>
    <row r="861" spans="1:3" x14ac:dyDescent="0.35">
      <c r="A861" s="6" t="s">
        <v>166</v>
      </c>
      <c r="B861" s="1" t="s">
        <v>318</v>
      </c>
      <c r="C861" s="1" t="s">
        <v>44</v>
      </c>
    </row>
    <row r="862" spans="1:3" x14ac:dyDescent="0.35">
      <c r="A862" s="6" t="s">
        <v>168</v>
      </c>
      <c r="B862" s="1" t="s">
        <v>459</v>
      </c>
      <c r="C862" s="1">
        <v>10</v>
      </c>
    </row>
    <row r="863" spans="1:3" x14ac:dyDescent="0.35">
      <c r="A863" s="6"/>
      <c r="B863" s="11" t="s">
        <v>111</v>
      </c>
      <c r="C863" s="1">
        <v>10</v>
      </c>
    </row>
    <row r="864" spans="1:3" x14ac:dyDescent="0.35">
      <c r="A864" s="6"/>
      <c r="B864" s="11" t="s">
        <v>191</v>
      </c>
      <c r="C864" s="1">
        <v>10</v>
      </c>
    </row>
    <row r="866" spans="1:3" x14ac:dyDescent="0.35">
      <c r="A866" s="6" t="s">
        <v>203</v>
      </c>
      <c r="B866" s="1" t="s">
        <v>179</v>
      </c>
      <c r="C866" s="1" t="s">
        <v>44</v>
      </c>
    </row>
    <row r="867" spans="1:3" x14ac:dyDescent="0.35">
      <c r="A867" s="6" t="s">
        <v>244</v>
      </c>
      <c r="B867" s="1" t="s">
        <v>180</v>
      </c>
      <c r="C867" s="1">
        <v>11</v>
      </c>
    </row>
    <row r="868" spans="1:3" x14ac:dyDescent="0.35">
      <c r="A868" s="6"/>
      <c r="B868" s="11" t="s">
        <v>111</v>
      </c>
      <c r="C868" s="1">
        <v>11</v>
      </c>
    </row>
    <row r="869" spans="1:3" x14ac:dyDescent="0.35">
      <c r="A869" s="6"/>
      <c r="B869" s="1"/>
      <c r="C869" s="1"/>
    </row>
    <row r="870" spans="1:3" x14ac:dyDescent="0.35">
      <c r="A870" s="6" t="s">
        <v>204</v>
      </c>
      <c r="B870" s="1" t="s">
        <v>135</v>
      </c>
      <c r="C870" s="1" t="s">
        <v>44</v>
      </c>
    </row>
    <row r="871" spans="1:3" x14ac:dyDescent="0.35">
      <c r="A871" s="6" t="s">
        <v>233</v>
      </c>
      <c r="B871" s="1" t="s">
        <v>460</v>
      </c>
      <c r="C871" s="1">
        <v>11</v>
      </c>
    </row>
    <row r="872" spans="1:3" x14ac:dyDescent="0.35">
      <c r="A872" s="6"/>
      <c r="B872" s="11" t="s">
        <v>165</v>
      </c>
      <c r="C872" s="1">
        <v>11</v>
      </c>
    </row>
    <row r="873" spans="1:3" x14ac:dyDescent="0.35">
      <c r="A873" s="6"/>
      <c r="B873" s="11" t="s">
        <v>516</v>
      </c>
      <c r="C873" s="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327F-EF84-45C2-88F9-E94F0E737FB6}">
  <dimension ref="A1:D7"/>
  <sheetViews>
    <sheetView workbookViewId="0">
      <selection activeCell="A2" sqref="A2"/>
    </sheetView>
  </sheetViews>
  <sheetFormatPr defaultRowHeight="14.5" x14ac:dyDescent="0.35"/>
  <cols>
    <col min="2" max="2" width="61.453125" customWidth="1"/>
  </cols>
  <sheetData>
    <row r="1" spans="1:4" x14ac:dyDescent="0.35">
      <c r="A1" s="18"/>
    </row>
    <row r="2" spans="1:4" x14ac:dyDescent="0.35">
      <c r="A2" s="19"/>
    </row>
    <row r="3" spans="1:4" x14ac:dyDescent="0.35">
      <c r="A3" s="6"/>
      <c r="B3" s="1"/>
      <c r="C3" s="1"/>
      <c r="D3" s="1"/>
    </row>
    <row r="4" spans="1:4" x14ac:dyDescent="0.35">
      <c r="A4" s="6"/>
      <c r="B4" s="1"/>
      <c r="C4" s="1"/>
      <c r="D4" s="1"/>
    </row>
    <row r="5" spans="1:4" x14ac:dyDescent="0.35">
      <c r="A5" s="6"/>
      <c r="B5" s="11"/>
      <c r="C5" s="1"/>
      <c r="D5" s="1"/>
    </row>
    <row r="6" spans="1:4" x14ac:dyDescent="0.35">
      <c r="A6" s="6"/>
      <c r="B6" s="1"/>
      <c r="C6" s="1"/>
      <c r="D6" s="1"/>
    </row>
    <row r="7" spans="1:4" x14ac:dyDescent="0.35">
      <c r="A7" s="6"/>
      <c r="B7" s="11"/>
      <c r="C7" s="1"/>
      <c r="D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0F2E-C535-45F2-83C6-36F309475C21}">
  <dimension ref="A1:E122"/>
  <sheetViews>
    <sheetView workbookViewId="0"/>
  </sheetViews>
  <sheetFormatPr defaultRowHeight="14.5" x14ac:dyDescent="0.35"/>
  <cols>
    <col min="2" max="2" width="70.1796875" customWidth="1"/>
  </cols>
  <sheetData>
    <row r="1" spans="1:4" x14ac:dyDescent="0.35">
      <c r="A1" s="6" t="s">
        <v>202</v>
      </c>
      <c r="B1" s="1" t="s">
        <v>120</v>
      </c>
      <c r="C1" s="1" t="s">
        <v>44</v>
      </c>
      <c r="D1" s="1"/>
    </row>
    <row r="2" spans="1:4" x14ac:dyDescent="0.35">
      <c r="A2" s="6" t="s">
        <v>228</v>
      </c>
      <c r="B2" s="1" t="s">
        <v>63</v>
      </c>
      <c r="C2" s="1">
        <v>24</v>
      </c>
      <c r="D2" s="1"/>
    </row>
    <row r="3" spans="1:4" x14ac:dyDescent="0.35">
      <c r="A3" s="6"/>
      <c r="B3" s="11" t="s">
        <v>102</v>
      </c>
      <c r="C3" s="1">
        <v>24</v>
      </c>
      <c r="D3" s="1"/>
    </row>
    <row r="4" spans="1:4" x14ac:dyDescent="0.35">
      <c r="A4" s="6" t="s">
        <v>228</v>
      </c>
      <c r="B4" s="1" t="s">
        <v>342</v>
      </c>
      <c r="C4" s="1">
        <v>18</v>
      </c>
      <c r="D4" s="1"/>
    </row>
    <row r="5" spans="1:4" x14ac:dyDescent="0.35">
      <c r="A5" s="6"/>
      <c r="B5" s="11" t="s">
        <v>102</v>
      </c>
      <c r="C5" s="1">
        <v>18</v>
      </c>
      <c r="D5" s="1"/>
    </row>
    <row r="6" spans="1:4" x14ac:dyDescent="0.35">
      <c r="A6" s="6" t="s">
        <v>228</v>
      </c>
      <c r="B6" s="1" t="s">
        <v>343</v>
      </c>
      <c r="C6" s="1">
        <v>11</v>
      </c>
      <c r="D6" s="1"/>
    </row>
    <row r="7" spans="1:4" x14ac:dyDescent="0.35">
      <c r="A7" s="6"/>
      <c r="B7" s="11" t="s">
        <v>102</v>
      </c>
      <c r="C7" s="1">
        <v>11</v>
      </c>
      <c r="D7" s="1"/>
    </row>
    <row r="8" spans="1:4" x14ac:dyDescent="0.35">
      <c r="A8" s="6"/>
      <c r="B8" s="1"/>
    </row>
    <row r="9" spans="1:4" x14ac:dyDescent="0.35">
      <c r="A9" s="6" t="s">
        <v>205</v>
      </c>
      <c r="B9" s="1" t="s">
        <v>344</v>
      </c>
      <c r="C9" s="1" t="s">
        <v>44</v>
      </c>
      <c r="D9" s="1"/>
    </row>
    <row r="10" spans="1:4" x14ac:dyDescent="0.35">
      <c r="A10" s="6" t="s">
        <v>206</v>
      </c>
      <c r="B10" s="1" t="s">
        <v>345</v>
      </c>
      <c r="C10" s="1">
        <v>23</v>
      </c>
      <c r="D10" s="1"/>
    </row>
    <row r="11" spans="1:4" x14ac:dyDescent="0.35">
      <c r="A11" s="6"/>
      <c r="B11" s="11" t="s">
        <v>191</v>
      </c>
      <c r="C11" s="1">
        <v>23</v>
      </c>
      <c r="D11" s="1"/>
    </row>
    <row r="12" spans="1:4" x14ac:dyDescent="0.35">
      <c r="A12" s="6" t="s">
        <v>206</v>
      </c>
      <c r="B12" s="1" t="s">
        <v>346</v>
      </c>
      <c r="C12" s="1">
        <v>12</v>
      </c>
      <c r="D12" s="1"/>
    </row>
    <row r="13" spans="1:4" x14ac:dyDescent="0.35">
      <c r="A13" s="6"/>
      <c r="B13" s="11" t="s">
        <v>118</v>
      </c>
      <c r="C13" s="1">
        <v>12</v>
      </c>
      <c r="D13" s="1"/>
    </row>
    <row r="14" spans="1:4" x14ac:dyDescent="0.35">
      <c r="A14" s="6" t="s">
        <v>206</v>
      </c>
      <c r="B14" s="1" t="s">
        <v>347</v>
      </c>
      <c r="C14" s="1">
        <v>11</v>
      </c>
      <c r="D14" s="1"/>
    </row>
    <row r="15" spans="1:4" x14ac:dyDescent="0.35">
      <c r="A15" s="6"/>
      <c r="B15" s="11" t="s">
        <v>191</v>
      </c>
      <c r="C15" s="1">
        <v>11</v>
      </c>
      <c r="D15" s="1"/>
    </row>
    <row r="16" spans="1:4" x14ac:dyDescent="0.35">
      <c r="A16" s="6"/>
      <c r="B16" s="1"/>
      <c r="C16" s="1"/>
      <c r="D16" s="1"/>
    </row>
    <row r="17" spans="1:5" x14ac:dyDescent="0.35">
      <c r="A17" s="6" t="s">
        <v>208</v>
      </c>
      <c r="B17" s="1" t="s">
        <v>64</v>
      </c>
      <c r="C17" s="1" t="s">
        <v>44</v>
      </c>
      <c r="D17" s="1"/>
    </row>
    <row r="18" spans="1:5" x14ac:dyDescent="0.35">
      <c r="A18" s="6" t="s">
        <v>235</v>
      </c>
      <c r="B18" s="1" t="s">
        <v>348</v>
      </c>
      <c r="C18" s="1">
        <v>11</v>
      </c>
      <c r="D18" s="1"/>
    </row>
    <row r="19" spans="1:5" x14ac:dyDescent="0.35">
      <c r="A19" s="6"/>
      <c r="B19" s="11" t="s">
        <v>90</v>
      </c>
      <c r="C19" s="1">
        <v>11</v>
      </c>
      <c r="D19" s="1"/>
    </row>
    <row r="20" spans="1:5" x14ac:dyDescent="0.35">
      <c r="A20" s="6" t="s">
        <v>544</v>
      </c>
      <c r="B20" s="1" t="s">
        <v>545</v>
      </c>
      <c r="C20" s="1">
        <v>10</v>
      </c>
    </row>
    <row r="21" spans="1:5" x14ac:dyDescent="0.35">
      <c r="A21" s="6"/>
      <c r="B21" s="11" t="s">
        <v>187</v>
      </c>
      <c r="C21" s="1">
        <v>10</v>
      </c>
      <c r="D21" s="1"/>
      <c r="E21" s="1"/>
    </row>
    <row r="22" spans="1:5" x14ac:dyDescent="0.35">
      <c r="A22" s="6"/>
      <c r="B22" s="1"/>
      <c r="C22" s="1"/>
      <c r="D22" s="1"/>
      <c r="E22" s="1"/>
    </row>
    <row r="23" spans="1:5" x14ac:dyDescent="0.35">
      <c r="A23" s="6" t="s">
        <v>339</v>
      </c>
      <c r="B23" s="1" t="s">
        <v>351</v>
      </c>
      <c r="C23" s="1" t="s">
        <v>44</v>
      </c>
      <c r="D23" s="1"/>
      <c r="E23" s="1"/>
    </row>
    <row r="24" spans="1:5" x14ac:dyDescent="0.35">
      <c r="A24" s="6" t="s">
        <v>352</v>
      </c>
      <c r="B24" s="1" t="s">
        <v>353</v>
      </c>
      <c r="C24" s="1">
        <v>15</v>
      </c>
      <c r="D24" s="1"/>
      <c r="E24" s="1"/>
    </row>
    <row r="25" spans="1:5" x14ac:dyDescent="0.35">
      <c r="A25" s="6"/>
      <c r="B25" s="11" t="s">
        <v>516</v>
      </c>
      <c r="C25" s="1">
        <v>15</v>
      </c>
    </row>
    <row r="26" spans="1:5" x14ac:dyDescent="0.35">
      <c r="A26" s="6"/>
      <c r="B26" s="11" t="s">
        <v>517</v>
      </c>
      <c r="C26" s="1">
        <v>15</v>
      </c>
    </row>
    <row r="27" spans="1:5" x14ac:dyDescent="0.35">
      <c r="A27" s="6"/>
      <c r="B27" s="1"/>
    </row>
    <row r="28" spans="1:5" x14ac:dyDescent="0.35">
      <c r="A28" s="17"/>
      <c r="B28" s="1"/>
      <c r="C28" s="1"/>
      <c r="D28" s="1"/>
    </row>
    <row r="29" spans="1:5" x14ac:dyDescent="0.35">
      <c r="A29" s="6"/>
      <c r="B29" s="1"/>
      <c r="C29" s="1"/>
      <c r="D29" s="1"/>
    </row>
    <row r="30" spans="1:5" x14ac:dyDescent="0.35">
      <c r="A30" s="6" t="s">
        <v>55</v>
      </c>
      <c r="B30" s="1" t="s">
        <v>328</v>
      </c>
      <c r="C30" s="1" t="s">
        <v>44</v>
      </c>
      <c r="D30" s="1"/>
    </row>
    <row r="31" spans="1:5" x14ac:dyDescent="0.35">
      <c r="A31" s="6" t="s">
        <v>57</v>
      </c>
      <c r="B31" s="1" t="s">
        <v>508</v>
      </c>
      <c r="C31" s="1">
        <v>10</v>
      </c>
      <c r="D31" s="1"/>
    </row>
    <row r="32" spans="1:5" x14ac:dyDescent="0.35">
      <c r="A32" s="6"/>
      <c r="B32" s="11" t="s">
        <v>62</v>
      </c>
      <c r="C32" s="1">
        <v>10</v>
      </c>
    </row>
    <row r="33" spans="1:4" x14ac:dyDescent="0.35">
      <c r="A33" s="6"/>
      <c r="B33" s="11" t="s">
        <v>123</v>
      </c>
      <c r="C33" s="1">
        <v>10</v>
      </c>
      <c r="D33" s="1"/>
    </row>
    <row r="34" spans="1:4" x14ac:dyDescent="0.35">
      <c r="A34" s="6"/>
      <c r="B34" s="1"/>
      <c r="C34" s="1"/>
      <c r="D34" s="1"/>
    </row>
    <row r="35" spans="1:4" x14ac:dyDescent="0.35">
      <c r="A35" s="6" t="s">
        <v>166</v>
      </c>
      <c r="B35" s="1" t="s">
        <v>63</v>
      </c>
      <c r="C35" s="1" t="s">
        <v>44</v>
      </c>
      <c r="D35" s="1"/>
    </row>
    <row r="36" spans="1:4" x14ac:dyDescent="0.35">
      <c r="A36" s="6" t="s">
        <v>168</v>
      </c>
      <c r="B36" s="1" t="s">
        <v>154</v>
      </c>
      <c r="C36" s="1">
        <v>34</v>
      </c>
      <c r="D36" s="1"/>
    </row>
    <row r="37" spans="1:4" x14ac:dyDescent="0.35">
      <c r="A37" s="6"/>
      <c r="B37" s="11" t="s">
        <v>190</v>
      </c>
      <c r="C37" s="1">
        <v>34</v>
      </c>
      <c r="D37" s="1"/>
    </row>
    <row r="38" spans="1:4" x14ac:dyDescent="0.35">
      <c r="A38" s="6"/>
      <c r="B38" s="11" t="s">
        <v>62</v>
      </c>
      <c r="C38" s="1">
        <v>34</v>
      </c>
      <c r="D38" s="1"/>
    </row>
    <row r="39" spans="1:4" x14ac:dyDescent="0.35">
      <c r="A39" s="6"/>
      <c r="B39" s="11" t="s">
        <v>123</v>
      </c>
      <c r="C39" s="1">
        <v>34</v>
      </c>
      <c r="D39" s="1"/>
    </row>
    <row r="40" spans="1:4" x14ac:dyDescent="0.35">
      <c r="A40" s="6"/>
      <c r="B40" s="1"/>
      <c r="C40" s="1"/>
      <c r="D40" s="1"/>
    </row>
    <row r="41" spans="1:4" x14ac:dyDescent="0.35">
      <c r="A41" s="6" t="s">
        <v>202</v>
      </c>
      <c r="B41" s="1" t="s">
        <v>120</v>
      </c>
      <c r="C41" s="1" t="s">
        <v>44</v>
      </c>
      <c r="D41" s="1"/>
    </row>
    <row r="42" spans="1:4" x14ac:dyDescent="0.35">
      <c r="A42" s="6" t="s">
        <v>228</v>
      </c>
      <c r="B42" s="1" t="s">
        <v>510</v>
      </c>
      <c r="C42" s="1">
        <v>27</v>
      </c>
      <c r="D42" s="1"/>
    </row>
    <row r="43" spans="1:4" x14ac:dyDescent="0.35">
      <c r="A43" s="6"/>
      <c r="B43" s="11" t="s">
        <v>62</v>
      </c>
      <c r="C43" s="1">
        <v>27</v>
      </c>
      <c r="D43" s="1"/>
    </row>
    <row r="44" spans="1:4" x14ac:dyDescent="0.35">
      <c r="A44" s="6"/>
      <c r="B44" s="11" t="s">
        <v>123</v>
      </c>
      <c r="C44" s="1">
        <v>27</v>
      </c>
      <c r="D44" s="1"/>
    </row>
    <row r="45" spans="1:4" x14ac:dyDescent="0.35">
      <c r="A45" s="6"/>
      <c r="B45" s="11" t="s">
        <v>188</v>
      </c>
      <c r="C45" s="1">
        <v>27</v>
      </c>
      <c r="D45" s="1"/>
    </row>
    <row r="46" spans="1:4" x14ac:dyDescent="0.35">
      <c r="A46" s="6" t="s">
        <v>228</v>
      </c>
      <c r="B46" s="1" t="s">
        <v>121</v>
      </c>
      <c r="C46" s="1">
        <v>18</v>
      </c>
    </row>
    <row r="47" spans="1:4" x14ac:dyDescent="0.35">
      <c r="A47" s="6"/>
      <c r="B47" s="11" t="s">
        <v>188</v>
      </c>
      <c r="C47" s="1">
        <v>18</v>
      </c>
      <c r="D47" s="1"/>
    </row>
    <row r="48" spans="1:4" x14ac:dyDescent="0.35">
      <c r="A48" s="6" t="s">
        <v>228</v>
      </c>
      <c r="B48" s="1" t="s">
        <v>511</v>
      </c>
      <c r="C48" s="1">
        <v>12</v>
      </c>
      <c r="D48" s="1"/>
    </row>
    <row r="49" spans="1:4" x14ac:dyDescent="0.35">
      <c r="A49" s="6"/>
      <c r="B49" s="11" t="s">
        <v>47</v>
      </c>
      <c r="C49" s="1">
        <v>12</v>
      </c>
      <c r="D49" s="1"/>
    </row>
    <row r="50" spans="1:4" x14ac:dyDescent="0.35">
      <c r="A50" s="6"/>
      <c r="B50" s="11"/>
      <c r="C50" s="1"/>
      <c r="D50" s="1"/>
    </row>
    <row r="51" spans="1:4" x14ac:dyDescent="0.35">
      <c r="A51" s="6" t="s">
        <v>355</v>
      </c>
      <c r="B51" s="1" t="s">
        <v>67</v>
      </c>
      <c r="C51" s="1" t="s">
        <v>44</v>
      </c>
    </row>
    <row r="52" spans="1:4" x14ac:dyDescent="0.35">
      <c r="A52" s="6" t="s">
        <v>512</v>
      </c>
      <c r="B52" s="1" t="s">
        <v>155</v>
      </c>
      <c r="C52" s="1">
        <v>23</v>
      </c>
      <c r="D52" s="1"/>
    </row>
    <row r="53" spans="1:4" x14ac:dyDescent="0.35">
      <c r="A53" s="6"/>
      <c r="B53" s="11" t="s">
        <v>516</v>
      </c>
      <c r="C53" s="1">
        <v>23</v>
      </c>
      <c r="D53" s="1"/>
    </row>
    <row r="54" spans="1:4" x14ac:dyDescent="0.35">
      <c r="A54" s="6"/>
      <c r="B54" s="11" t="s">
        <v>547</v>
      </c>
      <c r="C54" s="1">
        <v>23</v>
      </c>
      <c r="D54" s="1"/>
    </row>
    <row r="55" spans="1:4" x14ac:dyDescent="0.35">
      <c r="A55" s="6"/>
      <c r="B55" s="11" t="s">
        <v>106</v>
      </c>
      <c r="C55" s="1">
        <v>23</v>
      </c>
      <c r="D55" s="1"/>
    </row>
    <row r="56" spans="1:4" x14ac:dyDescent="0.35">
      <c r="A56" s="6"/>
      <c r="B56" s="11"/>
      <c r="C56" s="1"/>
      <c r="D56" s="1"/>
    </row>
    <row r="57" spans="1:4" x14ac:dyDescent="0.35">
      <c r="A57" s="17"/>
      <c r="B57" s="1"/>
      <c r="C57" s="1"/>
      <c r="D57" s="1"/>
    </row>
    <row r="58" spans="1:4" x14ac:dyDescent="0.35">
      <c r="A58" s="6"/>
      <c r="B58" s="11"/>
      <c r="C58" s="1"/>
      <c r="D58" s="1"/>
    </row>
    <row r="59" spans="1:4" x14ac:dyDescent="0.35">
      <c r="A59" s="6" t="s">
        <v>55</v>
      </c>
      <c r="B59" s="1" t="s">
        <v>148</v>
      </c>
      <c r="C59" s="1" t="s">
        <v>44</v>
      </c>
    </row>
    <row r="60" spans="1:4" x14ac:dyDescent="0.35">
      <c r="A60" s="6" t="s">
        <v>57</v>
      </c>
      <c r="B60" s="1" t="s">
        <v>461</v>
      </c>
      <c r="C60" s="1">
        <v>15</v>
      </c>
      <c r="D60" s="1"/>
    </row>
    <row r="61" spans="1:4" x14ac:dyDescent="0.35">
      <c r="A61" s="6"/>
      <c r="B61" s="11" t="s">
        <v>521</v>
      </c>
      <c r="C61" s="1">
        <v>15</v>
      </c>
      <c r="D61" s="1"/>
    </row>
    <row r="62" spans="1:4" x14ac:dyDescent="0.35">
      <c r="A62" s="6" t="s">
        <v>57</v>
      </c>
      <c r="B62" s="1" t="s">
        <v>181</v>
      </c>
      <c r="C62" s="1">
        <v>12</v>
      </c>
      <c r="D62" s="1"/>
    </row>
    <row r="63" spans="1:4" x14ac:dyDescent="0.35">
      <c r="A63" s="6"/>
      <c r="B63" s="11" t="s">
        <v>517</v>
      </c>
      <c r="C63" s="1">
        <v>12</v>
      </c>
      <c r="D63" s="1"/>
    </row>
    <row r="64" spans="1:4" x14ac:dyDescent="0.35">
      <c r="A64" s="6"/>
      <c r="B64" s="11" t="s">
        <v>118</v>
      </c>
      <c r="C64" s="1">
        <v>12</v>
      </c>
      <c r="D64" s="1"/>
    </row>
    <row r="65" spans="1:4" x14ac:dyDescent="0.35">
      <c r="A65" s="6" t="s">
        <v>57</v>
      </c>
      <c r="B65" s="1" t="s">
        <v>152</v>
      </c>
      <c r="C65" s="1">
        <v>10</v>
      </c>
    </row>
    <row r="66" spans="1:4" x14ac:dyDescent="0.35">
      <c r="A66" s="6"/>
      <c r="B66" s="11" t="s">
        <v>111</v>
      </c>
      <c r="C66" s="1">
        <v>10</v>
      </c>
      <c r="D66" s="1"/>
    </row>
    <row r="67" spans="1:4" x14ac:dyDescent="0.35">
      <c r="A67" s="6"/>
      <c r="B67" s="1"/>
      <c r="C67" s="1"/>
      <c r="D67" s="1"/>
    </row>
    <row r="68" spans="1:4" x14ac:dyDescent="0.35">
      <c r="A68" s="6" t="s">
        <v>203</v>
      </c>
      <c r="B68" s="1" t="s">
        <v>183</v>
      </c>
      <c r="C68" s="1" t="s">
        <v>44</v>
      </c>
      <c r="D68" s="1"/>
    </row>
    <row r="69" spans="1:4" x14ac:dyDescent="0.35">
      <c r="A69" s="6" t="s">
        <v>244</v>
      </c>
      <c r="B69" s="1" t="s">
        <v>462</v>
      </c>
      <c r="C69" s="1">
        <v>33</v>
      </c>
      <c r="D69" s="1"/>
    </row>
    <row r="70" spans="1:4" x14ac:dyDescent="0.35">
      <c r="A70" s="6"/>
      <c r="B70" s="11" t="s">
        <v>187</v>
      </c>
      <c r="C70" s="1">
        <v>33</v>
      </c>
      <c r="D70" s="1"/>
    </row>
    <row r="71" spans="1:4" x14ac:dyDescent="0.35">
      <c r="A71" s="6"/>
      <c r="B71" s="11" t="s">
        <v>190</v>
      </c>
      <c r="C71" s="1">
        <v>33</v>
      </c>
      <c r="D71" s="1"/>
    </row>
    <row r="72" spans="1:4" x14ac:dyDescent="0.35">
      <c r="A72" s="6" t="s">
        <v>244</v>
      </c>
      <c r="B72" s="1" t="s">
        <v>184</v>
      </c>
      <c r="C72" s="1">
        <v>15</v>
      </c>
      <c r="D72" s="1"/>
    </row>
    <row r="73" spans="1:4" x14ac:dyDescent="0.35">
      <c r="A73" s="6"/>
      <c r="B73" s="11" t="s">
        <v>187</v>
      </c>
      <c r="C73" s="1">
        <v>15</v>
      </c>
      <c r="D73" s="1"/>
    </row>
    <row r="74" spans="1:4" x14ac:dyDescent="0.35">
      <c r="A74" s="6"/>
      <c r="B74" s="11" t="s">
        <v>190</v>
      </c>
      <c r="C74" s="1">
        <v>15</v>
      </c>
      <c r="D74" s="1"/>
    </row>
    <row r="75" spans="1:4" x14ac:dyDescent="0.35">
      <c r="A75" s="6"/>
      <c r="B75" s="1"/>
      <c r="C75" s="1"/>
      <c r="D75" s="1"/>
    </row>
    <row r="76" spans="1:4" x14ac:dyDescent="0.35">
      <c r="A76" s="6" t="s">
        <v>209</v>
      </c>
      <c r="B76" s="1" t="s">
        <v>105</v>
      </c>
      <c r="C76" s="1" t="s">
        <v>44</v>
      </c>
      <c r="D76" s="1"/>
    </row>
    <row r="77" spans="1:4" x14ac:dyDescent="0.35">
      <c r="A77" s="6" t="s">
        <v>276</v>
      </c>
      <c r="B77" s="1" t="s">
        <v>463</v>
      </c>
      <c r="C77" s="1">
        <v>22</v>
      </c>
      <c r="D77" s="1"/>
    </row>
    <row r="78" spans="1:4" x14ac:dyDescent="0.35">
      <c r="A78" s="6"/>
      <c r="B78" s="11" t="s">
        <v>111</v>
      </c>
      <c r="C78" s="1">
        <v>22</v>
      </c>
      <c r="D78" s="1"/>
    </row>
    <row r="79" spans="1:4" x14ac:dyDescent="0.35">
      <c r="A79" s="6"/>
      <c r="B79" s="11" t="s">
        <v>190</v>
      </c>
      <c r="C79" s="1">
        <v>22</v>
      </c>
      <c r="D79" s="1"/>
    </row>
    <row r="80" spans="1:4" x14ac:dyDescent="0.35">
      <c r="A80" s="6" t="s">
        <v>276</v>
      </c>
      <c r="B80" s="1" t="s">
        <v>464</v>
      </c>
      <c r="C80" s="1">
        <v>19</v>
      </c>
      <c r="D80" s="1"/>
    </row>
    <row r="81" spans="1:4" x14ac:dyDescent="0.35">
      <c r="A81" s="6"/>
      <c r="B81" s="11" t="s">
        <v>515</v>
      </c>
      <c r="C81" s="1">
        <v>19</v>
      </c>
      <c r="D81" s="1"/>
    </row>
    <row r="82" spans="1:4" x14ac:dyDescent="0.35">
      <c r="A82" s="6"/>
      <c r="B82" s="11" t="s">
        <v>559</v>
      </c>
      <c r="C82" s="1">
        <v>19</v>
      </c>
      <c r="D82" s="1"/>
    </row>
    <row r="83" spans="1:4" x14ac:dyDescent="0.35">
      <c r="A83" s="6"/>
      <c r="B83" s="11" t="s">
        <v>190</v>
      </c>
      <c r="C83" s="1">
        <v>19</v>
      </c>
      <c r="D83" s="1"/>
    </row>
    <row r="84" spans="1:4" x14ac:dyDescent="0.35">
      <c r="A84" s="6" t="s">
        <v>276</v>
      </c>
      <c r="B84" s="1" t="s">
        <v>465</v>
      </c>
      <c r="C84" s="1">
        <v>17</v>
      </c>
      <c r="D84" s="1"/>
    </row>
    <row r="85" spans="1:4" x14ac:dyDescent="0.35">
      <c r="A85" s="6"/>
      <c r="B85" s="11" t="s">
        <v>104</v>
      </c>
      <c r="C85" s="1">
        <v>17</v>
      </c>
      <c r="D85" s="1"/>
    </row>
    <row r="86" spans="1:4" x14ac:dyDescent="0.35">
      <c r="A86" s="6" t="s">
        <v>276</v>
      </c>
      <c r="B86" s="1" t="s">
        <v>466</v>
      </c>
      <c r="C86" s="1">
        <v>13</v>
      </c>
      <c r="D86" s="1"/>
    </row>
    <row r="87" spans="1:4" x14ac:dyDescent="0.35">
      <c r="A87" s="6"/>
      <c r="B87" s="11" t="s">
        <v>515</v>
      </c>
      <c r="C87" s="1">
        <v>13</v>
      </c>
      <c r="D87" s="1"/>
    </row>
    <row r="88" spans="1:4" x14ac:dyDescent="0.35">
      <c r="A88" s="6"/>
      <c r="B88" s="11" t="s">
        <v>559</v>
      </c>
      <c r="C88" s="1">
        <v>13</v>
      </c>
    </row>
    <row r="89" spans="1:4" x14ac:dyDescent="0.35">
      <c r="A89" s="6"/>
      <c r="B89" s="11" t="s">
        <v>190</v>
      </c>
      <c r="C89" s="1">
        <v>12</v>
      </c>
    </row>
    <row r="90" spans="1:4" x14ac:dyDescent="0.35">
      <c r="A90" s="6" t="s">
        <v>276</v>
      </c>
      <c r="B90" s="1" t="s">
        <v>467</v>
      </c>
      <c r="C90" s="1">
        <v>12</v>
      </c>
    </row>
    <row r="91" spans="1:4" x14ac:dyDescent="0.35">
      <c r="A91" s="6"/>
      <c r="B91" s="11" t="s">
        <v>111</v>
      </c>
      <c r="C91" s="1">
        <v>12</v>
      </c>
    </row>
    <row r="92" spans="1:4" x14ac:dyDescent="0.35">
      <c r="A92" s="6"/>
      <c r="B92" s="11" t="s">
        <v>190</v>
      </c>
      <c r="C92" s="1">
        <v>12</v>
      </c>
    </row>
    <row r="93" spans="1:4" x14ac:dyDescent="0.35">
      <c r="A93" s="6" t="s">
        <v>276</v>
      </c>
      <c r="B93" s="1" t="s">
        <v>468</v>
      </c>
      <c r="C93" s="1">
        <v>12</v>
      </c>
    </row>
    <row r="94" spans="1:4" x14ac:dyDescent="0.35">
      <c r="A94" s="6"/>
      <c r="B94" s="11" t="s">
        <v>111</v>
      </c>
      <c r="C94" s="1">
        <v>12</v>
      </c>
    </row>
    <row r="95" spans="1:4" x14ac:dyDescent="0.35">
      <c r="A95" s="6"/>
      <c r="B95" s="11" t="s">
        <v>190</v>
      </c>
      <c r="C95" s="1">
        <v>12</v>
      </c>
    </row>
    <row r="97" spans="1:3" x14ac:dyDescent="0.35">
      <c r="A97" s="6" t="s">
        <v>210</v>
      </c>
      <c r="B97" s="1" t="s">
        <v>107</v>
      </c>
      <c r="C97" s="1"/>
    </row>
    <row r="98" spans="1:3" x14ac:dyDescent="0.35">
      <c r="A98" s="6" t="s">
        <v>212</v>
      </c>
      <c r="B98" s="1" t="s">
        <v>469</v>
      </c>
      <c r="C98" s="1">
        <v>11</v>
      </c>
    </row>
    <row r="99" spans="1:3" x14ac:dyDescent="0.35">
      <c r="A99" s="6"/>
      <c r="B99" s="11" t="s">
        <v>187</v>
      </c>
      <c r="C99" s="1">
        <v>11</v>
      </c>
    </row>
    <row r="100" spans="1:3" x14ac:dyDescent="0.35">
      <c r="A100" s="6"/>
      <c r="B100" s="1"/>
    </row>
    <row r="101" spans="1:3" x14ac:dyDescent="0.35">
      <c r="A101" s="6"/>
      <c r="B101" s="1"/>
    </row>
    <row r="102" spans="1:3" x14ac:dyDescent="0.35">
      <c r="A102" s="6"/>
      <c r="B102" s="11"/>
    </row>
    <row r="104" spans="1:3" x14ac:dyDescent="0.35">
      <c r="A104" s="6"/>
      <c r="B104" s="1"/>
    </row>
    <row r="105" spans="1:3" x14ac:dyDescent="0.35">
      <c r="A105" s="6"/>
      <c r="B105" s="1"/>
    </row>
    <row r="106" spans="1:3" x14ac:dyDescent="0.35">
      <c r="A106" s="6"/>
      <c r="B106" s="11"/>
    </row>
    <row r="107" spans="1:3" x14ac:dyDescent="0.35">
      <c r="A107" s="6"/>
      <c r="B107" s="1"/>
    </row>
    <row r="108" spans="1:3" x14ac:dyDescent="0.35">
      <c r="A108" s="6"/>
      <c r="B108" s="1"/>
    </row>
    <row r="109" spans="1:3" x14ac:dyDescent="0.35">
      <c r="A109" s="6"/>
      <c r="B109" s="11"/>
    </row>
    <row r="110" spans="1:3" x14ac:dyDescent="0.35">
      <c r="A110" s="6"/>
      <c r="B110" s="1"/>
    </row>
    <row r="111" spans="1:3" x14ac:dyDescent="0.35">
      <c r="A111" s="6"/>
      <c r="B111" s="1"/>
    </row>
    <row r="112" spans="1:3" x14ac:dyDescent="0.35">
      <c r="A112" s="6"/>
      <c r="B112" s="11"/>
    </row>
    <row r="113" spans="1:2" x14ac:dyDescent="0.35">
      <c r="A113" s="6"/>
      <c r="B113" s="1"/>
    </row>
    <row r="114" spans="1:2" x14ac:dyDescent="0.35">
      <c r="A114" s="6"/>
      <c r="B114" s="1"/>
    </row>
    <row r="115" spans="1:2" x14ac:dyDescent="0.35">
      <c r="A115" s="6"/>
      <c r="B115" s="1"/>
    </row>
    <row r="116" spans="1:2" x14ac:dyDescent="0.35">
      <c r="A116" s="6"/>
      <c r="B116" s="1"/>
    </row>
    <row r="117" spans="1:2" x14ac:dyDescent="0.35">
      <c r="A117" s="6"/>
      <c r="B117" s="1"/>
    </row>
    <row r="118" spans="1:2" x14ac:dyDescent="0.35">
      <c r="A118" s="6"/>
      <c r="B118" s="11"/>
    </row>
    <row r="120" spans="1:2" x14ac:dyDescent="0.35">
      <c r="A120" s="6"/>
      <c r="B120" s="1"/>
    </row>
    <row r="121" spans="1:2" x14ac:dyDescent="0.35">
      <c r="A121" s="6"/>
      <c r="B121" s="1"/>
    </row>
    <row r="122" spans="1:2" x14ac:dyDescent="0.35">
      <c r="A122" s="6"/>
      <c r="B1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 class by type - 10 sub</vt:lpstr>
      <vt:lpstr>mis class by cx - 10 sub</vt:lpstr>
      <vt:lpstr>mis class by type - 10 cnt</vt:lpstr>
      <vt:lpstr>mis class by cx - 10 cnt</vt:lpstr>
      <vt:lpstr>both</vt:lpstr>
      <vt:lpstr>over</vt:lpstr>
      <vt:lpstr>under</vt:lpstr>
      <vt:lpstr>rl</vt:lpstr>
      <vt:lpstr>fol</vt:lpstr>
      <vt:lpstr>pl</vt:lpstr>
      <vt:lpstr>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2024-01-03T21:37:49Z</dcterms:created>
  <dcterms:modified xsi:type="dcterms:W3CDTF">2024-03-14T15:35:32Z</dcterms:modified>
</cp:coreProperties>
</file>