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tan\Documents\ProcessInformation\PASAROperations\ExcelReference\"/>
    </mc:Choice>
  </mc:AlternateContent>
  <bookViews>
    <workbookView xWindow="0" yWindow="0" windowWidth="25200" windowHeight="132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  <c r="J60" i="1"/>
  <c r="J61" i="1"/>
  <c r="J62" i="1"/>
  <c r="J59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9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" i="1"/>
  <c r="J15" i="1"/>
  <c r="C24" i="1" s="1"/>
  <c r="J3" i="1"/>
  <c r="C29" i="1" s="1"/>
  <c r="J4" i="1"/>
  <c r="C31" i="1" s="1"/>
  <c r="J9" i="1"/>
  <c r="C34" i="1" s="1"/>
  <c r="J7" i="1"/>
  <c r="C35" i="1" s="1"/>
  <c r="J16" i="1"/>
  <c r="D24" i="1" s="1"/>
  <c r="J8" i="1"/>
  <c r="D34" i="1" s="1"/>
  <c r="J14" i="1"/>
  <c r="D35" i="1" s="1"/>
  <c r="J25" i="1"/>
  <c r="E23" i="1" s="1"/>
  <c r="J18" i="1"/>
  <c r="E24" i="1" s="1"/>
  <c r="J52" i="1"/>
  <c r="E25" i="1" s="1"/>
  <c r="J42" i="1"/>
  <c r="E31" i="1" s="1"/>
  <c r="J12" i="1"/>
  <c r="E34" i="1" s="1"/>
  <c r="J10" i="1"/>
  <c r="E35" i="1" s="1"/>
  <c r="J17" i="1"/>
  <c r="F24" i="1" s="1"/>
  <c r="J54" i="1"/>
  <c r="F29" i="1" s="1"/>
  <c r="J22" i="1"/>
  <c r="F32" i="1" s="1"/>
  <c r="J5" i="1"/>
  <c r="F33" i="1" s="1"/>
  <c r="J11" i="1"/>
  <c r="F34" i="1" s="1"/>
  <c r="J13" i="1"/>
  <c r="F35" i="1" s="1"/>
  <c r="J19" i="1"/>
  <c r="E36" i="1" s="1"/>
  <c r="J20" i="1"/>
  <c r="C30" i="1" s="1"/>
  <c r="J21" i="1"/>
  <c r="D33" i="1" s="1"/>
  <c r="J24" i="1"/>
  <c r="D23" i="1" s="1"/>
  <c r="J26" i="1"/>
  <c r="F23" i="1" s="1"/>
  <c r="J27" i="1"/>
  <c r="E32" i="1" s="1"/>
  <c r="J28" i="1"/>
  <c r="C32" i="1" s="1"/>
  <c r="J29" i="1"/>
  <c r="E33" i="1" s="1"/>
  <c r="J30" i="1"/>
  <c r="C33" i="1" s="1"/>
  <c r="J31" i="1"/>
  <c r="D28" i="1" s="1"/>
  <c r="J32" i="1"/>
  <c r="C28" i="1" s="1"/>
  <c r="J33" i="1"/>
  <c r="F30" i="1" s="1"/>
  <c r="J34" i="1"/>
  <c r="C26" i="1" s="1"/>
  <c r="J35" i="1"/>
  <c r="F27" i="1" s="1"/>
  <c r="J36" i="1"/>
  <c r="E28" i="1" s="1"/>
  <c r="J37" i="1"/>
  <c r="E30" i="1" s="1"/>
  <c r="J38" i="1"/>
  <c r="F26" i="1" s="1"/>
  <c r="J39" i="1"/>
  <c r="C36" i="1" s="1"/>
  <c r="J40" i="1"/>
  <c r="D27" i="1" s="1"/>
  <c r="J41" i="1"/>
  <c r="D30" i="1" s="1"/>
  <c r="J43" i="1"/>
  <c r="F31" i="1" s="1"/>
  <c r="J44" i="1"/>
  <c r="D32" i="1" s="1"/>
  <c r="J45" i="1"/>
  <c r="F36" i="1" s="1"/>
  <c r="J46" i="1"/>
  <c r="C27" i="1" s="1"/>
  <c r="J47" i="1"/>
  <c r="E26" i="1" s="1"/>
  <c r="J48" i="1"/>
  <c r="F28" i="1" s="1"/>
  <c r="J49" i="1"/>
  <c r="D26" i="1" s="1"/>
  <c r="J50" i="1"/>
  <c r="D31" i="1" s="1"/>
  <c r="J51" i="1"/>
  <c r="E29" i="1" s="1"/>
  <c r="J53" i="1"/>
  <c r="D29" i="1" s="1"/>
  <c r="J6" i="1"/>
  <c r="D36" i="1" s="1"/>
  <c r="J55" i="1"/>
  <c r="D25" i="1" s="1"/>
  <c r="J56" i="1"/>
  <c r="C25" i="1" s="1"/>
  <c r="J57" i="1"/>
  <c r="F25" i="1" s="1"/>
  <c r="J58" i="1"/>
  <c r="E27" i="1" s="1"/>
  <c r="J23" i="1"/>
  <c r="C23" i="1" s="1"/>
</calcChain>
</file>

<file path=xl/sharedStrings.xml><?xml version="1.0" encoding="utf-8"?>
<sst xmlns="http://schemas.openxmlformats.org/spreadsheetml/2006/main" count="405" uniqueCount="215">
  <si>
    <t>SAMANIEGO</t>
  </si>
  <si>
    <t>SALISE</t>
  </si>
  <si>
    <t>BONBON</t>
  </si>
  <si>
    <t>ALFARO</t>
  </si>
  <si>
    <t>RUIZO</t>
  </si>
  <si>
    <t>GUERRA</t>
  </si>
  <si>
    <t>DABALOS</t>
  </si>
  <si>
    <t>PINO, J.</t>
  </si>
  <si>
    <t>ROULLO</t>
  </si>
  <si>
    <t>NABLO</t>
  </si>
  <si>
    <t>LADRERA</t>
  </si>
  <si>
    <t>DOROYA</t>
  </si>
  <si>
    <t>RONQUILLO</t>
  </si>
  <si>
    <t>BECERA</t>
  </si>
  <si>
    <t>ASTILLERO</t>
  </si>
  <si>
    <t>FUROG</t>
  </si>
  <si>
    <t>FEGI</t>
  </si>
  <si>
    <t>RESTAURO</t>
  </si>
  <si>
    <t>DURIA</t>
  </si>
  <si>
    <t>ABE</t>
  </si>
  <si>
    <t>NOREGA</t>
  </si>
  <si>
    <t>RAGIL</t>
  </si>
  <si>
    <t>TAJOS</t>
  </si>
  <si>
    <t>MOLINA</t>
  </si>
  <si>
    <t>LISBE</t>
  </si>
  <si>
    <t>PACABIS, A.</t>
  </si>
  <si>
    <t>SINAS</t>
  </si>
  <si>
    <t>SIDAYA</t>
  </si>
  <si>
    <t>MARCHADESCH</t>
  </si>
  <si>
    <t>POLMENTIRA</t>
  </si>
  <si>
    <t>MONERA</t>
  </si>
  <si>
    <t>MADRAZO</t>
  </si>
  <si>
    <t>SEVILLA</t>
  </si>
  <si>
    <t>NOVILLO</t>
  </si>
  <si>
    <t>PINO, F.</t>
  </si>
  <si>
    <t>LASDOCE</t>
  </si>
  <si>
    <t>MATUGUINA</t>
  </si>
  <si>
    <t>ARPON</t>
  </si>
  <si>
    <t>ALBACE</t>
  </si>
  <si>
    <t>TONINO</t>
  </si>
  <si>
    <t>SEMINE</t>
  </si>
  <si>
    <t>HEMBRA</t>
  </si>
  <si>
    <t>NEPOMUCENO</t>
  </si>
  <si>
    <t>PARAC</t>
  </si>
  <si>
    <t>PAJE</t>
  </si>
  <si>
    <t>ARIQUE</t>
  </si>
  <si>
    <t>DE LOS ANGELES</t>
  </si>
  <si>
    <t>MAURILLO</t>
  </si>
  <si>
    <t>CAJES</t>
  </si>
  <si>
    <t>ENCABO</t>
  </si>
  <si>
    <t>BASARTE</t>
  </si>
  <si>
    <t>DELES</t>
  </si>
  <si>
    <t>SCRE</t>
  </si>
  <si>
    <t>JCRE</t>
  </si>
  <si>
    <t>Field Manager</t>
  </si>
  <si>
    <t>STEAM DRYER OPERATOR</t>
  </si>
  <si>
    <t>LEAD TAPPER</t>
  </si>
  <si>
    <t>MATTE TAPPER 1</t>
  </si>
  <si>
    <t>MATTE TAPPER 2</t>
  </si>
  <si>
    <t>MATTE TAPPER 5</t>
  </si>
  <si>
    <t>MATTE TAPPER 6</t>
  </si>
  <si>
    <t xml:space="preserve">SLAG TAPPER 1 </t>
  </si>
  <si>
    <t xml:space="preserve">SLAG TAPPER 2 </t>
  </si>
  <si>
    <t xml:space="preserve">SLAG TAPPER 3 </t>
  </si>
  <si>
    <t>DUSTLINE TENDER</t>
  </si>
  <si>
    <t>FURNACE OPERATOR</t>
  </si>
  <si>
    <t>A</t>
  </si>
  <si>
    <t>B</t>
  </si>
  <si>
    <t>C</t>
  </si>
  <si>
    <t>D</t>
  </si>
  <si>
    <t>CREW</t>
  </si>
  <si>
    <t>POSITION</t>
  </si>
  <si>
    <t>Harry C. Duria</t>
  </si>
  <si>
    <t>Gabriel G. Ladrera</t>
  </si>
  <si>
    <t>Chuchi A. Bonbon</t>
  </si>
  <si>
    <t>Olegario C. Guerra</t>
  </si>
  <si>
    <t>Alejandro C. Pacabis</t>
  </si>
  <si>
    <t>Monico C. Pacabis</t>
  </si>
  <si>
    <t>Wilfredo C. Ybañez</t>
  </si>
  <si>
    <t>Fermo V. Restauro</t>
  </si>
  <si>
    <t>Jacinto A. Pino</t>
  </si>
  <si>
    <t>Oscar I. Ragil</t>
  </si>
  <si>
    <t>Joel C. Monera</t>
  </si>
  <si>
    <t>Paterno B. Fegi</t>
  </si>
  <si>
    <t>Romeo M. Dawal</t>
  </si>
  <si>
    <t>Rogelio V. Molina</t>
  </si>
  <si>
    <t>Gonzalo B. Zamora</t>
  </si>
  <si>
    <t>Sergio E. Comprado</t>
  </si>
  <si>
    <t>Amadeo T. Norega</t>
  </si>
  <si>
    <t>Crisologo M. Soco</t>
  </si>
  <si>
    <t>Ricardo P. Laude</t>
  </si>
  <si>
    <t>Juan C. Doroya</t>
  </si>
  <si>
    <t>Danilo L. Deles</t>
  </si>
  <si>
    <t>Wilson M. Madrazo</t>
  </si>
  <si>
    <t>Nonito S. Albace</t>
  </si>
  <si>
    <t>Francisco A. Pino</t>
  </si>
  <si>
    <t>Danilo B. Polmentira</t>
  </si>
  <si>
    <t>Diomedes P. Astillero</t>
  </si>
  <si>
    <t>Ricardo Riembert D. Parac</t>
  </si>
  <si>
    <t>Raul B. Lisbe</t>
  </si>
  <si>
    <t>Persius C. Novillo</t>
  </si>
  <si>
    <t>Luisito C. Abe</t>
  </si>
  <si>
    <t>Remelito B. Tajos</t>
  </si>
  <si>
    <t>Reynaldo P. Becera</t>
  </si>
  <si>
    <t>Joel P. Arpon</t>
  </si>
  <si>
    <t>Benmar S. Ronquillo</t>
  </si>
  <si>
    <t>Adelito C. Furog</t>
  </si>
  <si>
    <t>Cesario M. Marchadesch</t>
  </si>
  <si>
    <t>Orland L. Matuguina</t>
  </si>
  <si>
    <t>Wilson A. Sidaya</t>
  </si>
  <si>
    <t>Harold M. Lasdoce</t>
  </si>
  <si>
    <t>Roullo M. Roullo</t>
  </si>
  <si>
    <t>James S. Alfaro</t>
  </si>
  <si>
    <t>Wilson O. Sevilla</t>
  </si>
  <si>
    <t>Rolly Mar H. Sinas</t>
  </si>
  <si>
    <t>Paulo G. Cajes</t>
  </si>
  <si>
    <t>Allan Jr C. Jarantilla</t>
  </si>
  <si>
    <t>Mario C. Podiotan</t>
  </si>
  <si>
    <t>Jesryl O. Semine</t>
  </si>
  <si>
    <t>Hubert N. Casañares</t>
  </si>
  <si>
    <t>Duria</t>
  </si>
  <si>
    <t>Ladrera</t>
  </si>
  <si>
    <t>Bonbon</t>
  </si>
  <si>
    <t>Guerra</t>
  </si>
  <si>
    <t>Ybañez</t>
  </si>
  <si>
    <t>Restauro</t>
  </si>
  <si>
    <t>Ragil</t>
  </si>
  <si>
    <t>Monera</t>
  </si>
  <si>
    <t>Fegi</t>
  </si>
  <si>
    <t>Dawal</t>
  </si>
  <si>
    <t>Molina</t>
  </si>
  <si>
    <t>Zamora</t>
  </si>
  <si>
    <t>Comprado</t>
  </si>
  <si>
    <t>Norega</t>
  </si>
  <si>
    <t>Soco</t>
  </si>
  <si>
    <t>Laude</t>
  </si>
  <si>
    <t>Doroya</t>
  </si>
  <si>
    <t>Deles</t>
  </si>
  <si>
    <t>Madrazo</t>
  </si>
  <si>
    <t>Albace</t>
  </si>
  <si>
    <t>Polmentira</t>
  </si>
  <si>
    <t>Astillero</t>
  </si>
  <si>
    <t>Parac</t>
  </si>
  <si>
    <t>Lisbe</t>
  </si>
  <si>
    <t>Novillo</t>
  </si>
  <si>
    <t>Abe</t>
  </si>
  <si>
    <t>Tajos</t>
  </si>
  <si>
    <t>Becera</t>
  </si>
  <si>
    <t>Arpon</t>
  </si>
  <si>
    <t>Ronquillo</t>
  </si>
  <si>
    <t>Furog</t>
  </si>
  <si>
    <t>Marchadesch</t>
  </si>
  <si>
    <t>Matuguina</t>
  </si>
  <si>
    <t>Sidaya</t>
  </si>
  <si>
    <t>Lasdoce</t>
  </si>
  <si>
    <t>Roullo</t>
  </si>
  <si>
    <t>Alfaro</t>
  </si>
  <si>
    <t>Sevilla</t>
  </si>
  <si>
    <t>Sinas</t>
  </si>
  <si>
    <t>Cajes</t>
  </si>
  <si>
    <t>Jarantilla</t>
  </si>
  <si>
    <t>Podiotan</t>
  </si>
  <si>
    <t>Sr CRE</t>
  </si>
  <si>
    <t>Jr CRE</t>
  </si>
  <si>
    <t>Field Supervisor</t>
  </si>
  <si>
    <t>Steam Dryer Operator</t>
  </si>
  <si>
    <t>SPO Tapper</t>
  </si>
  <si>
    <t>Matte Tapper 1</t>
  </si>
  <si>
    <t>Matte Tapper 2</t>
  </si>
  <si>
    <t>Matte Tapper 3</t>
  </si>
  <si>
    <t>Matte Tapper 4</t>
  </si>
  <si>
    <t>Slag Tapper 1</t>
  </si>
  <si>
    <t>Slag Tapper 2</t>
  </si>
  <si>
    <t>Slag Tapper 3</t>
  </si>
  <si>
    <t>SPO Inspection</t>
  </si>
  <si>
    <t>Furnaceman</t>
  </si>
  <si>
    <t>Dust Line Tender</t>
  </si>
  <si>
    <t>Rachelle's List</t>
  </si>
  <si>
    <t>Rod's List</t>
  </si>
  <si>
    <t>Not Mapped</t>
  </si>
  <si>
    <t>MATTE TAPPER 5 ??</t>
  </si>
  <si>
    <t>MATTE TAPPER 6 ??</t>
  </si>
  <si>
    <t>Arman Louie P. Samaniego</t>
  </si>
  <si>
    <t>Gilberto P. Tonino</t>
  </si>
  <si>
    <t>ALBERT A. HEMBRA</t>
  </si>
  <si>
    <t>BRIAN C. ENCABO</t>
  </si>
  <si>
    <t>BART VINCENT RAY L. SALISE</t>
  </si>
  <si>
    <t>CHRISTIAN B. BASARTE</t>
  </si>
  <si>
    <t>GEISON M. ARIQUE</t>
  </si>
  <si>
    <t>GEOFFREY RAY L. NABLO</t>
  </si>
  <si>
    <t>MICHAEL P. NEPOMUCENO</t>
  </si>
  <si>
    <t>MARK ANTHONY S. RUIZO</t>
  </si>
  <si>
    <t>RENZ JAY M. DABALOS</t>
  </si>
  <si>
    <t>REYNER D. DE LOS ANGELES</t>
  </si>
  <si>
    <t>RYAN N. MAURILLO</t>
  </si>
  <si>
    <t>RAY NIÑO B. PAJE</t>
  </si>
  <si>
    <t>Samaniego</t>
  </si>
  <si>
    <t>Tonino</t>
  </si>
  <si>
    <t>gonzales</t>
  </si>
  <si>
    <t>Lyndane S. Gonzales</t>
  </si>
  <si>
    <t>Rodrigo A Senador Jr</t>
  </si>
  <si>
    <t>Gonzales</t>
  </si>
  <si>
    <t>GONZALES</t>
  </si>
  <si>
    <t>Pino, J.</t>
  </si>
  <si>
    <t>Pacabis, A.</t>
  </si>
  <si>
    <t>Pacabis, M.</t>
  </si>
  <si>
    <t>Pino, F.</t>
  </si>
  <si>
    <t>PACABIS, M.</t>
  </si>
  <si>
    <t>COMPRADO</t>
  </si>
  <si>
    <t>Casañares</t>
  </si>
  <si>
    <t>Semine</t>
  </si>
  <si>
    <t>MATTE TAPPER 3</t>
  </si>
  <si>
    <t>MATTE TAPPER 4</t>
  </si>
  <si>
    <t>SENADOR</t>
  </si>
  <si>
    <t>INSERT INTO FSF_Default_Crew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</si>
</sst>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6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5"/>
  <sheetViews>
    <sheetView tabSelected="1" workbookViewId="0">
      <selection activeCell="F43" sqref="F43"/>
    </sheetView>
  </sheetViews>
  <sheetFormatPr defaultRowHeight="11.25" x14ac:dyDescent="0.2"/>
  <cols>
    <col min="1" max="1" width="9.140625" style="2"/>
    <col min="2" max="2" width="23.42578125" style="1" bestFit="1" customWidth="1"/>
    <col min="3" max="3" width="14.7109375" style="1" bestFit="1" customWidth="1"/>
    <col min="4" max="4" width="12.5703125" style="1" bestFit="1" customWidth="1"/>
    <col min="5" max="5" width="15.42578125" style="1" bestFit="1" customWidth="1"/>
    <col min="6" max="6" width="11.42578125" style="1" bestFit="1" customWidth="1"/>
    <col min="7" max="7" width="9.140625" style="2"/>
    <col min="8" max="8" width="20.140625" style="2" bestFit="1" customWidth="1"/>
    <col min="9" max="9" width="15.42578125" style="3" bestFit="1" customWidth="1"/>
    <col min="10" max="10" width="16.28515625" style="3" bestFit="1" customWidth="1"/>
    <col min="11" max="11" width="20.140625" style="31" bestFit="1" customWidth="1"/>
    <col min="12" max="12" width="20.140625" style="3" bestFit="1" customWidth="1"/>
    <col min="13" max="13" width="18" style="3" customWidth="1"/>
    <col min="14" max="14" width="15.42578125" style="3" customWidth="1"/>
    <col min="15" max="15" width="9.140625" style="2"/>
    <col min="16" max="16" width="24.140625" style="2" bestFit="1" customWidth="1"/>
    <col min="17" max="16384" width="9.140625" style="2"/>
  </cols>
  <sheetData>
    <row r="1" spans="2:17" ht="12" thickBot="1" x14ac:dyDescent="0.25"/>
    <row r="2" spans="2:17" x14ac:dyDescent="0.2">
      <c r="B2" s="4" t="s">
        <v>71</v>
      </c>
      <c r="C2" s="5" t="s">
        <v>70</v>
      </c>
      <c r="D2" s="6"/>
      <c r="E2" s="6"/>
      <c r="F2" s="7"/>
    </row>
    <row r="3" spans="2:17" ht="12" thickBot="1" x14ac:dyDescent="0.25">
      <c r="B3" s="8"/>
      <c r="C3" s="9" t="s">
        <v>66</v>
      </c>
      <c r="D3" s="10" t="s">
        <v>67</v>
      </c>
      <c r="E3" s="10" t="s">
        <v>68</v>
      </c>
      <c r="F3" s="11" t="s">
        <v>69</v>
      </c>
      <c r="I3" s="19" t="s">
        <v>208</v>
      </c>
      <c r="J3" s="12">
        <f>VLOOKUP(I3,$O$3:$Q$66,3,FALSE)</f>
        <v>1346</v>
      </c>
      <c r="K3" s="12">
        <f>VLOOKUP(I3,$C$46:$D$104,2,FALSE)</f>
        <v>1</v>
      </c>
      <c r="L3" s="12">
        <f>VLOOKUP(I3,$C$46:$E$104,3,FALSE)</f>
        <v>14</v>
      </c>
      <c r="M3" s="25"/>
      <c r="N3" s="12"/>
      <c r="O3" s="2" t="s">
        <v>120</v>
      </c>
      <c r="P3" s="2" t="s">
        <v>72</v>
      </c>
      <c r="Q3" s="2">
        <v>541</v>
      </c>
    </row>
    <row r="4" spans="2:17" x14ac:dyDescent="0.2">
      <c r="B4" s="13" t="s">
        <v>52</v>
      </c>
      <c r="C4" s="14" t="s">
        <v>0</v>
      </c>
      <c r="D4" s="14" t="s">
        <v>3</v>
      </c>
      <c r="E4" s="14" t="s">
        <v>202</v>
      </c>
      <c r="F4" s="15" t="s">
        <v>8</v>
      </c>
      <c r="I4" s="12" t="s">
        <v>209</v>
      </c>
      <c r="J4" s="12">
        <f>VLOOKUP(I4,$O$3:$Q$66,3,FALSE)</f>
        <v>2979</v>
      </c>
      <c r="K4" s="12">
        <f>VLOOKUP(I4,$C$46:$D$104,2,FALSE)</f>
        <v>1</v>
      </c>
      <c r="L4" s="12">
        <f t="shared" ref="L4:L58" si="0">VLOOKUP(I4,$C$46:$E$104,3,FALSE)</f>
        <v>7</v>
      </c>
      <c r="M4" s="25"/>
      <c r="N4" s="12"/>
      <c r="O4" s="2" t="s">
        <v>121</v>
      </c>
      <c r="P4" s="2" t="s">
        <v>73</v>
      </c>
      <c r="Q4" s="2">
        <v>547</v>
      </c>
    </row>
    <row r="5" spans="2:17" x14ac:dyDescent="0.2">
      <c r="B5" s="16" t="s">
        <v>53</v>
      </c>
      <c r="C5" s="17" t="s">
        <v>1</v>
      </c>
      <c r="D5" s="17" t="s">
        <v>4</v>
      </c>
      <c r="E5" s="17" t="s">
        <v>6</v>
      </c>
      <c r="F5" s="18" t="s">
        <v>9</v>
      </c>
      <c r="I5" s="12" t="s">
        <v>40</v>
      </c>
      <c r="J5" s="12">
        <f>VLOOKUP(I5,$O$3:$Q$66,3,FALSE)</f>
        <v>2978</v>
      </c>
      <c r="K5" s="12">
        <f>VLOOKUP(I5,$C$46:$D$104,2,FALSE)</f>
        <v>4</v>
      </c>
      <c r="L5" s="12">
        <f t="shared" si="0"/>
        <v>9</v>
      </c>
      <c r="M5" s="25"/>
      <c r="N5" s="12"/>
      <c r="O5" s="2" t="s">
        <v>122</v>
      </c>
      <c r="P5" s="2" t="s">
        <v>74</v>
      </c>
      <c r="Q5" s="2">
        <v>663</v>
      </c>
    </row>
    <row r="6" spans="2:17" x14ac:dyDescent="0.2">
      <c r="B6" s="16" t="s">
        <v>54</v>
      </c>
      <c r="C6" s="17" t="s">
        <v>2</v>
      </c>
      <c r="D6" s="17" t="s">
        <v>5</v>
      </c>
      <c r="E6" s="17" t="s">
        <v>7</v>
      </c>
      <c r="F6" s="18" t="s">
        <v>10</v>
      </c>
      <c r="I6" s="12" t="s">
        <v>207</v>
      </c>
      <c r="J6" s="12">
        <f>VLOOKUP(I6,$O$3:$Q$66,3,FALSE)</f>
        <v>722</v>
      </c>
      <c r="K6" s="12">
        <f>VLOOKUP(I6,$C$46:$D$104,2,FALSE)</f>
        <v>2</v>
      </c>
      <c r="L6" s="12">
        <f t="shared" si="0"/>
        <v>12</v>
      </c>
      <c r="M6" s="25"/>
      <c r="N6" s="12"/>
      <c r="O6" s="2" t="s">
        <v>123</v>
      </c>
      <c r="P6" s="2" t="s">
        <v>75</v>
      </c>
      <c r="Q6" s="2">
        <v>678</v>
      </c>
    </row>
    <row r="7" spans="2:17" x14ac:dyDescent="0.2">
      <c r="B7" s="16" t="s">
        <v>56</v>
      </c>
      <c r="C7" s="17" t="s">
        <v>13</v>
      </c>
      <c r="D7" s="17" t="s">
        <v>16</v>
      </c>
      <c r="E7" s="17" t="s">
        <v>20</v>
      </c>
      <c r="F7" s="18" t="s">
        <v>24</v>
      </c>
      <c r="I7" s="12" t="s">
        <v>42</v>
      </c>
      <c r="J7" s="12">
        <f>VLOOKUP(I7,$O$3:$Q$66,3,FALSE)</f>
        <v>3088</v>
      </c>
      <c r="K7" s="12">
        <f>VLOOKUP(I7,$C$46:$D$104,2,FALSE)</f>
        <v>1</v>
      </c>
      <c r="L7" s="12">
        <f t="shared" si="0"/>
        <v>11</v>
      </c>
      <c r="M7" s="25"/>
      <c r="N7" s="12"/>
      <c r="O7" s="2" t="s">
        <v>204</v>
      </c>
      <c r="P7" s="2" t="s">
        <v>76</v>
      </c>
      <c r="Q7" s="2">
        <v>687</v>
      </c>
    </row>
    <row r="8" spans="2:17" x14ac:dyDescent="0.2">
      <c r="B8" s="16" t="s">
        <v>64</v>
      </c>
      <c r="C8" s="17" t="s">
        <v>11</v>
      </c>
      <c r="D8" s="17" t="s">
        <v>14</v>
      </c>
      <c r="E8" s="17" t="s">
        <v>18</v>
      </c>
      <c r="F8" s="18" t="s">
        <v>22</v>
      </c>
      <c r="I8" s="12" t="s">
        <v>44</v>
      </c>
      <c r="J8" s="12">
        <f>VLOOKUP(I8,$O$3:$Q$66,3,FALSE)</f>
        <v>3083</v>
      </c>
      <c r="K8" s="12">
        <f>VLOOKUP(I8,$C$46:$D$104,2,FALSE)</f>
        <v>2</v>
      </c>
      <c r="L8" s="12">
        <f t="shared" si="0"/>
        <v>10</v>
      </c>
      <c r="M8" s="25"/>
      <c r="N8" s="12"/>
      <c r="O8" s="2" t="s">
        <v>205</v>
      </c>
      <c r="P8" s="2" t="s">
        <v>77</v>
      </c>
      <c r="Q8" s="2">
        <v>722</v>
      </c>
    </row>
    <row r="9" spans="2:17" x14ac:dyDescent="0.2">
      <c r="B9" s="16" t="s">
        <v>55</v>
      </c>
      <c r="C9" s="17" t="s">
        <v>12</v>
      </c>
      <c r="D9" s="17" t="s">
        <v>15</v>
      </c>
      <c r="E9" s="17" t="s">
        <v>19</v>
      </c>
      <c r="F9" s="18" t="s">
        <v>23</v>
      </c>
      <c r="I9" s="12" t="s">
        <v>41</v>
      </c>
      <c r="J9" s="12">
        <f>VLOOKUP(I9,$O$3:$Q$66,3,FALSE)</f>
        <v>3082</v>
      </c>
      <c r="K9" s="12">
        <f>VLOOKUP(I9,$C$46:$D$104,2,FALSE)</f>
        <v>1</v>
      </c>
      <c r="L9" s="12">
        <f t="shared" si="0"/>
        <v>10</v>
      </c>
      <c r="M9" s="25"/>
      <c r="N9" s="19"/>
      <c r="O9" s="2" t="s">
        <v>124</v>
      </c>
      <c r="P9" s="2" t="s">
        <v>78</v>
      </c>
      <c r="Q9" s="2">
        <v>855</v>
      </c>
    </row>
    <row r="10" spans="2:17" x14ac:dyDescent="0.2">
      <c r="B10" s="16" t="s">
        <v>65</v>
      </c>
      <c r="C10" s="20" t="s">
        <v>208</v>
      </c>
      <c r="D10" s="20" t="s">
        <v>17</v>
      </c>
      <c r="E10" s="20" t="s">
        <v>21</v>
      </c>
      <c r="F10" s="21" t="s">
        <v>25</v>
      </c>
      <c r="I10" s="12" t="s">
        <v>47</v>
      </c>
      <c r="J10" s="12">
        <f>VLOOKUP(I10,$O$3:$Q$66,3,FALSE)</f>
        <v>3081</v>
      </c>
      <c r="K10" s="12">
        <f>VLOOKUP(I10,$C$46:$D$104,2,FALSE)</f>
        <v>3</v>
      </c>
      <c r="L10" s="12">
        <f t="shared" si="0"/>
        <v>11</v>
      </c>
      <c r="M10" s="25"/>
      <c r="N10" s="12"/>
      <c r="O10" s="2" t="s">
        <v>125</v>
      </c>
      <c r="P10" s="2" t="s">
        <v>79</v>
      </c>
      <c r="Q10" s="2">
        <v>960</v>
      </c>
    </row>
    <row r="11" spans="2:17" x14ac:dyDescent="0.2">
      <c r="B11" s="16" t="s">
        <v>57</v>
      </c>
      <c r="C11" s="17" t="s">
        <v>26</v>
      </c>
      <c r="D11" s="17" t="s">
        <v>29</v>
      </c>
      <c r="E11" s="17" t="s">
        <v>33</v>
      </c>
      <c r="F11" s="18" t="s">
        <v>37</v>
      </c>
      <c r="I11" s="12" t="s">
        <v>49</v>
      </c>
      <c r="J11" s="12">
        <f>VLOOKUP(I11,$O$3:$Q$66,3,FALSE)</f>
        <v>3080</v>
      </c>
      <c r="K11" s="12">
        <f>VLOOKUP(I11,$C$46:$D$104,2,FALSE)</f>
        <v>4</v>
      </c>
      <c r="L11" s="12">
        <f t="shared" si="0"/>
        <v>10</v>
      </c>
      <c r="M11" s="25"/>
      <c r="N11" s="12"/>
      <c r="O11" s="2" t="s">
        <v>203</v>
      </c>
      <c r="P11" s="2" t="s">
        <v>80</v>
      </c>
      <c r="Q11" s="2">
        <v>964</v>
      </c>
    </row>
    <row r="12" spans="2:17" x14ac:dyDescent="0.2">
      <c r="B12" s="16" t="s">
        <v>58</v>
      </c>
      <c r="C12" s="12" t="s">
        <v>209</v>
      </c>
      <c r="D12" s="17" t="s">
        <v>30</v>
      </c>
      <c r="E12" s="17" t="s">
        <v>34</v>
      </c>
      <c r="F12" s="18" t="s">
        <v>38</v>
      </c>
      <c r="I12" s="12" t="s">
        <v>46</v>
      </c>
      <c r="J12" s="12">
        <f>VLOOKUP(I12,$O$3:$Q$66,3,FALSE)</f>
        <v>3079</v>
      </c>
      <c r="K12" s="12">
        <f>VLOOKUP(I12,$C$46:$D$104,2,FALSE)</f>
        <v>3</v>
      </c>
      <c r="L12" s="12">
        <f t="shared" si="0"/>
        <v>10</v>
      </c>
      <c r="M12" s="25"/>
      <c r="N12" s="12"/>
      <c r="O12" s="2" t="s">
        <v>126</v>
      </c>
      <c r="P12" s="2" t="s">
        <v>81</v>
      </c>
      <c r="Q12" s="2">
        <v>965</v>
      </c>
    </row>
    <row r="13" spans="2:17" x14ac:dyDescent="0.2">
      <c r="B13" s="16" t="s">
        <v>59</v>
      </c>
      <c r="C13" s="17" t="s">
        <v>27</v>
      </c>
      <c r="D13" s="17" t="s">
        <v>31</v>
      </c>
      <c r="E13" s="17" t="s">
        <v>35</v>
      </c>
      <c r="F13" s="18" t="s">
        <v>39</v>
      </c>
      <c r="I13" s="12" t="s">
        <v>50</v>
      </c>
      <c r="J13" s="12">
        <f>VLOOKUP(I13,$O$3:$Q$66,3,FALSE)</f>
        <v>3078</v>
      </c>
      <c r="K13" s="12">
        <f>VLOOKUP(I13,$C$46:$D$104,2,FALSE)</f>
        <v>4</v>
      </c>
      <c r="L13" s="12">
        <f t="shared" si="0"/>
        <v>11</v>
      </c>
      <c r="M13" s="25"/>
      <c r="N13" s="12"/>
      <c r="O13" s="2" t="s">
        <v>127</v>
      </c>
      <c r="P13" s="2" t="s">
        <v>82</v>
      </c>
      <c r="Q13" s="2">
        <v>966</v>
      </c>
    </row>
    <row r="14" spans="2:17" x14ac:dyDescent="0.2">
      <c r="B14" s="16" t="s">
        <v>60</v>
      </c>
      <c r="C14" s="17" t="s">
        <v>28</v>
      </c>
      <c r="D14" s="17" t="s">
        <v>32</v>
      </c>
      <c r="E14" s="17" t="s">
        <v>36</v>
      </c>
      <c r="F14" s="18" t="s">
        <v>40</v>
      </c>
      <c r="I14" s="12" t="s">
        <v>45</v>
      </c>
      <c r="J14" s="12">
        <f>VLOOKUP(I14,$O$3:$Q$66,3,FALSE)</f>
        <v>3077</v>
      </c>
      <c r="K14" s="12">
        <f>VLOOKUP(I14,$C$46:$D$104,2,FALSE)</f>
        <v>2</v>
      </c>
      <c r="L14" s="12">
        <f t="shared" si="0"/>
        <v>11</v>
      </c>
      <c r="M14" s="25"/>
      <c r="N14" s="12"/>
      <c r="O14" s="2" t="s">
        <v>128</v>
      </c>
      <c r="P14" s="2" t="s">
        <v>83</v>
      </c>
      <c r="Q14" s="2">
        <v>967</v>
      </c>
    </row>
    <row r="15" spans="2:17" x14ac:dyDescent="0.2">
      <c r="B15" s="16" t="s">
        <v>61</v>
      </c>
      <c r="C15" s="17" t="s">
        <v>41</v>
      </c>
      <c r="D15" s="17" t="s">
        <v>44</v>
      </c>
      <c r="E15" s="17" t="s">
        <v>46</v>
      </c>
      <c r="F15" s="18" t="s">
        <v>49</v>
      </c>
      <c r="I15" s="12" t="s">
        <v>1</v>
      </c>
      <c r="J15" s="12">
        <f>VLOOKUP(I15,$O$3:$Q$66,3,FALSE)</f>
        <v>3069</v>
      </c>
      <c r="K15" s="12">
        <f>VLOOKUP(I15,$C$46:$D$104,2,FALSE)</f>
        <v>1</v>
      </c>
      <c r="L15" s="12">
        <f t="shared" si="0"/>
        <v>2</v>
      </c>
      <c r="M15" s="25"/>
      <c r="N15" s="12"/>
      <c r="O15" s="2" t="s">
        <v>129</v>
      </c>
      <c r="P15" s="2" t="s">
        <v>84</v>
      </c>
      <c r="Q15" s="2">
        <v>1284</v>
      </c>
    </row>
    <row r="16" spans="2:17" x14ac:dyDescent="0.2">
      <c r="B16" s="16" t="s">
        <v>62</v>
      </c>
      <c r="C16" s="17" t="s">
        <v>42</v>
      </c>
      <c r="D16" s="17" t="s">
        <v>45</v>
      </c>
      <c r="E16" s="17" t="s">
        <v>47</v>
      </c>
      <c r="F16" s="18" t="s">
        <v>50</v>
      </c>
      <c r="I16" s="12" t="s">
        <v>4</v>
      </c>
      <c r="J16" s="12">
        <f>VLOOKUP(I16,$O$3:$Q$66,3,FALSE)</f>
        <v>3068</v>
      </c>
      <c r="K16" s="12">
        <f>VLOOKUP(I16,$C$46:$D$104,2,FALSE)</f>
        <v>2</v>
      </c>
      <c r="L16" s="12">
        <f t="shared" si="0"/>
        <v>2</v>
      </c>
      <c r="M16" s="25"/>
      <c r="N16" s="12"/>
      <c r="O16" s="2" t="s">
        <v>130</v>
      </c>
      <c r="P16" s="2" t="s">
        <v>85</v>
      </c>
      <c r="Q16" s="2">
        <v>1288</v>
      </c>
    </row>
    <row r="17" spans="2:17" ht="12" thickBot="1" x14ac:dyDescent="0.25">
      <c r="B17" s="22" t="s">
        <v>63</v>
      </c>
      <c r="C17" s="23" t="s">
        <v>43</v>
      </c>
      <c r="D17" s="23" t="s">
        <v>207</v>
      </c>
      <c r="E17" s="23" t="s">
        <v>48</v>
      </c>
      <c r="F17" s="24" t="s">
        <v>51</v>
      </c>
      <c r="I17" s="12" t="s">
        <v>9</v>
      </c>
      <c r="J17" s="12">
        <f>VLOOKUP(I17,$O$3:$Q$66,3,FALSE)</f>
        <v>3065</v>
      </c>
      <c r="K17" s="12">
        <f>VLOOKUP(I17,$C$46:$D$104,2,FALSE)</f>
        <v>4</v>
      </c>
      <c r="L17" s="12">
        <f t="shared" si="0"/>
        <v>2</v>
      </c>
      <c r="M17" s="25"/>
      <c r="N17" s="12"/>
      <c r="O17" s="2" t="s">
        <v>131</v>
      </c>
      <c r="P17" s="2" t="s">
        <v>86</v>
      </c>
      <c r="Q17" s="2">
        <v>1290</v>
      </c>
    </row>
    <row r="18" spans="2:17" x14ac:dyDescent="0.2">
      <c r="I18" s="12" t="s">
        <v>6</v>
      </c>
      <c r="J18" s="12">
        <f>VLOOKUP(I18,$O$3:$Q$66,3,FALSE)</f>
        <v>3062</v>
      </c>
      <c r="K18" s="12">
        <f>VLOOKUP(I18,$C$46:$D$104,2,FALSE)</f>
        <v>3</v>
      </c>
      <c r="L18" s="12">
        <f t="shared" si="0"/>
        <v>2</v>
      </c>
      <c r="M18" s="25"/>
      <c r="N18" s="12"/>
      <c r="O18" s="2" t="s">
        <v>132</v>
      </c>
      <c r="P18" s="2" t="s">
        <v>87</v>
      </c>
      <c r="Q18" s="2">
        <v>1346</v>
      </c>
    </row>
    <row r="19" spans="2:17" x14ac:dyDescent="0.2">
      <c r="I19" s="12" t="s">
        <v>48</v>
      </c>
      <c r="J19" s="12">
        <f>VLOOKUP(I19,$O$3:$Q$66,3,FALSE)</f>
        <v>2865</v>
      </c>
      <c r="K19" s="12">
        <f>VLOOKUP(I19,$C$46:$D$104,2,FALSE)</f>
        <v>3</v>
      </c>
      <c r="L19" s="12">
        <f t="shared" si="0"/>
        <v>12</v>
      </c>
      <c r="M19" s="25"/>
      <c r="N19" s="12"/>
      <c r="O19" s="2" t="s">
        <v>133</v>
      </c>
      <c r="P19" s="2" t="s">
        <v>88</v>
      </c>
      <c r="Q19" s="2">
        <v>1347</v>
      </c>
    </row>
    <row r="20" spans="2:17" ht="12" thickBot="1" x14ac:dyDescent="0.25">
      <c r="I20" s="12" t="s">
        <v>26</v>
      </c>
      <c r="J20" s="12">
        <f>VLOOKUP(I20,$O$3:$Q$66,3,FALSE)</f>
        <v>2845</v>
      </c>
      <c r="K20" s="12">
        <f>VLOOKUP(I20,$C$46:$D$104,2,FALSE)</f>
        <v>1</v>
      </c>
      <c r="L20" s="12">
        <f t="shared" si="0"/>
        <v>6</v>
      </c>
      <c r="M20" s="25"/>
      <c r="N20" s="12"/>
      <c r="O20" s="2" t="s">
        <v>134</v>
      </c>
      <c r="P20" s="2" t="s">
        <v>89</v>
      </c>
      <c r="Q20" s="2">
        <v>1352</v>
      </c>
    </row>
    <row r="21" spans="2:17" x14ac:dyDescent="0.2">
      <c r="B21" s="4" t="s">
        <v>71</v>
      </c>
      <c r="C21" s="5" t="s">
        <v>70</v>
      </c>
      <c r="D21" s="6"/>
      <c r="E21" s="6"/>
      <c r="F21" s="7"/>
      <c r="I21" s="12" t="s">
        <v>32</v>
      </c>
      <c r="J21" s="12">
        <f>VLOOKUP(I21,$O$3:$Q$66,3,FALSE)</f>
        <v>2844</v>
      </c>
      <c r="K21" s="12">
        <f>VLOOKUP(I21,$C$46:$D$104,2,FALSE)</f>
        <v>2</v>
      </c>
      <c r="L21" s="12">
        <f t="shared" si="0"/>
        <v>9</v>
      </c>
      <c r="M21" s="25"/>
      <c r="N21" s="12"/>
      <c r="O21" s="2" t="s">
        <v>135</v>
      </c>
      <c r="P21" s="2" t="s">
        <v>90</v>
      </c>
      <c r="Q21" s="2">
        <v>1738</v>
      </c>
    </row>
    <row r="22" spans="2:17" ht="12" thickBot="1" x14ac:dyDescent="0.25">
      <c r="B22" s="8"/>
      <c r="C22" s="26" t="s">
        <v>66</v>
      </c>
      <c r="D22" s="27" t="s">
        <v>67</v>
      </c>
      <c r="E22" s="27" t="s">
        <v>68</v>
      </c>
      <c r="F22" s="28" t="s">
        <v>69</v>
      </c>
      <c r="I22" s="12" t="s">
        <v>39</v>
      </c>
      <c r="J22" s="12">
        <f>VLOOKUP(I22,$O$3:$Q$66,3,FALSE)</f>
        <v>2843</v>
      </c>
      <c r="K22" s="12">
        <f>VLOOKUP(I22,$C$46:$D$104,2,FALSE)</f>
        <v>4</v>
      </c>
      <c r="L22" s="12">
        <f t="shared" si="0"/>
        <v>8</v>
      </c>
      <c r="M22" s="25"/>
      <c r="N22" s="12"/>
      <c r="O22" s="2" t="s">
        <v>136</v>
      </c>
      <c r="P22" s="2" t="s">
        <v>91</v>
      </c>
      <c r="Q22" s="2">
        <v>1739</v>
      </c>
    </row>
    <row r="23" spans="2:17" x14ac:dyDescent="0.2">
      <c r="B23" s="13" t="s">
        <v>52</v>
      </c>
      <c r="C23" s="29">
        <f>IFERROR(VLOOKUP(C4,$I$3:$J$58,2,FALSE),C4)</f>
        <v>2815</v>
      </c>
      <c r="D23" s="29">
        <f t="shared" ref="D23:F23" si="1">IFERROR(VLOOKUP(D4,$I$3:$J$58,2,FALSE),D4)</f>
        <v>2784</v>
      </c>
      <c r="E23" s="29">
        <f t="shared" si="1"/>
        <v>2769</v>
      </c>
      <c r="F23" s="29">
        <f t="shared" si="1"/>
        <v>2744</v>
      </c>
      <c r="I23" s="12" t="s">
        <v>0</v>
      </c>
      <c r="J23" s="12">
        <f>VLOOKUP(I23,$O$3:$Q$66,3,FALSE)</f>
        <v>2815</v>
      </c>
      <c r="K23" s="12">
        <f>VLOOKUP(I23,$C$46:$D$104,2,FALSE)</f>
        <v>1</v>
      </c>
      <c r="L23" s="12">
        <f t="shared" si="0"/>
        <v>1</v>
      </c>
      <c r="M23" s="25"/>
      <c r="N23" s="19"/>
      <c r="O23" s="2" t="s">
        <v>137</v>
      </c>
      <c r="P23" s="2" t="s">
        <v>92</v>
      </c>
      <c r="Q23" s="2">
        <v>1745</v>
      </c>
    </row>
    <row r="24" spans="2:17" x14ac:dyDescent="0.2">
      <c r="B24" s="16" t="s">
        <v>53</v>
      </c>
      <c r="C24" s="29">
        <f t="shared" ref="C24:F24" si="2">IFERROR(VLOOKUP(C5,$I$3:$J$58,2,FALSE),"X, "&amp;C5)</f>
        <v>3069</v>
      </c>
      <c r="D24" s="29">
        <f t="shared" si="2"/>
        <v>3068</v>
      </c>
      <c r="E24" s="29">
        <f t="shared" si="2"/>
        <v>3062</v>
      </c>
      <c r="F24" s="29">
        <f t="shared" si="2"/>
        <v>3065</v>
      </c>
      <c r="I24" s="12" t="s">
        <v>3</v>
      </c>
      <c r="J24" s="12">
        <f>VLOOKUP(I24,$O$3:$Q$66,3,FALSE)</f>
        <v>2784</v>
      </c>
      <c r="K24" s="12">
        <f>VLOOKUP(I24,$C$46:$D$104,2,FALSE)</f>
        <v>2</v>
      </c>
      <c r="L24" s="12">
        <f t="shared" si="0"/>
        <v>1</v>
      </c>
      <c r="M24" s="12"/>
      <c r="N24" s="12"/>
      <c r="O24" s="2" t="s">
        <v>138</v>
      </c>
      <c r="P24" s="2" t="s">
        <v>93</v>
      </c>
      <c r="Q24" s="2">
        <v>1753</v>
      </c>
    </row>
    <row r="25" spans="2:17" x14ac:dyDescent="0.2">
      <c r="B25" s="16" t="s">
        <v>54</v>
      </c>
      <c r="C25" s="29">
        <f t="shared" ref="C25:F25" si="3">IFERROR(VLOOKUP(C6,$I$3:$J$58,2,FALSE),"X, "&amp;C6)</f>
        <v>663</v>
      </c>
      <c r="D25" s="29">
        <f t="shared" si="3"/>
        <v>678</v>
      </c>
      <c r="E25" s="29">
        <f t="shared" si="3"/>
        <v>964</v>
      </c>
      <c r="F25" s="29">
        <f t="shared" si="3"/>
        <v>547</v>
      </c>
      <c r="I25" s="12" t="s">
        <v>198</v>
      </c>
      <c r="J25" s="12">
        <f>VLOOKUP(I25,$O$3:$Q$66,3,FALSE)</f>
        <v>2769</v>
      </c>
      <c r="K25" s="12">
        <f>VLOOKUP(I25,$C$46:$D$104,2,FALSE)</f>
        <v>3</v>
      </c>
      <c r="L25" s="12">
        <f t="shared" si="0"/>
        <v>1</v>
      </c>
      <c r="M25" s="12"/>
      <c r="N25" s="12"/>
      <c r="O25" s="2" t="s">
        <v>139</v>
      </c>
      <c r="P25" s="2" t="s">
        <v>94</v>
      </c>
      <c r="Q25" s="2">
        <v>1999</v>
      </c>
    </row>
    <row r="26" spans="2:17" x14ac:dyDescent="0.2">
      <c r="B26" s="16" t="s">
        <v>56</v>
      </c>
      <c r="C26" s="29">
        <f t="shared" ref="C26:F26" si="4">IFERROR(VLOOKUP(C7,$I$3:$J$58,2,FALSE),"X, "&amp;C7)</f>
        <v>2304</v>
      </c>
      <c r="D26" s="29">
        <f t="shared" si="4"/>
        <v>967</v>
      </c>
      <c r="E26" s="29">
        <f t="shared" si="4"/>
        <v>1347</v>
      </c>
      <c r="F26" s="29">
        <f t="shared" si="4"/>
        <v>2154</v>
      </c>
      <c r="I26" s="12" t="s">
        <v>8</v>
      </c>
      <c r="J26" s="12">
        <f>VLOOKUP(I26,$O$3:$Q$66,3,FALSE)</f>
        <v>2744</v>
      </c>
      <c r="K26" s="12">
        <f>VLOOKUP(I26,$C$46:$D$104,2,FALSE)</f>
        <v>4</v>
      </c>
      <c r="L26" s="12">
        <f t="shared" si="0"/>
        <v>1</v>
      </c>
      <c r="M26" s="12"/>
      <c r="N26" s="12"/>
      <c r="O26" s="2" t="s">
        <v>206</v>
      </c>
      <c r="P26" s="2" t="s">
        <v>95</v>
      </c>
      <c r="Q26" s="2">
        <v>2001</v>
      </c>
    </row>
    <row r="27" spans="2:17" x14ac:dyDescent="0.2">
      <c r="B27" s="16" t="s">
        <v>64</v>
      </c>
      <c r="C27" s="29">
        <f t="shared" ref="C27:F27" si="5">IFERROR(VLOOKUP(C8,$I$3:$J$58,2,FALSE),"X, "&amp;C8)</f>
        <v>1739</v>
      </c>
      <c r="D27" s="29">
        <f t="shared" si="5"/>
        <v>2026</v>
      </c>
      <c r="E27" s="29">
        <f t="shared" si="5"/>
        <v>541</v>
      </c>
      <c r="F27" s="29">
        <f t="shared" si="5"/>
        <v>2303</v>
      </c>
      <c r="I27" s="12" t="s">
        <v>35</v>
      </c>
      <c r="J27" s="12">
        <f>VLOOKUP(I27,$O$3:$Q$66,3,FALSE)</f>
        <v>2678</v>
      </c>
      <c r="K27" s="12">
        <f>VLOOKUP(I27,$C$46:$D$104,2,FALSE)</f>
        <v>3</v>
      </c>
      <c r="L27" s="12">
        <f t="shared" si="0"/>
        <v>8</v>
      </c>
      <c r="M27" s="12"/>
      <c r="N27" s="12"/>
      <c r="O27" s="2" t="s">
        <v>140</v>
      </c>
      <c r="P27" s="2" t="s">
        <v>96</v>
      </c>
      <c r="Q27" s="2">
        <v>2025</v>
      </c>
    </row>
    <row r="28" spans="2:17" x14ac:dyDescent="0.2">
      <c r="B28" s="16" t="s">
        <v>55</v>
      </c>
      <c r="C28" s="29">
        <f t="shared" ref="C28:F28" si="6">IFERROR(VLOOKUP(C9,$I$3:$J$58,2,FALSE),"X, "&amp;C9)</f>
        <v>2355</v>
      </c>
      <c r="D28" s="29">
        <f t="shared" si="6"/>
        <v>2436</v>
      </c>
      <c r="E28" s="29">
        <f t="shared" si="6"/>
        <v>2274</v>
      </c>
      <c r="F28" s="29">
        <f t="shared" si="6"/>
        <v>1288</v>
      </c>
      <c r="I28" s="12" t="s">
        <v>27</v>
      </c>
      <c r="J28" s="12">
        <f>VLOOKUP(I28,$O$3:$Q$66,3,FALSE)</f>
        <v>2677</v>
      </c>
      <c r="K28" s="12">
        <f>VLOOKUP(I28,$C$46:$D$104,2,FALSE)</f>
        <v>1</v>
      </c>
      <c r="L28" s="12">
        <f t="shared" si="0"/>
        <v>8</v>
      </c>
      <c r="M28" s="12"/>
      <c r="N28" s="12"/>
      <c r="O28" s="2" t="s">
        <v>141</v>
      </c>
      <c r="P28" s="2" t="s">
        <v>97</v>
      </c>
      <c r="Q28" s="2">
        <v>2026</v>
      </c>
    </row>
    <row r="29" spans="2:17" x14ac:dyDescent="0.2">
      <c r="B29" s="16" t="s">
        <v>65</v>
      </c>
      <c r="C29" s="29">
        <f t="shared" ref="C29:F29" si="7">IFERROR(VLOOKUP(C10,$I$3:$J$58,2,FALSE),"X, "&amp;C10)</f>
        <v>1346</v>
      </c>
      <c r="D29" s="29">
        <f t="shared" si="7"/>
        <v>960</v>
      </c>
      <c r="E29" s="29">
        <f t="shared" si="7"/>
        <v>965</v>
      </c>
      <c r="F29" s="29">
        <f t="shared" si="7"/>
        <v>687</v>
      </c>
      <c r="I29" s="12" t="s">
        <v>36</v>
      </c>
      <c r="J29" s="12">
        <f>VLOOKUP(I29,$O$3:$Q$66,3,FALSE)</f>
        <v>2617</v>
      </c>
      <c r="K29" s="12">
        <f>VLOOKUP(I29,$C$46:$D$104,2,FALSE)</f>
        <v>3</v>
      </c>
      <c r="L29" s="12">
        <f t="shared" si="0"/>
        <v>9</v>
      </c>
      <c r="M29" s="12"/>
      <c r="N29" s="12"/>
      <c r="O29" s="2" t="s">
        <v>142</v>
      </c>
      <c r="P29" s="2" t="s">
        <v>98</v>
      </c>
      <c r="Q29" s="2">
        <v>2153</v>
      </c>
    </row>
    <row r="30" spans="2:17" x14ac:dyDescent="0.2">
      <c r="B30" s="16" t="s">
        <v>57</v>
      </c>
      <c r="C30" s="29">
        <f t="shared" ref="C30:F30" si="8">IFERROR(VLOOKUP(C11,$I$3:$J$58,2,FALSE),"X, "&amp;C11)</f>
        <v>2845</v>
      </c>
      <c r="D30" s="29">
        <f t="shared" si="8"/>
        <v>2025</v>
      </c>
      <c r="E30" s="29">
        <f t="shared" si="8"/>
        <v>2269</v>
      </c>
      <c r="F30" s="29">
        <f t="shared" si="8"/>
        <v>2353</v>
      </c>
      <c r="I30" s="12" t="s">
        <v>28</v>
      </c>
      <c r="J30" s="12">
        <f>VLOOKUP(I30,$O$3:$Q$66,3,FALSE)</f>
        <v>2456</v>
      </c>
      <c r="K30" s="12">
        <f>VLOOKUP(I30,$C$46:$D$104,2,FALSE)</f>
        <v>1</v>
      </c>
      <c r="L30" s="12">
        <f t="shared" si="0"/>
        <v>9</v>
      </c>
      <c r="M30" s="12"/>
      <c r="N30" s="12"/>
      <c r="O30" s="2" t="s">
        <v>143</v>
      </c>
      <c r="P30" s="2" t="s">
        <v>99</v>
      </c>
      <c r="Q30" s="2">
        <v>2154</v>
      </c>
    </row>
    <row r="31" spans="2:17" x14ac:dyDescent="0.2">
      <c r="B31" s="16" t="s">
        <v>58</v>
      </c>
      <c r="C31" s="29">
        <f t="shared" ref="C31:F31" si="9">IFERROR(VLOOKUP(C12,$I$3:$J$58,2,FALSE),"X, "&amp;C12)</f>
        <v>2979</v>
      </c>
      <c r="D31" s="29">
        <f t="shared" si="9"/>
        <v>966</v>
      </c>
      <c r="E31" s="29">
        <f t="shared" si="9"/>
        <v>2001</v>
      </c>
      <c r="F31" s="29">
        <f t="shared" si="9"/>
        <v>1999</v>
      </c>
      <c r="I31" s="12" t="s">
        <v>15</v>
      </c>
      <c r="J31" s="12">
        <f>VLOOKUP(I31,$O$3:$Q$66,3,FALSE)</f>
        <v>2436</v>
      </c>
      <c r="K31" s="12">
        <f>VLOOKUP(I31,$C$46:$D$104,2,FALSE)</f>
        <v>2</v>
      </c>
      <c r="L31" s="12">
        <f t="shared" si="0"/>
        <v>4</v>
      </c>
      <c r="M31" s="12"/>
      <c r="N31" s="25"/>
      <c r="O31" s="2" t="s">
        <v>144</v>
      </c>
      <c r="P31" s="2" t="s">
        <v>100</v>
      </c>
      <c r="Q31" s="2">
        <v>2269</v>
      </c>
    </row>
    <row r="32" spans="2:17" x14ac:dyDescent="0.2">
      <c r="B32" s="16" t="s">
        <v>59</v>
      </c>
      <c r="C32" s="29">
        <f t="shared" ref="C32:F32" si="10">IFERROR(VLOOKUP(C13,$I$3:$J$58,2,FALSE),"X, "&amp;C13)</f>
        <v>2677</v>
      </c>
      <c r="D32" s="29">
        <f t="shared" si="10"/>
        <v>1753</v>
      </c>
      <c r="E32" s="29">
        <f t="shared" si="10"/>
        <v>2678</v>
      </c>
      <c r="F32" s="29">
        <f t="shared" si="10"/>
        <v>2843</v>
      </c>
      <c r="I32" s="12" t="s">
        <v>12</v>
      </c>
      <c r="J32" s="12">
        <f>VLOOKUP(I32,$O$3:$Q$66,3,FALSE)</f>
        <v>2355</v>
      </c>
      <c r="K32" s="12">
        <f>VLOOKUP(I32,$C$46:$D$104,2,FALSE)</f>
        <v>1</v>
      </c>
      <c r="L32" s="12">
        <f t="shared" si="0"/>
        <v>4</v>
      </c>
      <c r="M32" s="12"/>
      <c r="N32" s="12"/>
      <c r="O32" s="2" t="s">
        <v>145</v>
      </c>
      <c r="P32" s="2" t="s">
        <v>101</v>
      </c>
      <c r="Q32" s="2">
        <v>2274</v>
      </c>
    </row>
    <row r="33" spans="2:17" x14ac:dyDescent="0.2">
      <c r="B33" s="16" t="s">
        <v>60</v>
      </c>
      <c r="C33" s="29">
        <f t="shared" ref="C33:F33" si="11">IFERROR(VLOOKUP(C14,$I$3:$J$58,2,FALSE),"X, "&amp;C14)</f>
        <v>2456</v>
      </c>
      <c r="D33" s="29">
        <f t="shared" si="11"/>
        <v>2844</v>
      </c>
      <c r="E33" s="29">
        <f t="shared" si="11"/>
        <v>2617</v>
      </c>
      <c r="F33" s="29">
        <f t="shared" si="11"/>
        <v>2978</v>
      </c>
      <c r="I33" s="12" t="s">
        <v>37</v>
      </c>
      <c r="J33" s="12">
        <f>VLOOKUP(I33,$O$3:$Q$66,3,FALSE)</f>
        <v>2353</v>
      </c>
      <c r="K33" s="12">
        <f>VLOOKUP(I33,$C$46:$D$104,2,FALSE)</f>
        <v>4</v>
      </c>
      <c r="L33" s="12">
        <f t="shared" si="0"/>
        <v>6</v>
      </c>
      <c r="M33" s="12"/>
      <c r="N33" s="12"/>
      <c r="O33" s="2" t="s">
        <v>146</v>
      </c>
      <c r="P33" s="2" t="s">
        <v>102</v>
      </c>
      <c r="Q33" s="2">
        <v>2303</v>
      </c>
    </row>
    <row r="34" spans="2:17" x14ac:dyDescent="0.2">
      <c r="B34" s="16" t="s">
        <v>61</v>
      </c>
      <c r="C34" s="29">
        <f t="shared" ref="C34:F34" si="12">IFERROR(VLOOKUP(C15,$I$3:$J$58,2,FALSE),"X, "&amp;C15)</f>
        <v>3082</v>
      </c>
      <c r="D34" s="29">
        <f t="shared" si="12"/>
        <v>3083</v>
      </c>
      <c r="E34" s="29">
        <f t="shared" si="12"/>
        <v>3079</v>
      </c>
      <c r="F34" s="29">
        <f t="shared" si="12"/>
        <v>3080</v>
      </c>
      <c r="I34" s="12" t="s">
        <v>13</v>
      </c>
      <c r="J34" s="12">
        <f>VLOOKUP(I34,$O$3:$Q$66,3,FALSE)</f>
        <v>2304</v>
      </c>
      <c r="K34" s="12">
        <f>VLOOKUP(I34,$C$46:$D$104,2,FALSE)</f>
        <v>1</v>
      </c>
      <c r="L34" s="12">
        <f t="shared" si="0"/>
        <v>5</v>
      </c>
      <c r="M34" s="12"/>
      <c r="N34" s="12"/>
      <c r="O34" s="2" t="s">
        <v>147</v>
      </c>
      <c r="P34" s="2" t="s">
        <v>103</v>
      </c>
      <c r="Q34" s="2">
        <v>2304</v>
      </c>
    </row>
    <row r="35" spans="2:17" x14ac:dyDescent="0.2">
      <c r="B35" s="16" t="s">
        <v>62</v>
      </c>
      <c r="C35" s="29">
        <f t="shared" ref="C35:F35" si="13">IFERROR(VLOOKUP(C16,$I$3:$J$58,2,FALSE),"X, "&amp;C16)</f>
        <v>3088</v>
      </c>
      <c r="D35" s="29">
        <f t="shared" si="13"/>
        <v>3077</v>
      </c>
      <c r="E35" s="29">
        <f t="shared" si="13"/>
        <v>3081</v>
      </c>
      <c r="F35" s="29">
        <f t="shared" si="13"/>
        <v>3078</v>
      </c>
      <c r="I35" s="12" t="s">
        <v>22</v>
      </c>
      <c r="J35" s="12">
        <f>VLOOKUP(I35,$O$3:$Q$66,3,FALSE)</f>
        <v>2303</v>
      </c>
      <c r="K35" s="12">
        <f>VLOOKUP(I35,$C$46:$D$104,2,FALSE)</f>
        <v>4</v>
      </c>
      <c r="L35" s="12">
        <f t="shared" si="0"/>
        <v>15</v>
      </c>
      <c r="M35" s="12"/>
      <c r="N35" s="12"/>
      <c r="O35" s="2" t="s">
        <v>148</v>
      </c>
      <c r="P35" s="2" t="s">
        <v>104</v>
      </c>
      <c r="Q35" s="2">
        <v>2353</v>
      </c>
    </row>
    <row r="36" spans="2:17" ht="12" thickBot="1" x14ac:dyDescent="0.25">
      <c r="B36" s="22" t="s">
        <v>63</v>
      </c>
      <c r="C36" s="29">
        <f t="shared" ref="C36:F36" si="14">IFERROR(VLOOKUP(C17,$I$3:$J$58,2,FALSE),"X, "&amp;C17)</f>
        <v>2153</v>
      </c>
      <c r="D36" s="29">
        <f t="shared" si="14"/>
        <v>722</v>
      </c>
      <c r="E36" s="29">
        <f t="shared" si="14"/>
        <v>2865</v>
      </c>
      <c r="F36" s="29">
        <f t="shared" si="14"/>
        <v>1745</v>
      </c>
      <c r="I36" s="12" t="s">
        <v>19</v>
      </c>
      <c r="J36" s="12">
        <f>VLOOKUP(I36,$O$3:$Q$66,3,FALSE)</f>
        <v>2274</v>
      </c>
      <c r="K36" s="12">
        <f>VLOOKUP(I36,$C$46:$D$104,2,FALSE)</f>
        <v>3</v>
      </c>
      <c r="L36" s="12">
        <f t="shared" si="0"/>
        <v>4</v>
      </c>
      <c r="M36" s="12"/>
      <c r="N36" s="12"/>
      <c r="O36" s="2" t="s">
        <v>149</v>
      </c>
      <c r="P36" s="2" t="s">
        <v>105</v>
      </c>
      <c r="Q36" s="2">
        <v>2355</v>
      </c>
    </row>
    <row r="37" spans="2:17" x14ac:dyDescent="0.2">
      <c r="I37" s="12" t="s">
        <v>33</v>
      </c>
      <c r="J37" s="12">
        <f>VLOOKUP(I37,$O$3:$Q$66,3,FALSE)</f>
        <v>2269</v>
      </c>
      <c r="K37" s="12">
        <f>VLOOKUP(I37,$C$46:$D$104,2,FALSE)</f>
        <v>3</v>
      </c>
      <c r="L37" s="12">
        <f t="shared" si="0"/>
        <v>6</v>
      </c>
      <c r="M37" s="19"/>
      <c r="N37" s="19"/>
      <c r="O37" s="2" t="s">
        <v>150</v>
      </c>
      <c r="P37" s="2" t="s">
        <v>106</v>
      </c>
      <c r="Q37" s="2">
        <v>2436</v>
      </c>
    </row>
    <row r="38" spans="2:17" x14ac:dyDescent="0.2">
      <c r="I38" s="12" t="s">
        <v>24</v>
      </c>
      <c r="J38" s="12">
        <f>VLOOKUP(I38,$O$3:$Q$66,3,FALSE)</f>
        <v>2154</v>
      </c>
      <c r="K38" s="12">
        <f>VLOOKUP(I38,$C$46:$D$104,2,FALSE)</f>
        <v>4</v>
      </c>
      <c r="L38" s="12">
        <f t="shared" si="0"/>
        <v>5</v>
      </c>
      <c r="M38" s="12"/>
      <c r="N38" s="12"/>
      <c r="O38" s="2" t="s">
        <v>151</v>
      </c>
      <c r="P38" s="2" t="s">
        <v>107</v>
      </c>
      <c r="Q38" s="2">
        <v>2456</v>
      </c>
    </row>
    <row r="39" spans="2:17" x14ac:dyDescent="0.2">
      <c r="I39" s="12" t="s">
        <v>43</v>
      </c>
      <c r="J39" s="12">
        <f>VLOOKUP(I39,$O$3:$Q$66,3,FALSE)</f>
        <v>2153</v>
      </c>
      <c r="K39" s="12">
        <f>VLOOKUP(I39,$C$46:$D$104,2,FALSE)</f>
        <v>1</v>
      </c>
      <c r="L39" s="12">
        <f t="shared" si="0"/>
        <v>12</v>
      </c>
      <c r="M39" s="12"/>
      <c r="N39" s="12"/>
      <c r="O39" s="2" t="s">
        <v>152</v>
      </c>
      <c r="P39" s="2" t="s">
        <v>108</v>
      </c>
      <c r="Q39" s="2">
        <v>2617</v>
      </c>
    </row>
    <row r="40" spans="2:17" x14ac:dyDescent="0.2">
      <c r="I40" s="12" t="s">
        <v>14</v>
      </c>
      <c r="J40" s="12">
        <f>VLOOKUP(I40,$O$3:$Q$66,3,FALSE)</f>
        <v>2026</v>
      </c>
      <c r="K40" s="12">
        <f>VLOOKUP(I40,$C$46:$D$104,2,FALSE)</f>
        <v>2</v>
      </c>
      <c r="L40" s="12">
        <f t="shared" si="0"/>
        <v>15</v>
      </c>
      <c r="M40" s="12"/>
      <c r="N40" s="12"/>
      <c r="O40" s="2" t="s">
        <v>153</v>
      </c>
      <c r="P40" s="2" t="s">
        <v>109</v>
      </c>
      <c r="Q40" s="2">
        <v>2677</v>
      </c>
    </row>
    <row r="41" spans="2:17" x14ac:dyDescent="0.2">
      <c r="I41" s="12" t="s">
        <v>29</v>
      </c>
      <c r="J41" s="12">
        <f>VLOOKUP(I41,$O$3:$Q$66,3,FALSE)</f>
        <v>2025</v>
      </c>
      <c r="K41" s="12">
        <f>VLOOKUP(I41,$C$46:$D$104,2,FALSE)</f>
        <v>2</v>
      </c>
      <c r="L41" s="12">
        <f t="shared" si="0"/>
        <v>6</v>
      </c>
      <c r="M41" s="12"/>
      <c r="N41" s="12"/>
      <c r="O41" s="2" t="s">
        <v>154</v>
      </c>
      <c r="P41" s="2" t="s">
        <v>110</v>
      </c>
      <c r="Q41" s="2">
        <v>2678</v>
      </c>
    </row>
    <row r="42" spans="2:17" x14ac:dyDescent="0.2">
      <c r="I42" s="12" t="s">
        <v>34</v>
      </c>
      <c r="J42" s="12">
        <f>VLOOKUP(I42,$O$3:$Q$66,3,FALSE)</f>
        <v>2001</v>
      </c>
      <c r="K42" s="12">
        <f>VLOOKUP(I42,$C$46:$D$104,2,FALSE)</f>
        <v>3</v>
      </c>
      <c r="L42" s="12">
        <f t="shared" si="0"/>
        <v>7</v>
      </c>
      <c r="M42" s="12"/>
      <c r="N42" s="12"/>
      <c r="O42" s="2" t="s">
        <v>155</v>
      </c>
      <c r="P42" s="2" t="s">
        <v>111</v>
      </c>
      <c r="Q42" s="2">
        <v>2744</v>
      </c>
    </row>
    <row r="43" spans="2:17" x14ac:dyDescent="0.2">
      <c r="I43" s="12" t="s">
        <v>38</v>
      </c>
      <c r="J43" s="12">
        <f>VLOOKUP(I43,$O$3:$Q$66,3,FALSE)</f>
        <v>1999</v>
      </c>
      <c r="K43" s="12">
        <f>VLOOKUP(I43,$C$46:$D$104,2,FALSE)</f>
        <v>4</v>
      </c>
      <c r="L43" s="12">
        <f t="shared" si="0"/>
        <v>7</v>
      </c>
      <c r="M43" s="12"/>
      <c r="N43" s="12"/>
      <c r="O43" s="2" t="s">
        <v>201</v>
      </c>
      <c r="P43" s="2" t="s">
        <v>199</v>
      </c>
      <c r="Q43" s="2">
        <v>2769</v>
      </c>
    </row>
    <row r="44" spans="2:17" x14ac:dyDescent="0.2">
      <c r="I44" s="12" t="s">
        <v>31</v>
      </c>
      <c r="J44" s="12">
        <f>VLOOKUP(I44,$O$3:$Q$66,3,FALSE)</f>
        <v>1753</v>
      </c>
      <c r="K44" s="12">
        <f>VLOOKUP(I44,$C$46:$D$104,2,FALSE)</f>
        <v>2</v>
      </c>
      <c r="L44" s="12">
        <f t="shared" si="0"/>
        <v>8</v>
      </c>
      <c r="M44" s="12"/>
      <c r="N44" s="12"/>
      <c r="O44" s="2" t="s">
        <v>156</v>
      </c>
      <c r="P44" s="2" t="s">
        <v>112</v>
      </c>
      <c r="Q44" s="2">
        <v>2784</v>
      </c>
    </row>
    <row r="45" spans="2:17" ht="12" thickBot="1" x14ac:dyDescent="0.25">
      <c r="I45" s="12" t="s">
        <v>51</v>
      </c>
      <c r="J45" s="12">
        <f>VLOOKUP(I45,$O$3:$Q$66,3,FALSE)</f>
        <v>1745</v>
      </c>
      <c r="K45" s="12">
        <f>VLOOKUP(I45,$C$46:$D$104,2,FALSE)</f>
        <v>4</v>
      </c>
      <c r="L45" s="12">
        <f t="shared" si="0"/>
        <v>12</v>
      </c>
      <c r="M45" s="12"/>
      <c r="N45" s="12"/>
      <c r="O45" s="2" t="s">
        <v>196</v>
      </c>
      <c r="P45" s="2" t="s">
        <v>182</v>
      </c>
      <c r="Q45" s="2">
        <v>2815</v>
      </c>
    </row>
    <row r="46" spans="2:17" x14ac:dyDescent="0.2">
      <c r="C46" s="14" t="s">
        <v>0</v>
      </c>
      <c r="D46" s="1">
        <v>1</v>
      </c>
      <c r="E46" s="1">
        <v>1</v>
      </c>
      <c r="I46" s="12" t="s">
        <v>11</v>
      </c>
      <c r="J46" s="12">
        <f>VLOOKUP(I46,$O$3:$Q$66,3,FALSE)</f>
        <v>1739</v>
      </c>
      <c r="K46" s="12">
        <f>VLOOKUP(I46,$C$46:$D$104,2,FALSE)</f>
        <v>1</v>
      </c>
      <c r="L46" s="12">
        <f t="shared" si="0"/>
        <v>15</v>
      </c>
      <c r="M46" s="12"/>
      <c r="N46" s="12"/>
      <c r="O46" s="2" t="s">
        <v>197</v>
      </c>
      <c r="P46" s="2" t="s">
        <v>183</v>
      </c>
      <c r="Q46" s="2">
        <v>2843</v>
      </c>
    </row>
    <row r="47" spans="2:17" x14ac:dyDescent="0.2">
      <c r="C47" s="17" t="s">
        <v>1</v>
      </c>
      <c r="D47" s="1">
        <v>1</v>
      </c>
      <c r="E47" s="1">
        <v>2</v>
      </c>
      <c r="I47" s="12" t="s">
        <v>20</v>
      </c>
      <c r="J47" s="12">
        <f>VLOOKUP(I47,$O$3:$Q$66,3,FALSE)</f>
        <v>1347</v>
      </c>
      <c r="K47" s="12">
        <f>VLOOKUP(I47,$C$46:$D$104,2,FALSE)</f>
        <v>3</v>
      </c>
      <c r="L47" s="12">
        <f t="shared" si="0"/>
        <v>5</v>
      </c>
      <c r="M47" s="12"/>
      <c r="N47" s="12"/>
      <c r="O47" s="2" t="s">
        <v>157</v>
      </c>
      <c r="P47" s="2" t="s">
        <v>113</v>
      </c>
      <c r="Q47" s="2">
        <v>2844</v>
      </c>
    </row>
    <row r="48" spans="2:17" x14ac:dyDescent="0.2">
      <c r="C48" s="17" t="s">
        <v>2</v>
      </c>
      <c r="D48" s="1">
        <v>1</v>
      </c>
      <c r="E48" s="1">
        <v>3</v>
      </c>
      <c r="I48" s="12" t="s">
        <v>23</v>
      </c>
      <c r="J48" s="12">
        <f>VLOOKUP(I48,$O$3:$Q$66,3,FALSE)</f>
        <v>1288</v>
      </c>
      <c r="K48" s="12">
        <f>VLOOKUP(I48,$C$46:$D$104,2,FALSE)</f>
        <v>4</v>
      </c>
      <c r="L48" s="12">
        <f t="shared" si="0"/>
        <v>4</v>
      </c>
      <c r="M48" s="12"/>
      <c r="N48" s="12"/>
      <c r="O48" s="2" t="s">
        <v>158</v>
      </c>
      <c r="P48" s="2" t="s">
        <v>114</v>
      </c>
      <c r="Q48" s="2">
        <v>2845</v>
      </c>
    </row>
    <row r="49" spans="3:17" x14ac:dyDescent="0.2">
      <c r="C49" s="17" t="s">
        <v>13</v>
      </c>
      <c r="D49" s="1">
        <v>1</v>
      </c>
      <c r="E49" s="1">
        <v>5</v>
      </c>
      <c r="I49" s="12" t="s">
        <v>16</v>
      </c>
      <c r="J49" s="12">
        <f>VLOOKUP(I49,$O$3:$Q$66,3,FALSE)</f>
        <v>967</v>
      </c>
      <c r="K49" s="12">
        <f>VLOOKUP(I49,$C$46:$D$104,2,FALSE)</f>
        <v>2</v>
      </c>
      <c r="L49" s="12">
        <f t="shared" si="0"/>
        <v>5</v>
      </c>
      <c r="M49" s="12"/>
      <c r="N49" s="12"/>
      <c r="O49" s="2" t="s">
        <v>159</v>
      </c>
      <c r="P49" s="2" t="s">
        <v>115</v>
      </c>
      <c r="Q49" s="2">
        <v>2865</v>
      </c>
    </row>
    <row r="50" spans="3:17" x14ac:dyDescent="0.2">
      <c r="C50" s="17" t="s">
        <v>11</v>
      </c>
      <c r="D50" s="1">
        <v>1</v>
      </c>
      <c r="E50" s="1">
        <v>15</v>
      </c>
      <c r="I50" s="12" t="s">
        <v>30</v>
      </c>
      <c r="J50" s="12">
        <f>VLOOKUP(I50,$O$3:$Q$66,3,FALSE)</f>
        <v>966</v>
      </c>
      <c r="K50" s="12">
        <f>VLOOKUP(I50,$C$46:$D$104,2,FALSE)</f>
        <v>2</v>
      </c>
      <c r="L50" s="12">
        <f t="shared" si="0"/>
        <v>7</v>
      </c>
      <c r="M50" s="12"/>
      <c r="N50" s="12"/>
      <c r="O50" s="2" t="s">
        <v>160</v>
      </c>
      <c r="P50" s="2" t="s">
        <v>116</v>
      </c>
      <c r="Q50" s="2">
        <v>2906</v>
      </c>
    </row>
    <row r="51" spans="3:17" x14ac:dyDescent="0.2">
      <c r="C51" s="17" t="s">
        <v>12</v>
      </c>
      <c r="D51" s="1">
        <v>1</v>
      </c>
      <c r="E51" s="1">
        <v>4</v>
      </c>
      <c r="I51" s="19" t="s">
        <v>21</v>
      </c>
      <c r="J51" s="12">
        <f>VLOOKUP(I51,$O$3:$Q$66,3,FALSE)</f>
        <v>965</v>
      </c>
      <c r="K51" s="12">
        <f>VLOOKUP(I51,$C$46:$D$104,2,FALSE)</f>
        <v>3</v>
      </c>
      <c r="L51" s="12">
        <f t="shared" si="0"/>
        <v>14</v>
      </c>
      <c r="M51" s="19"/>
      <c r="N51" s="19"/>
      <c r="O51" s="2" t="s">
        <v>161</v>
      </c>
      <c r="P51" s="2" t="s">
        <v>117</v>
      </c>
      <c r="Q51" s="2">
        <v>2918</v>
      </c>
    </row>
    <row r="52" spans="3:17" x14ac:dyDescent="0.2">
      <c r="C52" s="20" t="s">
        <v>208</v>
      </c>
      <c r="D52" s="1">
        <v>1</v>
      </c>
      <c r="E52" s="1">
        <v>14</v>
      </c>
      <c r="I52" s="12" t="s">
        <v>7</v>
      </c>
      <c r="J52" s="12">
        <f>VLOOKUP(I52,$O$3:$Q$66,3,FALSE)</f>
        <v>964</v>
      </c>
      <c r="K52" s="12">
        <f>VLOOKUP(I52,$C$46:$D$104,2,FALSE)</f>
        <v>3</v>
      </c>
      <c r="L52" s="12">
        <f t="shared" si="0"/>
        <v>3</v>
      </c>
      <c r="M52" s="12"/>
      <c r="N52" s="12"/>
      <c r="O52" s="2" t="s">
        <v>210</v>
      </c>
      <c r="P52" s="2" t="s">
        <v>118</v>
      </c>
      <c r="Q52" s="2">
        <v>2978</v>
      </c>
    </row>
    <row r="53" spans="3:17" x14ac:dyDescent="0.2">
      <c r="C53" s="17" t="s">
        <v>26</v>
      </c>
      <c r="D53" s="1">
        <v>1</v>
      </c>
      <c r="E53" s="1">
        <v>6</v>
      </c>
      <c r="I53" s="19" t="s">
        <v>17</v>
      </c>
      <c r="J53" s="12">
        <f>VLOOKUP(I53,$O$3:$Q$66,3,FALSE)</f>
        <v>960</v>
      </c>
      <c r="K53" s="12">
        <f>VLOOKUP(I53,$C$46:$D$104,2,FALSE)</f>
        <v>2</v>
      </c>
      <c r="L53" s="12">
        <f t="shared" si="0"/>
        <v>14</v>
      </c>
      <c r="M53" s="12"/>
      <c r="N53" s="12"/>
      <c r="O53" s="2" t="s">
        <v>209</v>
      </c>
      <c r="P53" s="2" t="s">
        <v>119</v>
      </c>
      <c r="Q53" s="2">
        <v>2979</v>
      </c>
    </row>
    <row r="54" spans="3:17" x14ac:dyDescent="0.2">
      <c r="C54" s="12" t="s">
        <v>209</v>
      </c>
      <c r="D54" s="1">
        <v>1</v>
      </c>
      <c r="E54" s="1">
        <v>7</v>
      </c>
      <c r="I54" s="19" t="s">
        <v>25</v>
      </c>
      <c r="J54" s="12">
        <f>VLOOKUP(I54,$O$3:$Q$66,3,FALSE)</f>
        <v>687</v>
      </c>
      <c r="K54" s="12">
        <f>VLOOKUP(I54,$C$46:$D$104,2,FALSE)</f>
        <v>4</v>
      </c>
      <c r="L54" s="12">
        <f t="shared" si="0"/>
        <v>14</v>
      </c>
      <c r="M54" s="12"/>
      <c r="N54" s="12"/>
      <c r="O54" s="3" t="s">
        <v>213</v>
      </c>
      <c r="P54" s="2" t="s">
        <v>200</v>
      </c>
      <c r="Q54" s="2">
        <v>3073</v>
      </c>
    </row>
    <row r="55" spans="3:17" x14ac:dyDescent="0.2">
      <c r="C55" s="17" t="s">
        <v>27</v>
      </c>
      <c r="D55" s="1">
        <v>1</v>
      </c>
      <c r="E55" s="1">
        <v>8</v>
      </c>
      <c r="I55" s="12" t="s">
        <v>5</v>
      </c>
      <c r="J55" s="12">
        <f>VLOOKUP(I55,$O$3:$Q$66,3,FALSE)</f>
        <v>678</v>
      </c>
      <c r="K55" s="12">
        <f>VLOOKUP(I55,$C$46:$D$104,2,FALSE)</f>
        <v>2</v>
      </c>
      <c r="L55" s="12">
        <f t="shared" si="0"/>
        <v>3</v>
      </c>
      <c r="M55" s="12"/>
      <c r="N55" s="12"/>
      <c r="O55" s="2" t="s">
        <v>41</v>
      </c>
      <c r="P55" s="2" t="s">
        <v>184</v>
      </c>
      <c r="Q55" s="2">
        <v>3082</v>
      </c>
    </row>
    <row r="56" spans="3:17" x14ac:dyDescent="0.2">
      <c r="C56" s="17" t="s">
        <v>28</v>
      </c>
      <c r="D56" s="1">
        <v>1</v>
      </c>
      <c r="E56" s="1">
        <v>9</v>
      </c>
      <c r="I56" s="12" t="s">
        <v>2</v>
      </c>
      <c r="J56" s="12">
        <f>VLOOKUP(I56,$O$3:$Q$66,3,FALSE)</f>
        <v>663</v>
      </c>
      <c r="K56" s="12">
        <f>VLOOKUP(I56,$C$46:$D$104,2,FALSE)</f>
        <v>1</v>
      </c>
      <c r="L56" s="12">
        <f t="shared" si="0"/>
        <v>3</v>
      </c>
      <c r="M56" s="12"/>
      <c r="N56" s="12"/>
      <c r="O56" s="2" t="s">
        <v>49</v>
      </c>
      <c r="P56" s="2" t="s">
        <v>185</v>
      </c>
      <c r="Q56" s="2">
        <v>3080</v>
      </c>
    </row>
    <row r="57" spans="3:17" x14ac:dyDescent="0.2">
      <c r="C57" s="17" t="s">
        <v>41</v>
      </c>
      <c r="D57" s="1">
        <v>1</v>
      </c>
      <c r="E57" s="1">
        <v>10</v>
      </c>
      <c r="I57" s="12" t="s">
        <v>10</v>
      </c>
      <c r="J57" s="12">
        <f>VLOOKUP(I57,$O$3:$Q$66,3,FALSE)</f>
        <v>547</v>
      </c>
      <c r="K57" s="12">
        <f>VLOOKUP(I57,$C$46:$D$104,2,FALSE)</f>
        <v>4</v>
      </c>
      <c r="L57" s="12">
        <f t="shared" si="0"/>
        <v>3</v>
      </c>
      <c r="M57" s="12"/>
      <c r="N57" s="12"/>
      <c r="O57" s="2" t="s">
        <v>1</v>
      </c>
      <c r="P57" s="2" t="s">
        <v>186</v>
      </c>
      <c r="Q57" s="2">
        <v>3069</v>
      </c>
    </row>
    <row r="58" spans="3:17" x14ac:dyDescent="0.2">
      <c r="C58" s="17" t="s">
        <v>42</v>
      </c>
      <c r="D58" s="1">
        <v>1</v>
      </c>
      <c r="E58" s="1">
        <v>11</v>
      </c>
      <c r="I58" s="12" t="s">
        <v>18</v>
      </c>
      <c r="J58" s="12">
        <f>VLOOKUP(I58,$O$3:$Q$66,3,FALSE)</f>
        <v>541</v>
      </c>
      <c r="K58" s="12">
        <f>VLOOKUP(I58,$C$46:$D$104,2,FALSE)</f>
        <v>3</v>
      </c>
      <c r="L58" s="12">
        <f t="shared" si="0"/>
        <v>15</v>
      </c>
      <c r="M58" s="12"/>
      <c r="N58" s="12"/>
      <c r="O58" s="2" t="s">
        <v>50</v>
      </c>
      <c r="P58" s="2" t="s">
        <v>187</v>
      </c>
      <c r="Q58" s="2">
        <v>3078</v>
      </c>
    </row>
    <row r="59" spans="3:17" ht="12" thickBot="1" x14ac:dyDescent="0.25">
      <c r="C59" s="23" t="s">
        <v>43</v>
      </c>
      <c r="D59" s="1">
        <v>1</v>
      </c>
      <c r="E59" s="1">
        <v>12</v>
      </c>
      <c r="I59" s="3" t="s">
        <v>213</v>
      </c>
      <c r="J59" s="12">
        <f>VLOOKUP(I59,$O$3:$Q$66,3,FALSE)</f>
        <v>3073</v>
      </c>
      <c r="K59" s="31">
        <v>1</v>
      </c>
      <c r="L59" s="3">
        <v>13</v>
      </c>
      <c r="O59" s="2" t="s">
        <v>45</v>
      </c>
      <c r="P59" s="2" t="s">
        <v>188</v>
      </c>
      <c r="Q59" s="2">
        <v>3077</v>
      </c>
    </row>
    <row r="60" spans="3:17" ht="12" thickBot="1" x14ac:dyDescent="0.25">
      <c r="C60" s="30" t="s">
        <v>213</v>
      </c>
      <c r="D60" s="1">
        <v>1</v>
      </c>
      <c r="E60" s="1">
        <v>13</v>
      </c>
      <c r="I60" s="3" t="s">
        <v>213</v>
      </c>
      <c r="J60" s="12">
        <f t="shared" ref="J60:J62" si="15">VLOOKUP(I60,$O$3:$Q$66,3,FALSE)</f>
        <v>3073</v>
      </c>
      <c r="K60" s="31">
        <v>2</v>
      </c>
      <c r="L60" s="3">
        <v>13</v>
      </c>
      <c r="O60" s="2" t="s">
        <v>9</v>
      </c>
      <c r="P60" s="2" t="s">
        <v>189</v>
      </c>
      <c r="Q60" s="2">
        <v>3065</v>
      </c>
    </row>
    <row r="61" spans="3:17" x14ac:dyDescent="0.2">
      <c r="C61" s="14" t="s">
        <v>3</v>
      </c>
      <c r="D61" s="1">
        <v>2</v>
      </c>
      <c r="E61" s="1">
        <v>1</v>
      </c>
      <c r="I61" s="3" t="s">
        <v>213</v>
      </c>
      <c r="J61" s="12">
        <f t="shared" si="15"/>
        <v>3073</v>
      </c>
      <c r="K61" s="31">
        <v>3</v>
      </c>
      <c r="L61" s="3">
        <v>13</v>
      </c>
      <c r="O61" s="2" t="s">
        <v>42</v>
      </c>
      <c r="P61" s="2" t="s">
        <v>190</v>
      </c>
      <c r="Q61" s="2">
        <v>3088</v>
      </c>
    </row>
    <row r="62" spans="3:17" x14ac:dyDescent="0.2">
      <c r="C62" s="17" t="s">
        <v>4</v>
      </c>
      <c r="D62" s="1">
        <v>2</v>
      </c>
      <c r="E62" s="1">
        <v>2</v>
      </c>
      <c r="I62" s="3" t="s">
        <v>213</v>
      </c>
      <c r="J62" s="12">
        <f t="shared" si="15"/>
        <v>3073</v>
      </c>
      <c r="K62" s="31">
        <v>4</v>
      </c>
      <c r="L62" s="3">
        <v>13</v>
      </c>
      <c r="O62" s="2" t="s">
        <v>4</v>
      </c>
      <c r="P62" s="2" t="s">
        <v>191</v>
      </c>
      <c r="Q62" s="2">
        <v>3068</v>
      </c>
    </row>
    <row r="63" spans="3:17" x14ac:dyDescent="0.2">
      <c r="C63" s="17" t="s">
        <v>5</v>
      </c>
      <c r="D63" s="1">
        <v>2</v>
      </c>
      <c r="E63" s="1">
        <v>3</v>
      </c>
      <c r="O63" s="2" t="s">
        <v>6</v>
      </c>
      <c r="P63" s="2" t="s">
        <v>192</v>
      </c>
      <c r="Q63" s="2">
        <v>3062</v>
      </c>
    </row>
    <row r="64" spans="3:17" x14ac:dyDescent="0.2">
      <c r="C64" s="17" t="s">
        <v>16</v>
      </c>
      <c r="D64" s="1">
        <v>2</v>
      </c>
      <c r="E64" s="1">
        <v>5</v>
      </c>
      <c r="O64" s="2" t="s">
        <v>46</v>
      </c>
      <c r="P64" s="2" t="s">
        <v>193</v>
      </c>
      <c r="Q64" s="2">
        <v>3079</v>
      </c>
    </row>
    <row r="65" spans="3:17" x14ac:dyDescent="0.2">
      <c r="C65" s="17" t="s">
        <v>14</v>
      </c>
      <c r="D65" s="1">
        <v>2</v>
      </c>
      <c r="E65" s="1">
        <v>15</v>
      </c>
      <c r="J65" s="3" t="s">
        <v>177</v>
      </c>
      <c r="K65" s="31" t="s">
        <v>178</v>
      </c>
      <c r="M65" s="3" t="s">
        <v>179</v>
      </c>
      <c r="O65" s="2" t="s">
        <v>47</v>
      </c>
      <c r="P65" s="2" t="s">
        <v>194</v>
      </c>
      <c r="Q65" s="2">
        <v>3081</v>
      </c>
    </row>
    <row r="66" spans="3:17" ht="12" thickBot="1" x14ac:dyDescent="0.25">
      <c r="C66" s="17" t="s">
        <v>15</v>
      </c>
      <c r="D66" s="1">
        <v>2</v>
      </c>
      <c r="E66" s="1">
        <v>4</v>
      </c>
      <c r="O66" s="2" t="s">
        <v>44</v>
      </c>
      <c r="P66" s="2" t="s">
        <v>195</v>
      </c>
      <c r="Q66" s="2">
        <v>3083</v>
      </c>
    </row>
    <row r="67" spans="3:17" x14ac:dyDescent="0.2">
      <c r="C67" s="20" t="s">
        <v>17</v>
      </c>
      <c r="D67" s="1">
        <v>2</v>
      </c>
      <c r="E67" s="1">
        <v>14</v>
      </c>
      <c r="H67" s="13" t="s">
        <v>52</v>
      </c>
      <c r="I67" s="3">
        <v>1</v>
      </c>
      <c r="J67" s="3" t="s">
        <v>162</v>
      </c>
      <c r="K67" s="13" t="s">
        <v>52</v>
      </c>
    </row>
    <row r="68" spans="3:17" x14ac:dyDescent="0.2">
      <c r="C68" s="17" t="s">
        <v>29</v>
      </c>
      <c r="D68" s="1">
        <v>2</v>
      </c>
      <c r="E68" s="1">
        <v>6</v>
      </c>
      <c r="H68" s="16" t="s">
        <v>53</v>
      </c>
      <c r="I68" s="3">
        <v>2</v>
      </c>
      <c r="J68" s="3" t="s">
        <v>163</v>
      </c>
      <c r="K68" s="16" t="s">
        <v>53</v>
      </c>
    </row>
    <row r="69" spans="3:17" x14ac:dyDescent="0.2">
      <c r="C69" s="17" t="s">
        <v>30</v>
      </c>
      <c r="D69" s="1">
        <v>2</v>
      </c>
      <c r="E69" s="1">
        <v>7</v>
      </c>
      <c r="H69" s="16" t="s">
        <v>54</v>
      </c>
      <c r="I69" s="3">
        <v>3</v>
      </c>
      <c r="J69" s="3" t="s">
        <v>164</v>
      </c>
      <c r="K69" s="16" t="s">
        <v>54</v>
      </c>
    </row>
    <row r="70" spans="3:17" x14ac:dyDescent="0.2">
      <c r="C70" s="17" t="s">
        <v>31</v>
      </c>
      <c r="D70" s="1">
        <v>2</v>
      </c>
      <c r="E70" s="1">
        <v>8</v>
      </c>
      <c r="H70" s="16" t="s">
        <v>55</v>
      </c>
      <c r="I70" s="3">
        <v>4</v>
      </c>
      <c r="J70" s="3" t="s">
        <v>165</v>
      </c>
      <c r="K70" s="16" t="s">
        <v>55</v>
      </c>
    </row>
    <row r="71" spans="3:17" x14ac:dyDescent="0.2">
      <c r="C71" s="17" t="s">
        <v>32</v>
      </c>
      <c r="D71" s="1">
        <v>2</v>
      </c>
      <c r="E71" s="1">
        <v>9</v>
      </c>
      <c r="H71" s="16" t="s">
        <v>56</v>
      </c>
      <c r="I71" s="3">
        <v>5</v>
      </c>
      <c r="J71" s="3" t="s">
        <v>166</v>
      </c>
      <c r="K71" s="16" t="s">
        <v>56</v>
      </c>
    </row>
    <row r="72" spans="3:17" x14ac:dyDescent="0.2">
      <c r="C72" s="17" t="s">
        <v>44</v>
      </c>
      <c r="D72" s="1">
        <v>2</v>
      </c>
      <c r="E72" s="1">
        <v>10</v>
      </c>
      <c r="H72" s="16" t="s">
        <v>57</v>
      </c>
      <c r="I72" s="3">
        <v>6</v>
      </c>
      <c r="J72" s="3" t="s">
        <v>167</v>
      </c>
      <c r="K72" s="16" t="s">
        <v>57</v>
      </c>
    </row>
    <row r="73" spans="3:17" x14ac:dyDescent="0.2">
      <c r="C73" s="17" t="s">
        <v>45</v>
      </c>
      <c r="D73" s="1">
        <v>2</v>
      </c>
      <c r="E73" s="1">
        <v>11</v>
      </c>
      <c r="H73" s="16" t="s">
        <v>58</v>
      </c>
      <c r="I73" s="3">
        <v>7</v>
      </c>
      <c r="J73" s="3" t="s">
        <v>168</v>
      </c>
      <c r="K73" s="16" t="s">
        <v>58</v>
      </c>
    </row>
    <row r="74" spans="3:17" ht="12" thickBot="1" x14ac:dyDescent="0.25">
      <c r="C74" s="23" t="s">
        <v>207</v>
      </c>
      <c r="D74" s="1">
        <v>2</v>
      </c>
      <c r="E74" s="1">
        <v>12</v>
      </c>
      <c r="H74" s="16" t="s">
        <v>211</v>
      </c>
      <c r="I74" s="3">
        <v>8</v>
      </c>
      <c r="J74" s="3" t="s">
        <v>169</v>
      </c>
      <c r="K74" s="16" t="s">
        <v>180</v>
      </c>
    </row>
    <row r="75" spans="3:17" ht="12" thickBot="1" x14ac:dyDescent="0.25">
      <c r="C75" s="30" t="s">
        <v>213</v>
      </c>
      <c r="D75" s="1">
        <v>1</v>
      </c>
      <c r="E75" s="1">
        <v>13</v>
      </c>
      <c r="H75" s="16" t="s">
        <v>212</v>
      </c>
      <c r="I75" s="3">
        <v>9</v>
      </c>
      <c r="J75" s="3" t="s">
        <v>170</v>
      </c>
      <c r="K75" s="16" t="s">
        <v>181</v>
      </c>
    </row>
    <row r="76" spans="3:17" x14ac:dyDescent="0.2">
      <c r="C76" s="14" t="s">
        <v>202</v>
      </c>
      <c r="D76" s="1">
        <v>3</v>
      </c>
      <c r="E76" s="1">
        <v>1</v>
      </c>
      <c r="H76" s="16" t="s">
        <v>61</v>
      </c>
      <c r="I76" s="3">
        <v>10</v>
      </c>
      <c r="J76" s="3" t="s">
        <v>171</v>
      </c>
      <c r="K76" s="16" t="s">
        <v>61</v>
      </c>
    </row>
    <row r="77" spans="3:17" x14ac:dyDescent="0.2">
      <c r="C77" s="17" t="s">
        <v>6</v>
      </c>
      <c r="D77" s="1">
        <v>3</v>
      </c>
      <c r="E77" s="1">
        <v>2</v>
      </c>
      <c r="H77" s="16" t="s">
        <v>62</v>
      </c>
      <c r="I77" s="3">
        <v>11</v>
      </c>
      <c r="J77" s="3" t="s">
        <v>172</v>
      </c>
      <c r="K77" s="16" t="s">
        <v>62</v>
      </c>
    </row>
    <row r="78" spans="3:17" ht="12" thickBot="1" x14ac:dyDescent="0.25">
      <c r="C78" s="17" t="s">
        <v>7</v>
      </c>
      <c r="D78" s="1">
        <v>3</v>
      </c>
      <c r="E78" s="1">
        <v>3</v>
      </c>
      <c r="H78" s="22" t="s">
        <v>63</v>
      </c>
      <c r="I78" s="3">
        <v>12</v>
      </c>
      <c r="J78" s="3" t="s">
        <v>173</v>
      </c>
      <c r="K78" s="22" t="s">
        <v>63</v>
      </c>
    </row>
    <row r="79" spans="3:17" x14ac:dyDescent="0.2">
      <c r="C79" s="17" t="s">
        <v>20</v>
      </c>
      <c r="D79" s="1">
        <v>3</v>
      </c>
      <c r="E79" s="1">
        <v>5</v>
      </c>
      <c r="H79" s="3"/>
      <c r="I79" s="3">
        <v>13</v>
      </c>
      <c r="J79" s="3" t="s">
        <v>174</v>
      </c>
    </row>
    <row r="80" spans="3:17" x14ac:dyDescent="0.2">
      <c r="C80" s="17" t="s">
        <v>18</v>
      </c>
      <c r="D80" s="1">
        <v>3</v>
      </c>
      <c r="E80" s="1">
        <v>15</v>
      </c>
      <c r="H80" s="16" t="s">
        <v>65</v>
      </c>
      <c r="I80" s="3">
        <v>14</v>
      </c>
      <c r="J80" s="3" t="s">
        <v>175</v>
      </c>
      <c r="K80" s="16" t="s">
        <v>65</v>
      </c>
    </row>
    <row r="81" spans="3:11" x14ac:dyDescent="0.2">
      <c r="C81" s="17" t="s">
        <v>19</v>
      </c>
      <c r="D81" s="1">
        <v>3</v>
      </c>
      <c r="E81" s="1">
        <v>4</v>
      </c>
      <c r="H81" s="16" t="s">
        <v>64</v>
      </c>
      <c r="I81" s="3">
        <v>15</v>
      </c>
      <c r="J81" s="3" t="s">
        <v>176</v>
      </c>
      <c r="K81" s="16" t="s">
        <v>64</v>
      </c>
    </row>
    <row r="82" spans="3:11" x14ac:dyDescent="0.2">
      <c r="C82" s="20" t="s">
        <v>21</v>
      </c>
      <c r="D82" s="1">
        <v>3</v>
      </c>
      <c r="E82" s="1">
        <v>14</v>
      </c>
    </row>
    <row r="83" spans="3:11" x14ac:dyDescent="0.2">
      <c r="C83" s="17" t="s">
        <v>33</v>
      </c>
      <c r="D83" s="1">
        <v>3</v>
      </c>
      <c r="E83" s="1">
        <v>6</v>
      </c>
    </row>
    <row r="84" spans="3:11" x14ac:dyDescent="0.2">
      <c r="C84" s="17" t="s">
        <v>34</v>
      </c>
      <c r="D84" s="1">
        <v>3</v>
      </c>
      <c r="E84" s="1">
        <v>7</v>
      </c>
    </row>
    <row r="85" spans="3:11" x14ac:dyDescent="0.2">
      <c r="C85" s="17" t="s">
        <v>35</v>
      </c>
      <c r="D85" s="1">
        <v>3</v>
      </c>
      <c r="E85" s="1">
        <v>8</v>
      </c>
    </row>
    <row r="86" spans="3:11" x14ac:dyDescent="0.2">
      <c r="C86" s="17" t="s">
        <v>36</v>
      </c>
      <c r="D86" s="1">
        <v>3</v>
      </c>
      <c r="E86" s="1">
        <v>9</v>
      </c>
    </row>
    <row r="87" spans="3:11" x14ac:dyDescent="0.2">
      <c r="C87" s="17" t="s">
        <v>46</v>
      </c>
      <c r="D87" s="1">
        <v>3</v>
      </c>
      <c r="E87" s="1">
        <v>10</v>
      </c>
    </row>
    <row r="88" spans="3:11" x14ac:dyDescent="0.2">
      <c r="C88" s="17" t="s">
        <v>47</v>
      </c>
      <c r="D88" s="1">
        <v>3</v>
      </c>
      <c r="E88" s="1">
        <v>11</v>
      </c>
    </row>
    <row r="89" spans="3:11" ht="12" thickBot="1" x14ac:dyDescent="0.25">
      <c r="C89" s="23" t="s">
        <v>48</v>
      </c>
      <c r="D89" s="1">
        <v>3</v>
      </c>
      <c r="E89" s="1">
        <v>12</v>
      </c>
    </row>
    <row r="90" spans="3:11" ht="12" thickBot="1" x14ac:dyDescent="0.25">
      <c r="C90" s="30" t="s">
        <v>213</v>
      </c>
      <c r="D90" s="1">
        <v>1</v>
      </c>
      <c r="E90" s="1">
        <v>13</v>
      </c>
      <c r="J90" s="13" t="s">
        <v>52</v>
      </c>
      <c r="K90" s="31">
        <f>VLOOKUP(J90,$H$67:$I$81,2,FALSE)</f>
        <v>1</v>
      </c>
    </row>
    <row r="91" spans="3:11" x14ac:dyDescent="0.2">
      <c r="C91" s="15" t="s">
        <v>8</v>
      </c>
      <c r="D91" s="1">
        <v>4</v>
      </c>
      <c r="E91" s="1">
        <v>1</v>
      </c>
      <c r="J91" s="16" t="s">
        <v>53</v>
      </c>
      <c r="K91" s="31">
        <f t="shared" ref="K91:K103" si="16">VLOOKUP(J91,$H$67:$I$81,2,FALSE)</f>
        <v>2</v>
      </c>
    </row>
    <row r="92" spans="3:11" x14ac:dyDescent="0.2">
      <c r="C92" s="18" t="s">
        <v>9</v>
      </c>
      <c r="D92" s="1">
        <v>4</v>
      </c>
      <c r="E92" s="1">
        <v>2</v>
      </c>
      <c r="J92" s="16" t="s">
        <v>54</v>
      </c>
      <c r="K92" s="31">
        <f t="shared" si="16"/>
        <v>3</v>
      </c>
    </row>
    <row r="93" spans="3:11" x14ac:dyDescent="0.2">
      <c r="C93" s="18" t="s">
        <v>10</v>
      </c>
      <c r="D93" s="1">
        <v>4</v>
      </c>
      <c r="E93" s="1">
        <v>3</v>
      </c>
      <c r="J93" s="16" t="s">
        <v>56</v>
      </c>
      <c r="K93" s="31">
        <f t="shared" si="16"/>
        <v>5</v>
      </c>
    </row>
    <row r="94" spans="3:11" x14ac:dyDescent="0.2">
      <c r="C94" s="18" t="s">
        <v>24</v>
      </c>
      <c r="D94" s="1">
        <v>4</v>
      </c>
      <c r="E94" s="1">
        <v>5</v>
      </c>
      <c r="J94" s="16" t="s">
        <v>64</v>
      </c>
      <c r="K94" s="31">
        <f t="shared" si="16"/>
        <v>15</v>
      </c>
    </row>
    <row r="95" spans="3:11" x14ac:dyDescent="0.2">
      <c r="C95" s="18" t="s">
        <v>22</v>
      </c>
      <c r="D95" s="1">
        <v>4</v>
      </c>
      <c r="E95" s="1">
        <v>15</v>
      </c>
      <c r="J95" s="16" t="s">
        <v>55</v>
      </c>
      <c r="K95" s="31">
        <f t="shared" si="16"/>
        <v>4</v>
      </c>
    </row>
    <row r="96" spans="3:11" x14ac:dyDescent="0.2">
      <c r="C96" s="18" t="s">
        <v>23</v>
      </c>
      <c r="D96" s="1">
        <v>4</v>
      </c>
      <c r="E96" s="1">
        <v>4</v>
      </c>
      <c r="J96" s="16" t="s">
        <v>65</v>
      </c>
      <c r="K96" s="31">
        <f t="shared" si="16"/>
        <v>14</v>
      </c>
    </row>
    <row r="97" spans="3:11" x14ac:dyDescent="0.2">
      <c r="C97" s="21" t="s">
        <v>25</v>
      </c>
      <c r="D97" s="1">
        <v>4</v>
      </c>
      <c r="E97" s="1">
        <v>14</v>
      </c>
      <c r="J97" s="16" t="s">
        <v>57</v>
      </c>
      <c r="K97" s="31">
        <f t="shared" si="16"/>
        <v>6</v>
      </c>
    </row>
    <row r="98" spans="3:11" x14ac:dyDescent="0.2">
      <c r="C98" s="18" t="s">
        <v>37</v>
      </c>
      <c r="D98" s="1">
        <v>4</v>
      </c>
      <c r="E98" s="1">
        <v>6</v>
      </c>
      <c r="J98" s="16" t="s">
        <v>58</v>
      </c>
      <c r="K98" s="31">
        <f t="shared" si="16"/>
        <v>7</v>
      </c>
    </row>
    <row r="99" spans="3:11" x14ac:dyDescent="0.2">
      <c r="C99" s="18" t="s">
        <v>38</v>
      </c>
      <c r="D99" s="1">
        <v>4</v>
      </c>
      <c r="E99" s="1">
        <v>7</v>
      </c>
      <c r="J99" s="16" t="s">
        <v>211</v>
      </c>
      <c r="K99" s="31">
        <f t="shared" si="16"/>
        <v>8</v>
      </c>
    </row>
    <row r="100" spans="3:11" x14ac:dyDescent="0.2">
      <c r="C100" s="18" t="s">
        <v>39</v>
      </c>
      <c r="D100" s="1">
        <v>4</v>
      </c>
      <c r="E100" s="1">
        <v>8</v>
      </c>
      <c r="J100" s="16" t="s">
        <v>212</v>
      </c>
      <c r="K100" s="31">
        <f t="shared" si="16"/>
        <v>9</v>
      </c>
    </row>
    <row r="101" spans="3:11" x14ac:dyDescent="0.2">
      <c r="C101" s="18" t="s">
        <v>40</v>
      </c>
      <c r="D101" s="1">
        <v>4</v>
      </c>
      <c r="E101" s="1">
        <v>9</v>
      </c>
      <c r="J101" s="16" t="s">
        <v>61</v>
      </c>
      <c r="K101" s="31">
        <f t="shared" si="16"/>
        <v>10</v>
      </c>
    </row>
    <row r="102" spans="3:11" x14ac:dyDescent="0.2">
      <c r="C102" s="18" t="s">
        <v>49</v>
      </c>
      <c r="D102" s="1">
        <v>4</v>
      </c>
      <c r="E102" s="1">
        <v>10</v>
      </c>
      <c r="J102" s="16" t="s">
        <v>62</v>
      </c>
      <c r="K102" s="31">
        <f t="shared" si="16"/>
        <v>11</v>
      </c>
    </row>
    <row r="103" spans="3:11" ht="12" thickBot="1" x14ac:dyDescent="0.25">
      <c r="C103" s="18" t="s">
        <v>50</v>
      </c>
      <c r="D103" s="1">
        <v>4</v>
      </c>
      <c r="E103" s="1">
        <v>11</v>
      </c>
      <c r="J103" s="22" t="s">
        <v>63</v>
      </c>
      <c r="K103" s="31">
        <f t="shared" si="16"/>
        <v>12</v>
      </c>
    </row>
    <row r="104" spans="3:11" ht="12" thickBot="1" x14ac:dyDescent="0.25">
      <c r="C104" s="24" t="s">
        <v>51</v>
      </c>
      <c r="D104" s="1">
        <v>4</v>
      </c>
      <c r="E104" s="1">
        <v>12</v>
      </c>
    </row>
    <row r="105" spans="3:11" x14ac:dyDescent="0.2">
      <c r="C105" s="30" t="s">
        <v>213</v>
      </c>
      <c r="D105" s="1">
        <v>1</v>
      </c>
      <c r="E105" s="1">
        <v>13</v>
      </c>
    </row>
  </sheetData>
  <sortState ref="I3:K58">
    <sortCondition descending="1" ref="J3:J58"/>
  </sortState>
  <mergeCells count="4">
    <mergeCell ref="C2:F2"/>
    <mergeCell ref="B2:B3"/>
    <mergeCell ref="B21:B22"/>
    <mergeCell ref="C21:F21"/>
  </mergeCells>
  <conditionalFormatting sqref="F17 C60">
    <cfRule type="cellIs" dxfId="463" priority="616" operator="equal">
      <formula>"X"</formula>
    </cfRule>
  </conditionalFormatting>
  <conditionalFormatting sqref="F7">
    <cfRule type="cellIs" dxfId="462" priority="608" operator="equal">
      <formula>"X"</formula>
    </cfRule>
  </conditionalFormatting>
  <conditionalFormatting sqref="C4 C6">
    <cfRule type="cellIs" dxfId="461" priority="796" operator="equal">
      <formula>"X"</formula>
    </cfRule>
  </conditionalFormatting>
  <conditionalFormatting sqref="C4 C6">
    <cfRule type="cellIs" dxfId="460" priority="794" operator="equal">
      <formula>"CL"</formula>
    </cfRule>
    <cfRule type="cellIs" dxfId="459" priority="795" operator="equal">
      <formula>"AM"</formula>
    </cfRule>
  </conditionalFormatting>
  <conditionalFormatting sqref="C4">
    <cfRule type="cellIs" dxfId="458" priority="793" operator="equal">
      <formula>"CL"</formula>
    </cfRule>
  </conditionalFormatting>
  <conditionalFormatting sqref="C4">
    <cfRule type="cellIs" dxfId="457" priority="792" operator="equal">
      <formula>"X"</formula>
    </cfRule>
  </conditionalFormatting>
  <conditionalFormatting sqref="C4">
    <cfRule type="containsText" dxfId="456" priority="791" operator="containsText" text="X">
      <formula>NOT(ISERROR(SEARCH("X",C4)))</formula>
    </cfRule>
  </conditionalFormatting>
  <conditionalFormatting sqref="C5">
    <cfRule type="cellIs" dxfId="455" priority="790" operator="equal">
      <formula>"X"</formula>
    </cfRule>
  </conditionalFormatting>
  <conditionalFormatting sqref="C5">
    <cfRule type="cellIs" dxfId="454" priority="788" operator="equal">
      <formula>"CL"</formula>
    </cfRule>
    <cfRule type="cellIs" dxfId="453" priority="789" operator="equal">
      <formula>"AM"</formula>
    </cfRule>
  </conditionalFormatting>
  <conditionalFormatting sqref="C5">
    <cfRule type="cellIs" dxfId="452" priority="787" operator="equal">
      <formula>"SU"</formula>
    </cfRule>
  </conditionalFormatting>
  <conditionalFormatting sqref="C5">
    <cfRule type="containsText" dxfId="451" priority="786" operator="containsText" text="CL">
      <formula>NOT(ISERROR(SEARCH("CL",C5)))</formula>
    </cfRule>
  </conditionalFormatting>
  <conditionalFormatting sqref="C5">
    <cfRule type="cellIs" dxfId="450" priority="785" operator="equal">
      <formula>"X"</formula>
    </cfRule>
  </conditionalFormatting>
  <conditionalFormatting sqref="C5">
    <cfRule type="containsText" dxfId="449" priority="784" operator="containsText" text="X">
      <formula>NOT(ISERROR(SEARCH("X",C5)))</formula>
    </cfRule>
  </conditionalFormatting>
  <conditionalFormatting sqref="C6">
    <cfRule type="cellIs" dxfId="448" priority="783" operator="equal">
      <formula>"X"</formula>
    </cfRule>
  </conditionalFormatting>
  <conditionalFormatting sqref="C6">
    <cfRule type="cellIs" dxfId="447" priority="782" operator="equal">
      <formula>"CL"</formula>
    </cfRule>
  </conditionalFormatting>
  <conditionalFormatting sqref="C6">
    <cfRule type="containsText" dxfId="446" priority="781" operator="containsText" text="X">
      <formula>NOT(ISERROR(SEARCH("X",C6)))</formula>
    </cfRule>
  </conditionalFormatting>
  <conditionalFormatting sqref="D4 D6">
    <cfRule type="cellIs" dxfId="445" priority="746" operator="equal">
      <formula>"X"</formula>
    </cfRule>
  </conditionalFormatting>
  <conditionalFormatting sqref="D4 D6">
    <cfRule type="cellIs" dxfId="444" priority="744" operator="equal">
      <formula>"CL"</formula>
    </cfRule>
    <cfRule type="cellIs" dxfId="443" priority="745" operator="equal">
      <formula>"AM"</formula>
    </cfRule>
  </conditionalFormatting>
  <conditionalFormatting sqref="D4">
    <cfRule type="cellIs" dxfId="442" priority="743" operator="equal">
      <formula>"CL"</formula>
    </cfRule>
  </conditionalFormatting>
  <conditionalFormatting sqref="D4">
    <cfRule type="containsText" dxfId="441" priority="742" operator="containsText" text="X">
      <formula>NOT(ISERROR(SEARCH("X",D4)))</formula>
    </cfRule>
  </conditionalFormatting>
  <conditionalFormatting sqref="D5">
    <cfRule type="cellIs" dxfId="440" priority="741" operator="equal">
      <formula>"X"</formula>
    </cfRule>
  </conditionalFormatting>
  <conditionalFormatting sqref="D5">
    <cfRule type="cellIs" dxfId="439" priority="739" operator="equal">
      <formula>"CL"</formula>
    </cfRule>
    <cfRule type="cellIs" dxfId="438" priority="740" operator="equal">
      <formula>"AM"</formula>
    </cfRule>
  </conditionalFormatting>
  <conditionalFormatting sqref="D5">
    <cfRule type="cellIs" dxfId="437" priority="738" operator="equal">
      <formula>"SU"</formula>
    </cfRule>
  </conditionalFormatting>
  <conditionalFormatting sqref="D5">
    <cfRule type="containsText" dxfId="436" priority="737" operator="containsText" text="CL">
      <formula>NOT(ISERROR(SEARCH("CL",D5)))</formula>
    </cfRule>
  </conditionalFormatting>
  <conditionalFormatting sqref="D5">
    <cfRule type="cellIs" dxfId="435" priority="736" operator="equal">
      <formula>"X"</formula>
    </cfRule>
  </conditionalFormatting>
  <conditionalFormatting sqref="D5">
    <cfRule type="containsText" dxfId="434" priority="735" operator="containsText" text="X">
      <formula>NOT(ISERROR(SEARCH("X",D5)))</formula>
    </cfRule>
  </conditionalFormatting>
  <conditionalFormatting sqref="D6">
    <cfRule type="cellIs" dxfId="433" priority="734" operator="equal">
      <formula>"X"</formula>
    </cfRule>
  </conditionalFormatting>
  <conditionalFormatting sqref="D6">
    <cfRule type="cellIs" dxfId="432" priority="733" operator="equal">
      <formula>"CL"</formula>
    </cfRule>
  </conditionalFormatting>
  <conditionalFormatting sqref="D6">
    <cfRule type="containsText" dxfId="431" priority="732" operator="containsText" text="X">
      <formula>NOT(ISERROR(SEARCH("X",D6)))</formula>
    </cfRule>
  </conditionalFormatting>
  <conditionalFormatting sqref="E6">
    <cfRule type="cellIs" dxfId="430" priority="731" operator="equal">
      <formula>"X"</formula>
    </cfRule>
  </conditionalFormatting>
  <conditionalFormatting sqref="E6">
    <cfRule type="cellIs" dxfId="429" priority="729" operator="equal">
      <formula>"CL"</formula>
    </cfRule>
    <cfRule type="cellIs" dxfId="428" priority="730" operator="equal">
      <formula>"AM"</formula>
    </cfRule>
  </conditionalFormatting>
  <conditionalFormatting sqref="E5">
    <cfRule type="cellIs" dxfId="427" priority="728" operator="equal">
      <formula>"X"</formula>
    </cfRule>
  </conditionalFormatting>
  <conditionalFormatting sqref="E5">
    <cfRule type="cellIs" dxfId="426" priority="726" operator="equal">
      <formula>"CL"</formula>
    </cfRule>
    <cfRule type="cellIs" dxfId="425" priority="727" operator="equal">
      <formula>"AM"</formula>
    </cfRule>
  </conditionalFormatting>
  <conditionalFormatting sqref="E5">
    <cfRule type="cellIs" dxfId="424" priority="725" operator="equal">
      <formula>"SU"</formula>
    </cfRule>
  </conditionalFormatting>
  <conditionalFormatting sqref="E5">
    <cfRule type="containsText" dxfId="423" priority="724" operator="containsText" text="CL">
      <formula>NOT(ISERROR(SEARCH("CL",E5)))</formula>
    </cfRule>
  </conditionalFormatting>
  <conditionalFormatting sqref="E5">
    <cfRule type="cellIs" dxfId="422" priority="723" operator="equal">
      <formula>"X"</formula>
    </cfRule>
  </conditionalFormatting>
  <conditionalFormatting sqref="E5">
    <cfRule type="containsText" dxfId="421" priority="722" operator="containsText" text="X">
      <formula>NOT(ISERROR(SEARCH("X",E5)))</formula>
    </cfRule>
  </conditionalFormatting>
  <conditionalFormatting sqref="E6">
    <cfRule type="cellIs" dxfId="420" priority="721" operator="equal">
      <formula>"X"</formula>
    </cfRule>
  </conditionalFormatting>
  <conditionalFormatting sqref="E6">
    <cfRule type="cellIs" dxfId="419" priority="720" operator="equal">
      <formula>"CL"</formula>
    </cfRule>
  </conditionalFormatting>
  <conditionalFormatting sqref="E6">
    <cfRule type="containsText" dxfId="418" priority="719" operator="containsText" text="X">
      <formula>NOT(ISERROR(SEARCH("X",E6)))</formula>
    </cfRule>
  </conditionalFormatting>
  <conditionalFormatting sqref="F4 F6">
    <cfRule type="cellIs" dxfId="417" priority="718" operator="equal">
      <formula>"X"</formula>
    </cfRule>
  </conditionalFormatting>
  <conditionalFormatting sqref="F4 F6">
    <cfRule type="cellIs" dxfId="416" priority="716" operator="equal">
      <formula>"CL"</formula>
    </cfRule>
    <cfRule type="cellIs" dxfId="415" priority="717" operator="equal">
      <formula>"AM"</formula>
    </cfRule>
  </conditionalFormatting>
  <conditionalFormatting sqref="F4">
    <cfRule type="cellIs" dxfId="414" priority="715" operator="equal">
      <formula>"CL"</formula>
    </cfRule>
  </conditionalFormatting>
  <conditionalFormatting sqref="F4">
    <cfRule type="containsText" dxfId="413" priority="714" operator="containsText" text="X">
      <formula>NOT(ISERROR(SEARCH("X",F4)))</formula>
    </cfRule>
  </conditionalFormatting>
  <conditionalFormatting sqref="F5">
    <cfRule type="cellIs" dxfId="412" priority="713" operator="equal">
      <formula>"X"</formula>
    </cfRule>
  </conditionalFormatting>
  <conditionalFormatting sqref="F5">
    <cfRule type="cellIs" dxfId="411" priority="711" operator="equal">
      <formula>"CL"</formula>
    </cfRule>
    <cfRule type="cellIs" dxfId="410" priority="712" operator="equal">
      <formula>"AM"</formula>
    </cfRule>
  </conditionalFormatting>
  <conditionalFormatting sqref="F5">
    <cfRule type="cellIs" dxfId="409" priority="710" operator="equal">
      <formula>"SU"</formula>
    </cfRule>
  </conditionalFormatting>
  <conditionalFormatting sqref="F5">
    <cfRule type="containsText" dxfId="408" priority="709" operator="containsText" text="CL">
      <formula>NOT(ISERROR(SEARCH("CL",F5)))</formula>
    </cfRule>
  </conditionalFormatting>
  <conditionalFormatting sqref="F5">
    <cfRule type="cellIs" dxfId="407" priority="708" operator="equal">
      <formula>"X"</formula>
    </cfRule>
  </conditionalFormatting>
  <conditionalFormatting sqref="F5">
    <cfRule type="containsText" dxfId="406" priority="707" operator="containsText" text="X">
      <formula>NOT(ISERROR(SEARCH("X",F5)))</formula>
    </cfRule>
  </conditionalFormatting>
  <conditionalFormatting sqref="F6">
    <cfRule type="cellIs" dxfId="405" priority="706" operator="equal">
      <formula>"X"</formula>
    </cfRule>
  </conditionalFormatting>
  <conditionalFormatting sqref="F6">
    <cfRule type="cellIs" dxfId="404" priority="705" operator="equal">
      <formula>"CL"</formula>
    </cfRule>
  </conditionalFormatting>
  <conditionalFormatting sqref="F6">
    <cfRule type="containsText" dxfId="403" priority="704" operator="containsText" text="X">
      <formula>NOT(ISERROR(SEARCH("X",F6)))</formula>
    </cfRule>
  </conditionalFormatting>
  <conditionalFormatting sqref="C8 C60">
    <cfRule type="cellIs" dxfId="402" priority="703" stopIfTrue="1" operator="equal">
      <formula>"X"</formula>
    </cfRule>
  </conditionalFormatting>
  <conditionalFormatting sqref="C8">
    <cfRule type="cellIs" dxfId="401" priority="702" operator="equal">
      <formula>"X"</formula>
    </cfRule>
  </conditionalFormatting>
  <conditionalFormatting sqref="C9">
    <cfRule type="cellIs" dxfId="400" priority="700" operator="equal">
      <formula>"X"</formula>
    </cfRule>
  </conditionalFormatting>
  <conditionalFormatting sqref="C9">
    <cfRule type="cellIs" dxfId="399" priority="701" stopIfTrue="1" operator="equal">
      <formula>"X"</formula>
    </cfRule>
  </conditionalFormatting>
  <conditionalFormatting sqref="C10">
    <cfRule type="cellIs" dxfId="398" priority="697" stopIfTrue="1" operator="equal">
      <formula>"X"</formula>
    </cfRule>
  </conditionalFormatting>
  <conditionalFormatting sqref="C10">
    <cfRule type="cellIs" dxfId="397" priority="696" operator="equal">
      <formula>"X"</formula>
    </cfRule>
  </conditionalFormatting>
  <conditionalFormatting sqref="D8">
    <cfRule type="cellIs" dxfId="396" priority="695" stopIfTrue="1" operator="equal">
      <formula>"X"</formula>
    </cfRule>
  </conditionalFormatting>
  <conditionalFormatting sqref="D8">
    <cfRule type="cellIs" dxfId="395" priority="694" operator="equal">
      <formula>"X"</formula>
    </cfRule>
  </conditionalFormatting>
  <conditionalFormatting sqref="D9">
    <cfRule type="cellIs" dxfId="394" priority="692" operator="equal">
      <formula>"X"</formula>
    </cfRule>
  </conditionalFormatting>
  <conditionalFormatting sqref="D9">
    <cfRule type="cellIs" dxfId="393" priority="693" stopIfTrue="1" operator="equal">
      <formula>"X"</formula>
    </cfRule>
  </conditionalFormatting>
  <conditionalFormatting sqref="D10">
    <cfRule type="cellIs" dxfId="392" priority="689" stopIfTrue="1" operator="equal">
      <formula>"X"</formula>
    </cfRule>
  </conditionalFormatting>
  <conditionalFormatting sqref="D10">
    <cfRule type="cellIs" dxfId="391" priority="688" operator="equal">
      <formula>"X"</formula>
    </cfRule>
  </conditionalFormatting>
  <conditionalFormatting sqref="E8">
    <cfRule type="cellIs" dxfId="390" priority="687" stopIfTrue="1" operator="equal">
      <formula>"X"</formula>
    </cfRule>
  </conditionalFormatting>
  <conditionalFormatting sqref="E8">
    <cfRule type="cellIs" dxfId="389" priority="686" operator="equal">
      <formula>"X"</formula>
    </cfRule>
  </conditionalFormatting>
  <conditionalFormatting sqref="E9">
    <cfRule type="cellIs" dxfId="388" priority="684" operator="equal">
      <formula>"X"</formula>
    </cfRule>
  </conditionalFormatting>
  <conditionalFormatting sqref="E9">
    <cfRule type="cellIs" dxfId="387" priority="685" stopIfTrue="1" operator="equal">
      <formula>"X"</formula>
    </cfRule>
  </conditionalFormatting>
  <conditionalFormatting sqref="E10">
    <cfRule type="cellIs" dxfId="386" priority="681" stopIfTrue="1" operator="equal">
      <formula>"X"</formula>
    </cfRule>
  </conditionalFormatting>
  <conditionalFormatting sqref="E10">
    <cfRule type="cellIs" dxfId="385" priority="680" operator="equal">
      <formula>"X"</formula>
    </cfRule>
  </conditionalFormatting>
  <conditionalFormatting sqref="F8">
    <cfRule type="cellIs" dxfId="384" priority="679" stopIfTrue="1" operator="equal">
      <formula>"X"</formula>
    </cfRule>
  </conditionalFormatting>
  <conditionalFormatting sqref="F8">
    <cfRule type="cellIs" dxfId="383" priority="678" operator="equal">
      <formula>"X"</formula>
    </cfRule>
  </conditionalFormatting>
  <conditionalFormatting sqref="F9">
    <cfRule type="cellIs" dxfId="382" priority="676" operator="equal">
      <formula>"X"</formula>
    </cfRule>
  </conditionalFormatting>
  <conditionalFormatting sqref="F9">
    <cfRule type="cellIs" dxfId="381" priority="677" stopIfTrue="1" operator="equal">
      <formula>"X"</formula>
    </cfRule>
  </conditionalFormatting>
  <conditionalFormatting sqref="F10">
    <cfRule type="cellIs" dxfId="380" priority="673" stopIfTrue="1" operator="equal">
      <formula>"X"</formula>
    </cfRule>
  </conditionalFormatting>
  <conditionalFormatting sqref="F10">
    <cfRule type="cellIs" dxfId="379" priority="672" operator="equal">
      <formula>"X"</formula>
    </cfRule>
  </conditionalFormatting>
  <conditionalFormatting sqref="C11">
    <cfRule type="cellIs" dxfId="378" priority="671" stopIfTrue="1" operator="equal">
      <formula>"X"</formula>
    </cfRule>
  </conditionalFormatting>
  <conditionalFormatting sqref="C11">
    <cfRule type="cellIs" dxfId="377" priority="670" operator="equal">
      <formula>"X"</formula>
    </cfRule>
  </conditionalFormatting>
  <conditionalFormatting sqref="C13">
    <cfRule type="cellIs" dxfId="376" priority="667" stopIfTrue="1" operator="equal">
      <formula>"X"</formula>
    </cfRule>
  </conditionalFormatting>
  <conditionalFormatting sqref="C13">
    <cfRule type="cellIs" dxfId="375" priority="666" operator="equal">
      <formula>"X"</formula>
    </cfRule>
  </conditionalFormatting>
  <conditionalFormatting sqref="C14">
    <cfRule type="cellIs" dxfId="374" priority="665" stopIfTrue="1" operator="equal">
      <formula>"X"</formula>
    </cfRule>
  </conditionalFormatting>
  <conditionalFormatting sqref="C14">
    <cfRule type="cellIs" dxfId="373" priority="664" operator="equal">
      <formula>"X"</formula>
    </cfRule>
  </conditionalFormatting>
  <conditionalFormatting sqref="D11">
    <cfRule type="cellIs" dxfId="372" priority="663" stopIfTrue="1" operator="equal">
      <formula>"X"</formula>
    </cfRule>
  </conditionalFormatting>
  <conditionalFormatting sqref="D11">
    <cfRule type="cellIs" dxfId="371" priority="662" operator="equal">
      <formula>"X"</formula>
    </cfRule>
  </conditionalFormatting>
  <conditionalFormatting sqref="D12">
    <cfRule type="cellIs" dxfId="370" priority="661" stopIfTrue="1" operator="equal">
      <formula>"X"</formula>
    </cfRule>
  </conditionalFormatting>
  <conditionalFormatting sqref="D12">
    <cfRule type="cellIs" dxfId="369" priority="660" operator="equal">
      <formula>"X"</formula>
    </cfRule>
  </conditionalFormatting>
  <conditionalFormatting sqref="D13">
    <cfRule type="cellIs" dxfId="368" priority="659" stopIfTrue="1" operator="equal">
      <formula>"X"</formula>
    </cfRule>
  </conditionalFormatting>
  <conditionalFormatting sqref="D13">
    <cfRule type="cellIs" dxfId="367" priority="658" operator="equal">
      <formula>"X"</formula>
    </cfRule>
  </conditionalFormatting>
  <conditionalFormatting sqref="D14">
    <cfRule type="cellIs" dxfId="366" priority="657" stopIfTrue="1" operator="equal">
      <formula>"X"</formula>
    </cfRule>
  </conditionalFormatting>
  <conditionalFormatting sqref="D14">
    <cfRule type="cellIs" dxfId="365" priority="656" operator="equal">
      <formula>"X"</formula>
    </cfRule>
  </conditionalFormatting>
  <conditionalFormatting sqref="E11">
    <cfRule type="cellIs" dxfId="364" priority="655" stopIfTrue="1" operator="equal">
      <formula>"X"</formula>
    </cfRule>
  </conditionalFormatting>
  <conditionalFormatting sqref="E11">
    <cfRule type="cellIs" dxfId="363" priority="654" operator="equal">
      <formula>"X"</formula>
    </cfRule>
  </conditionalFormatting>
  <conditionalFormatting sqref="E12">
    <cfRule type="cellIs" dxfId="362" priority="653" stopIfTrue="1" operator="equal">
      <formula>"X"</formula>
    </cfRule>
  </conditionalFormatting>
  <conditionalFormatting sqref="E12">
    <cfRule type="cellIs" dxfId="361" priority="652" operator="equal">
      <formula>"X"</formula>
    </cfRule>
  </conditionalFormatting>
  <conditionalFormatting sqref="E13">
    <cfRule type="cellIs" dxfId="360" priority="651" stopIfTrue="1" operator="equal">
      <formula>"X"</formula>
    </cfRule>
  </conditionalFormatting>
  <conditionalFormatting sqref="E13">
    <cfRule type="cellIs" dxfId="359" priority="650" operator="equal">
      <formula>"X"</formula>
    </cfRule>
  </conditionalFormatting>
  <conditionalFormatting sqref="E14">
    <cfRule type="cellIs" dxfId="358" priority="649" stopIfTrue="1" operator="equal">
      <formula>"X"</formula>
    </cfRule>
  </conditionalFormatting>
  <conditionalFormatting sqref="E14">
    <cfRule type="cellIs" dxfId="357" priority="648" operator="equal">
      <formula>"X"</formula>
    </cfRule>
  </conditionalFormatting>
  <conditionalFormatting sqref="F11">
    <cfRule type="cellIs" dxfId="356" priority="647" stopIfTrue="1" operator="equal">
      <formula>"X"</formula>
    </cfRule>
  </conditionalFormatting>
  <conditionalFormatting sqref="F11">
    <cfRule type="cellIs" dxfId="355" priority="646" operator="equal">
      <formula>"X"</formula>
    </cfRule>
  </conditionalFormatting>
  <conditionalFormatting sqref="F12">
    <cfRule type="cellIs" dxfId="354" priority="645" stopIfTrue="1" operator="equal">
      <formula>"X"</formula>
    </cfRule>
  </conditionalFormatting>
  <conditionalFormatting sqref="F12">
    <cfRule type="cellIs" dxfId="353" priority="644" operator="equal">
      <formula>"X"</formula>
    </cfRule>
  </conditionalFormatting>
  <conditionalFormatting sqref="F13">
    <cfRule type="cellIs" dxfId="352" priority="643" stopIfTrue="1" operator="equal">
      <formula>"X"</formula>
    </cfRule>
  </conditionalFormatting>
  <conditionalFormatting sqref="F13">
    <cfRule type="cellIs" dxfId="351" priority="642" operator="equal">
      <formula>"X"</formula>
    </cfRule>
  </conditionalFormatting>
  <conditionalFormatting sqref="F14">
    <cfRule type="cellIs" dxfId="350" priority="641" stopIfTrue="1" operator="equal">
      <formula>"X"</formula>
    </cfRule>
  </conditionalFormatting>
  <conditionalFormatting sqref="F14">
    <cfRule type="cellIs" dxfId="349" priority="640" operator="equal">
      <formula>"X"</formula>
    </cfRule>
  </conditionalFormatting>
  <conditionalFormatting sqref="C15">
    <cfRule type="cellIs" dxfId="348" priority="639" stopIfTrue="1" operator="equal">
      <formula>"X"</formula>
    </cfRule>
  </conditionalFormatting>
  <conditionalFormatting sqref="C15">
    <cfRule type="cellIs" dxfId="347" priority="638" operator="equal">
      <formula>"X"</formula>
    </cfRule>
  </conditionalFormatting>
  <conditionalFormatting sqref="C16">
    <cfRule type="cellIs" dxfId="346" priority="637" stopIfTrue="1" operator="equal">
      <formula>"X"</formula>
    </cfRule>
  </conditionalFormatting>
  <conditionalFormatting sqref="C16">
    <cfRule type="cellIs" dxfId="345" priority="636" operator="equal">
      <formula>"X"</formula>
    </cfRule>
  </conditionalFormatting>
  <conditionalFormatting sqref="C17">
    <cfRule type="cellIs" dxfId="344" priority="634" operator="equal">
      <formula>"X"</formula>
    </cfRule>
  </conditionalFormatting>
  <conditionalFormatting sqref="C17">
    <cfRule type="cellIs" dxfId="343" priority="635" stopIfTrue="1" operator="equal">
      <formula>"X"</formula>
    </cfRule>
  </conditionalFormatting>
  <conditionalFormatting sqref="D15">
    <cfRule type="cellIs" dxfId="342" priority="633" stopIfTrue="1" operator="equal">
      <formula>"X"</formula>
    </cfRule>
  </conditionalFormatting>
  <conditionalFormatting sqref="D15">
    <cfRule type="cellIs" dxfId="341" priority="632" operator="equal">
      <formula>"X"</formula>
    </cfRule>
  </conditionalFormatting>
  <conditionalFormatting sqref="D16">
    <cfRule type="cellIs" dxfId="340" priority="631" stopIfTrue="1" operator="equal">
      <formula>"X"</formula>
    </cfRule>
  </conditionalFormatting>
  <conditionalFormatting sqref="D16">
    <cfRule type="cellIs" dxfId="339" priority="630" operator="equal">
      <formula>"X"</formula>
    </cfRule>
  </conditionalFormatting>
  <conditionalFormatting sqref="D17">
    <cfRule type="cellIs" dxfId="338" priority="628" operator="equal">
      <formula>"X"</formula>
    </cfRule>
  </conditionalFormatting>
  <conditionalFormatting sqref="D17">
    <cfRule type="cellIs" dxfId="337" priority="629" stopIfTrue="1" operator="equal">
      <formula>"X"</formula>
    </cfRule>
  </conditionalFormatting>
  <conditionalFormatting sqref="E15">
    <cfRule type="cellIs" dxfId="336" priority="627" stopIfTrue="1" operator="equal">
      <formula>"X"</formula>
    </cfRule>
  </conditionalFormatting>
  <conditionalFormatting sqref="E15">
    <cfRule type="cellIs" dxfId="335" priority="626" operator="equal">
      <formula>"X"</formula>
    </cfRule>
  </conditionalFormatting>
  <conditionalFormatting sqref="E16">
    <cfRule type="cellIs" dxfId="334" priority="625" stopIfTrue="1" operator="equal">
      <formula>"X"</formula>
    </cfRule>
  </conditionalFormatting>
  <conditionalFormatting sqref="E16">
    <cfRule type="cellIs" dxfId="333" priority="624" operator="equal">
      <formula>"X"</formula>
    </cfRule>
  </conditionalFormatting>
  <conditionalFormatting sqref="E17">
    <cfRule type="cellIs" dxfId="332" priority="622" operator="equal">
      <formula>"X"</formula>
    </cfRule>
  </conditionalFormatting>
  <conditionalFormatting sqref="E17">
    <cfRule type="cellIs" dxfId="331" priority="623" stopIfTrue="1" operator="equal">
      <formula>"X"</formula>
    </cfRule>
  </conditionalFormatting>
  <conditionalFormatting sqref="F15">
    <cfRule type="cellIs" dxfId="330" priority="621" stopIfTrue="1" operator="equal">
      <formula>"X"</formula>
    </cfRule>
  </conditionalFormatting>
  <conditionalFormatting sqref="F15">
    <cfRule type="cellIs" dxfId="329" priority="620" operator="equal">
      <formula>"X"</formula>
    </cfRule>
  </conditionalFormatting>
  <conditionalFormatting sqref="F16">
    <cfRule type="cellIs" dxfId="328" priority="619" stopIfTrue="1" operator="equal">
      <formula>"X"</formula>
    </cfRule>
  </conditionalFormatting>
  <conditionalFormatting sqref="F16">
    <cfRule type="cellIs" dxfId="327" priority="618" operator="equal">
      <formula>"X"</formula>
    </cfRule>
  </conditionalFormatting>
  <conditionalFormatting sqref="F17">
    <cfRule type="cellIs" dxfId="326" priority="617" stopIfTrue="1" operator="equal">
      <formula>"X"</formula>
    </cfRule>
  </conditionalFormatting>
  <conditionalFormatting sqref="D7">
    <cfRule type="cellIs" dxfId="325" priority="612" operator="equal">
      <formula>"X"</formula>
    </cfRule>
  </conditionalFormatting>
  <conditionalFormatting sqref="C7">
    <cfRule type="cellIs" dxfId="324" priority="615" stopIfTrue="1" operator="equal">
      <formula>"X"</formula>
    </cfRule>
  </conditionalFormatting>
  <conditionalFormatting sqref="C7">
    <cfRule type="cellIs" dxfId="323" priority="614" operator="equal">
      <formula>"X"</formula>
    </cfRule>
  </conditionalFormatting>
  <conditionalFormatting sqref="D7">
    <cfRule type="cellIs" dxfId="322" priority="613" stopIfTrue="1" operator="equal">
      <formula>"X"</formula>
    </cfRule>
  </conditionalFormatting>
  <conditionalFormatting sqref="E7">
    <cfRule type="cellIs" dxfId="321" priority="611" stopIfTrue="1" operator="equal">
      <formula>"X"</formula>
    </cfRule>
  </conditionalFormatting>
  <conditionalFormatting sqref="E7">
    <cfRule type="cellIs" dxfId="320" priority="610" operator="equal">
      <formula>"X"</formula>
    </cfRule>
  </conditionalFormatting>
  <conditionalFormatting sqref="F7">
    <cfRule type="cellIs" dxfId="319" priority="609" stopIfTrue="1" operator="equal">
      <formula>"X"</formula>
    </cfRule>
  </conditionalFormatting>
  <conditionalFormatting sqref="I5 N5 M4:M23 J59:J62 I3:N3 J4:L58">
    <cfRule type="cellIs" dxfId="318" priority="607" operator="equal">
      <formula>"X"</formula>
    </cfRule>
  </conditionalFormatting>
  <conditionalFormatting sqref="I5 N5 M4:M23 J59:J62 I3:N3 J4:L58">
    <cfRule type="cellIs" dxfId="317" priority="605" operator="equal">
      <formula>"CL"</formula>
    </cfRule>
    <cfRule type="cellIs" dxfId="316" priority="606" operator="equal">
      <formula>"AM"</formula>
    </cfRule>
  </conditionalFormatting>
  <conditionalFormatting sqref="M4:M23 J59:J62 I3:N3 J4:L58">
    <cfRule type="cellIs" dxfId="315" priority="604" operator="equal">
      <formula>"CL"</formula>
    </cfRule>
  </conditionalFormatting>
  <conditionalFormatting sqref="M4:M23 J59:J62 I3:N3 J4:L58">
    <cfRule type="cellIs" dxfId="314" priority="603" operator="equal">
      <formula>"X"</formula>
    </cfRule>
  </conditionalFormatting>
  <conditionalFormatting sqref="M4:M23 J59:J62 I3:N3 J4:L58">
    <cfRule type="containsText" dxfId="313" priority="602" operator="containsText" text="X">
      <formula>NOT(ISERROR(SEARCH("X",I3)))</formula>
    </cfRule>
  </conditionalFormatting>
  <conditionalFormatting sqref="I4 N4">
    <cfRule type="cellIs" dxfId="312" priority="601" operator="equal">
      <formula>"X"</formula>
    </cfRule>
  </conditionalFormatting>
  <conditionalFormatting sqref="I4 N4">
    <cfRule type="cellIs" dxfId="311" priority="599" operator="equal">
      <formula>"CL"</formula>
    </cfRule>
    <cfRule type="cellIs" dxfId="310" priority="600" operator="equal">
      <formula>"AM"</formula>
    </cfRule>
  </conditionalFormatting>
  <conditionalFormatting sqref="I4 N4">
    <cfRule type="cellIs" dxfId="309" priority="598" operator="equal">
      <formula>"SU"</formula>
    </cfRule>
  </conditionalFormatting>
  <conditionalFormatting sqref="I4 N4">
    <cfRule type="containsText" dxfId="308" priority="597" operator="containsText" text="CL">
      <formula>NOT(ISERROR(SEARCH("CL",I4)))</formula>
    </cfRule>
  </conditionalFormatting>
  <conditionalFormatting sqref="I4 N4">
    <cfRule type="cellIs" dxfId="307" priority="596" operator="equal">
      <formula>"X"</formula>
    </cfRule>
  </conditionalFormatting>
  <conditionalFormatting sqref="I4 N4">
    <cfRule type="containsText" dxfId="306" priority="595" operator="containsText" text="X">
      <formula>NOT(ISERROR(SEARCH("X",I4)))</formula>
    </cfRule>
  </conditionalFormatting>
  <conditionalFormatting sqref="I5 N5">
    <cfRule type="cellIs" dxfId="305" priority="594" operator="equal">
      <formula>"X"</formula>
    </cfRule>
  </conditionalFormatting>
  <conditionalFormatting sqref="I5 N5">
    <cfRule type="cellIs" dxfId="304" priority="593" operator="equal">
      <formula>"CL"</formula>
    </cfRule>
  </conditionalFormatting>
  <conditionalFormatting sqref="I5 N5">
    <cfRule type="containsText" dxfId="303" priority="592" operator="containsText" text="X">
      <formula>NOT(ISERROR(SEARCH("X",I5)))</formula>
    </cfRule>
  </conditionalFormatting>
  <conditionalFormatting sqref="I7 N7">
    <cfRule type="cellIs" dxfId="302" priority="591" stopIfTrue="1" operator="equal">
      <formula>"X"</formula>
    </cfRule>
  </conditionalFormatting>
  <conditionalFormatting sqref="I7 N7">
    <cfRule type="cellIs" dxfId="301" priority="590" operator="equal">
      <formula>"X"</formula>
    </cfRule>
  </conditionalFormatting>
  <conditionalFormatting sqref="I8 N8">
    <cfRule type="cellIs" dxfId="300" priority="588" operator="equal">
      <formula>"X"</formula>
    </cfRule>
  </conditionalFormatting>
  <conditionalFormatting sqref="I8 N8">
    <cfRule type="cellIs" dxfId="299" priority="589" stopIfTrue="1" operator="equal">
      <formula>"X"</formula>
    </cfRule>
  </conditionalFormatting>
  <conditionalFormatting sqref="I9 N9">
    <cfRule type="cellIs" dxfId="298" priority="587" stopIfTrue="1" operator="equal">
      <formula>"X"</formula>
    </cfRule>
  </conditionalFormatting>
  <conditionalFormatting sqref="I9 N9">
    <cfRule type="cellIs" dxfId="297" priority="586" operator="equal">
      <formula>"X"</formula>
    </cfRule>
  </conditionalFormatting>
  <conditionalFormatting sqref="I10 N10">
    <cfRule type="cellIs" dxfId="296" priority="585" stopIfTrue="1" operator="equal">
      <formula>"X"</formula>
    </cfRule>
  </conditionalFormatting>
  <conditionalFormatting sqref="I10 N10">
    <cfRule type="cellIs" dxfId="295" priority="584" operator="equal">
      <formula>"X"</formula>
    </cfRule>
  </conditionalFormatting>
  <conditionalFormatting sqref="I11 N11">
    <cfRule type="cellIs" dxfId="294" priority="583" stopIfTrue="1" operator="equal">
      <formula>"X"</formula>
    </cfRule>
  </conditionalFormatting>
  <conditionalFormatting sqref="I11 N11">
    <cfRule type="cellIs" dxfId="293" priority="582" operator="equal">
      <formula>"X"</formula>
    </cfRule>
  </conditionalFormatting>
  <conditionalFormatting sqref="I12 N12">
    <cfRule type="cellIs" dxfId="292" priority="581" stopIfTrue="1" operator="equal">
      <formula>"X"</formula>
    </cfRule>
  </conditionalFormatting>
  <conditionalFormatting sqref="I12 N12">
    <cfRule type="cellIs" dxfId="291" priority="580" operator="equal">
      <formula>"X"</formula>
    </cfRule>
  </conditionalFormatting>
  <conditionalFormatting sqref="I13 N13">
    <cfRule type="cellIs" dxfId="290" priority="579" stopIfTrue="1" operator="equal">
      <formula>"X"</formula>
    </cfRule>
  </conditionalFormatting>
  <conditionalFormatting sqref="I13 N13">
    <cfRule type="cellIs" dxfId="289" priority="578" operator="equal">
      <formula>"X"</formula>
    </cfRule>
  </conditionalFormatting>
  <conditionalFormatting sqref="I14 N14">
    <cfRule type="cellIs" dxfId="288" priority="577" stopIfTrue="1" operator="equal">
      <formula>"X"</formula>
    </cfRule>
  </conditionalFormatting>
  <conditionalFormatting sqref="I14 N14">
    <cfRule type="cellIs" dxfId="287" priority="576" operator="equal">
      <formula>"X"</formula>
    </cfRule>
  </conditionalFormatting>
  <conditionalFormatting sqref="I15 N15">
    <cfRule type="cellIs" dxfId="286" priority="575" stopIfTrue="1" operator="equal">
      <formula>"X"</formula>
    </cfRule>
  </conditionalFormatting>
  <conditionalFormatting sqref="I15 N15">
    <cfRule type="cellIs" dxfId="285" priority="574" operator="equal">
      <formula>"X"</formula>
    </cfRule>
  </conditionalFormatting>
  <conditionalFormatting sqref="I16 N16">
    <cfRule type="cellIs" dxfId="284" priority="572" operator="equal">
      <formula>"X"</formula>
    </cfRule>
  </conditionalFormatting>
  <conditionalFormatting sqref="I16 N16">
    <cfRule type="cellIs" dxfId="283" priority="573" stopIfTrue="1" operator="equal">
      <formula>"X"</formula>
    </cfRule>
  </conditionalFormatting>
  <conditionalFormatting sqref="I6 N6">
    <cfRule type="cellIs" dxfId="282" priority="571" stopIfTrue="1" operator="equal">
      <formula>"X"</formula>
    </cfRule>
  </conditionalFormatting>
  <conditionalFormatting sqref="I6 N6">
    <cfRule type="cellIs" dxfId="281" priority="570" operator="equal">
      <formula>"X"</formula>
    </cfRule>
  </conditionalFormatting>
  <conditionalFormatting sqref="I17 I19 N19 N17">
    <cfRule type="cellIs" dxfId="280" priority="569" operator="equal">
      <formula>"X"</formula>
    </cfRule>
  </conditionalFormatting>
  <conditionalFormatting sqref="I17 I19 N19 N17">
    <cfRule type="cellIs" dxfId="279" priority="567" operator="equal">
      <formula>"CL"</formula>
    </cfRule>
    <cfRule type="cellIs" dxfId="278" priority="568" operator="equal">
      <formula>"AM"</formula>
    </cfRule>
  </conditionalFormatting>
  <conditionalFormatting sqref="I17 N17">
    <cfRule type="cellIs" dxfId="277" priority="566" operator="equal">
      <formula>"CL"</formula>
    </cfRule>
  </conditionalFormatting>
  <conditionalFormatting sqref="I17 N17">
    <cfRule type="containsText" dxfId="276" priority="565" operator="containsText" text="X">
      <formula>NOT(ISERROR(SEARCH("X",I17)))</formula>
    </cfRule>
  </conditionalFormatting>
  <conditionalFormatting sqref="I18 N18">
    <cfRule type="cellIs" dxfId="275" priority="564" operator="equal">
      <formula>"X"</formula>
    </cfRule>
  </conditionalFormatting>
  <conditionalFormatting sqref="I18 N18">
    <cfRule type="cellIs" dxfId="274" priority="562" operator="equal">
      <formula>"CL"</formula>
    </cfRule>
    <cfRule type="cellIs" dxfId="273" priority="563" operator="equal">
      <formula>"AM"</formula>
    </cfRule>
  </conditionalFormatting>
  <conditionalFormatting sqref="I18 N18">
    <cfRule type="cellIs" dxfId="272" priority="561" operator="equal">
      <formula>"SU"</formula>
    </cfRule>
  </conditionalFormatting>
  <conditionalFormatting sqref="I18 N18">
    <cfRule type="containsText" dxfId="271" priority="560" operator="containsText" text="CL">
      <formula>NOT(ISERROR(SEARCH("CL",I18)))</formula>
    </cfRule>
  </conditionalFormatting>
  <conditionalFormatting sqref="I18 N18">
    <cfRule type="cellIs" dxfId="270" priority="559" operator="equal">
      <formula>"X"</formula>
    </cfRule>
  </conditionalFormatting>
  <conditionalFormatting sqref="I18 N18">
    <cfRule type="containsText" dxfId="269" priority="558" operator="containsText" text="X">
      <formula>NOT(ISERROR(SEARCH("X",I18)))</formula>
    </cfRule>
  </conditionalFormatting>
  <conditionalFormatting sqref="I19 N19">
    <cfRule type="cellIs" dxfId="268" priority="557" operator="equal">
      <formula>"X"</formula>
    </cfRule>
  </conditionalFormatting>
  <conditionalFormatting sqref="I19 N19">
    <cfRule type="cellIs" dxfId="267" priority="556" operator="equal">
      <formula>"CL"</formula>
    </cfRule>
  </conditionalFormatting>
  <conditionalFormatting sqref="I19 N19">
    <cfRule type="containsText" dxfId="266" priority="555" operator="containsText" text="X">
      <formula>NOT(ISERROR(SEARCH("X",I19)))</formula>
    </cfRule>
  </conditionalFormatting>
  <conditionalFormatting sqref="I21 N21">
    <cfRule type="cellIs" dxfId="265" priority="554" stopIfTrue="1" operator="equal">
      <formula>"X"</formula>
    </cfRule>
  </conditionalFormatting>
  <conditionalFormatting sqref="I21 N21">
    <cfRule type="cellIs" dxfId="264" priority="553" operator="equal">
      <formula>"X"</formula>
    </cfRule>
  </conditionalFormatting>
  <conditionalFormatting sqref="I22 N22">
    <cfRule type="cellIs" dxfId="263" priority="551" operator="equal">
      <formula>"X"</formula>
    </cfRule>
  </conditionalFormatting>
  <conditionalFormatting sqref="I22 N22">
    <cfRule type="cellIs" dxfId="262" priority="552" stopIfTrue="1" operator="equal">
      <formula>"X"</formula>
    </cfRule>
  </conditionalFormatting>
  <conditionalFormatting sqref="I23 N23">
    <cfRule type="cellIs" dxfId="261" priority="550" stopIfTrue="1" operator="equal">
      <formula>"X"</formula>
    </cfRule>
  </conditionalFormatting>
  <conditionalFormatting sqref="I23 N23">
    <cfRule type="cellIs" dxfId="260" priority="549" operator="equal">
      <formula>"X"</formula>
    </cfRule>
  </conditionalFormatting>
  <conditionalFormatting sqref="I24 M24:N24">
    <cfRule type="cellIs" dxfId="259" priority="548" stopIfTrue="1" operator="equal">
      <formula>"X"</formula>
    </cfRule>
  </conditionalFormatting>
  <conditionalFormatting sqref="I24 M24:N24">
    <cfRule type="cellIs" dxfId="258" priority="547" operator="equal">
      <formula>"X"</formula>
    </cfRule>
  </conditionalFormatting>
  <conditionalFormatting sqref="I25 M25:N25">
    <cfRule type="cellIs" dxfId="257" priority="546" stopIfTrue="1" operator="equal">
      <formula>"X"</formula>
    </cfRule>
  </conditionalFormatting>
  <conditionalFormatting sqref="I25 M25:N25">
    <cfRule type="cellIs" dxfId="256" priority="545" operator="equal">
      <formula>"X"</formula>
    </cfRule>
  </conditionalFormatting>
  <conditionalFormatting sqref="I26 M26:N26">
    <cfRule type="cellIs" dxfId="255" priority="544" stopIfTrue="1" operator="equal">
      <formula>"X"</formula>
    </cfRule>
  </conditionalFormatting>
  <conditionalFormatting sqref="I26 M26:N26">
    <cfRule type="cellIs" dxfId="254" priority="543" operator="equal">
      <formula>"X"</formula>
    </cfRule>
  </conditionalFormatting>
  <conditionalFormatting sqref="I27 M27:N27">
    <cfRule type="cellIs" dxfId="253" priority="542" stopIfTrue="1" operator="equal">
      <formula>"X"</formula>
    </cfRule>
  </conditionalFormatting>
  <conditionalFormatting sqref="I27 M27:N27">
    <cfRule type="cellIs" dxfId="252" priority="541" operator="equal">
      <formula>"X"</formula>
    </cfRule>
  </conditionalFormatting>
  <conditionalFormatting sqref="I28 M28:N28">
    <cfRule type="cellIs" dxfId="251" priority="540" stopIfTrue="1" operator="equal">
      <formula>"X"</formula>
    </cfRule>
  </conditionalFormatting>
  <conditionalFormatting sqref="I28 M28:N28">
    <cfRule type="cellIs" dxfId="250" priority="539" operator="equal">
      <formula>"X"</formula>
    </cfRule>
  </conditionalFormatting>
  <conditionalFormatting sqref="I29 M29:N29">
    <cfRule type="cellIs" dxfId="249" priority="538" stopIfTrue="1" operator="equal">
      <formula>"X"</formula>
    </cfRule>
  </conditionalFormatting>
  <conditionalFormatting sqref="I29 M29:N29">
    <cfRule type="cellIs" dxfId="248" priority="537" operator="equal">
      <formula>"X"</formula>
    </cfRule>
  </conditionalFormatting>
  <conditionalFormatting sqref="I30 M30:N30">
    <cfRule type="cellIs" dxfId="247" priority="535" operator="equal">
      <formula>"X"</formula>
    </cfRule>
  </conditionalFormatting>
  <conditionalFormatting sqref="I30 M30:N30">
    <cfRule type="cellIs" dxfId="246" priority="536" stopIfTrue="1" operator="equal">
      <formula>"X"</formula>
    </cfRule>
  </conditionalFormatting>
  <conditionalFormatting sqref="I20 N20">
    <cfRule type="cellIs" dxfId="245" priority="533" operator="equal">
      <formula>"X"</formula>
    </cfRule>
  </conditionalFormatting>
  <conditionalFormatting sqref="I20 N20">
    <cfRule type="cellIs" dxfId="244" priority="534" stopIfTrue="1" operator="equal">
      <formula>"X"</formula>
    </cfRule>
  </conditionalFormatting>
  <conditionalFormatting sqref="I33 M33:N33">
    <cfRule type="cellIs" dxfId="243" priority="532" operator="equal">
      <formula>"X"</formula>
    </cfRule>
  </conditionalFormatting>
  <conditionalFormatting sqref="I33 M33:N33">
    <cfRule type="cellIs" dxfId="242" priority="530" operator="equal">
      <formula>"CL"</formula>
    </cfRule>
    <cfRule type="cellIs" dxfId="241" priority="531" operator="equal">
      <formula>"AM"</formula>
    </cfRule>
  </conditionalFormatting>
  <conditionalFormatting sqref="I32 M32:N32">
    <cfRule type="cellIs" dxfId="240" priority="529" operator="equal">
      <formula>"X"</formula>
    </cfRule>
  </conditionalFormatting>
  <conditionalFormatting sqref="I32 M32:N32">
    <cfRule type="cellIs" dxfId="239" priority="527" operator="equal">
      <formula>"CL"</formula>
    </cfRule>
    <cfRule type="cellIs" dxfId="238" priority="528" operator="equal">
      <formula>"AM"</formula>
    </cfRule>
  </conditionalFormatting>
  <conditionalFormatting sqref="I32 M32:N32">
    <cfRule type="cellIs" dxfId="237" priority="526" operator="equal">
      <formula>"SU"</formula>
    </cfRule>
  </conditionalFormatting>
  <conditionalFormatting sqref="I32 M32:N32">
    <cfRule type="containsText" dxfId="236" priority="525" operator="containsText" text="CL">
      <formula>NOT(ISERROR(SEARCH("CL",I32)))</formula>
    </cfRule>
  </conditionalFormatting>
  <conditionalFormatting sqref="I32 M32:N32">
    <cfRule type="cellIs" dxfId="235" priority="524" operator="equal">
      <formula>"X"</formula>
    </cfRule>
  </conditionalFormatting>
  <conditionalFormatting sqref="I32 M32:N32">
    <cfRule type="containsText" dxfId="234" priority="523" operator="containsText" text="X">
      <formula>NOT(ISERROR(SEARCH("X",I32)))</formula>
    </cfRule>
  </conditionalFormatting>
  <conditionalFormatting sqref="I33 M33:N33">
    <cfRule type="cellIs" dxfId="233" priority="522" operator="equal">
      <formula>"X"</formula>
    </cfRule>
  </conditionalFormatting>
  <conditionalFormatting sqref="I33 M33:N33">
    <cfRule type="cellIs" dxfId="232" priority="521" operator="equal">
      <formula>"CL"</formula>
    </cfRule>
  </conditionalFormatting>
  <conditionalFormatting sqref="I33 M33:N33">
    <cfRule type="containsText" dxfId="231" priority="520" operator="containsText" text="X">
      <formula>NOT(ISERROR(SEARCH("X",I33)))</formula>
    </cfRule>
  </conditionalFormatting>
  <conditionalFormatting sqref="I35 M35:N35">
    <cfRule type="cellIs" dxfId="230" priority="519" stopIfTrue="1" operator="equal">
      <formula>"X"</formula>
    </cfRule>
  </conditionalFormatting>
  <conditionalFormatting sqref="I35 M35:N35">
    <cfRule type="cellIs" dxfId="229" priority="518" operator="equal">
      <formula>"X"</formula>
    </cfRule>
  </conditionalFormatting>
  <conditionalFormatting sqref="I36 M36:N36">
    <cfRule type="cellIs" dxfId="228" priority="516" operator="equal">
      <formula>"X"</formula>
    </cfRule>
  </conditionalFormatting>
  <conditionalFormatting sqref="I36 M36:N36">
    <cfRule type="cellIs" dxfId="227" priority="517" stopIfTrue="1" operator="equal">
      <formula>"X"</formula>
    </cfRule>
  </conditionalFormatting>
  <conditionalFormatting sqref="I37 M37:N37">
    <cfRule type="cellIs" dxfId="226" priority="515" stopIfTrue="1" operator="equal">
      <formula>"X"</formula>
    </cfRule>
  </conditionalFormatting>
  <conditionalFormatting sqref="I37 M37:N37">
    <cfRule type="cellIs" dxfId="225" priority="514" operator="equal">
      <formula>"X"</formula>
    </cfRule>
  </conditionalFormatting>
  <conditionalFormatting sqref="I38 M38:N38">
    <cfRule type="cellIs" dxfId="224" priority="513" stopIfTrue="1" operator="equal">
      <formula>"X"</formula>
    </cfRule>
  </conditionalFormatting>
  <conditionalFormatting sqref="I38 M38:N38">
    <cfRule type="cellIs" dxfId="223" priority="512" operator="equal">
      <formula>"X"</formula>
    </cfRule>
  </conditionalFormatting>
  <conditionalFormatting sqref="I39 M39:N39">
    <cfRule type="cellIs" dxfId="222" priority="511" stopIfTrue="1" operator="equal">
      <formula>"X"</formula>
    </cfRule>
  </conditionalFormatting>
  <conditionalFormatting sqref="I39 M39:N39">
    <cfRule type="cellIs" dxfId="221" priority="510" operator="equal">
      <formula>"X"</formula>
    </cfRule>
  </conditionalFormatting>
  <conditionalFormatting sqref="I40 M40:N40">
    <cfRule type="cellIs" dxfId="220" priority="509" stopIfTrue="1" operator="equal">
      <formula>"X"</formula>
    </cfRule>
  </conditionalFormatting>
  <conditionalFormatting sqref="I40 M40:N40">
    <cfRule type="cellIs" dxfId="219" priority="508" operator="equal">
      <formula>"X"</formula>
    </cfRule>
  </conditionalFormatting>
  <conditionalFormatting sqref="I41 M41:N41">
    <cfRule type="cellIs" dxfId="218" priority="507" stopIfTrue="1" operator="equal">
      <formula>"X"</formula>
    </cfRule>
  </conditionalFormatting>
  <conditionalFormatting sqref="I41 M41:N41">
    <cfRule type="cellIs" dxfId="217" priority="506" operator="equal">
      <formula>"X"</formula>
    </cfRule>
  </conditionalFormatting>
  <conditionalFormatting sqref="I42 M42:N42">
    <cfRule type="cellIs" dxfId="216" priority="505" stopIfTrue="1" operator="equal">
      <formula>"X"</formula>
    </cfRule>
  </conditionalFormatting>
  <conditionalFormatting sqref="I42 M42:N42">
    <cfRule type="cellIs" dxfId="215" priority="504" operator="equal">
      <formula>"X"</formula>
    </cfRule>
  </conditionalFormatting>
  <conditionalFormatting sqref="I43 M43:N43">
    <cfRule type="cellIs" dxfId="214" priority="503" stopIfTrue="1" operator="equal">
      <formula>"X"</formula>
    </cfRule>
  </conditionalFormatting>
  <conditionalFormatting sqref="I43 M43:N43">
    <cfRule type="cellIs" dxfId="213" priority="502" operator="equal">
      <formula>"X"</formula>
    </cfRule>
  </conditionalFormatting>
  <conditionalFormatting sqref="I44 M44:N44">
    <cfRule type="cellIs" dxfId="212" priority="500" operator="equal">
      <formula>"X"</formula>
    </cfRule>
  </conditionalFormatting>
  <conditionalFormatting sqref="I44 M44:N44">
    <cfRule type="cellIs" dxfId="211" priority="501" stopIfTrue="1" operator="equal">
      <formula>"X"</formula>
    </cfRule>
  </conditionalFormatting>
  <conditionalFormatting sqref="I34 M34:N34">
    <cfRule type="cellIs" dxfId="210" priority="499" stopIfTrue="1" operator="equal">
      <formula>"X"</formula>
    </cfRule>
  </conditionalFormatting>
  <conditionalFormatting sqref="I34 M34:N34">
    <cfRule type="cellIs" dxfId="209" priority="498" operator="equal">
      <formula>"X"</formula>
    </cfRule>
  </conditionalFormatting>
  <conditionalFormatting sqref="I58 M58:N58">
    <cfRule type="cellIs" dxfId="208" priority="463" operator="equal">
      <formula>"X"</formula>
    </cfRule>
  </conditionalFormatting>
  <conditionalFormatting sqref="I48 M48:N48">
    <cfRule type="cellIs" dxfId="207" priority="461" operator="equal">
      <formula>"X"</formula>
    </cfRule>
  </conditionalFormatting>
  <conditionalFormatting sqref="I45 I47 M47:N47 M45:N45">
    <cfRule type="cellIs" dxfId="206" priority="497" operator="equal">
      <formula>"X"</formula>
    </cfRule>
  </conditionalFormatting>
  <conditionalFormatting sqref="I45 I47 M47:N47 M45:N45">
    <cfRule type="cellIs" dxfId="205" priority="495" operator="equal">
      <formula>"CL"</formula>
    </cfRule>
    <cfRule type="cellIs" dxfId="204" priority="496" operator="equal">
      <formula>"AM"</formula>
    </cfRule>
  </conditionalFormatting>
  <conditionalFormatting sqref="I45 M45:N45">
    <cfRule type="cellIs" dxfId="203" priority="494" operator="equal">
      <formula>"CL"</formula>
    </cfRule>
  </conditionalFormatting>
  <conditionalFormatting sqref="I45 M45:N45">
    <cfRule type="containsText" dxfId="202" priority="493" operator="containsText" text="X">
      <formula>NOT(ISERROR(SEARCH("X",I45)))</formula>
    </cfRule>
  </conditionalFormatting>
  <conditionalFormatting sqref="I46 M46:N46">
    <cfRule type="cellIs" dxfId="201" priority="492" operator="equal">
      <formula>"X"</formula>
    </cfRule>
  </conditionalFormatting>
  <conditionalFormatting sqref="I46 M46:N46">
    <cfRule type="cellIs" dxfId="200" priority="490" operator="equal">
      <formula>"CL"</formula>
    </cfRule>
    <cfRule type="cellIs" dxfId="199" priority="491" operator="equal">
      <formula>"AM"</formula>
    </cfRule>
  </conditionalFormatting>
  <conditionalFormatting sqref="I46 M46:N46">
    <cfRule type="cellIs" dxfId="198" priority="489" operator="equal">
      <formula>"SU"</formula>
    </cfRule>
  </conditionalFormatting>
  <conditionalFormatting sqref="I46 M46:N46">
    <cfRule type="containsText" dxfId="197" priority="488" operator="containsText" text="CL">
      <formula>NOT(ISERROR(SEARCH("CL",I46)))</formula>
    </cfRule>
  </conditionalFormatting>
  <conditionalFormatting sqref="I46 M46:N46">
    <cfRule type="cellIs" dxfId="196" priority="487" operator="equal">
      <formula>"X"</formula>
    </cfRule>
  </conditionalFormatting>
  <conditionalFormatting sqref="I46 M46:N46">
    <cfRule type="containsText" dxfId="195" priority="486" operator="containsText" text="X">
      <formula>NOT(ISERROR(SEARCH("X",I46)))</formula>
    </cfRule>
  </conditionalFormatting>
  <conditionalFormatting sqref="I47 M47:N47">
    <cfRule type="cellIs" dxfId="194" priority="485" operator="equal">
      <formula>"X"</formula>
    </cfRule>
  </conditionalFormatting>
  <conditionalFormatting sqref="I47 M47:N47">
    <cfRule type="cellIs" dxfId="193" priority="484" operator="equal">
      <formula>"CL"</formula>
    </cfRule>
  </conditionalFormatting>
  <conditionalFormatting sqref="I47 M47:N47">
    <cfRule type="containsText" dxfId="192" priority="483" operator="containsText" text="X">
      <formula>NOT(ISERROR(SEARCH("X",I47)))</formula>
    </cfRule>
  </conditionalFormatting>
  <conditionalFormatting sqref="I49 M49:N49">
    <cfRule type="cellIs" dxfId="191" priority="482" stopIfTrue="1" operator="equal">
      <formula>"X"</formula>
    </cfRule>
  </conditionalFormatting>
  <conditionalFormatting sqref="I49 M49:N49">
    <cfRule type="cellIs" dxfId="190" priority="481" operator="equal">
      <formula>"X"</formula>
    </cfRule>
  </conditionalFormatting>
  <conditionalFormatting sqref="I50 M50:N50">
    <cfRule type="cellIs" dxfId="189" priority="479" operator="equal">
      <formula>"X"</formula>
    </cfRule>
  </conditionalFormatting>
  <conditionalFormatting sqref="I50 M50:N50">
    <cfRule type="cellIs" dxfId="188" priority="480" stopIfTrue="1" operator="equal">
      <formula>"X"</formula>
    </cfRule>
  </conditionalFormatting>
  <conditionalFormatting sqref="I51 M51:N51">
    <cfRule type="cellIs" dxfId="187" priority="478" stopIfTrue="1" operator="equal">
      <formula>"X"</formula>
    </cfRule>
  </conditionalFormatting>
  <conditionalFormatting sqref="I51 M51:N51">
    <cfRule type="cellIs" dxfId="186" priority="477" operator="equal">
      <formula>"X"</formula>
    </cfRule>
  </conditionalFormatting>
  <conditionalFormatting sqref="I52 M52:N52">
    <cfRule type="cellIs" dxfId="185" priority="476" stopIfTrue="1" operator="equal">
      <formula>"X"</formula>
    </cfRule>
  </conditionalFormatting>
  <conditionalFormatting sqref="I52 M52:N52">
    <cfRule type="cellIs" dxfId="184" priority="475" operator="equal">
      <formula>"X"</formula>
    </cfRule>
  </conditionalFormatting>
  <conditionalFormatting sqref="I53 M53:N53">
    <cfRule type="cellIs" dxfId="183" priority="474" stopIfTrue="1" operator="equal">
      <formula>"X"</formula>
    </cfRule>
  </conditionalFormatting>
  <conditionalFormatting sqref="I53 M53:N53">
    <cfRule type="cellIs" dxfId="182" priority="473" operator="equal">
      <formula>"X"</formula>
    </cfRule>
  </conditionalFormatting>
  <conditionalFormatting sqref="I54 M54:N54">
    <cfRule type="cellIs" dxfId="181" priority="472" stopIfTrue="1" operator="equal">
      <formula>"X"</formula>
    </cfRule>
  </conditionalFormatting>
  <conditionalFormatting sqref="I54 M54:N54">
    <cfRule type="cellIs" dxfId="180" priority="471" operator="equal">
      <formula>"X"</formula>
    </cfRule>
  </conditionalFormatting>
  <conditionalFormatting sqref="I55 M55:N55">
    <cfRule type="cellIs" dxfId="179" priority="470" stopIfTrue="1" operator="equal">
      <formula>"X"</formula>
    </cfRule>
  </conditionalFormatting>
  <conditionalFormatting sqref="I55 M55:N55">
    <cfRule type="cellIs" dxfId="178" priority="469" operator="equal">
      <formula>"X"</formula>
    </cfRule>
  </conditionalFormatting>
  <conditionalFormatting sqref="I56 M56:N56">
    <cfRule type="cellIs" dxfId="177" priority="468" stopIfTrue="1" operator="equal">
      <formula>"X"</formula>
    </cfRule>
  </conditionalFormatting>
  <conditionalFormatting sqref="I56 M56:N56">
    <cfRule type="cellIs" dxfId="176" priority="467" operator="equal">
      <formula>"X"</formula>
    </cfRule>
  </conditionalFormatting>
  <conditionalFormatting sqref="I57 M57:N57">
    <cfRule type="cellIs" dxfId="175" priority="466" stopIfTrue="1" operator="equal">
      <formula>"X"</formula>
    </cfRule>
  </conditionalFormatting>
  <conditionalFormatting sqref="I57 M57:N57">
    <cfRule type="cellIs" dxfId="174" priority="465" operator="equal">
      <formula>"X"</formula>
    </cfRule>
  </conditionalFormatting>
  <conditionalFormatting sqref="I58 M58:N58">
    <cfRule type="cellIs" dxfId="173" priority="464" stopIfTrue="1" operator="equal">
      <formula>"X"</formula>
    </cfRule>
  </conditionalFormatting>
  <conditionalFormatting sqref="I48 M48:N48">
    <cfRule type="cellIs" dxfId="172" priority="462" stopIfTrue="1" operator="equal">
      <formula>"X"</formula>
    </cfRule>
  </conditionalFormatting>
  <conditionalFormatting sqref="C23:F36">
    <cfRule type="cellIs" dxfId="171" priority="313" operator="equal">
      <formula>"#NA"</formula>
    </cfRule>
    <cfRule type="cellIs" dxfId="170" priority="460" operator="equal">
      <formula>"X"</formula>
    </cfRule>
  </conditionalFormatting>
  <conditionalFormatting sqref="C23:F36">
    <cfRule type="cellIs" dxfId="169" priority="458" operator="equal">
      <formula>"CL"</formula>
    </cfRule>
    <cfRule type="cellIs" dxfId="168" priority="459" operator="equal">
      <formula>"AM"</formula>
    </cfRule>
  </conditionalFormatting>
  <conditionalFormatting sqref="C23:F36">
    <cfRule type="cellIs" dxfId="167" priority="457" operator="equal">
      <formula>"CL"</formula>
    </cfRule>
  </conditionalFormatting>
  <conditionalFormatting sqref="C23:F36">
    <cfRule type="cellIs" dxfId="166" priority="456" operator="equal">
      <formula>"X"</formula>
    </cfRule>
  </conditionalFormatting>
  <conditionalFormatting sqref="C23:F36">
    <cfRule type="containsText" dxfId="165" priority="455" operator="containsText" text="X">
      <formula>NOT(ISERROR(SEARCH("X",C23)))</formula>
    </cfRule>
  </conditionalFormatting>
  <conditionalFormatting sqref="C46">
    <cfRule type="cellIs" dxfId="164" priority="154" operator="equal">
      <formula>"X"</formula>
    </cfRule>
  </conditionalFormatting>
  <conditionalFormatting sqref="C50">
    <cfRule type="cellIs" dxfId="163" priority="141" operator="equal">
      <formula>"X"</formula>
    </cfRule>
  </conditionalFormatting>
  <conditionalFormatting sqref="C50">
    <cfRule type="cellIs" dxfId="162" priority="142" stopIfTrue="1" operator="equal">
      <formula>"X"</formula>
    </cfRule>
  </conditionalFormatting>
  <conditionalFormatting sqref="C51">
    <cfRule type="cellIs" dxfId="161" priority="140" stopIfTrue="1" operator="equal">
      <formula>"X"</formula>
    </cfRule>
  </conditionalFormatting>
  <conditionalFormatting sqref="C51">
    <cfRule type="cellIs" dxfId="160" priority="139" operator="equal">
      <formula>"X"</formula>
    </cfRule>
  </conditionalFormatting>
  <conditionalFormatting sqref="C52">
    <cfRule type="cellIs" dxfId="159" priority="138" stopIfTrue="1" operator="equal">
      <formula>"X"</formula>
    </cfRule>
  </conditionalFormatting>
  <conditionalFormatting sqref="C52">
    <cfRule type="cellIs" dxfId="158" priority="137" operator="equal">
      <formula>"X"</formula>
    </cfRule>
  </conditionalFormatting>
  <conditionalFormatting sqref="C53">
    <cfRule type="cellIs" dxfId="157" priority="136" stopIfTrue="1" operator="equal">
      <formula>"X"</formula>
    </cfRule>
  </conditionalFormatting>
  <conditionalFormatting sqref="C53">
    <cfRule type="cellIs" dxfId="156" priority="135" operator="equal">
      <formula>"X"</formula>
    </cfRule>
  </conditionalFormatting>
  <conditionalFormatting sqref="C55">
    <cfRule type="cellIs" dxfId="155" priority="134" stopIfTrue="1" operator="equal">
      <formula>"X"</formula>
    </cfRule>
  </conditionalFormatting>
  <conditionalFormatting sqref="C55">
    <cfRule type="cellIs" dxfId="154" priority="133" operator="equal">
      <formula>"X"</formula>
    </cfRule>
  </conditionalFormatting>
  <conditionalFormatting sqref="C56">
    <cfRule type="cellIs" dxfId="153" priority="132" stopIfTrue="1" operator="equal">
      <formula>"X"</formula>
    </cfRule>
  </conditionalFormatting>
  <conditionalFormatting sqref="C56">
    <cfRule type="cellIs" dxfId="152" priority="131" operator="equal">
      <formula>"X"</formula>
    </cfRule>
  </conditionalFormatting>
  <conditionalFormatting sqref="C57">
    <cfRule type="cellIs" dxfId="151" priority="130" stopIfTrue="1" operator="equal">
      <formula>"X"</formula>
    </cfRule>
  </conditionalFormatting>
  <conditionalFormatting sqref="C57">
    <cfRule type="cellIs" dxfId="150" priority="129" operator="equal">
      <formula>"X"</formula>
    </cfRule>
  </conditionalFormatting>
  <conditionalFormatting sqref="C58">
    <cfRule type="cellIs" dxfId="149" priority="128" stopIfTrue="1" operator="equal">
      <formula>"X"</formula>
    </cfRule>
  </conditionalFormatting>
  <conditionalFormatting sqref="C58">
    <cfRule type="cellIs" dxfId="148" priority="127" operator="equal">
      <formula>"X"</formula>
    </cfRule>
  </conditionalFormatting>
  <conditionalFormatting sqref="C59">
    <cfRule type="cellIs" dxfId="147" priority="125" operator="equal">
      <formula>"X"</formula>
    </cfRule>
  </conditionalFormatting>
  <conditionalFormatting sqref="C59">
    <cfRule type="cellIs" dxfId="146" priority="126" stopIfTrue="1" operator="equal">
      <formula>"X"</formula>
    </cfRule>
  </conditionalFormatting>
  <conditionalFormatting sqref="C49">
    <cfRule type="cellIs" dxfId="145" priority="124" stopIfTrue="1" operator="equal">
      <formula>"X"</formula>
    </cfRule>
  </conditionalFormatting>
  <conditionalFormatting sqref="C49">
    <cfRule type="cellIs" dxfId="144" priority="123" operator="equal">
      <formula>"X"</formula>
    </cfRule>
  </conditionalFormatting>
  <conditionalFormatting sqref="C12">
    <cfRule type="cellIs" dxfId="143" priority="165" operator="equal">
      <formula>"X"</formula>
    </cfRule>
  </conditionalFormatting>
  <conditionalFormatting sqref="C12">
    <cfRule type="cellIs" dxfId="142" priority="163" operator="equal">
      <formula>"CL"</formula>
    </cfRule>
    <cfRule type="cellIs" dxfId="141" priority="164" operator="equal">
      <formula>"AM"</formula>
    </cfRule>
  </conditionalFormatting>
  <conditionalFormatting sqref="C48">
    <cfRule type="cellIs" dxfId="140" priority="145" operator="equal">
      <formula>"X"</formula>
    </cfRule>
  </conditionalFormatting>
  <conditionalFormatting sqref="C46">
    <cfRule type="containsText" dxfId="139" priority="153" operator="containsText" text="X">
      <formula>NOT(ISERROR(SEARCH("X",C46)))</formula>
    </cfRule>
  </conditionalFormatting>
  <conditionalFormatting sqref="C12">
    <cfRule type="cellIs" dxfId="138" priority="162" operator="equal">
      <formula>"SU"</formula>
    </cfRule>
  </conditionalFormatting>
  <conditionalFormatting sqref="C12">
    <cfRule type="containsText" dxfId="137" priority="161" operator="containsText" text="CL">
      <formula>NOT(ISERROR(SEARCH("CL",C12)))</formula>
    </cfRule>
  </conditionalFormatting>
  <conditionalFormatting sqref="C12">
    <cfRule type="cellIs" dxfId="136" priority="160" operator="equal">
      <formula>"X"</formula>
    </cfRule>
  </conditionalFormatting>
  <conditionalFormatting sqref="C12">
    <cfRule type="containsText" dxfId="135" priority="159" operator="containsText" text="X">
      <formula>NOT(ISERROR(SEARCH("X",C12)))</formula>
    </cfRule>
  </conditionalFormatting>
  <conditionalFormatting sqref="C46 C48">
    <cfRule type="cellIs" dxfId="134" priority="158" operator="equal">
      <formula>"X"</formula>
    </cfRule>
  </conditionalFormatting>
  <conditionalFormatting sqref="C46 C48">
    <cfRule type="cellIs" dxfId="133" priority="156" operator="equal">
      <formula>"CL"</formula>
    </cfRule>
    <cfRule type="cellIs" dxfId="132" priority="157" operator="equal">
      <formula>"AM"</formula>
    </cfRule>
  </conditionalFormatting>
  <conditionalFormatting sqref="C46">
    <cfRule type="cellIs" dxfId="131" priority="155" operator="equal">
      <formula>"CL"</formula>
    </cfRule>
  </conditionalFormatting>
  <conditionalFormatting sqref="C47">
    <cfRule type="cellIs" dxfId="130" priority="152" operator="equal">
      <formula>"X"</formula>
    </cfRule>
  </conditionalFormatting>
  <conditionalFormatting sqref="C47">
    <cfRule type="cellIs" dxfId="129" priority="150" operator="equal">
      <formula>"CL"</formula>
    </cfRule>
    <cfRule type="cellIs" dxfId="128" priority="151" operator="equal">
      <formula>"AM"</formula>
    </cfRule>
  </conditionalFormatting>
  <conditionalFormatting sqref="C47">
    <cfRule type="cellIs" dxfId="127" priority="149" operator="equal">
      <formula>"SU"</formula>
    </cfRule>
  </conditionalFormatting>
  <conditionalFormatting sqref="C47">
    <cfRule type="containsText" dxfId="126" priority="148" operator="containsText" text="CL">
      <formula>NOT(ISERROR(SEARCH("CL",C47)))</formula>
    </cfRule>
  </conditionalFormatting>
  <conditionalFormatting sqref="C47">
    <cfRule type="cellIs" dxfId="125" priority="147" operator="equal">
      <formula>"X"</formula>
    </cfRule>
  </conditionalFormatting>
  <conditionalFormatting sqref="C47">
    <cfRule type="containsText" dxfId="124" priority="146" operator="containsText" text="X">
      <formula>NOT(ISERROR(SEARCH("X",C47)))</formula>
    </cfRule>
  </conditionalFormatting>
  <conditionalFormatting sqref="C48">
    <cfRule type="cellIs" dxfId="123" priority="144" operator="equal">
      <formula>"CL"</formula>
    </cfRule>
  </conditionalFormatting>
  <conditionalFormatting sqref="C48">
    <cfRule type="containsText" dxfId="122" priority="143" operator="containsText" text="X">
      <formula>NOT(ISERROR(SEARCH("X",C48)))</formula>
    </cfRule>
  </conditionalFormatting>
  <conditionalFormatting sqref="C54">
    <cfRule type="cellIs" dxfId="121" priority="122" operator="equal">
      <formula>"X"</formula>
    </cfRule>
  </conditionalFormatting>
  <conditionalFormatting sqref="C54">
    <cfRule type="cellIs" dxfId="120" priority="120" operator="equal">
      <formula>"CL"</formula>
    </cfRule>
    <cfRule type="cellIs" dxfId="119" priority="121" operator="equal">
      <formula>"AM"</formula>
    </cfRule>
  </conditionalFormatting>
  <conditionalFormatting sqref="C54">
    <cfRule type="cellIs" dxfId="118" priority="119" operator="equal">
      <formula>"SU"</formula>
    </cfRule>
  </conditionalFormatting>
  <conditionalFormatting sqref="C54">
    <cfRule type="containsText" dxfId="117" priority="118" operator="containsText" text="CL">
      <formula>NOT(ISERROR(SEARCH("CL",C54)))</formula>
    </cfRule>
  </conditionalFormatting>
  <conditionalFormatting sqref="C54">
    <cfRule type="cellIs" dxfId="116" priority="117" operator="equal">
      <formula>"X"</formula>
    </cfRule>
  </conditionalFormatting>
  <conditionalFormatting sqref="C54">
    <cfRule type="containsText" dxfId="115" priority="116" operator="containsText" text="X">
      <formula>NOT(ISERROR(SEARCH("X",C54)))</formula>
    </cfRule>
  </conditionalFormatting>
  <conditionalFormatting sqref="C61 C63">
    <cfRule type="cellIs" dxfId="114" priority="115" operator="equal">
      <formula>"X"</formula>
    </cfRule>
  </conditionalFormatting>
  <conditionalFormatting sqref="C61 C63">
    <cfRule type="cellIs" dxfId="113" priority="113" operator="equal">
      <formula>"CL"</formula>
    </cfRule>
    <cfRule type="cellIs" dxfId="112" priority="114" operator="equal">
      <formula>"AM"</formula>
    </cfRule>
  </conditionalFormatting>
  <conditionalFormatting sqref="C61">
    <cfRule type="cellIs" dxfId="111" priority="112" operator="equal">
      <formula>"CL"</formula>
    </cfRule>
  </conditionalFormatting>
  <conditionalFormatting sqref="C61">
    <cfRule type="containsText" dxfId="110" priority="111" operator="containsText" text="X">
      <formula>NOT(ISERROR(SEARCH("X",C61)))</formula>
    </cfRule>
  </conditionalFormatting>
  <conditionalFormatting sqref="C62">
    <cfRule type="cellIs" dxfId="109" priority="110" operator="equal">
      <formula>"X"</formula>
    </cfRule>
  </conditionalFormatting>
  <conditionalFormatting sqref="C62">
    <cfRule type="cellIs" dxfId="108" priority="108" operator="equal">
      <formula>"CL"</formula>
    </cfRule>
    <cfRule type="cellIs" dxfId="107" priority="109" operator="equal">
      <formula>"AM"</formula>
    </cfRule>
  </conditionalFormatting>
  <conditionalFormatting sqref="C62">
    <cfRule type="cellIs" dxfId="106" priority="107" operator="equal">
      <formula>"SU"</formula>
    </cfRule>
  </conditionalFormatting>
  <conditionalFormatting sqref="C62">
    <cfRule type="containsText" dxfId="105" priority="106" operator="containsText" text="CL">
      <formula>NOT(ISERROR(SEARCH("CL",C62)))</formula>
    </cfRule>
  </conditionalFormatting>
  <conditionalFormatting sqref="C62">
    <cfRule type="cellIs" dxfId="104" priority="105" operator="equal">
      <formula>"X"</formula>
    </cfRule>
  </conditionalFormatting>
  <conditionalFormatting sqref="C62">
    <cfRule type="containsText" dxfId="103" priority="104" operator="containsText" text="X">
      <formula>NOT(ISERROR(SEARCH("X",C62)))</formula>
    </cfRule>
  </conditionalFormatting>
  <conditionalFormatting sqref="C63">
    <cfRule type="cellIs" dxfId="102" priority="103" operator="equal">
      <formula>"X"</formula>
    </cfRule>
  </conditionalFormatting>
  <conditionalFormatting sqref="C63">
    <cfRule type="cellIs" dxfId="101" priority="102" operator="equal">
      <formula>"CL"</formula>
    </cfRule>
  </conditionalFormatting>
  <conditionalFormatting sqref="C63">
    <cfRule type="containsText" dxfId="100" priority="101" operator="containsText" text="X">
      <formula>NOT(ISERROR(SEARCH("X",C63)))</formula>
    </cfRule>
  </conditionalFormatting>
  <conditionalFormatting sqref="C65">
    <cfRule type="cellIs" dxfId="99" priority="100" stopIfTrue="1" operator="equal">
      <formula>"X"</formula>
    </cfRule>
  </conditionalFormatting>
  <conditionalFormatting sqref="C65">
    <cfRule type="cellIs" dxfId="98" priority="99" operator="equal">
      <formula>"X"</formula>
    </cfRule>
  </conditionalFormatting>
  <conditionalFormatting sqref="C66">
    <cfRule type="cellIs" dxfId="97" priority="97" operator="equal">
      <formula>"X"</formula>
    </cfRule>
  </conditionalFormatting>
  <conditionalFormatting sqref="C66">
    <cfRule type="cellIs" dxfId="96" priority="98" stopIfTrue="1" operator="equal">
      <formula>"X"</formula>
    </cfRule>
  </conditionalFormatting>
  <conditionalFormatting sqref="C67">
    <cfRule type="cellIs" dxfId="95" priority="96" stopIfTrue="1" operator="equal">
      <formula>"X"</formula>
    </cfRule>
  </conditionalFormatting>
  <conditionalFormatting sqref="C67">
    <cfRule type="cellIs" dxfId="94" priority="95" operator="equal">
      <formula>"X"</formula>
    </cfRule>
  </conditionalFormatting>
  <conditionalFormatting sqref="C68">
    <cfRule type="cellIs" dxfId="93" priority="94" stopIfTrue="1" operator="equal">
      <formula>"X"</formula>
    </cfRule>
  </conditionalFormatting>
  <conditionalFormatting sqref="C68">
    <cfRule type="cellIs" dxfId="92" priority="93" operator="equal">
      <formula>"X"</formula>
    </cfRule>
  </conditionalFormatting>
  <conditionalFormatting sqref="C69">
    <cfRule type="cellIs" dxfId="91" priority="92" stopIfTrue="1" operator="equal">
      <formula>"X"</formula>
    </cfRule>
  </conditionalFormatting>
  <conditionalFormatting sqref="C69">
    <cfRule type="cellIs" dxfId="90" priority="91" operator="equal">
      <formula>"X"</formula>
    </cfRule>
  </conditionalFormatting>
  <conditionalFormatting sqref="C70">
    <cfRule type="cellIs" dxfId="89" priority="90" stopIfTrue="1" operator="equal">
      <formula>"X"</formula>
    </cfRule>
  </conditionalFormatting>
  <conditionalFormatting sqref="C70">
    <cfRule type="cellIs" dxfId="88" priority="89" operator="equal">
      <formula>"X"</formula>
    </cfRule>
  </conditionalFormatting>
  <conditionalFormatting sqref="C71">
    <cfRule type="cellIs" dxfId="87" priority="88" stopIfTrue="1" operator="equal">
      <formula>"X"</formula>
    </cfRule>
  </conditionalFormatting>
  <conditionalFormatting sqref="C71">
    <cfRule type="cellIs" dxfId="86" priority="87" operator="equal">
      <formula>"X"</formula>
    </cfRule>
  </conditionalFormatting>
  <conditionalFormatting sqref="C72">
    <cfRule type="cellIs" dxfId="85" priority="86" stopIfTrue="1" operator="equal">
      <formula>"X"</formula>
    </cfRule>
  </conditionalFormatting>
  <conditionalFormatting sqref="C72">
    <cfRule type="cellIs" dxfId="84" priority="85" operator="equal">
      <formula>"X"</formula>
    </cfRule>
  </conditionalFormatting>
  <conditionalFormatting sqref="C73">
    <cfRule type="cellIs" dxfId="83" priority="84" stopIfTrue="1" operator="equal">
      <formula>"X"</formula>
    </cfRule>
  </conditionalFormatting>
  <conditionalFormatting sqref="C73">
    <cfRule type="cellIs" dxfId="82" priority="83" operator="equal">
      <formula>"X"</formula>
    </cfRule>
  </conditionalFormatting>
  <conditionalFormatting sqref="C74">
    <cfRule type="cellIs" dxfId="81" priority="81" operator="equal">
      <formula>"X"</formula>
    </cfRule>
  </conditionalFormatting>
  <conditionalFormatting sqref="C74">
    <cfRule type="cellIs" dxfId="80" priority="82" stopIfTrue="1" operator="equal">
      <formula>"X"</formula>
    </cfRule>
  </conditionalFormatting>
  <conditionalFormatting sqref="C64">
    <cfRule type="cellIs" dxfId="79" priority="79" operator="equal">
      <formula>"X"</formula>
    </cfRule>
  </conditionalFormatting>
  <conditionalFormatting sqref="C64">
    <cfRule type="cellIs" dxfId="78" priority="80" stopIfTrue="1" operator="equal">
      <formula>"X"</formula>
    </cfRule>
  </conditionalFormatting>
  <conditionalFormatting sqref="C78">
    <cfRule type="cellIs" dxfId="77" priority="78" operator="equal">
      <formula>"X"</formula>
    </cfRule>
  </conditionalFormatting>
  <conditionalFormatting sqref="C78">
    <cfRule type="cellIs" dxfId="76" priority="76" operator="equal">
      <formula>"CL"</formula>
    </cfRule>
    <cfRule type="cellIs" dxfId="75" priority="77" operator="equal">
      <formula>"AM"</formula>
    </cfRule>
  </conditionalFormatting>
  <conditionalFormatting sqref="C77">
    <cfRule type="cellIs" dxfId="74" priority="75" operator="equal">
      <formula>"X"</formula>
    </cfRule>
  </conditionalFormatting>
  <conditionalFormatting sqref="C77">
    <cfRule type="cellIs" dxfId="73" priority="73" operator="equal">
      <formula>"CL"</formula>
    </cfRule>
    <cfRule type="cellIs" dxfId="72" priority="74" operator="equal">
      <formula>"AM"</formula>
    </cfRule>
  </conditionalFormatting>
  <conditionalFormatting sqref="C77">
    <cfRule type="cellIs" dxfId="71" priority="72" operator="equal">
      <formula>"SU"</formula>
    </cfRule>
  </conditionalFormatting>
  <conditionalFormatting sqref="C77">
    <cfRule type="containsText" dxfId="70" priority="71" operator="containsText" text="CL">
      <formula>NOT(ISERROR(SEARCH("CL",C77)))</formula>
    </cfRule>
  </conditionalFormatting>
  <conditionalFormatting sqref="C77">
    <cfRule type="cellIs" dxfId="69" priority="70" operator="equal">
      <formula>"X"</formula>
    </cfRule>
  </conditionalFormatting>
  <conditionalFormatting sqref="C77">
    <cfRule type="containsText" dxfId="68" priority="69" operator="containsText" text="X">
      <formula>NOT(ISERROR(SEARCH("X",C77)))</formula>
    </cfRule>
  </conditionalFormatting>
  <conditionalFormatting sqref="C78">
    <cfRule type="cellIs" dxfId="67" priority="68" operator="equal">
      <formula>"X"</formula>
    </cfRule>
  </conditionalFormatting>
  <conditionalFormatting sqref="C78">
    <cfRule type="cellIs" dxfId="66" priority="67" operator="equal">
      <formula>"CL"</formula>
    </cfRule>
  </conditionalFormatting>
  <conditionalFormatting sqref="C78">
    <cfRule type="containsText" dxfId="65" priority="66" operator="containsText" text="X">
      <formula>NOT(ISERROR(SEARCH("X",C78)))</formula>
    </cfRule>
  </conditionalFormatting>
  <conditionalFormatting sqref="C80">
    <cfRule type="cellIs" dxfId="64" priority="65" stopIfTrue="1" operator="equal">
      <formula>"X"</formula>
    </cfRule>
  </conditionalFormatting>
  <conditionalFormatting sqref="C80">
    <cfRule type="cellIs" dxfId="63" priority="64" operator="equal">
      <formula>"X"</formula>
    </cfRule>
  </conditionalFormatting>
  <conditionalFormatting sqref="C81">
    <cfRule type="cellIs" dxfId="62" priority="62" operator="equal">
      <formula>"X"</formula>
    </cfRule>
  </conditionalFormatting>
  <conditionalFormatting sqref="C81">
    <cfRule type="cellIs" dxfId="61" priority="63" stopIfTrue="1" operator="equal">
      <formula>"X"</formula>
    </cfRule>
  </conditionalFormatting>
  <conditionalFormatting sqref="C82">
    <cfRule type="cellIs" dxfId="60" priority="61" stopIfTrue="1" operator="equal">
      <formula>"X"</formula>
    </cfRule>
  </conditionalFormatting>
  <conditionalFormatting sqref="C82">
    <cfRule type="cellIs" dxfId="59" priority="60" operator="equal">
      <formula>"X"</formula>
    </cfRule>
  </conditionalFormatting>
  <conditionalFormatting sqref="C83">
    <cfRule type="cellIs" dxfId="58" priority="59" stopIfTrue="1" operator="equal">
      <formula>"X"</formula>
    </cfRule>
  </conditionalFormatting>
  <conditionalFormatting sqref="C83">
    <cfRule type="cellIs" dxfId="57" priority="58" operator="equal">
      <formula>"X"</formula>
    </cfRule>
  </conditionalFormatting>
  <conditionalFormatting sqref="C84">
    <cfRule type="cellIs" dxfId="56" priority="57" stopIfTrue="1" operator="equal">
      <formula>"X"</formula>
    </cfRule>
  </conditionalFormatting>
  <conditionalFormatting sqref="C84">
    <cfRule type="cellIs" dxfId="55" priority="56" operator="equal">
      <formula>"X"</formula>
    </cfRule>
  </conditionalFormatting>
  <conditionalFormatting sqref="C85">
    <cfRule type="cellIs" dxfId="54" priority="55" stopIfTrue="1" operator="equal">
      <formula>"X"</formula>
    </cfRule>
  </conditionalFormatting>
  <conditionalFormatting sqref="C85">
    <cfRule type="cellIs" dxfId="53" priority="54" operator="equal">
      <formula>"X"</formula>
    </cfRule>
  </conditionalFormatting>
  <conditionalFormatting sqref="C86">
    <cfRule type="cellIs" dxfId="52" priority="53" stopIfTrue="1" operator="equal">
      <formula>"X"</formula>
    </cfRule>
  </conditionalFormatting>
  <conditionalFormatting sqref="C86">
    <cfRule type="cellIs" dxfId="51" priority="52" operator="equal">
      <formula>"X"</formula>
    </cfRule>
  </conditionalFormatting>
  <conditionalFormatting sqref="C87">
    <cfRule type="cellIs" dxfId="50" priority="51" stopIfTrue="1" operator="equal">
      <formula>"X"</formula>
    </cfRule>
  </conditionalFormatting>
  <conditionalFormatting sqref="C87">
    <cfRule type="cellIs" dxfId="49" priority="50" operator="equal">
      <formula>"X"</formula>
    </cfRule>
  </conditionalFormatting>
  <conditionalFormatting sqref="C88">
    <cfRule type="cellIs" dxfId="48" priority="49" stopIfTrue="1" operator="equal">
      <formula>"X"</formula>
    </cfRule>
  </conditionalFormatting>
  <conditionalFormatting sqref="C88">
    <cfRule type="cellIs" dxfId="47" priority="48" operator="equal">
      <formula>"X"</formula>
    </cfRule>
  </conditionalFormatting>
  <conditionalFormatting sqref="C89">
    <cfRule type="cellIs" dxfId="46" priority="46" operator="equal">
      <formula>"X"</formula>
    </cfRule>
  </conditionalFormatting>
  <conditionalFormatting sqref="C89">
    <cfRule type="cellIs" dxfId="45" priority="47" stopIfTrue="1" operator="equal">
      <formula>"X"</formula>
    </cfRule>
  </conditionalFormatting>
  <conditionalFormatting sqref="C79">
    <cfRule type="cellIs" dxfId="44" priority="45" stopIfTrue="1" operator="equal">
      <formula>"X"</formula>
    </cfRule>
  </conditionalFormatting>
  <conditionalFormatting sqref="C79">
    <cfRule type="cellIs" dxfId="43" priority="44" operator="equal">
      <formula>"X"</formula>
    </cfRule>
  </conditionalFormatting>
  <conditionalFormatting sqref="C104">
    <cfRule type="cellIs" dxfId="42" priority="9" operator="equal">
      <formula>"X"</formula>
    </cfRule>
  </conditionalFormatting>
  <conditionalFormatting sqref="C94">
    <cfRule type="cellIs" dxfId="41" priority="7" operator="equal">
      <formula>"X"</formula>
    </cfRule>
  </conditionalFormatting>
  <conditionalFormatting sqref="C91 C93">
    <cfRule type="cellIs" dxfId="40" priority="43" operator="equal">
      <formula>"X"</formula>
    </cfRule>
  </conditionalFormatting>
  <conditionalFormatting sqref="C91 C93">
    <cfRule type="cellIs" dxfId="39" priority="41" operator="equal">
      <formula>"CL"</formula>
    </cfRule>
    <cfRule type="cellIs" dxfId="38" priority="42" operator="equal">
      <formula>"AM"</formula>
    </cfRule>
  </conditionalFormatting>
  <conditionalFormatting sqref="C91">
    <cfRule type="cellIs" dxfId="37" priority="40" operator="equal">
      <formula>"CL"</formula>
    </cfRule>
  </conditionalFormatting>
  <conditionalFormatting sqref="C91">
    <cfRule type="containsText" dxfId="36" priority="39" operator="containsText" text="X">
      <formula>NOT(ISERROR(SEARCH("X",C91)))</formula>
    </cfRule>
  </conditionalFormatting>
  <conditionalFormatting sqref="C92">
    <cfRule type="cellIs" dxfId="35" priority="38" operator="equal">
      <formula>"X"</formula>
    </cfRule>
  </conditionalFormatting>
  <conditionalFormatting sqref="C92">
    <cfRule type="cellIs" dxfId="34" priority="36" operator="equal">
      <formula>"CL"</formula>
    </cfRule>
    <cfRule type="cellIs" dxfId="33" priority="37" operator="equal">
      <formula>"AM"</formula>
    </cfRule>
  </conditionalFormatting>
  <conditionalFormatting sqref="C92">
    <cfRule type="cellIs" dxfId="32" priority="35" operator="equal">
      <formula>"SU"</formula>
    </cfRule>
  </conditionalFormatting>
  <conditionalFormatting sqref="C92">
    <cfRule type="containsText" dxfId="31" priority="34" operator="containsText" text="CL">
      <formula>NOT(ISERROR(SEARCH("CL",C92)))</formula>
    </cfRule>
  </conditionalFormatting>
  <conditionalFormatting sqref="C92">
    <cfRule type="cellIs" dxfId="30" priority="33" operator="equal">
      <formula>"X"</formula>
    </cfRule>
  </conditionalFormatting>
  <conditionalFormatting sqref="C92">
    <cfRule type="containsText" dxfId="29" priority="32" operator="containsText" text="X">
      <formula>NOT(ISERROR(SEARCH("X",C92)))</formula>
    </cfRule>
  </conditionalFormatting>
  <conditionalFormatting sqref="C93">
    <cfRule type="cellIs" dxfId="28" priority="31" operator="equal">
      <formula>"X"</formula>
    </cfRule>
  </conditionalFormatting>
  <conditionalFormatting sqref="C93">
    <cfRule type="cellIs" dxfId="27" priority="30" operator="equal">
      <formula>"CL"</formula>
    </cfRule>
  </conditionalFormatting>
  <conditionalFormatting sqref="C93">
    <cfRule type="containsText" dxfId="26" priority="29" operator="containsText" text="X">
      <formula>NOT(ISERROR(SEARCH("X",C93)))</formula>
    </cfRule>
  </conditionalFormatting>
  <conditionalFormatting sqref="C95">
    <cfRule type="cellIs" dxfId="25" priority="28" stopIfTrue="1" operator="equal">
      <formula>"X"</formula>
    </cfRule>
  </conditionalFormatting>
  <conditionalFormatting sqref="C95">
    <cfRule type="cellIs" dxfId="24" priority="27" operator="equal">
      <formula>"X"</formula>
    </cfRule>
  </conditionalFormatting>
  <conditionalFormatting sqref="C96">
    <cfRule type="cellIs" dxfId="23" priority="25" operator="equal">
      <formula>"X"</formula>
    </cfRule>
  </conditionalFormatting>
  <conditionalFormatting sqref="C96">
    <cfRule type="cellIs" dxfId="22" priority="26" stopIfTrue="1" operator="equal">
      <formula>"X"</formula>
    </cfRule>
  </conditionalFormatting>
  <conditionalFormatting sqref="C97">
    <cfRule type="cellIs" dxfId="21" priority="24" stopIfTrue="1" operator="equal">
      <formula>"X"</formula>
    </cfRule>
  </conditionalFormatting>
  <conditionalFormatting sqref="C97">
    <cfRule type="cellIs" dxfId="20" priority="23" operator="equal">
      <formula>"X"</formula>
    </cfRule>
  </conditionalFormatting>
  <conditionalFormatting sqref="C98">
    <cfRule type="cellIs" dxfId="19" priority="22" stopIfTrue="1" operator="equal">
      <formula>"X"</formula>
    </cfRule>
  </conditionalFormatting>
  <conditionalFormatting sqref="C98">
    <cfRule type="cellIs" dxfId="18" priority="21" operator="equal">
      <formula>"X"</formula>
    </cfRule>
  </conditionalFormatting>
  <conditionalFormatting sqref="C99">
    <cfRule type="cellIs" dxfId="17" priority="20" stopIfTrue="1" operator="equal">
      <formula>"X"</formula>
    </cfRule>
  </conditionalFormatting>
  <conditionalFormatting sqref="C99">
    <cfRule type="cellIs" dxfId="16" priority="19" operator="equal">
      <formula>"X"</formula>
    </cfRule>
  </conditionalFormatting>
  <conditionalFormatting sqref="C100">
    <cfRule type="cellIs" dxfId="15" priority="18" stopIfTrue="1" operator="equal">
      <formula>"X"</formula>
    </cfRule>
  </conditionalFormatting>
  <conditionalFormatting sqref="C100">
    <cfRule type="cellIs" dxfId="14" priority="17" operator="equal">
      <formula>"X"</formula>
    </cfRule>
  </conditionalFormatting>
  <conditionalFormatting sqref="C101">
    <cfRule type="cellIs" dxfId="13" priority="16" stopIfTrue="1" operator="equal">
      <formula>"X"</formula>
    </cfRule>
  </conditionalFormatting>
  <conditionalFormatting sqref="C101">
    <cfRule type="cellIs" dxfId="12" priority="15" operator="equal">
      <formula>"X"</formula>
    </cfRule>
  </conditionalFormatting>
  <conditionalFormatting sqref="C102">
    <cfRule type="cellIs" dxfId="11" priority="14" stopIfTrue="1" operator="equal">
      <formula>"X"</formula>
    </cfRule>
  </conditionalFormatting>
  <conditionalFormatting sqref="C102">
    <cfRule type="cellIs" dxfId="10" priority="13" operator="equal">
      <formula>"X"</formula>
    </cfRule>
  </conditionalFormatting>
  <conditionalFormatting sqref="C103">
    <cfRule type="cellIs" dxfId="9" priority="12" stopIfTrue="1" operator="equal">
      <formula>"X"</formula>
    </cfRule>
  </conditionalFormatting>
  <conditionalFormatting sqref="C103">
    <cfRule type="cellIs" dxfId="8" priority="11" operator="equal">
      <formula>"X"</formula>
    </cfRule>
  </conditionalFormatting>
  <conditionalFormatting sqref="C104">
    <cfRule type="cellIs" dxfId="7" priority="10" stopIfTrue="1" operator="equal">
      <formula>"X"</formula>
    </cfRule>
  </conditionalFormatting>
  <conditionalFormatting sqref="C94">
    <cfRule type="cellIs" dxfId="6" priority="8" stopIfTrue="1" operator="equal">
      <formula>"X"</formula>
    </cfRule>
  </conditionalFormatting>
  <conditionalFormatting sqref="C75">
    <cfRule type="cellIs" dxfId="5" priority="5" operator="equal">
      <formula>"X"</formula>
    </cfRule>
  </conditionalFormatting>
  <conditionalFormatting sqref="C75">
    <cfRule type="cellIs" dxfId="4" priority="6" stopIfTrue="1" operator="equal">
      <formula>"X"</formula>
    </cfRule>
  </conditionalFormatting>
  <conditionalFormatting sqref="C90">
    <cfRule type="cellIs" dxfId="3" priority="3" operator="equal">
      <formula>"X"</formula>
    </cfRule>
  </conditionalFormatting>
  <conditionalFormatting sqref="C90">
    <cfRule type="cellIs" dxfId="2" priority="4" stopIfTrue="1" operator="equal">
      <formula>"X"</formula>
    </cfRule>
  </conditionalFormatting>
  <conditionalFormatting sqref="C105">
    <cfRule type="cellIs" dxfId="1" priority="1" operator="equal">
      <formula>"X"</formula>
    </cfRule>
  </conditionalFormatting>
  <conditionalFormatting sqref="C105">
    <cfRule type="cellIs" dxfId="0" priority="2" stopIfTrue="1" operator="equal">
      <formula>"X"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61"/>
  <sheetViews>
    <sheetView workbookViewId="0">
      <selection activeCell="G2" sqref="G2:G61"/>
    </sheetView>
  </sheetViews>
  <sheetFormatPr defaultRowHeight="15" x14ac:dyDescent="0.25"/>
  <cols>
    <col min="1" max="6" width="9.140625" style="2"/>
    <col min="7" max="7" width="39.5703125" bestFit="1" customWidth="1"/>
    <col min="8" max="16384" width="9.140625" style="2"/>
  </cols>
  <sheetData>
    <row r="1" spans="4:8" x14ac:dyDescent="0.25">
      <c r="H1" s="2" t="s">
        <v>214</v>
      </c>
    </row>
    <row r="2" spans="4:8" ht="11.25" x14ac:dyDescent="0.2">
      <c r="D2" s="2">
        <v>1</v>
      </c>
      <c r="E2" s="2">
        <v>2815</v>
      </c>
      <c r="F2" s="2">
        <v>1</v>
      </c>
      <c r="G2" s="2" t="str">
        <f>$H$1&amp;D2&amp;", "&amp;F2&amp;", "&amp;E2&amp;") "</f>
        <v xml:space="preserve">INSERT INTO FSF_Default_Crew VALUES (1, 1, 2815) </v>
      </c>
    </row>
    <row r="3" spans="4:8" ht="11.25" x14ac:dyDescent="0.2">
      <c r="D3" s="2">
        <v>2</v>
      </c>
      <c r="E3" s="2">
        <v>3069</v>
      </c>
      <c r="F3" s="2">
        <v>1</v>
      </c>
      <c r="G3" s="2" t="str">
        <f t="shared" ref="G3:G61" si="0">$H$1&amp;D3&amp;", "&amp;F3&amp;", "&amp;E3&amp;") "</f>
        <v xml:space="preserve">INSERT INTO FSF_Default_Crew VALUES (2, 1, 3069) </v>
      </c>
    </row>
    <row r="4" spans="4:8" ht="11.25" x14ac:dyDescent="0.2">
      <c r="D4" s="2">
        <v>3</v>
      </c>
      <c r="E4" s="2">
        <v>663</v>
      </c>
      <c r="F4" s="2">
        <v>1</v>
      </c>
      <c r="G4" s="2" t="str">
        <f t="shared" si="0"/>
        <v xml:space="preserve">INSERT INTO FSF_Default_Crew VALUES (3, 1, 663) </v>
      </c>
    </row>
    <row r="5" spans="4:8" ht="11.25" x14ac:dyDescent="0.2">
      <c r="D5" s="2">
        <v>4</v>
      </c>
      <c r="E5" s="2">
        <v>2355</v>
      </c>
      <c r="F5" s="2">
        <v>1</v>
      </c>
      <c r="G5" s="2" t="str">
        <f t="shared" si="0"/>
        <v xml:space="preserve">INSERT INTO FSF_Default_Crew VALUES (4, 1, 2355) </v>
      </c>
    </row>
    <row r="6" spans="4:8" ht="11.25" x14ac:dyDescent="0.2">
      <c r="D6" s="2">
        <v>5</v>
      </c>
      <c r="E6" s="2">
        <v>2304</v>
      </c>
      <c r="F6" s="2">
        <v>1</v>
      </c>
      <c r="G6" s="2" t="str">
        <f t="shared" si="0"/>
        <v xml:space="preserve">INSERT INTO FSF_Default_Crew VALUES (5, 1, 2304) </v>
      </c>
    </row>
    <row r="7" spans="4:8" ht="11.25" x14ac:dyDescent="0.2">
      <c r="D7" s="2">
        <v>6</v>
      </c>
      <c r="E7" s="2">
        <v>2845</v>
      </c>
      <c r="F7" s="2">
        <v>1</v>
      </c>
      <c r="G7" s="2" t="str">
        <f t="shared" si="0"/>
        <v xml:space="preserve">INSERT INTO FSF_Default_Crew VALUES (6, 1, 2845) </v>
      </c>
    </row>
    <row r="8" spans="4:8" ht="11.25" x14ac:dyDescent="0.2">
      <c r="D8" s="2">
        <v>7</v>
      </c>
      <c r="E8" s="2">
        <v>2979</v>
      </c>
      <c r="F8" s="2">
        <v>1</v>
      </c>
      <c r="G8" s="2" t="str">
        <f t="shared" si="0"/>
        <v xml:space="preserve">INSERT INTO FSF_Default_Crew VALUES (7, 1, 2979) </v>
      </c>
    </row>
    <row r="9" spans="4:8" ht="11.25" x14ac:dyDescent="0.2">
      <c r="D9" s="2">
        <v>8</v>
      </c>
      <c r="E9" s="2">
        <v>2677</v>
      </c>
      <c r="F9" s="2">
        <v>1</v>
      </c>
      <c r="G9" s="2" t="str">
        <f t="shared" si="0"/>
        <v xml:space="preserve">INSERT INTO FSF_Default_Crew VALUES (8, 1, 2677) </v>
      </c>
    </row>
    <row r="10" spans="4:8" ht="11.25" x14ac:dyDescent="0.2">
      <c r="D10" s="2">
        <v>9</v>
      </c>
      <c r="E10" s="2">
        <v>2456</v>
      </c>
      <c r="F10" s="2">
        <v>1</v>
      </c>
      <c r="G10" s="2" t="str">
        <f t="shared" si="0"/>
        <v xml:space="preserve">INSERT INTO FSF_Default_Crew VALUES (9, 1, 2456) </v>
      </c>
    </row>
    <row r="11" spans="4:8" ht="11.25" x14ac:dyDescent="0.2">
      <c r="D11" s="2">
        <v>10</v>
      </c>
      <c r="E11" s="2">
        <v>3082</v>
      </c>
      <c r="F11" s="2">
        <v>1</v>
      </c>
      <c r="G11" s="2" t="str">
        <f t="shared" si="0"/>
        <v xml:space="preserve">INSERT INTO FSF_Default_Crew VALUES (10, 1, 3082) </v>
      </c>
    </row>
    <row r="12" spans="4:8" ht="11.25" x14ac:dyDescent="0.2">
      <c r="D12" s="2">
        <v>11</v>
      </c>
      <c r="E12" s="2">
        <v>3088</v>
      </c>
      <c r="F12" s="2">
        <v>1</v>
      </c>
      <c r="G12" s="2" t="str">
        <f t="shared" si="0"/>
        <v xml:space="preserve">INSERT INTO FSF_Default_Crew VALUES (11, 1, 3088) </v>
      </c>
    </row>
    <row r="13" spans="4:8" ht="11.25" x14ac:dyDescent="0.2">
      <c r="D13" s="2">
        <v>12</v>
      </c>
      <c r="E13" s="2">
        <v>2153</v>
      </c>
      <c r="F13" s="2">
        <v>1</v>
      </c>
      <c r="G13" s="2" t="str">
        <f t="shared" si="0"/>
        <v xml:space="preserve">INSERT INTO FSF_Default_Crew VALUES (12, 1, 2153) </v>
      </c>
    </row>
    <row r="14" spans="4:8" ht="11.25" x14ac:dyDescent="0.2">
      <c r="D14" s="2">
        <v>13</v>
      </c>
      <c r="E14" s="2">
        <v>3073</v>
      </c>
      <c r="F14" s="2">
        <v>1</v>
      </c>
      <c r="G14" s="2" t="str">
        <f t="shared" si="0"/>
        <v xml:space="preserve">INSERT INTO FSF_Default_Crew VALUES (13, 1, 3073) </v>
      </c>
    </row>
    <row r="15" spans="4:8" ht="11.25" x14ac:dyDescent="0.2">
      <c r="D15" s="2">
        <v>14</v>
      </c>
      <c r="E15" s="2">
        <v>1346</v>
      </c>
      <c r="F15" s="2">
        <v>1</v>
      </c>
      <c r="G15" s="2" t="str">
        <f t="shared" si="0"/>
        <v xml:space="preserve">INSERT INTO FSF_Default_Crew VALUES (14, 1, 1346) </v>
      </c>
    </row>
    <row r="16" spans="4:8" ht="11.25" x14ac:dyDescent="0.2">
      <c r="D16" s="2">
        <v>15</v>
      </c>
      <c r="E16" s="2">
        <v>1739</v>
      </c>
      <c r="F16" s="2">
        <v>1</v>
      </c>
      <c r="G16" s="2" t="str">
        <f t="shared" si="0"/>
        <v xml:space="preserve">INSERT INTO FSF_Default_Crew VALUES (15, 1, 1739) </v>
      </c>
    </row>
    <row r="17" spans="4:7" ht="11.25" x14ac:dyDescent="0.2">
      <c r="D17" s="2">
        <v>1</v>
      </c>
      <c r="E17" s="2">
        <v>2784</v>
      </c>
      <c r="F17" s="2">
        <v>2</v>
      </c>
      <c r="G17" s="2" t="str">
        <f t="shared" si="0"/>
        <v xml:space="preserve">INSERT INTO FSF_Default_Crew VALUES (1, 2, 2784) </v>
      </c>
    </row>
    <row r="18" spans="4:7" ht="11.25" x14ac:dyDescent="0.2">
      <c r="D18" s="2">
        <v>2</v>
      </c>
      <c r="E18" s="2">
        <v>3068</v>
      </c>
      <c r="F18" s="2">
        <v>2</v>
      </c>
      <c r="G18" s="2" t="str">
        <f t="shared" si="0"/>
        <v xml:space="preserve">INSERT INTO FSF_Default_Crew VALUES (2, 2, 3068) </v>
      </c>
    </row>
    <row r="19" spans="4:7" ht="11.25" x14ac:dyDescent="0.2">
      <c r="D19" s="2">
        <v>3</v>
      </c>
      <c r="E19" s="2">
        <v>678</v>
      </c>
      <c r="F19" s="2">
        <v>2</v>
      </c>
      <c r="G19" s="2" t="str">
        <f t="shared" si="0"/>
        <v xml:space="preserve">INSERT INTO FSF_Default_Crew VALUES (3, 2, 678) </v>
      </c>
    </row>
    <row r="20" spans="4:7" ht="11.25" x14ac:dyDescent="0.2">
      <c r="D20" s="2">
        <v>4</v>
      </c>
      <c r="E20" s="2">
        <v>2436</v>
      </c>
      <c r="F20" s="2">
        <v>2</v>
      </c>
      <c r="G20" s="2" t="str">
        <f t="shared" si="0"/>
        <v xml:space="preserve">INSERT INTO FSF_Default_Crew VALUES (4, 2, 2436) </v>
      </c>
    </row>
    <row r="21" spans="4:7" ht="11.25" x14ac:dyDescent="0.2">
      <c r="D21" s="2">
        <v>5</v>
      </c>
      <c r="E21" s="2">
        <v>967</v>
      </c>
      <c r="F21" s="2">
        <v>2</v>
      </c>
      <c r="G21" s="2" t="str">
        <f t="shared" si="0"/>
        <v xml:space="preserve">INSERT INTO FSF_Default_Crew VALUES (5, 2, 967) </v>
      </c>
    </row>
    <row r="22" spans="4:7" ht="11.25" x14ac:dyDescent="0.2">
      <c r="D22" s="2">
        <v>6</v>
      </c>
      <c r="E22" s="2">
        <v>2025</v>
      </c>
      <c r="F22" s="2">
        <v>2</v>
      </c>
      <c r="G22" s="2" t="str">
        <f t="shared" si="0"/>
        <v xml:space="preserve">INSERT INTO FSF_Default_Crew VALUES (6, 2, 2025) </v>
      </c>
    </row>
    <row r="23" spans="4:7" ht="11.25" x14ac:dyDescent="0.2">
      <c r="D23" s="2">
        <v>7</v>
      </c>
      <c r="E23" s="2">
        <v>966</v>
      </c>
      <c r="F23" s="2">
        <v>2</v>
      </c>
      <c r="G23" s="2" t="str">
        <f t="shared" si="0"/>
        <v xml:space="preserve">INSERT INTO FSF_Default_Crew VALUES (7, 2, 966) </v>
      </c>
    </row>
    <row r="24" spans="4:7" ht="11.25" x14ac:dyDescent="0.2">
      <c r="D24" s="2">
        <v>8</v>
      </c>
      <c r="E24" s="2">
        <v>1753</v>
      </c>
      <c r="F24" s="2">
        <v>2</v>
      </c>
      <c r="G24" s="2" t="str">
        <f t="shared" si="0"/>
        <v xml:space="preserve">INSERT INTO FSF_Default_Crew VALUES (8, 2, 1753) </v>
      </c>
    </row>
    <row r="25" spans="4:7" ht="11.25" x14ac:dyDescent="0.2">
      <c r="D25" s="2">
        <v>9</v>
      </c>
      <c r="E25" s="2">
        <v>2844</v>
      </c>
      <c r="F25" s="2">
        <v>2</v>
      </c>
      <c r="G25" s="2" t="str">
        <f t="shared" si="0"/>
        <v xml:space="preserve">INSERT INTO FSF_Default_Crew VALUES (9, 2, 2844) </v>
      </c>
    </row>
    <row r="26" spans="4:7" ht="11.25" x14ac:dyDescent="0.2">
      <c r="D26" s="2">
        <v>10</v>
      </c>
      <c r="E26" s="2">
        <v>3083</v>
      </c>
      <c r="F26" s="2">
        <v>2</v>
      </c>
      <c r="G26" s="2" t="str">
        <f t="shared" si="0"/>
        <v xml:space="preserve">INSERT INTO FSF_Default_Crew VALUES (10, 2, 3083) </v>
      </c>
    </row>
    <row r="27" spans="4:7" ht="11.25" x14ac:dyDescent="0.2">
      <c r="D27" s="2">
        <v>11</v>
      </c>
      <c r="E27" s="2">
        <v>3077</v>
      </c>
      <c r="F27" s="2">
        <v>2</v>
      </c>
      <c r="G27" s="2" t="str">
        <f t="shared" si="0"/>
        <v xml:space="preserve">INSERT INTO FSF_Default_Crew VALUES (11, 2, 3077) </v>
      </c>
    </row>
    <row r="28" spans="4:7" ht="11.25" x14ac:dyDescent="0.2">
      <c r="D28" s="2">
        <v>12</v>
      </c>
      <c r="E28" s="2">
        <v>722</v>
      </c>
      <c r="F28" s="2">
        <v>2</v>
      </c>
      <c r="G28" s="2" t="str">
        <f t="shared" si="0"/>
        <v xml:space="preserve">INSERT INTO FSF_Default_Crew VALUES (12, 2, 722) </v>
      </c>
    </row>
    <row r="29" spans="4:7" ht="11.25" x14ac:dyDescent="0.2">
      <c r="D29" s="2">
        <v>13</v>
      </c>
      <c r="E29" s="2">
        <v>3073</v>
      </c>
      <c r="F29" s="2">
        <v>2</v>
      </c>
      <c r="G29" s="2" t="str">
        <f t="shared" si="0"/>
        <v xml:space="preserve">INSERT INTO FSF_Default_Crew VALUES (13, 2, 3073) </v>
      </c>
    </row>
    <row r="30" spans="4:7" ht="11.25" x14ac:dyDescent="0.2">
      <c r="D30" s="2">
        <v>14</v>
      </c>
      <c r="E30" s="2">
        <v>960</v>
      </c>
      <c r="F30" s="2">
        <v>2</v>
      </c>
      <c r="G30" s="2" t="str">
        <f t="shared" si="0"/>
        <v xml:space="preserve">INSERT INTO FSF_Default_Crew VALUES (14, 2, 960) </v>
      </c>
    </row>
    <row r="31" spans="4:7" ht="11.25" x14ac:dyDescent="0.2">
      <c r="D31" s="2">
        <v>15</v>
      </c>
      <c r="E31" s="2">
        <v>2026</v>
      </c>
      <c r="F31" s="2">
        <v>2</v>
      </c>
      <c r="G31" s="2" t="str">
        <f t="shared" si="0"/>
        <v xml:space="preserve">INSERT INTO FSF_Default_Crew VALUES (15, 2, 2026) </v>
      </c>
    </row>
    <row r="32" spans="4:7" ht="11.25" x14ac:dyDescent="0.2">
      <c r="D32" s="2">
        <v>1</v>
      </c>
      <c r="E32" s="2">
        <v>2769</v>
      </c>
      <c r="F32" s="2">
        <v>3</v>
      </c>
      <c r="G32" s="2" t="str">
        <f t="shared" si="0"/>
        <v xml:space="preserve">INSERT INTO FSF_Default_Crew VALUES (1, 3, 2769) </v>
      </c>
    </row>
    <row r="33" spans="4:7" ht="11.25" x14ac:dyDescent="0.2">
      <c r="D33" s="2">
        <v>2</v>
      </c>
      <c r="E33" s="2">
        <v>3062</v>
      </c>
      <c r="F33" s="2">
        <v>3</v>
      </c>
      <c r="G33" s="2" t="str">
        <f t="shared" si="0"/>
        <v xml:space="preserve">INSERT INTO FSF_Default_Crew VALUES (2, 3, 3062) </v>
      </c>
    </row>
    <row r="34" spans="4:7" ht="11.25" x14ac:dyDescent="0.2">
      <c r="D34" s="2">
        <v>3</v>
      </c>
      <c r="E34" s="2">
        <v>964</v>
      </c>
      <c r="F34" s="2">
        <v>3</v>
      </c>
      <c r="G34" s="2" t="str">
        <f t="shared" si="0"/>
        <v xml:space="preserve">INSERT INTO FSF_Default_Crew VALUES (3, 3, 964) </v>
      </c>
    </row>
    <row r="35" spans="4:7" ht="11.25" x14ac:dyDescent="0.2">
      <c r="D35" s="2">
        <v>4</v>
      </c>
      <c r="E35" s="2">
        <v>2274</v>
      </c>
      <c r="F35" s="2">
        <v>3</v>
      </c>
      <c r="G35" s="2" t="str">
        <f t="shared" si="0"/>
        <v xml:space="preserve">INSERT INTO FSF_Default_Crew VALUES (4, 3, 2274) </v>
      </c>
    </row>
    <row r="36" spans="4:7" ht="11.25" x14ac:dyDescent="0.2">
      <c r="D36" s="2">
        <v>5</v>
      </c>
      <c r="E36" s="2">
        <v>1347</v>
      </c>
      <c r="F36" s="2">
        <v>3</v>
      </c>
      <c r="G36" s="2" t="str">
        <f t="shared" si="0"/>
        <v xml:space="preserve">INSERT INTO FSF_Default_Crew VALUES (5, 3, 1347) </v>
      </c>
    </row>
    <row r="37" spans="4:7" ht="11.25" x14ac:dyDescent="0.2">
      <c r="D37" s="2">
        <v>6</v>
      </c>
      <c r="E37" s="2">
        <v>2269</v>
      </c>
      <c r="F37" s="2">
        <v>3</v>
      </c>
      <c r="G37" s="2" t="str">
        <f t="shared" si="0"/>
        <v xml:space="preserve">INSERT INTO FSF_Default_Crew VALUES (6, 3, 2269) </v>
      </c>
    </row>
    <row r="38" spans="4:7" ht="11.25" x14ac:dyDescent="0.2">
      <c r="D38" s="2">
        <v>7</v>
      </c>
      <c r="E38" s="2">
        <v>2001</v>
      </c>
      <c r="F38" s="2">
        <v>3</v>
      </c>
      <c r="G38" s="2" t="str">
        <f t="shared" si="0"/>
        <v xml:space="preserve">INSERT INTO FSF_Default_Crew VALUES (7, 3, 2001) </v>
      </c>
    </row>
    <row r="39" spans="4:7" ht="11.25" x14ac:dyDescent="0.2">
      <c r="D39" s="2">
        <v>8</v>
      </c>
      <c r="E39" s="2">
        <v>2678</v>
      </c>
      <c r="F39" s="2">
        <v>3</v>
      </c>
      <c r="G39" s="2" t="str">
        <f t="shared" si="0"/>
        <v xml:space="preserve">INSERT INTO FSF_Default_Crew VALUES (8, 3, 2678) </v>
      </c>
    </row>
    <row r="40" spans="4:7" ht="11.25" x14ac:dyDescent="0.2">
      <c r="D40" s="2">
        <v>9</v>
      </c>
      <c r="E40" s="2">
        <v>2617</v>
      </c>
      <c r="F40" s="2">
        <v>3</v>
      </c>
      <c r="G40" s="2" t="str">
        <f t="shared" si="0"/>
        <v xml:space="preserve">INSERT INTO FSF_Default_Crew VALUES (9, 3, 2617) </v>
      </c>
    </row>
    <row r="41" spans="4:7" ht="11.25" x14ac:dyDescent="0.2">
      <c r="D41" s="2">
        <v>10</v>
      </c>
      <c r="E41" s="2">
        <v>3079</v>
      </c>
      <c r="F41" s="2">
        <v>3</v>
      </c>
      <c r="G41" s="2" t="str">
        <f t="shared" si="0"/>
        <v xml:space="preserve">INSERT INTO FSF_Default_Crew VALUES (10, 3, 3079) </v>
      </c>
    </row>
    <row r="42" spans="4:7" ht="11.25" x14ac:dyDescent="0.2">
      <c r="D42" s="2">
        <v>11</v>
      </c>
      <c r="E42" s="2">
        <v>3081</v>
      </c>
      <c r="F42" s="2">
        <v>3</v>
      </c>
      <c r="G42" s="2" t="str">
        <f t="shared" si="0"/>
        <v xml:space="preserve">INSERT INTO FSF_Default_Crew VALUES (11, 3, 3081) </v>
      </c>
    </row>
    <row r="43" spans="4:7" ht="11.25" x14ac:dyDescent="0.2">
      <c r="D43" s="2">
        <v>12</v>
      </c>
      <c r="E43" s="2">
        <v>2865</v>
      </c>
      <c r="F43" s="2">
        <v>3</v>
      </c>
      <c r="G43" s="2" t="str">
        <f t="shared" si="0"/>
        <v xml:space="preserve">INSERT INTO FSF_Default_Crew VALUES (12, 3, 2865) </v>
      </c>
    </row>
    <row r="44" spans="4:7" ht="11.25" x14ac:dyDescent="0.2">
      <c r="D44" s="2">
        <v>13</v>
      </c>
      <c r="E44" s="2">
        <v>3073</v>
      </c>
      <c r="F44" s="2">
        <v>3</v>
      </c>
      <c r="G44" s="2" t="str">
        <f t="shared" si="0"/>
        <v xml:space="preserve">INSERT INTO FSF_Default_Crew VALUES (13, 3, 3073) </v>
      </c>
    </row>
    <row r="45" spans="4:7" ht="11.25" x14ac:dyDescent="0.2">
      <c r="D45" s="2">
        <v>14</v>
      </c>
      <c r="E45" s="2">
        <v>965</v>
      </c>
      <c r="F45" s="2">
        <v>3</v>
      </c>
      <c r="G45" s="2" t="str">
        <f t="shared" si="0"/>
        <v xml:space="preserve">INSERT INTO FSF_Default_Crew VALUES (14, 3, 965) </v>
      </c>
    </row>
    <row r="46" spans="4:7" ht="11.25" x14ac:dyDescent="0.2">
      <c r="D46" s="2">
        <v>15</v>
      </c>
      <c r="E46" s="2">
        <v>541</v>
      </c>
      <c r="F46" s="2">
        <v>3</v>
      </c>
      <c r="G46" s="2" t="str">
        <f t="shared" si="0"/>
        <v xml:space="preserve">INSERT INTO FSF_Default_Crew VALUES (15, 3, 541) </v>
      </c>
    </row>
    <row r="47" spans="4:7" ht="11.25" x14ac:dyDescent="0.2">
      <c r="D47" s="2">
        <v>1</v>
      </c>
      <c r="E47" s="2">
        <v>2744</v>
      </c>
      <c r="F47" s="2">
        <v>4</v>
      </c>
      <c r="G47" s="2" t="str">
        <f t="shared" si="0"/>
        <v xml:space="preserve">INSERT INTO FSF_Default_Crew VALUES (1, 4, 2744) </v>
      </c>
    </row>
    <row r="48" spans="4:7" ht="11.25" x14ac:dyDescent="0.2">
      <c r="D48" s="2">
        <v>2</v>
      </c>
      <c r="E48" s="2">
        <v>3065</v>
      </c>
      <c r="F48" s="2">
        <v>4</v>
      </c>
      <c r="G48" s="2" t="str">
        <f t="shared" si="0"/>
        <v xml:space="preserve">INSERT INTO FSF_Default_Crew VALUES (2, 4, 3065) </v>
      </c>
    </row>
    <row r="49" spans="4:7" ht="11.25" x14ac:dyDescent="0.2">
      <c r="D49" s="2">
        <v>3</v>
      </c>
      <c r="E49" s="2">
        <v>547</v>
      </c>
      <c r="F49" s="2">
        <v>4</v>
      </c>
      <c r="G49" s="2" t="str">
        <f t="shared" si="0"/>
        <v xml:space="preserve">INSERT INTO FSF_Default_Crew VALUES (3, 4, 547) </v>
      </c>
    </row>
    <row r="50" spans="4:7" ht="11.25" x14ac:dyDescent="0.2">
      <c r="D50" s="2">
        <v>4</v>
      </c>
      <c r="E50" s="2">
        <v>1288</v>
      </c>
      <c r="F50" s="2">
        <v>4</v>
      </c>
      <c r="G50" s="2" t="str">
        <f t="shared" si="0"/>
        <v xml:space="preserve">INSERT INTO FSF_Default_Crew VALUES (4, 4, 1288) </v>
      </c>
    </row>
    <row r="51" spans="4:7" ht="11.25" x14ac:dyDescent="0.2">
      <c r="D51" s="2">
        <v>5</v>
      </c>
      <c r="E51" s="2">
        <v>2154</v>
      </c>
      <c r="F51" s="2">
        <v>4</v>
      </c>
      <c r="G51" s="2" t="str">
        <f t="shared" si="0"/>
        <v xml:space="preserve">INSERT INTO FSF_Default_Crew VALUES (5, 4, 2154) </v>
      </c>
    </row>
    <row r="52" spans="4:7" ht="11.25" x14ac:dyDescent="0.2">
      <c r="D52" s="2">
        <v>6</v>
      </c>
      <c r="E52" s="2">
        <v>2353</v>
      </c>
      <c r="F52" s="2">
        <v>4</v>
      </c>
      <c r="G52" s="2" t="str">
        <f t="shared" si="0"/>
        <v xml:space="preserve">INSERT INTO FSF_Default_Crew VALUES (6, 4, 2353) </v>
      </c>
    </row>
    <row r="53" spans="4:7" ht="11.25" x14ac:dyDescent="0.2">
      <c r="D53" s="2">
        <v>7</v>
      </c>
      <c r="E53" s="2">
        <v>1999</v>
      </c>
      <c r="F53" s="2">
        <v>4</v>
      </c>
      <c r="G53" s="2" t="str">
        <f t="shared" si="0"/>
        <v xml:space="preserve">INSERT INTO FSF_Default_Crew VALUES (7, 4, 1999) </v>
      </c>
    </row>
    <row r="54" spans="4:7" ht="11.25" x14ac:dyDescent="0.2">
      <c r="D54" s="2">
        <v>8</v>
      </c>
      <c r="E54" s="2">
        <v>2843</v>
      </c>
      <c r="F54" s="2">
        <v>4</v>
      </c>
      <c r="G54" s="2" t="str">
        <f t="shared" si="0"/>
        <v xml:space="preserve">INSERT INTO FSF_Default_Crew VALUES (8, 4, 2843) </v>
      </c>
    </row>
    <row r="55" spans="4:7" ht="11.25" x14ac:dyDescent="0.2">
      <c r="D55" s="2">
        <v>9</v>
      </c>
      <c r="E55" s="2">
        <v>2978</v>
      </c>
      <c r="F55" s="2">
        <v>4</v>
      </c>
      <c r="G55" s="2" t="str">
        <f t="shared" si="0"/>
        <v xml:space="preserve">INSERT INTO FSF_Default_Crew VALUES (9, 4, 2978) </v>
      </c>
    </row>
    <row r="56" spans="4:7" ht="11.25" x14ac:dyDescent="0.2">
      <c r="D56" s="2">
        <v>10</v>
      </c>
      <c r="E56" s="2">
        <v>3080</v>
      </c>
      <c r="F56" s="2">
        <v>4</v>
      </c>
      <c r="G56" s="2" t="str">
        <f t="shared" si="0"/>
        <v xml:space="preserve">INSERT INTO FSF_Default_Crew VALUES (10, 4, 3080) </v>
      </c>
    </row>
    <row r="57" spans="4:7" ht="11.25" x14ac:dyDescent="0.2">
      <c r="D57" s="2">
        <v>11</v>
      </c>
      <c r="E57" s="2">
        <v>3078</v>
      </c>
      <c r="F57" s="2">
        <v>4</v>
      </c>
      <c r="G57" s="2" t="str">
        <f t="shared" si="0"/>
        <v xml:space="preserve">INSERT INTO FSF_Default_Crew VALUES (11, 4, 3078) </v>
      </c>
    </row>
    <row r="58" spans="4:7" ht="11.25" x14ac:dyDescent="0.2">
      <c r="D58" s="2">
        <v>12</v>
      </c>
      <c r="E58" s="2">
        <v>1745</v>
      </c>
      <c r="F58" s="2">
        <v>4</v>
      </c>
      <c r="G58" s="2" t="str">
        <f t="shared" si="0"/>
        <v xml:space="preserve">INSERT INTO FSF_Default_Crew VALUES (12, 4, 1745) </v>
      </c>
    </row>
    <row r="59" spans="4:7" ht="11.25" x14ac:dyDescent="0.2">
      <c r="D59" s="2">
        <v>13</v>
      </c>
      <c r="E59" s="2">
        <v>3073</v>
      </c>
      <c r="F59" s="2">
        <v>4</v>
      </c>
      <c r="G59" s="2" t="str">
        <f t="shared" si="0"/>
        <v xml:space="preserve">INSERT INTO FSF_Default_Crew VALUES (13, 4, 3073) </v>
      </c>
    </row>
    <row r="60" spans="4:7" ht="11.25" x14ac:dyDescent="0.2">
      <c r="D60" s="2">
        <v>14</v>
      </c>
      <c r="E60" s="2">
        <v>687</v>
      </c>
      <c r="F60" s="2">
        <v>4</v>
      </c>
      <c r="G60" s="2" t="str">
        <f t="shared" si="0"/>
        <v xml:space="preserve">INSERT INTO FSF_Default_Crew VALUES (14, 4, 687) </v>
      </c>
    </row>
    <row r="61" spans="4:7" ht="11.25" x14ac:dyDescent="0.2">
      <c r="D61" s="2">
        <v>15</v>
      </c>
      <c r="E61" s="2">
        <v>2303</v>
      </c>
      <c r="F61" s="2">
        <v>4</v>
      </c>
      <c r="G61" s="2" t="str">
        <f t="shared" si="0"/>
        <v xml:space="preserve">INSERT INTO FSF_Default_Crew VALUES (15, 4, 2303) </v>
      </c>
    </row>
  </sheetData>
  <sortState ref="E2:G61">
    <sortCondition ref="F2:F61"/>
    <sortCondition ref="G2:G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Senador</dc:creator>
  <cp:lastModifiedBy>Russell Kirt L. Tan</cp:lastModifiedBy>
  <dcterms:created xsi:type="dcterms:W3CDTF">2015-12-02T03:57:38Z</dcterms:created>
  <dcterms:modified xsi:type="dcterms:W3CDTF">2016-01-06T05:45:22Z</dcterms:modified>
</cp:coreProperties>
</file>