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Personal\OneDrive\Documents\kerja\BITS 3463 Cryptography Application and Information Theory\W1\"/>
    </mc:Choice>
  </mc:AlternateContent>
  <xr:revisionPtr revIDLastSave="0" documentId="13_ncr:1_{BA27EF1D-2995-40CF-A47F-51C3868CE2FC}" xr6:coauthVersionLast="47" xr6:coauthVersionMax="47" xr10:uidLastSave="{00000000-0000-0000-0000-000000000000}"/>
  <bookViews>
    <workbookView xWindow="-108" yWindow="-108" windowWidth="23256" windowHeight="12576" xr2:uid="{1CE1DF9A-2F05-408F-8CCE-CA7F96039A1C}"/>
  </bookViews>
  <sheets>
    <sheet name="Sheet1" sheetId="3" r:id="rId1"/>
    <sheet name="Base64 Table" sheetId="2" r:id="rId2"/>
    <sheet name="Samp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9" i="3" l="1"/>
  <c r="AQ10" i="3"/>
  <c r="AP10" i="3"/>
  <c r="AP9" i="3"/>
  <c r="BC17" i="3" s="1"/>
  <c r="BC19" i="3" s="1"/>
  <c r="BB19" i="3"/>
  <c r="BB17" i="3"/>
  <c r="AP8" i="3"/>
  <c r="AO8" i="3"/>
  <c r="AT19" i="3"/>
  <c r="AU19" i="3"/>
  <c r="AV19" i="3"/>
  <c r="AW19" i="3"/>
  <c r="AX19" i="3"/>
  <c r="AY19" i="3"/>
  <c r="AZ19" i="3"/>
  <c r="BA19" i="3"/>
  <c r="BA17" i="3"/>
  <c r="AZ17" i="3"/>
  <c r="AY17" i="3"/>
  <c r="AX17" i="3"/>
  <c r="AN9" i="3"/>
  <c r="AN10" i="3"/>
  <c r="AM10" i="3"/>
  <c r="AM9" i="3"/>
  <c r="AM8" i="3"/>
  <c r="AL8" i="3"/>
  <c r="AW17" i="3"/>
  <c r="AV17" i="3"/>
  <c r="AU17" i="3"/>
  <c r="AT17" i="3"/>
  <c r="AK9" i="3"/>
  <c r="AK10" i="3"/>
  <c r="AJ10" i="3"/>
  <c r="AJ9" i="3"/>
  <c r="AJ8" i="3"/>
  <c r="AI8" i="3"/>
  <c r="AP19" i="3"/>
  <c r="AQ19" i="3"/>
  <c r="AR19" i="3"/>
  <c r="AS19" i="3"/>
  <c r="AS17" i="3"/>
  <c r="AR17" i="3"/>
  <c r="AQ17" i="3"/>
  <c r="AP17" i="3"/>
  <c r="AH9" i="3"/>
  <c r="AH10" i="3"/>
  <c r="AG10" i="3"/>
  <c r="AG9" i="3"/>
  <c r="AG8" i="3"/>
  <c r="AF8" i="3"/>
  <c r="AH19" i="3"/>
  <c r="AI19" i="3"/>
  <c r="AJ19" i="3"/>
  <c r="AK19" i="3"/>
  <c r="AL19" i="3"/>
  <c r="AM19" i="3"/>
  <c r="AN19" i="3"/>
  <c r="AO19" i="3"/>
  <c r="AO17" i="3"/>
  <c r="AN17" i="3"/>
  <c r="AM17" i="3"/>
  <c r="AL17" i="3"/>
  <c r="AE9" i="3"/>
  <c r="AE10" i="3"/>
  <c r="AD10" i="3"/>
  <c r="AD9" i="3"/>
  <c r="AD8" i="3"/>
  <c r="AC8" i="3"/>
  <c r="AK17" i="3"/>
  <c r="AJ17" i="3"/>
  <c r="AI17" i="3"/>
  <c r="AH17" i="3"/>
  <c r="AB9" i="3"/>
  <c r="AB10" i="3"/>
  <c r="AA10" i="3"/>
  <c r="AA9" i="3"/>
  <c r="AA8" i="3"/>
  <c r="Z8" i="3"/>
  <c r="V19" i="3"/>
  <c r="W19" i="3"/>
  <c r="X19" i="3"/>
  <c r="Y19" i="3"/>
  <c r="Z19" i="3"/>
  <c r="AA19" i="3"/>
  <c r="AB19" i="3"/>
  <c r="AC19" i="3"/>
  <c r="AD19" i="3"/>
  <c r="AE19" i="3"/>
  <c r="AF19" i="3"/>
  <c r="AG19" i="3"/>
  <c r="AG17" i="3"/>
  <c r="AF17" i="3"/>
  <c r="AE17" i="3"/>
  <c r="AD17" i="3"/>
  <c r="Y9" i="3"/>
  <c r="Y10" i="3"/>
  <c r="X10" i="3"/>
  <c r="X9" i="3"/>
  <c r="X8" i="3"/>
  <c r="W8" i="3"/>
  <c r="AC17" i="3"/>
  <c r="AB17" i="3"/>
  <c r="AA17" i="3"/>
  <c r="Z17" i="3"/>
  <c r="V9" i="3"/>
  <c r="V10" i="3"/>
  <c r="U10" i="3"/>
  <c r="U9" i="3"/>
  <c r="U8" i="3"/>
  <c r="T8" i="3"/>
  <c r="Y17" i="3"/>
  <c r="X17" i="3"/>
  <c r="W17" i="3"/>
  <c r="V17" i="3"/>
  <c r="S9" i="3"/>
  <c r="S10" i="3"/>
  <c r="R10" i="3"/>
  <c r="R9" i="3"/>
  <c r="R8" i="3"/>
  <c r="Q8" i="3"/>
  <c r="O19" i="3"/>
  <c r="P19" i="3"/>
  <c r="Q19" i="3"/>
  <c r="R19" i="3"/>
  <c r="S19" i="3"/>
  <c r="T19" i="3"/>
  <c r="U19" i="3"/>
  <c r="C19" i="3"/>
  <c r="D19" i="3"/>
  <c r="E19" i="3"/>
  <c r="F19" i="3"/>
  <c r="G19" i="3"/>
  <c r="H19" i="3"/>
  <c r="I19" i="3"/>
  <c r="J19" i="3"/>
  <c r="K19" i="3"/>
  <c r="L19" i="3"/>
  <c r="M19" i="3"/>
  <c r="N19" i="3"/>
  <c r="B19" i="3"/>
  <c r="U17" i="3"/>
  <c r="T17" i="3"/>
  <c r="S17" i="3"/>
  <c r="R17" i="3"/>
  <c r="P9" i="3"/>
  <c r="P10" i="3"/>
  <c r="O10" i="3"/>
  <c r="O9" i="3"/>
  <c r="O8" i="3"/>
  <c r="N8" i="3"/>
  <c r="Q17" i="3"/>
  <c r="P17" i="3"/>
  <c r="O17" i="3"/>
  <c r="M9" i="3"/>
  <c r="M10" i="3"/>
  <c r="L10" i="3"/>
  <c r="L9" i="3"/>
  <c r="L8" i="3"/>
  <c r="N17" i="3"/>
  <c r="M17" i="3"/>
  <c r="L17" i="3"/>
  <c r="K17" i="3"/>
  <c r="J17" i="3"/>
  <c r="K8" i="3"/>
  <c r="J9" i="3"/>
  <c r="J10" i="3"/>
  <c r="I10" i="3"/>
  <c r="I9" i="3"/>
  <c r="I8" i="3"/>
  <c r="H8" i="3"/>
  <c r="I17" i="3"/>
  <c r="G9" i="3"/>
  <c r="H17" i="3"/>
  <c r="G10" i="3"/>
  <c r="F10" i="3"/>
  <c r="G17" i="3"/>
  <c r="F9" i="3"/>
  <c r="F17" i="3"/>
  <c r="F8" i="3"/>
  <c r="E8" i="3"/>
  <c r="E17" i="3"/>
  <c r="D9" i="3"/>
  <c r="D17" i="3"/>
  <c r="D10" i="3"/>
  <c r="C10" i="3"/>
  <c r="C17" i="3"/>
  <c r="C9" i="3"/>
  <c r="B17" i="3"/>
  <c r="B8" i="3"/>
  <c r="C8" i="3"/>
  <c r="C6" i="3" l="1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B6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C2" i="3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H39" i="1" l="1"/>
  <c r="I38" i="1"/>
  <c r="F39" i="1"/>
  <c r="G38" i="1"/>
  <c r="L8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N30" i="1" s="1"/>
  <c r="N32" i="1" s="1"/>
  <c r="L25" i="1"/>
  <c r="L28" i="1" s="1"/>
  <c r="K25" i="1"/>
  <c r="L26" i="1" s="1"/>
  <c r="L27" i="1" s="1"/>
  <c r="J25" i="1"/>
  <c r="K29" i="1" s="1"/>
  <c r="K31" i="1" s="1"/>
  <c r="I25" i="1"/>
  <c r="I28" i="1" s="1"/>
  <c r="H25" i="1"/>
  <c r="I26" i="1" s="1"/>
  <c r="I27" i="1" s="1"/>
  <c r="G25" i="1"/>
  <c r="G28" i="1" s="1"/>
  <c r="F25" i="1"/>
  <c r="F28" i="1" s="1"/>
  <c r="E25" i="1"/>
  <c r="E30" i="1" s="1"/>
  <c r="E32" i="1" s="1"/>
  <c r="D25" i="1"/>
  <c r="E29" i="1" s="1"/>
  <c r="E31" i="1" s="1"/>
  <c r="C25" i="1"/>
  <c r="C28" i="1" s="1"/>
  <c r="B25" i="1"/>
  <c r="B29" i="1" s="1"/>
  <c r="AF23" i="1"/>
  <c r="AG23" i="1" s="1"/>
  <c r="AH23" i="1" s="1"/>
  <c r="AI23" i="1" s="1"/>
  <c r="AJ23" i="1" s="1"/>
  <c r="AK23" i="1" s="1"/>
  <c r="AL23" i="1" s="1"/>
  <c r="AM23" i="1" s="1"/>
  <c r="AN23" i="1" s="1"/>
  <c r="AO23" i="1" s="1"/>
  <c r="D23" i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C23" i="1"/>
  <c r="H4" i="1"/>
  <c r="F19" i="1"/>
  <c r="AE4" i="1"/>
  <c r="AF4" i="1" s="1"/>
  <c r="AC4" i="1"/>
  <c r="AC5" i="1" s="1"/>
  <c r="AA4" i="1"/>
  <c r="AA5" i="1" s="1"/>
  <c r="Y4" i="1"/>
  <c r="Y5" i="1" s="1"/>
  <c r="W4" i="1"/>
  <c r="W5" i="1" s="1"/>
  <c r="U4" i="1"/>
  <c r="U5" i="1" s="1"/>
  <c r="S4" i="1"/>
  <c r="S5" i="1" s="1"/>
  <c r="Q4" i="1"/>
  <c r="Q5" i="1" s="1"/>
  <c r="O4" i="1"/>
  <c r="O5" i="1" s="1"/>
  <c r="M4" i="1"/>
  <c r="M5" i="1" s="1"/>
  <c r="K4" i="1"/>
  <c r="K5" i="1" s="1"/>
  <c r="I4" i="1"/>
  <c r="J4" i="1" s="1"/>
  <c r="G4" i="1"/>
  <c r="G5" i="1" s="1"/>
  <c r="E4" i="1"/>
  <c r="F4" i="1" s="1"/>
  <c r="C4" i="1"/>
  <c r="C5" i="1" s="1"/>
  <c r="D5" i="1" s="1"/>
  <c r="D4" i="1"/>
  <c r="B4" i="1"/>
  <c r="A5" i="1"/>
  <c r="A6" i="1" s="1"/>
  <c r="M28" i="1" l="1"/>
  <c r="L30" i="1"/>
  <c r="L32" i="1" s="1"/>
  <c r="M26" i="1"/>
  <c r="M27" i="1" s="1"/>
  <c r="K30" i="1"/>
  <c r="K32" i="1" s="1"/>
  <c r="J28" i="1"/>
  <c r="I29" i="1"/>
  <c r="I31" i="1" s="1"/>
  <c r="J26" i="1"/>
  <c r="J27" i="1" s="1"/>
  <c r="H29" i="1"/>
  <c r="H31" i="1" s="1"/>
  <c r="H30" i="1"/>
  <c r="H32" i="1" s="1"/>
  <c r="G26" i="1"/>
  <c r="G27" i="1" s="1"/>
  <c r="G30" i="1" s="1"/>
  <c r="G32" i="1" s="1"/>
  <c r="F26" i="1"/>
  <c r="F27" i="1" s="1"/>
  <c r="F30" i="1" s="1"/>
  <c r="F32" i="1" s="1"/>
  <c r="D28" i="1"/>
  <c r="B31" i="1"/>
  <c r="D26" i="1"/>
  <c r="D27" i="1" s="1"/>
  <c r="C26" i="1"/>
  <c r="C27" i="1" s="1"/>
  <c r="C29" i="1" s="1"/>
  <c r="C31" i="1" s="1"/>
  <c r="AE5" i="1"/>
  <c r="AC6" i="1"/>
  <c r="AD5" i="1"/>
  <c r="AD4" i="1"/>
  <c r="AA6" i="1"/>
  <c r="AB5" i="1"/>
  <c r="AB4" i="1"/>
  <c r="Y6" i="1"/>
  <c r="Z5" i="1"/>
  <c r="Z4" i="1"/>
  <c r="X5" i="1"/>
  <c r="W6" i="1"/>
  <c r="X4" i="1"/>
  <c r="V5" i="1"/>
  <c r="U6" i="1"/>
  <c r="V4" i="1"/>
  <c r="S6" i="1"/>
  <c r="T5" i="1"/>
  <c r="T4" i="1"/>
  <c r="Q6" i="1"/>
  <c r="R5" i="1"/>
  <c r="R4" i="1"/>
  <c r="O6" i="1"/>
  <c r="P5" i="1"/>
  <c r="P4" i="1"/>
  <c r="N5" i="1"/>
  <c r="M6" i="1"/>
  <c r="N4" i="1"/>
  <c r="K6" i="1"/>
  <c r="L5" i="1"/>
  <c r="L4" i="1"/>
  <c r="I5" i="1"/>
  <c r="G6" i="1"/>
  <c r="H5" i="1"/>
  <c r="E5" i="1"/>
  <c r="A7" i="1"/>
  <c r="B6" i="1"/>
  <c r="B5" i="1"/>
  <c r="C6" i="1"/>
  <c r="J29" i="1" l="1"/>
  <c r="J31" i="1" s="1"/>
  <c r="M30" i="1"/>
  <c r="M32" i="1" s="1"/>
  <c r="D29" i="1"/>
  <c r="D31" i="1" s="1"/>
  <c r="AE6" i="1"/>
  <c r="AF5" i="1"/>
  <c r="AC7" i="1"/>
  <c r="AD6" i="1"/>
  <c r="AB6" i="1"/>
  <c r="AA7" i="1"/>
  <c r="Y7" i="1"/>
  <c r="Z6" i="1"/>
  <c r="W7" i="1"/>
  <c r="X6" i="1"/>
  <c r="U7" i="1"/>
  <c r="V6" i="1"/>
  <c r="S7" i="1"/>
  <c r="T6" i="1"/>
  <c r="Q7" i="1"/>
  <c r="R6" i="1"/>
  <c r="O7" i="1"/>
  <c r="P6" i="1"/>
  <c r="N6" i="1"/>
  <c r="M7" i="1"/>
  <c r="K7" i="1"/>
  <c r="L6" i="1"/>
  <c r="I6" i="1"/>
  <c r="J5" i="1"/>
  <c r="G7" i="1"/>
  <c r="H6" i="1"/>
  <c r="E6" i="1"/>
  <c r="F5" i="1"/>
  <c r="A8" i="1"/>
  <c r="B7" i="1"/>
  <c r="D6" i="1"/>
  <c r="C7" i="1"/>
  <c r="AE7" i="1" l="1"/>
  <c r="AF6" i="1"/>
  <c r="AD7" i="1"/>
  <c r="AC8" i="1"/>
  <c r="AB7" i="1"/>
  <c r="AA8" i="1"/>
  <c r="Z7" i="1"/>
  <c r="Y8" i="1"/>
  <c r="X7" i="1"/>
  <c r="W8" i="1"/>
  <c r="V7" i="1"/>
  <c r="U8" i="1"/>
  <c r="T7" i="1"/>
  <c r="S8" i="1"/>
  <c r="R7" i="1"/>
  <c r="Q8" i="1"/>
  <c r="P7" i="1"/>
  <c r="O8" i="1"/>
  <c r="N7" i="1"/>
  <c r="M8" i="1"/>
  <c r="L7" i="1"/>
  <c r="K8" i="1"/>
  <c r="I7" i="1"/>
  <c r="J6" i="1"/>
  <c r="H7" i="1"/>
  <c r="G8" i="1"/>
  <c r="E7" i="1"/>
  <c r="F6" i="1"/>
  <c r="A9" i="1"/>
  <c r="B8" i="1"/>
  <c r="D7" i="1"/>
  <c r="C8" i="1"/>
  <c r="AF7" i="1" l="1"/>
  <c r="AE8" i="1"/>
  <c r="AC9" i="1"/>
  <c r="AD8" i="1"/>
  <c r="AB8" i="1"/>
  <c r="AA9" i="1"/>
  <c r="Y9" i="1"/>
  <c r="Z8" i="1"/>
  <c r="W9" i="1"/>
  <c r="X8" i="1"/>
  <c r="V8" i="1"/>
  <c r="U9" i="1"/>
  <c r="S9" i="1"/>
  <c r="T8" i="1"/>
  <c r="Q9" i="1"/>
  <c r="R8" i="1"/>
  <c r="O9" i="1"/>
  <c r="P8" i="1"/>
  <c r="M9" i="1"/>
  <c r="N8" i="1"/>
  <c r="K9" i="1"/>
  <c r="J7" i="1"/>
  <c r="I8" i="1"/>
  <c r="H8" i="1"/>
  <c r="G9" i="1"/>
  <c r="F7" i="1"/>
  <c r="E8" i="1"/>
  <c r="A10" i="1"/>
  <c r="B9" i="1"/>
  <c r="D8" i="1"/>
  <c r="C9" i="1"/>
  <c r="AF8" i="1" l="1"/>
  <c r="AE9" i="1"/>
  <c r="AC10" i="1"/>
  <c r="AD9" i="1"/>
  <c r="AA10" i="1"/>
  <c r="AB9" i="1"/>
  <c r="Y10" i="1"/>
  <c r="Z9" i="1"/>
  <c r="W10" i="1"/>
  <c r="X9" i="1"/>
  <c r="U10" i="1"/>
  <c r="V9" i="1"/>
  <c r="S10" i="1"/>
  <c r="T9" i="1"/>
  <c r="R9" i="1"/>
  <c r="Q10" i="1"/>
  <c r="O10" i="1"/>
  <c r="P9" i="1"/>
  <c r="N9" i="1"/>
  <c r="M10" i="1"/>
  <c r="L9" i="1"/>
  <c r="K10" i="1"/>
  <c r="J8" i="1"/>
  <c r="I9" i="1"/>
  <c r="G10" i="1"/>
  <c r="H9" i="1"/>
  <c r="F8" i="1"/>
  <c r="E9" i="1"/>
  <c r="A11" i="1"/>
  <c r="B10" i="1"/>
  <c r="D9" i="1"/>
  <c r="C10" i="1"/>
  <c r="AE10" i="1" l="1"/>
  <c r="AF9" i="1"/>
  <c r="AD10" i="1"/>
  <c r="AC11" i="1"/>
  <c r="AB10" i="1"/>
  <c r="AA11" i="1"/>
  <c r="Y11" i="1"/>
  <c r="Z10" i="1"/>
  <c r="X10" i="1"/>
  <c r="W11" i="1"/>
  <c r="U11" i="1"/>
  <c r="V10" i="1"/>
  <c r="S11" i="1"/>
  <c r="T10" i="1"/>
  <c r="R10" i="1"/>
  <c r="Q11" i="1"/>
  <c r="P10" i="1"/>
  <c r="O11" i="1"/>
  <c r="M11" i="1"/>
  <c r="N10" i="1"/>
  <c r="L10" i="1"/>
  <c r="K11" i="1"/>
  <c r="J9" i="1"/>
  <c r="I10" i="1"/>
  <c r="G11" i="1"/>
  <c r="H10" i="1"/>
  <c r="E10" i="1"/>
  <c r="F9" i="1"/>
  <c r="A12" i="1"/>
  <c r="B11" i="1"/>
  <c r="D10" i="1"/>
  <c r="C11" i="1"/>
  <c r="AF10" i="1" l="1"/>
  <c r="AE11" i="1"/>
  <c r="AC12" i="1"/>
  <c r="AD11" i="1"/>
  <c r="AA12" i="1"/>
  <c r="AB11" i="1"/>
  <c r="Y12" i="1"/>
  <c r="Z11" i="1"/>
  <c r="W12" i="1"/>
  <c r="X11" i="1"/>
  <c r="U12" i="1"/>
  <c r="V11" i="1"/>
  <c r="S12" i="1"/>
  <c r="T11" i="1"/>
  <c r="Q12" i="1"/>
  <c r="R11" i="1"/>
  <c r="O12" i="1"/>
  <c r="P11" i="1"/>
  <c r="M12" i="1"/>
  <c r="N11" i="1"/>
  <c r="L11" i="1"/>
  <c r="K12" i="1"/>
  <c r="I11" i="1"/>
  <c r="J10" i="1"/>
  <c r="H11" i="1"/>
  <c r="G12" i="1"/>
  <c r="E11" i="1"/>
  <c r="F10" i="1"/>
  <c r="A13" i="1"/>
  <c r="B12" i="1"/>
  <c r="C12" i="1"/>
  <c r="D11" i="1"/>
  <c r="AE12" i="1" l="1"/>
  <c r="AF11" i="1"/>
  <c r="AC13" i="1"/>
  <c r="AD12" i="1"/>
  <c r="AA13" i="1"/>
  <c r="AB12" i="1"/>
  <c r="Y13" i="1"/>
  <c r="Z12" i="1"/>
  <c r="W13" i="1"/>
  <c r="X12" i="1"/>
  <c r="U13" i="1"/>
  <c r="V12" i="1"/>
  <c r="S13" i="1"/>
  <c r="T12" i="1"/>
  <c r="Q13" i="1"/>
  <c r="R12" i="1"/>
  <c r="O13" i="1"/>
  <c r="P12" i="1"/>
  <c r="M13" i="1"/>
  <c r="N12" i="1"/>
  <c r="K13" i="1"/>
  <c r="L12" i="1"/>
  <c r="I12" i="1"/>
  <c r="J11" i="1"/>
  <c r="G13" i="1"/>
  <c r="H12" i="1"/>
  <c r="E12" i="1"/>
  <c r="F11" i="1"/>
  <c r="A14" i="1"/>
  <c r="B13" i="1"/>
  <c r="C13" i="1"/>
  <c r="D12" i="1"/>
  <c r="AE13" i="1" l="1"/>
  <c r="AF12" i="1"/>
  <c r="AD13" i="1"/>
  <c r="AC14" i="1"/>
  <c r="AB13" i="1"/>
  <c r="AA14" i="1"/>
  <c r="Z13" i="1"/>
  <c r="Y14" i="1"/>
  <c r="X13" i="1"/>
  <c r="W14" i="1"/>
  <c r="V13" i="1"/>
  <c r="U14" i="1"/>
  <c r="T13" i="1"/>
  <c r="S14" i="1"/>
  <c r="R13" i="1"/>
  <c r="Q14" i="1"/>
  <c r="P13" i="1"/>
  <c r="O14" i="1"/>
  <c r="N13" i="1"/>
  <c r="M14" i="1"/>
  <c r="L13" i="1"/>
  <c r="K14" i="1"/>
  <c r="I13" i="1"/>
  <c r="J12" i="1"/>
  <c r="H13" i="1"/>
  <c r="G14" i="1"/>
  <c r="E13" i="1"/>
  <c r="F12" i="1"/>
  <c r="A15" i="1"/>
  <c r="B14" i="1"/>
  <c r="C14" i="1"/>
  <c r="D13" i="1"/>
  <c r="AF13" i="1" l="1"/>
  <c r="AE14" i="1"/>
  <c r="AC15" i="1"/>
  <c r="AD14" i="1"/>
  <c r="AA15" i="1"/>
  <c r="AB14" i="1"/>
  <c r="Y15" i="1"/>
  <c r="Z14" i="1"/>
  <c r="W15" i="1"/>
  <c r="X14" i="1"/>
  <c r="V14" i="1"/>
  <c r="U15" i="1"/>
  <c r="S15" i="1"/>
  <c r="T14" i="1"/>
  <c r="Q15" i="1"/>
  <c r="R14" i="1"/>
  <c r="O15" i="1"/>
  <c r="P14" i="1"/>
  <c r="M15" i="1"/>
  <c r="N14" i="1"/>
  <c r="L14" i="1"/>
  <c r="K15" i="1"/>
  <c r="J13" i="1"/>
  <c r="I14" i="1"/>
  <c r="G15" i="1"/>
  <c r="H14" i="1"/>
  <c r="F13" i="1"/>
  <c r="E14" i="1"/>
  <c r="A16" i="1"/>
  <c r="B15" i="1"/>
  <c r="D14" i="1"/>
  <c r="C15" i="1"/>
  <c r="AE15" i="1" l="1"/>
  <c r="AF14" i="1"/>
  <c r="AC16" i="1"/>
  <c r="AD15" i="1"/>
  <c r="AB15" i="1"/>
  <c r="AA16" i="1"/>
  <c r="Z15" i="1"/>
  <c r="Y16" i="1"/>
  <c r="W16" i="1"/>
  <c r="X15" i="1"/>
  <c r="U16" i="1"/>
  <c r="V15" i="1"/>
  <c r="T15" i="1"/>
  <c r="S16" i="1"/>
  <c r="Q16" i="1"/>
  <c r="R15" i="1"/>
  <c r="O16" i="1"/>
  <c r="P15" i="1"/>
  <c r="N15" i="1"/>
  <c r="M16" i="1"/>
  <c r="K16" i="1"/>
  <c r="L15" i="1"/>
  <c r="I15" i="1"/>
  <c r="J14" i="1"/>
  <c r="G16" i="1"/>
  <c r="H15" i="1"/>
  <c r="F14" i="1"/>
  <c r="E15" i="1"/>
  <c r="A17" i="1"/>
  <c r="B16" i="1"/>
  <c r="C16" i="1"/>
  <c r="D15" i="1"/>
  <c r="AF15" i="1" l="1"/>
  <c r="AE16" i="1"/>
  <c r="AC17" i="1"/>
  <c r="AD16" i="1"/>
  <c r="AB16" i="1"/>
  <c r="AA17" i="1"/>
  <c r="Z16" i="1"/>
  <c r="Y17" i="1"/>
  <c r="W17" i="1"/>
  <c r="X16" i="1"/>
  <c r="U17" i="1"/>
  <c r="V16" i="1"/>
  <c r="S17" i="1"/>
  <c r="T16" i="1"/>
  <c r="R16" i="1"/>
  <c r="Q17" i="1"/>
  <c r="O17" i="1"/>
  <c r="P16" i="1"/>
  <c r="N16" i="1"/>
  <c r="M17" i="1"/>
  <c r="L16" i="1"/>
  <c r="K17" i="1"/>
  <c r="I16" i="1"/>
  <c r="J15" i="1"/>
  <c r="H16" i="1"/>
  <c r="G17" i="1"/>
  <c r="E16" i="1"/>
  <c r="F15" i="1"/>
  <c r="A18" i="1"/>
  <c r="B17" i="1"/>
  <c r="D16" i="1"/>
  <c r="C17" i="1"/>
  <c r="AE17" i="1" l="1"/>
  <c r="AF16" i="1"/>
  <c r="AC18" i="1"/>
  <c r="AD17" i="1"/>
  <c r="AA18" i="1"/>
  <c r="AB17" i="1"/>
  <c r="Y18" i="1"/>
  <c r="Z17" i="1"/>
  <c r="W18" i="1"/>
  <c r="X17" i="1"/>
  <c r="V17" i="1"/>
  <c r="U18" i="1"/>
  <c r="T17" i="1"/>
  <c r="S18" i="1"/>
  <c r="Q18" i="1"/>
  <c r="R17" i="1"/>
  <c r="O18" i="1"/>
  <c r="P17" i="1"/>
  <c r="M18" i="1"/>
  <c r="N17" i="1"/>
  <c r="K18" i="1"/>
  <c r="L17" i="1"/>
  <c r="I17" i="1"/>
  <c r="J16" i="1"/>
  <c r="H17" i="1"/>
  <c r="G18" i="1"/>
  <c r="E17" i="1"/>
  <c r="F16" i="1"/>
  <c r="A19" i="1"/>
  <c r="B19" i="1" s="1"/>
  <c r="B18" i="1"/>
  <c r="C18" i="1"/>
  <c r="D17" i="1"/>
  <c r="AE18" i="1" l="1"/>
  <c r="AF17" i="1"/>
  <c r="AD18" i="1"/>
  <c r="AC19" i="1"/>
  <c r="AD19" i="1" s="1"/>
  <c r="AA19" i="1"/>
  <c r="AB19" i="1" s="1"/>
  <c r="AB18" i="1"/>
  <c r="Y19" i="1"/>
  <c r="Z19" i="1" s="1"/>
  <c r="Z18" i="1"/>
  <c r="W19" i="1"/>
  <c r="X19" i="1" s="1"/>
  <c r="X18" i="1"/>
  <c r="U19" i="1"/>
  <c r="V19" i="1" s="1"/>
  <c r="V18" i="1"/>
  <c r="S19" i="1"/>
  <c r="T19" i="1" s="1"/>
  <c r="T18" i="1"/>
  <c r="Q19" i="1"/>
  <c r="R19" i="1" s="1"/>
  <c r="R18" i="1"/>
  <c r="O19" i="1"/>
  <c r="P19" i="1" s="1"/>
  <c r="P18" i="1"/>
  <c r="M19" i="1"/>
  <c r="N19" i="1" s="1"/>
  <c r="N18" i="1"/>
  <c r="K19" i="1"/>
  <c r="L19" i="1" s="1"/>
  <c r="L18" i="1"/>
  <c r="I18" i="1"/>
  <c r="J17" i="1"/>
  <c r="G19" i="1"/>
  <c r="H19" i="1" s="1"/>
  <c r="H18" i="1"/>
  <c r="F17" i="1"/>
  <c r="E18" i="1"/>
  <c r="D18" i="1"/>
  <c r="C19" i="1"/>
  <c r="AE19" i="1" l="1"/>
  <c r="AF19" i="1" s="1"/>
  <c r="AF18" i="1"/>
  <c r="I19" i="1"/>
  <c r="J19" i="1" s="1"/>
  <c r="J18" i="1"/>
  <c r="F18" i="1"/>
  <c r="E19" i="1"/>
  <c r="D19" i="1"/>
</calcChain>
</file>

<file path=xl/sharedStrings.xml><?xml version="1.0" encoding="utf-8"?>
<sst xmlns="http://schemas.openxmlformats.org/spreadsheetml/2006/main" count="185" uniqueCount="66">
  <si>
    <t>ASCI</t>
  </si>
  <si>
    <t>Symbol</t>
  </si>
  <si>
    <t>Note : char(32) is a space</t>
  </si>
  <si>
    <t>Visual Character 64</t>
  </si>
  <si>
    <t>N</t>
  </si>
  <si>
    <t>u</t>
  </si>
  <si>
    <t>r</t>
  </si>
  <si>
    <t xml:space="preserve"> </t>
  </si>
  <si>
    <t>z</t>
  </si>
  <si>
    <t>m</t>
  </si>
  <si>
    <t>a</t>
  </si>
  <si>
    <t>n</t>
  </si>
  <si>
    <t>i</t>
  </si>
  <si>
    <t>S</t>
  </si>
  <si>
    <t>M</t>
  </si>
  <si>
    <t>T</t>
  </si>
  <si>
    <t>ASCII</t>
  </si>
  <si>
    <t>Index</t>
  </si>
  <si>
    <t>h</t>
  </si>
  <si>
    <t>d</t>
  </si>
  <si>
    <t>I</t>
  </si>
  <si>
    <t>B</t>
  </si>
  <si>
    <t>o</t>
  </si>
  <si>
    <t>K</t>
  </si>
  <si>
    <t>P</t>
  </si>
  <si>
    <t>e</t>
  </si>
  <si>
    <t>k</t>
  </si>
  <si>
    <t>Binary</t>
  </si>
  <si>
    <t>Char</t>
  </si>
  <si>
    <t>A</t>
  </si>
  <si>
    <t>C</t>
  </si>
  <si>
    <t>D</t>
  </si>
  <si>
    <t>E</t>
  </si>
  <si>
    <t>F</t>
  </si>
  <si>
    <t>G</t>
  </si>
  <si>
    <t>H</t>
  </si>
  <si>
    <t>J</t>
  </si>
  <si>
    <t>L</t>
  </si>
  <si>
    <t>O</t>
  </si>
  <si>
    <t>Q</t>
  </si>
  <si>
    <t>R</t>
  </si>
  <si>
    <t>U</t>
  </si>
  <si>
    <t>V</t>
  </si>
  <si>
    <t>W</t>
  </si>
  <si>
    <t>X</t>
  </si>
  <si>
    <t>Y</t>
  </si>
  <si>
    <t>Z</t>
  </si>
  <si>
    <t>b</t>
  </si>
  <si>
    <t>c</t>
  </si>
  <si>
    <t>f</t>
  </si>
  <si>
    <t>g</t>
  </si>
  <si>
    <t>j</t>
  </si>
  <si>
    <t>l</t>
  </si>
  <si>
    <t>p</t>
  </si>
  <si>
    <t>q</t>
  </si>
  <si>
    <t>s</t>
  </si>
  <si>
    <t>t</t>
  </si>
  <si>
    <t>v</t>
  </si>
  <si>
    <t>w</t>
  </si>
  <si>
    <t>x</t>
  </si>
  <si>
    <t>y</t>
  </si>
  <si>
    <t>+</t>
  </si>
  <si>
    <t>/</t>
  </si>
  <si>
    <t>Bit Pattern</t>
  </si>
  <si>
    <t>radix64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</si>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</sst>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color rgb="FF00B050"/>
      <name val="Courier New"/>
      <family val="3"/>
    </font>
    <font>
      <sz val="11"/>
      <color rgb="FF0070C0"/>
      <name val="Courier New"/>
      <family val="3"/>
    </font>
    <font>
      <sz val="11"/>
      <color rgb="FFFF0000"/>
      <name val="Courier New"/>
      <family val="3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6" fillId="0" borderId="0" xfId="0" applyFont="1"/>
    <xf numFmtId="0" fontId="8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292C-200D-4832-A44F-B1D325531A67}">
  <dimension ref="A1:BE19"/>
  <sheetViews>
    <sheetView tabSelected="1" topLeftCell="AM1" workbookViewId="0">
      <selection activeCell="BE20" sqref="BE20"/>
    </sheetView>
  </sheetViews>
  <sheetFormatPr defaultColWidth="6.109375" defaultRowHeight="14.4"/>
  <cols>
    <col min="1" max="1" width="12.44140625" customWidth="1"/>
    <col min="2" max="58" width="10.44140625" customWidth="1"/>
    <col min="60" max="60" width="6.109375" customWidth="1"/>
  </cols>
  <sheetData>
    <row r="1" spans="1:43" ht="15.6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43" ht="15.6">
      <c r="A2" s="2" t="s">
        <v>12</v>
      </c>
      <c r="B2" s="2">
        <v>1</v>
      </c>
      <c r="C2" s="2">
        <f>B2+1</f>
        <v>2</v>
      </c>
      <c r="D2" s="2">
        <f t="shared" ref="D2:AO2" si="0">C2+1</f>
        <v>3</v>
      </c>
      <c r="E2" s="2">
        <f t="shared" si="0"/>
        <v>4</v>
      </c>
      <c r="F2" s="2">
        <f t="shared" si="0"/>
        <v>5</v>
      </c>
      <c r="G2" s="2">
        <f t="shared" si="0"/>
        <v>6</v>
      </c>
      <c r="H2" s="2">
        <f t="shared" si="0"/>
        <v>7</v>
      </c>
      <c r="I2" s="2">
        <f t="shared" si="0"/>
        <v>8</v>
      </c>
      <c r="J2" s="2">
        <f t="shared" si="0"/>
        <v>9</v>
      </c>
      <c r="K2" s="2">
        <f t="shared" si="0"/>
        <v>10</v>
      </c>
      <c r="L2" s="2">
        <f t="shared" si="0"/>
        <v>11</v>
      </c>
      <c r="M2" s="2">
        <f t="shared" si="0"/>
        <v>12</v>
      </c>
      <c r="N2" s="2">
        <f t="shared" si="0"/>
        <v>13</v>
      </c>
      <c r="O2" s="2">
        <f t="shared" si="0"/>
        <v>14</v>
      </c>
      <c r="P2" s="2">
        <f t="shared" si="0"/>
        <v>15</v>
      </c>
      <c r="Q2" s="2">
        <f t="shared" si="0"/>
        <v>16</v>
      </c>
      <c r="R2" s="2">
        <f t="shared" si="0"/>
        <v>17</v>
      </c>
      <c r="S2" s="2">
        <f t="shared" si="0"/>
        <v>18</v>
      </c>
      <c r="T2" s="2">
        <f t="shared" si="0"/>
        <v>19</v>
      </c>
      <c r="U2" s="2">
        <f t="shared" si="0"/>
        <v>20</v>
      </c>
      <c r="V2" s="2">
        <f t="shared" si="0"/>
        <v>21</v>
      </c>
      <c r="W2" s="2">
        <f t="shared" si="0"/>
        <v>22</v>
      </c>
      <c r="X2" s="2">
        <f t="shared" si="0"/>
        <v>23</v>
      </c>
      <c r="Y2" s="2">
        <f t="shared" si="0"/>
        <v>24</v>
      </c>
      <c r="Z2" s="2">
        <f t="shared" si="0"/>
        <v>25</v>
      </c>
      <c r="AA2" s="2">
        <f t="shared" si="0"/>
        <v>26</v>
      </c>
      <c r="AB2" s="2">
        <f t="shared" si="0"/>
        <v>27</v>
      </c>
      <c r="AC2" s="2">
        <f t="shared" si="0"/>
        <v>28</v>
      </c>
      <c r="AD2" s="2">
        <f t="shared" si="0"/>
        <v>29</v>
      </c>
      <c r="AE2" s="2">
        <f t="shared" si="0"/>
        <v>30</v>
      </c>
      <c r="AF2" s="2">
        <f t="shared" si="0"/>
        <v>31</v>
      </c>
      <c r="AG2" s="2">
        <f t="shared" si="0"/>
        <v>32</v>
      </c>
      <c r="AH2" s="2">
        <f t="shared" si="0"/>
        <v>33</v>
      </c>
      <c r="AI2" s="2">
        <f t="shared" si="0"/>
        <v>34</v>
      </c>
      <c r="AJ2" s="2">
        <f t="shared" si="0"/>
        <v>35</v>
      </c>
      <c r="AK2" s="2">
        <f t="shared" si="0"/>
        <v>36</v>
      </c>
      <c r="AL2" s="2">
        <f t="shared" si="0"/>
        <v>37</v>
      </c>
      <c r="AM2" s="2">
        <f t="shared" si="0"/>
        <v>38</v>
      </c>
      <c r="AN2" s="2">
        <f t="shared" si="0"/>
        <v>39</v>
      </c>
      <c r="AO2" s="2">
        <f t="shared" si="0"/>
        <v>40</v>
      </c>
    </row>
    <row r="3" spans="1:43" ht="15.6">
      <c r="A3" s="2"/>
      <c r="B3" s="2" t="s">
        <v>14</v>
      </c>
      <c r="C3" s="2" t="s">
        <v>5</v>
      </c>
      <c r="D3" s="2" t="s">
        <v>18</v>
      </c>
      <c r="E3" s="2" t="s">
        <v>10</v>
      </c>
      <c r="F3" s="2" t="s">
        <v>9</v>
      </c>
      <c r="G3" s="2" t="s">
        <v>9</v>
      </c>
      <c r="H3" s="2" t="s">
        <v>10</v>
      </c>
      <c r="I3" s="2" t="s">
        <v>19</v>
      </c>
      <c r="J3" s="2" t="s">
        <v>7</v>
      </c>
      <c r="K3" s="2" t="s">
        <v>20</v>
      </c>
      <c r="L3" s="2" t="s">
        <v>8</v>
      </c>
      <c r="M3" s="2" t="s">
        <v>18</v>
      </c>
      <c r="N3" s="2" t="s">
        <v>10</v>
      </c>
      <c r="O3" s="2" t="s">
        <v>9</v>
      </c>
      <c r="P3" s="2" t="s">
        <v>7</v>
      </c>
      <c r="Q3" s="2" t="s">
        <v>21</v>
      </c>
      <c r="R3" s="2" t="s">
        <v>12</v>
      </c>
      <c r="S3" s="2" t="s">
        <v>11</v>
      </c>
      <c r="T3" s="2" t="s">
        <v>7</v>
      </c>
      <c r="U3" s="2" t="s">
        <v>4</v>
      </c>
      <c r="V3" s="2" t="s">
        <v>22</v>
      </c>
      <c r="W3" s="2" t="s">
        <v>6</v>
      </c>
      <c r="X3" s="2" t="s">
        <v>18</v>
      </c>
      <c r="Y3" s="2" t="s">
        <v>10</v>
      </c>
      <c r="Z3" s="2" t="s">
        <v>9</v>
      </c>
      <c r="AA3" s="2" t="s">
        <v>10</v>
      </c>
      <c r="AB3" s="2" t="s">
        <v>7</v>
      </c>
      <c r="AC3" s="2" t="s">
        <v>13</v>
      </c>
      <c r="AD3" s="2" t="s">
        <v>14</v>
      </c>
      <c r="AE3" s="2" t="s">
        <v>23</v>
      </c>
      <c r="AF3" s="2" t="s">
        <v>7</v>
      </c>
      <c r="AG3" s="2" t="s">
        <v>15</v>
      </c>
      <c r="AH3" s="2" t="s">
        <v>5</v>
      </c>
      <c r="AI3" s="2" t="s">
        <v>11</v>
      </c>
      <c r="AJ3" s="2" t="s">
        <v>7</v>
      </c>
      <c r="AK3" s="2" t="s">
        <v>24</v>
      </c>
      <c r="AL3" s="2" t="s">
        <v>25</v>
      </c>
      <c r="AM3" s="2" t="s">
        <v>6</v>
      </c>
      <c r="AN3" s="2" t="s">
        <v>10</v>
      </c>
      <c r="AO3" s="2" t="s">
        <v>26</v>
      </c>
    </row>
    <row r="4" spans="1:43" ht="15.6">
      <c r="A4" s="2" t="s">
        <v>16</v>
      </c>
      <c r="B4" s="4">
        <f>CODE(B3)</f>
        <v>77</v>
      </c>
      <c r="C4" s="4">
        <f t="shared" ref="C4:AO4" si="1">CODE(C3)</f>
        <v>117</v>
      </c>
      <c r="D4" s="4">
        <f t="shared" si="1"/>
        <v>104</v>
      </c>
      <c r="E4" s="6">
        <f t="shared" si="1"/>
        <v>97</v>
      </c>
      <c r="F4" s="6">
        <f t="shared" si="1"/>
        <v>109</v>
      </c>
      <c r="G4" s="6">
        <f t="shared" si="1"/>
        <v>109</v>
      </c>
      <c r="H4" s="4">
        <f t="shared" si="1"/>
        <v>97</v>
      </c>
      <c r="I4" s="4">
        <f t="shared" si="1"/>
        <v>100</v>
      </c>
      <c r="J4" s="4">
        <f t="shared" si="1"/>
        <v>32</v>
      </c>
      <c r="K4" s="6">
        <f t="shared" si="1"/>
        <v>73</v>
      </c>
      <c r="L4" s="6">
        <f t="shared" si="1"/>
        <v>122</v>
      </c>
      <c r="M4" s="6">
        <f t="shared" si="1"/>
        <v>104</v>
      </c>
      <c r="N4" s="2">
        <f t="shared" si="1"/>
        <v>97</v>
      </c>
      <c r="O4" s="2">
        <f t="shared" si="1"/>
        <v>109</v>
      </c>
      <c r="P4" s="2">
        <f t="shared" si="1"/>
        <v>32</v>
      </c>
      <c r="Q4" s="2">
        <f t="shared" si="1"/>
        <v>66</v>
      </c>
      <c r="R4" s="2">
        <f t="shared" si="1"/>
        <v>105</v>
      </c>
      <c r="S4" s="2">
        <f t="shared" si="1"/>
        <v>110</v>
      </c>
      <c r="T4" s="2">
        <f t="shared" si="1"/>
        <v>32</v>
      </c>
      <c r="U4" s="2">
        <f t="shared" si="1"/>
        <v>78</v>
      </c>
      <c r="V4" s="2">
        <f t="shared" si="1"/>
        <v>111</v>
      </c>
      <c r="W4" s="2">
        <f t="shared" si="1"/>
        <v>114</v>
      </c>
      <c r="X4" s="2">
        <f t="shared" si="1"/>
        <v>104</v>
      </c>
      <c r="Y4" s="2">
        <f t="shared" si="1"/>
        <v>97</v>
      </c>
      <c r="Z4" s="2">
        <f t="shared" si="1"/>
        <v>109</v>
      </c>
      <c r="AA4" s="2">
        <f t="shared" si="1"/>
        <v>97</v>
      </c>
      <c r="AB4" s="2">
        <f t="shared" si="1"/>
        <v>32</v>
      </c>
      <c r="AC4" s="2">
        <f t="shared" si="1"/>
        <v>83</v>
      </c>
      <c r="AD4" s="2">
        <f t="shared" si="1"/>
        <v>77</v>
      </c>
      <c r="AE4" s="2">
        <f t="shared" si="1"/>
        <v>75</v>
      </c>
      <c r="AF4" s="2">
        <f t="shared" si="1"/>
        <v>32</v>
      </c>
      <c r="AG4" s="2">
        <f t="shared" si="1"/>
        <v>84</v>
      </c>
      <c r="AH4" s="2">
        <f t="shared" si="1"/>
        <v>117</v>
      </c>
      <c r="AI4" s="2">
        <f t="shared" si="1"/>
        <v>110</v>
      </c>
      <c r="AJ4" s="2">
        <f t="shared" si="1"/>
        <v>32</v>
      </c>
      <c r="AK4" s="2">
        <f t="shared" si="1"/>
        <v>80</v>
      </c>
      <c r="AL4" s="2">
        <f t="shared" si="1"/>
        <v>101</v>
      </c>
      <c r="AM4" s="2">
        <f t="shared" si="1"/>
        <v>114</v>
      </c>
      <c r="AN4" s="2">
        <f t="shared" si="1"/>
        <v>97</v>
      </c>
      <c r="AO4" s="2">
        <f t="shared" si="1"/>
        <v>107</v>
      </c>
    </row>
    <row r="6" spans="1:43" ht="15.6">
      <c r="A6" s="2" t="s">
        <v>63</v>
      </c>
      <c r="B6" s="19" t="str">
        <f>DEC2BIN(B4,8)</f>
        <v>01001101</v>
      </c>
      <c r="C6" s="19" t="str">
        <f t="shared" ref="C6:AO6" si="2">DEC2BIN(C4,8)</f>
        <v>01110101</v>
      </c>
      <c r="D6" s="19" t="str">
        <f t="shared" si="2"/>
        <v>01101000</v>
      </c>
      <c r="E6" s="19" t="str">
        <f t="shared" si="2"/>
        <v>01100001</v>
      </c>
      <c r="F6" s="19" t="str">
        <f t="shared" si="2"/>
        <v>01101101</v>
      </c>
      <c r="G6" s="19" t="str">
        <f t="shared" si="2"/>
        <v>01101101</v>
      </c>
      <c r="H6" s="19" t="str">
        <f t="shared" si="2"/>
        <v>01100001</v>
      </c>
      <c r="I6" s="19" t="str">
        <f t="shared" si="2"/>
        <v>01100100</v>
      </c>
      <c r="J6" s="19" t="str">
        <f t="shared" si="2"/>
        <v>00100000</v>
      </c>
      <c r="K6" s="19" t="str">
        <f t="shared" si="2"/>
        <v>01001001</v>
      </c>
      <c r="L6" s="19" t="str">
        <f t="shared" si="2"/>
        <v>01111010</v>
      </c>
      <c r="M6" s="19" t="str">
        <f t="shared" si="2"/>
        <v>01101000</v>
      </c>
      <c r="N6" s="19" t="str">
        <f t="shared" si="2"/>
        <v>01100001</v>
      </c>
      <c r="O6" s="19" t="str">
        <f t="shared" si="2"/>
        <v>01101101</v>
      </c>
      <c r="P6" s="19" t="str">
        <f t="shared" si="2"/>
        <v>00100000</v>
      </c>
      <c r="Q6" s="19" t="str">
        <f t="shared" si="2"/>
        <v>01000010</v>
      </c>
      <c r="R6" s="19" t="str">
        <f t="shared" si="2"/>
        <v>01101001</v>
      </c>
      <c r="S6" s="19" t="str">
        <f t="shared" si="2"/>
        <v>01101110</v>
      </c>
      <c r="T6" s="19" t="str">
        <f t="shared" si="2"/>
        <v>00100000</v>
      </c>
      <c r="U6" s="19" t="str">
        <f t="shared" si="2"/>
        <v>01001110</v>
      </c>
      <c r="V6" s="19" t="str">
        <f t="shared" si="2"/>
        <v>01101111</v>
      </c>
      <c r="W6" s="19" t="str">
        <f t="shared" si="2"/>
        <v>01110010</v>
      </c>
      <c r="X6" s="19" t="str">
        <f t="shared" si="2"/>
        <v>01101000</v>
      </c>
      <c r="Y6" s="19" t="str">
        <f t="shared" si="2"/>
        <v>01100001</v>
      </c>
      <c r="Z6" s="19" t="str">
        <f t="shared" si="2"/>
        <v>01101101</v>
      </c>
      <c r="AA6" s="19" t="str">
        <f t="shared" si="2"/>
        <v>01100001</v>
      </c>
      <c r="AB6" s="19" t="str">
        <f t="shared" si="2"/>
        <v>00100000</v>
      </c>
      <c r="AC6" s="19" t="str">
        <f t="shared" si="2"/>
        <v>01010011</v>
      </c>
      <c r="AD6" s="19" t="str">
        <f t="shared" si="2"/>
        <v>01001101</v>
      </c>
      <c r="AE6" s="19" t="str">
        <f t="shared" si="2"/>
        <v>01001011</v>
      </c>
      <c r="AF6" s="19" t="str">
        <f t="shared" si="2"/>
        <v>00100000</v>
      </c>
      <c r="AG6" s="19" t="str">
        <f t="shared" si="2"/>
        <v>01010100</v>
      </c>
      <c r="AH6" s="19" t="str">
        <f t="shared" si="2"/>
        <v>01110101</v>
      </c>
      <c r="AI6" s="19" t="str">
        <f t="shared" si="2"/>
        <v>01101110</v>
      </c>
      <c r="AJ6" s="19" t="str">
        <f t="shared" si="2"/>
        <v>00100000</v>
      </c>
      <c r="AK6" s="19" t="str">
        <f t="shared" si="2"/>
        <v>01010000</v>
      </c>
      <c r="AL6" s="19" t="str">
        <f t="shared" si="2"/>
        <v>01100101</v>
      </c>
      <c r="AM6" s="19" t="str">
        <f t="shared" si="2"/>
        <v>01110010</v>
      </c>
      <c r="AN6" s="19" t="str">
        <f t="shared" si="2"/>
        <v>01100001</v>
      </c>
      <c r="AO6" s="19" t="str">
        <f t="shared" si="2"/>
        <v>01101011</v>
      </c>
    </row>
    <row r="7" spans="1:43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</row>
    <row r="8" spans="1:43">
      <c r="B8" s="20" t="str">
        <f>MID(B6,1,6)</f>
        <v>010011</v>
      </c>
      <c r="C8" s="22" t="str">
        <f>MID(B6,7,2)</f>
        <v>01</v>
      </c>
      <c r="D8" s="19"/>
      <c r="E8" s="20" t="str">
        <f>MID(E6,1,6)</f>
        <v>011000</v>
      </c>
      <c r="F8" s="22" t="str">
        <f>MID(E6,7,2)</f>
        <v>01</v>
      </c>
      <c r="G8" s="19"/>
      <c r="H8" s="20" t="str">
        <f>MID(H6,1,6)</f>
        <v>011000</v>
      </c>
      <c r="I8" s="22" t="str">
        <f>MID(H6,7,2)</f>
        <v>01</v>
      </c>
      <c r="J8" s="19"/>
      <c r="K8" s="20" t="str">
        <f>MID(K6,1,6)</f>
        <v>010010</v>
      </c>
      <c r="L8" s="22" t="str">
        <f>MID(K6,7,2)</f>
        <v>01</v>
      </c>
      <c r="M8" s="19"/>
      <c r="N8" s="20" t="str">
        <f>MID(N6,1,6)</f>
        <v>011000</v>
      </c>
      <c r="O8" s="22" t="str">
        <f>MID(N6,7,2)</f>
        <v>01</v>
      </c>
      <c r="P8" s="19"/>
      <c r="Q8" s="20" t="str">
        <f>MID(Q6,1,6)</f>
        <v>010000</v>
      </c>
      <c r="R8" s="22" t="str">
        <f>MID(Q6,7,2)</f>
        <v>10</v>
      </c>
      <c r="S8" s="19"/>
      <c r="T8" s="20" t="str">
        <f>MID(T6,1,6)</f>
        <v>001000</v>
      </c>
      <c r="U8" s="22" t="str">
        <f>MID(T6,7,2)</f>
        <v>00</v>
      </c>
      <c r="V8" s="19"/>
      <c r="W8" s="20" t="str">
        <f>MID(W6,1,6)</f>
        <v>011100</v>
      </c>
      <c r="X8" s="22" t="str">
        <f>MID(W6,7,2)</f>
        <v>10</v>
      </c>
      <c r="Y8" s="19"/>
      <c r="Z8" s="20" t="str">
        <f>MID(Z6,1,6)</f>
        <v>011011</v>
      </c>
      <c r="AA8" s="22" t="str">
        <f>MID(Z6,7,2)</f>
        <v>01</v>
      </c>
      <c r="AB8" s="19"/>
      <c r="AC8" s="20" t="str">
        <f>MID(AC6,1,6)</f>
        <v>010100</v>
      </c>
      <c r="AD8" s="22" t="str">
        <f>MID(AC6,7,2)</f>
        <v>11</v>
      </c>
      <c r="AE8" s="19"/>
      <c r="AF8" s="20" t="str">
        <f>MID(AF6,1,6)</f>
        <v>001000</v>
      </c>
      <c r="AG8" s="22" t="str">
        <f>MID(AF6,7,2)</f>
        <v>00</v>
      </c>
      <c r="AH8" s="19"/>
      <c r="AI8" s="20" t="str">
        <f>MID(AI6,1,6)</f>
        <v>011011</v>
      </c>
      <c r="AJ8" s="22" t="str">
        <f>MID(AI6,7,2)</f>
        <v>10</v>
      </c>
      <c r="AK8" s="19"/>
      <c r="AL8" s="20" t="str">
        <f>MID(AL6,1,6)</f>
        <v>011001</v>
      </c>
      <c r="AM8" s="22" t="str">
        <f>MID(AL6,7,2)</f>
        <v>01</v>
      </c>
      <c r="AN8" s="19"/>
      <c r="AO8" s="20" t="str">
        <f>MID(AO6,1,6)</f>
        <v>011010</v>
      </c>
      <c r="AP8" s="22" t="str">
        <f>MID(AO6,7,2)</f>
        <v>11</v>
      </c>
    </row>
    <row r="9" spans="1:43">
      <c r="B9" s="19"/>
      <c r="C9" s="22" t="str">
        <f>MID(C6,1,4)</f>
        <v>0111</v>
      </c>
      <c r="D9" s="24" t="str">
        <f>MID(D6,3,6)</f>
        <v>101000</v>
      </c>
      <c r="E9" s="19"/>
      <c r="F9" s="22" t="str">
        <f>MID(F6,1,4)</f>
        <v>0110</v>
      </c>
      <c r="G9" s="24" t="str">
        <f>MID(G6,3,6)</f>
        <v>101101</v>
      </c>
      <c r="H9" s="19"/>
      <c r="I9" s="22" t="str">
        <f>MID(I6,1,4)</f>
        <v>0110</v>
      </c>
      <c r="J9" s="24" t="str">
        <f>MID(J6,3,6)</f>
        <v>100000</v>
      </c>
      <c r="K9" s="19"/>
      <c r="L9" s="22" t="str">
        <f>MID(L6,1,4)</f>
        <v>0111</v>
      </c>
      <c r="M9" s="24" t="str">
        <f>MID(M6,3,6)</f>
        <v>101000</v>
      </c>
      <c r="N9" s="19"/>
      <c r="O9" s="22" t="str">
        <f>MID(O6,1,4)</f>
        <v>0110</v>
      </c>
      <c r="P9" s="24" t="str">
        <f>MID(P6,3,6)</f>
        <v>100000</v>
      </c>
      <c r="Q9" s="19"/>
      <c r="R9" s="22" t="str">
        <f>MID(R6,1,4)</f>
        <v>0110</v>
      </c>
      <c r="S9" s="24" t="str">
        <f>MID(S6,3,6)</f>
        <v>101110</v>
      </c>
      <c r="T9" s="19"/>
      <c r="U9" s="22" t="str">
        <f>MID(U6,1,4)</f>
        <v>0100</v>
      </c>
      <c r="V9" s="24" t="str">
        <f>MID(V6,3,6)</f>
        <v>101111</v>
      </c>
      <c r="W9" s="19"/>
      <c r="X9" s="22" t="str">
        <f>MID(X6,1,4)</f>
        <v>0110</v>
      </c>
      <c r="Y9" s="24" t="str">
        <f>MID(Y6,3,6)</f>
        <v>100001</v>
      </c>
      <c r="Z9" s="19"/>
      <c r="AA9" s="22" t="str">
        <f>MID(AA6,1,4)</f>
        <v>0110</v>
      </c>
      <c r="AB9" s="24" t="str">
        <f>MID(AB6,3,6)</f>
        <v>100000</v>
      </c>
      <c r="AC9" s="19"/>
      <c r="AD9" s="22" t="str">
        <f>MID(AD6,1,4)</f>
        <v>0100</v>
      </c>
      <c r="AE9" s="24" t="str">
        <f>MID(AE6,3,6)</f>
        <v>001011</v>
      </c>
      <c r="AF9" s="19"/>
      <c r="AG9" s="22" t="str">
        <f>MID(AG6,1,4)</f>
        <v>0101</v>
      </c>
      <c r="AH9" s="24" t="str">
        <f>MID(AH6,3,6)</f>
        <v>110101</v>
      </c>
      <c r="AI9" s="19"/>
      <c r="AJ9" s="22" t="str">
        <f>MID(AJ6,1,4)</f>
        <v>0010</v>
      </c>
      <c r="AK9" s="24" t="str">
        <f>MID(AK6,3,6)</f>
        <v>010000</v>
      </c>
      <c r="AL9" s="19"/>
      <c r="AM9" s="22" t="str">
        <f>MID(AM6,1,4)</f>
        <v>0111</v>
      </c>
      <c r="AN9" s="24" t="str">
        <f>MID(AN6,3,6)</f>
        <v>100001</v>
      </c>
      <c r="AO9" s="19"/>
      <c r="AP9" t="str">
        <f>DEC2BIN(0,4)</f>
        <v>0000</v>
      </c>
      <c r="AQ9" t="str">
        <f>DEC2BIN(0,6)</f>
        <v>000000</v>
      </c>
    </row>
    <row r="10" spans="1:43">
      <c r="B10" s="19"/>
      <c r="C10" s="20" t="str">
        <f>MID(C6,5,4)</f>
        <v>0101</v>
      </c>
      <c r="D10" s="20" t="str">
        <f>MID(D6,1,2)</f>
        <v>01</v>
      </c>
      <c r="E10" s="19"/>
      <c r="F10" s="20" t="str">
        <f>MID(F6,5,4)</f>
        <v>1101</v>
      </c>
      <c r="G10" s="20" t="str">
        <f>MID(G6,1,2)</f>
        <v>01</v>
      </c>
      <c r="H10" s="19"/>
      <c r="I10" s="20" t="str">
        <f>MID(I6,5,4)</f>
        <v>0100</v>
      </c>
      <c r="J10" s="20" t="str">
        <f>MID(J6,1,2)</f>
        <v>00</v>
      </c>
      <c r="K10" s="19"/>
      <c r="L10" s="20" t="str">
        <f>MID(L6,5,4)</f>
        <v>1010</v>
      </c>
      <c r="M10" s="20" t="str">
        <f>MID(M6,1,2)</f>
        <v>01</v>
      </c>
      <c r="N10" s="19"/>
      <c r="O10" s="20" t="str">
        <f>MID(O6,5,4)</f>
        <v>1101</v>
      </c>
      <c r="P10" s="20" t="str">
        <f>MID(P6,1,2)</f>
        <v>00</v>
      </c>
      <c r="Q10" s="19"/>
      <c r="R10" s="20" t="str">
        <f>MID(R6,5,4)</f>
        <v>1001</v>
      </c>
      <c r="S10" s="20" t="str">
        <f>MID(S6,1,2)</f>
        <v>01</v>
      </c>
      <c r="T10" s="19"/>
      <c r="U10" s="20" t="str">
        <f>MID(U6,5,4)</f>
        <v>1110</v>
      </c>
      <c r="V10" s="20" t="str">
        <f>MID(V6,1,2)</f>
        <v>01</v>
      </c>
      <c r="W10" s="19"/>
      <c r="X10" s="20" t="str">
        <f>MID(X6,5,4)</f>
        <v>1000</v>
      </c>
      <c r="Y10" s="20" t="str">
        <f>MID(Y6,1,2)</f>
        <v>01</v>
      </c>
      <c r="Z10" s="19"/>
      <c r="AA10" s="20" t="str">
        <f>MID(AA6,5,4)</f>
        <v>0001</v>
      </c>
      <c r="AB10" s="20" t="str">
        <f>MID(AB6,1,2)</f>
        <v>00</v>
      </c>
      <c r="AC10" s="19"/>
      <c r="AD10" s="20" t="str">
        <f>MID(AD6,5,4)</f>
        <v>1101</v>
      </c>
      <c r="AE10" s="20" t="str">
        <f>MID(AE6,1,2)</f>
        <v>01</v>
      </c>
      <c r="AF10" s="19"/>
      <c r="AG10" s="20" t="str">
        <f>MID(AG6,5,4)</f>
        <v>0100</v>
      </c>
      <c r="AH10" s="20" t="str">
        <f>MID(AH6,1,2)</f>
        <v>01</v>
      </c>
      <c r="AI10" s="19"/>
      <c r="AJ10" s="20" t="str">
        <f>MID(AJ6,5,4)</f>
        <v>0000</v>
      </c>
      <c r="AK10" s="20" t="str">
        <f>MID(AK6,1,2)</f>
        <v>01</v>
      </c>
      <c r="AL10" s="19"/>
      <c r="AM10" s="20" t="str">
        <f>MID(AM6,5,4)</f>
        <v>0010</v>
      </c>
      <c r="AN10" s="20" t="str">
        <f>MID(AN6,1,2)</f>
        <v>01</v>
      </c>
      <c r="AO10" s="19"/>
      <c r="AP10" t="str">
        <f>DEC2BIN(0,4)</f>
        <v>0000</v>
      </c>
      <c r="AQ10" t="str">
        <f>DEC2BIN(0,2)</f>
        <v>00</v>
      </c>
    </row>
    <row r="11" spans="1:43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3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</row>
    <row r="13" spans="1:43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</row>
    <row r="14" spans="1:43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</row>
    <row r="15" spans="1:43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7" spans="1:57">
      <c r="A17" t="s">
        <v>17</v>
      </c>
      <c r="B17" s="21">
        <f>BIN2DEC(B8)</f>
        <v>19</v>
      </c>
      <c r="C17" s="23">
        <f>BIN2DEC(C8*10000+C9)</f>
        <v>23</v>
      </c>
      <c r="D17" s="21">
        <f>BIN2DEC(C10*100+D10)</f>
        <v>21</v>
      </c>
      <c r="E17" s="25">
        <f>BIN2DEC(D9)</f>
        <v>40</v>
      </c>
      <c r="F17" s="21">
        <f>BIN2DEC(E8)</f>
        <v>24</v>
      </c>
      <c r="G17" s="23">
        <f>BIN2DEC(F8*10000+F9)</f>
        <v>22</v>
      </c>
      <c r="H17" s="21">
        <f>BIN2DEC(F10*100+G10)</f>
        <v>53</v>
      </c>
      <c r="I17" s="25">
        <f>BIN2DEC(G9)</f>
        <v>45</v>
      </c>
      <c r="J17" s="21">
        <f>BIN2DEC(H8)</f>
        <v>24</v>
      </c>
      <c r="K17" s="23">
        <f>BIN2DEC(I8*10000+I9)</f>
        <v>22</v>
      </c>
      <c r="L17" s="21">
        <f>BIN2DEC(I10*100+J10)</f>
        <v>16</v>
      </c>
      <c r="M17" s="25">
        <f>BIN2DEC(J9)</f>
        <v>32</v>
      </c>
      <c r="N17" s="21">
        <f>BIN2DEC(K8)</f>
        <v>18</v>
      </c>
      <c r="O17" s="23">
        <f>BIN2DEC(L8*10000+L9)</f>
        <v>23</v>
      </c>
      <c r="P17" s="21">
        <f>BIN2DEC(L10*100+M10)</f>
        <v>41</v>
      </c>
      <c r="Q17" s="25">
        <f>BIN2DEC(M9)</f>
        <v>40</v>
      </c>
      <c r="R17" s="21">
        <f>BIN2DEC(N8)</f>
        <v>24</v>
      </c>
      <c r="S17" s="23">
        <f>BIN2DEC(O8*10000+O9)</f>
        <v>22</v>
      </c>
      <c r="T17" s="21">
        <f>BIN2DEC(O10*100+P10)</f>
        <v>52</v>
      </c>
      <c r="U17" s="25">
        <f>BIN2DEC(P9)</f>
        <v>32</v>
      </c>
      <c r="V17" s="21">
        <f>BIN2DEC(Q8)</f>
        <v>16</v>
      </c>
      <c r="W17" s="23">
        <f>BIN2DEC(R8*10000+R9)</f>
        <v>38</v>
      </c>
      <c r="X17" s="21">
        <f>BIN2DEC(R10*100+S10)</f>
        <v>37</v>
      </c>
      <c r="Y17" s="25">
        <f>BIN2DEC(S9)</f>
        <v>46</v>
      </c>
      <c r="Z17" s="21">
        <f>BIN2DEC(T8)</f>
        <v>8</v>
      </c>
      <c r="AA17" s="23">
        <f>BIN2DEC(U8*10000+U9)</f>
        <v>4</v>
      </c>
      <c r="AB17" s="21">
        <f>BIN2DEC(U10*100+V10)</f>
        <v>57</v>
      </c>
      <c r="AC17" s="25">
        <f>BIN2DEC(V9)</f>
        <v>47</v>
      </c>
      <c r="AD17" s="21">
        <f>BIN2DEC(W8)</f>
        <v>28</v>
      </c>
      <c r="AE17" s="23">
        <f>BIN2DEC(X8*10000+X9)</f>
        <v>38</v>
      </c>
      <c r="AF17" s="21">
        <f>BIN2DEC(X10*100+Y10)</f>
        <v>33</v>
      </c>
      <c r="AG17" s="25">
        <f>BIN2DEC(Y9)</f>
        <v>33</v>
      </c>
      <c r="AH17" s="21">
        <f>BIN2DEC(Z8)</f>
        <v>27</v>
      </c>
      <c r="AI17" s="23">
        <f>BIN2DEC(AA8*10000+AA9)</f>
        <v>22</v>
      </c>
      <c r="AJ17" s="21">
        <f>BIN2DEC(AA10*100+AB10)</f>
        <v>4</v>
      </c>
      <c r="AK17" s="25">
        <f>BIN2DEC(AB9)</f>
        <v>32</v>
      </c>
      <c r="AL17" s="21">
        <f>BIN2DEC(AC8)</f>
        <v>20</v>
      </c>
      <c r="AM17" s="23">
        <f>BIN2DEC(AD8*10000+AD9)</f>
        <v>52</v>
      </c>
      <c r="AN17" s="21">
        <f>BIN2DEC(AD10*100+AE10)</f>
        <v>53</v>
      </c>
      <c r="AO17" s="25">
        <f>BIN2DEC(AE9)</f>
        <v>11</v>
      </c>
      <c r="AP17" s="21">
        <f>BIN2DEC(AF8)</f>
        <v>8</v>
      </c>
      <c r="AQ17" s="23">
        <f>BIN2DEC(AG8*10000+AG9)</f>
        <v>5</v>
      </c>
      <c r="AR17" s="21">
        <f>BIN2DEC(AG10*100+AH10)</f>
        <v>17</v>
      </c>
      <c r="AS17" s="25">
        <f>BIN2DEC(AH9)</f>
        <v>53</v>
      </c>
      <c r="AT17" s="21">
        <f>BIN2DEC(AI8)</f>
        <v>27</v>
      </c>
      <c r="AU17" s="23">
        <f>BIN2DEC(AJ8*10000+AJ9)</f>
        <v>34</v>
      </c>
      <c r="AV17" s="21">
        <f>BIN2DEC(AJ10*100+AK10)</f>
        <v>1</v>
      </c>
      <c r="AW17" s="25">
        <f>BIN2DEC(AK9)</f>
        <v>16</v>
      </c>
      <c r="AX17" s="21">
        <f>BIN2DEC(AL8)</f>
        <v>25</v>
      </c>
      <c r="AY17" s="23">
        <f>BIN2DEC(AM8*10000+AM9)</f>
        <v>23</v>
      </c>
      <c r="AZ17" s="21">
        <f>BIN2DEC(AM10*100+AN10)</f>
        <v>9</v>
      </c>
      <c r="BA17" s="25">
        <f>BIN2DEC(AN9)</f>
        <v>33</v>
      </c>
      <c r="BB17" s="21">
        <f>BIN2DEC(AO8)</f>
        <v>26</v>
      </c>
      <c r="BC17" s="23">
        <f>BIN2DEC(AP8*10000+AP9)</f>
        <v>48</v>
      </c>
      <c r="BD17">
        <v>0</v>
      </c>
      <c r="BE17">
        <v>0</v>
      </c>
    </row>
    <row r="19" spans="1:57">
      <c r="A19" t="s">
        <v>64</v>
      </c>
      <c r="B19" t="str">
        <f>VLOOKUP(B17,'Base64 Table'!$A$3:$B$66,2)</f>
        <v>T</v>
      </c>
      <c r="C19" t="str">
        <f>VLOOKUP(C17,'Base64 Table'!$A$3:$B$66,2)</f>
        <v>X</v>
      </c>
      <c r="D19" t="str">
        <f>VLOOKUP(D17,'Base64 Table'!$A$3:$B$66,2)</f>
        <v>V</v>
      </c>
      <c r="E19" t="str">
        <f>VLOOKUP(E17,'Base64 Table'!$A$3:$B$66,2)</f>
        <v>o</v>
      </c>
      <c r="F19" t="str">
        <f>VLOOKUP(F17,'Base64 Table'!$A$3:$B$66,2)</f>
        <v>Y</v>
      </c>
      <c r="G19" t="str">
        <f>VLOOKUP(G17,'Base64 Table'!$A$3:$B$66,2)</f>
        <v>W</v>
      </c>
      <c r="H19">
        <f>VLOOKUP(H17,'Base64 Table'!$A$3:$B$66,2)</f>
        <v>1</v>
      </c>
      <c r="I19" t="str">
        <f>VLOOKUP(I17,'Base64 Table'!$A$3:$B$66,2)</f>
        <v>t</v>
      </c>
      <c r="J19" t="str">
        <f>VLOOKUP(J17,'Base64 Table'!$A$3:$B$66,2)</f>
        <v>Y</v>
      </c>
      <c r="K19" t="str">
        <f>VLOOKUP(K17,'Base64 Table'!$A$3:$B$66,2)</f>
        <v>W</v>
      </c>
      <c r="L19" t="str">
        <f>VLOOKUP(L17,'Base64 Table'!$A$3:$B$66,2)</f>
        <v>Q</v>
      </c>
      <c r="M19" t="str">
        <f>VLOOKUP(M17,'Base64 Table'!$A$3:$B$66,2)</f>
        <v>g</v>
      </c>
      <c r="N19" t="str">
        <f>VLOOKUP(N17,'Base64 Table'!$A$3:$B$66,2)</f>
        <v>S</v>
      </c>
      <c r="O19" t="str">
        <f>VLOOKUP(O17,'Base64 Table'!$A$3:$B$66,2)</f>
        <v>X</v>
      </c>
      <c r="P19" t="str">
        <f>VLOOKUP(P17,'Base64 Table'!$A$3:$B$66,2)</f>
        <v>p</v>
      </c>
      <c r="Q19" t="str">
        <f>VLOOKUP(Q17,'Base64 Table'!$A$3:$B$66,2)</f>
        <v>o</v>
      </c>
      <c r="R19" t="str">
        <f>VLOOKUP(R17,'Base64 Table'!$A$3:$B$66,2)</f>
        <v>Y</v>
      </c>
      <c r="S19" t="str">
        <f>VLOOKUP(S17,'Base64 Table'!$A$3:$B$66,2)</f>
        <v>W</v>
      </c>
      <c r="T19">
        <f>VLOOKUP(T17,'Base64 Table'!$A$3:$B$66,2)</f>
        <v>0</v>
      </c>
      <c r="U19" t="str">
        <f>VLOOKUP(U17,'Base64 Table'!$A$3:$B$66,2)</f>
        <v>g</v>
      </c>
      <c r="V19" t="str">
        <f>VLOOKUP(V17,'Base64 Table'!$A$3:$B$66,2)</f>
        <v>Q</v>
      </c>
      <c r="W19" t="str">
        <f>VLOOKUP(W17,'Base64 Table'!$A$3:$B$66,2)</f>
        <v>m</v>
      </c>
      <c r="X19" t="str">
        <f>VLOOKUP(X17,'Base64 Table'!$A$3:$B$66,2)</f>
        <v>l</v>
      </c>
      <c r="Y19" t="str">
        <f>VLOOKUP(Y17,'Base64 Table'!$A$3:$B$66,2)</f>
        <v>u</v>
      </c>
      <c r="Z19" t="str">
        <f>VLOOKUP(Z17,'Base64 Table'!$A$3:$B$66,2)</f>
        <v>I</v>
      </c>
      <c r="AA19" t="str">
        <f>VLOOKUP(AA17,'Base64 Table'!$A$3:$B$66,2)</f>
        <v>E</v>
      </c>
      <c r="AB19">
        <f>VLOOKUP(AB17,'Base64 Table'!$A$3:$B$66,2)</f>
        <v>5</v>
      </c>
      <c r="AC19" t="str">
        <f>VLOOKUP(AC17,'Base64 Table'!$A$3:$B$66,2)</f>
        <v>v</v>
      </c>
      <c r="AD19" t="str">
        <f>VLOOKUP(AD17,'Base64 Table'!$A$3:$B$66,2)</f>
        <v>c</v>
      </c>
      <c r="AE19" t="str">
        <f>VLOOKUP(AE17,'Base64 Table'!$A$3:$B$66,2)</f>
        <v>m</v>
      </c>
      <c r="AF19" t="str">
        <f>VLOOKUP(AF17,'Base64 Table'!$A$3:$B$66,2)</f>
        <v>h</v>
      </c>
      <c r="AG19" t="str">
        <f>VLOOKUP(AG17,'Base64 Table'!$A$3:$B$66,2)</f>
        <v>h</v>
      </c>
      <c r="AH19" t="str">
        <f>VLOOKUP(AH17,'Base64 Table'!$A$3:$B$66,2)</f>
        <v>b</v>
      </c>
      <c r="AI19" t="str">
        <f>VLOOKUP(AI17,'Base64 Table'!$A$3:$B$66,2)</f>
        <v>W</v>
      </c>
      <c r="AJ19" t="str">
        <f>VLOOKUP(AJ17,'Base64 Table'!$A$3:$B$66,2)</f>
        <v>E</v>
      </c>
      <c r="AK19" t="str">
        <f>VLOOKUP(AK17,'Base64 Table'!$A$3:$B$66,2)</f>
        <v>g</v>
      </c>
      <c r="AL19" t="str">
        <f>VLOOKUP(AL17,'Base64 Table'!$A$3:$B$66,2)</f>
        <v>U</v>
      </c>
      <c r="AM19">
        <f>VLOOKUP(AM17,'Base64 Table'!$A$3:$B$66,2)</f>
        <v>0</v>
      </c>
      <c r="AN19">
        <f>VLOOKUP(AN17,'Base64 Table'!$A$3:$B$66,2)</f>
        <v>1</v>
      </c>
      <c r="AO19" t="str">
        <f>VLOOKUP(AO17,'Base64 Table'!$A$3:$B$66,2)</f>
        <v>L</v>
      </c>
      <c r="AP19" t="str">
        <f>VLOOKUP(AP17,'Base64 Table'!$A$3:$B$66,2)</f>
        <v>I</v>
      </c>
      <c r="AQ19" t="str">
        <f>VLOOKUP(AQ17,'Base64 Table'!$A$3:$B$66,2)</f>
        <v>F</v>
      </c>
      <c r="AR19" t="str">
        <f>VLOOKUP(AR17,'Base64 Table'!$A$3:$B$66,2)</f>
        <v>R</v>
      </c>
      <c r="AS19">
        <f>VLOOKUP(AS17,'Base64 Table'!$A$3:$B$66,2)</f>
        <v>1</v>
      </c>
      <c r="AT19" t="str">
        <f>VLOOKUP(AT17,'Base64 Table'!$A$3:$B$66,2)</f>
        <v>b</v>
      </c>
      <c r="AU19" t="str">
        <f>VLOOKUP(AU17,'Base64 Table'!$A$3:$B$66,2)</f>
        <v>i</v>
      </c>
      <c r="AV19" t="str">
        <f>VLOOKUP(AV17,'Base64 Table'!$A$3:$B$66,2)</f>
        <v>B</v>
      </c>
      <c r="AW19" t="str">
        <f>VLOOKUP(AW17,'Base64 Table'!$A$3:$B$66,2)</f>
        <v>Q</v>
      </c>
      <c r="AX19" t="str">
        <f>VLOOKUP(AX17,'Base64 Table'!$A$3:$B$66,2)</f>
        <v>Z</v>
      </c>
      <c r="AY19" t="str">
        <f>VLOOKUP(AY17,'Base64 Table'!$A$3:$B$66,2)</f>
        <v>X</v>
      </c>
      <c r="AZ19" t="str">
        <f>VLOOKUP(AZ17,'Base64 Table'!$A$3:$B$66,2)</f>
        <v>J</v>
      </c>
      <c r="BA19" t="str">
        <f>VLOOKUP(BA17,'Base64 Table'!$A$3:$B$66,2)</f>
        <v>h</v>
      </c>
      <c r="BB19" t="str">
        <f>VLOOKUP(BB17,'Base64 Table'!$A$3:$B$66,2)</f>
        <v>a</v>
      </c>
      <c r="BC19" t="str">
        <f>VLOOKUP(BC17,'Base64 Table'!$A$3:$B$66,2)</f>
        <v>w</v>
      </c>
      <c r="BD19" t="s">
        <v>65</v>
      </c>
      <c r="BE19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D573-0973-404C-A404-3FAF42BEBD72}">
  <dimension ref="A2:C66"/>
  <sheetViews>
    <sheetView topLeftCell="A16" workbookViewId="0">
      <selection activeCell="B43" sqref="B43"/>
    </sheetView>
  </sheetViews>
  <sheetFormatPr defaultRowHeight="14.4"/>
  <sheetData>
    <row r="2" spans="1:3">
      <c r="A2" s="16" t="s">
        <v>17</v>
      </c>
      <c r="B2" s="16" t="s">
        <v>28</v>
      </c>
      <c r="C2" s="16" t="s">
        <v>27</v>
      </c>
    </row>
    <row r="3" spans="1:3">
      <c r="A3" s="17">
        <v>0</v>
      </c>
      <c r="B3" s="18" t="s">
        <v>29</v>
      </c>
      <c r="C3" s="17">
        <v>0</v>
      </c>
    </row>
    <row r="4" spans="1:3">
      <c r="A4" s="17">
        <v>1</v>
      </c>
      <c r="B4" s="18" t="s">
        <v>21</v>
      </c>
      <c r="C4" s="17">
        <v>1</v>
      </c>
    </row>
    <row r="5" spans="1:3">
      <c r="A5" s="17">
        <v>2</v>
      </c>
      <c r="B5" s="18" t="s">
        <v>30</v>
      </c>
      <c r="C5" s="17">
        <v>10</v>
      </c>
    </row>
    <row r="6" spans="1:3">
      <c r="A6" s="17">
        <v>3</v>
      </c>
      <c r="B6" s="18" t="s">
        <v>31</v>
      </c>
      <c r="C6" s="17">
        <v>11</v>
      </c>
    </row>
    <row r="7" spans="1:3">
      <c r="A7" s="17">
        <v>4</v>
      </c>
      <c r="B7" s="18" t="s">
        <v>32</v>
      </c>
      <c r="C7" s="17">
        <v>100</v>
      </c>
    </row>
    <row r="8" spans="1:3">
      <c r="A8" s="17">
        <v>5</v>
      </c>
      <c r="B8" s="18" t="s">
        <v>33</v>
      </c>
      <c r="C8" s="17">
        <v>101</v>
      </c>
    </row>
    <row r="9" spans="1:3">
      <c r="A9" s="17">
        <v>6</v>
      </c>
      <c r="B9" s="18" t="s">
        <v>34</v>
      </c>
      <c r="C9" s="17">
        <v>110</v>
      </c>
    </row>
    <row r="10" spans="1:3">
      <c r="A10" s="17">
        <v>7</v>
      </c>
      <c r="B10" s="18" t="s">
        <v>35</v>
      </c>
      <c r="C10" s="17">
        <v>111</v>
      </c>
    </row>
    <row r="11" spans="1:3">
      <c r="A11" s="17">
        <v>8</v>
      </c>
      <c r="B11" s="18" t="s">
        <v>20</v>
      </c>
      <c r="C11" s="17">
        <v>1000</v>
      </c>
    </row>
    <row r="12" spans="1:3">
      <c r="A12" s="17">
        <v>9</v>
      </c>
      <c r="B12" s="18" t="s">
        <v>36</v>
      </c>
      <c r="C12" s="17">
        <v>1001</v>
      </c>
    </row>
    <row r="13" spans="1:3">
      <c r="A13" s="17">
        <v>10</v>
      </c>
      <c r="B13" s="18" t="s">
        <v>23</v>
      </c>
      <c r="C13" s="17">
        <v>1010</v>
      </c>
    </row>
    <row r="14" spans="1:3">
      <c r="A14" s="17">
        <v>11</v>
      </c>
      <c r="B14" s="18" t="s">
        <v>37</v>
      </c>
      <c r="C14" s="17">
        <v>1011</v>
      </c>
    </row>
    <row r="15" spans="1:3">
      <c r="A15" s="17">
        <v>12</v>
      </c>
      <c r="B15" s="18" t="s">
        <v>14</v>
      </c>
      <c r="C15" s="17">
        <v>1100</v>
      </c>
    </row>
    <row r="16" spans="1:3">
      <c r="A16" s="17">
        <v>13</v>
      </c>
      <c r="B16" s="18" t="s">
        <v>4</v>
      </c>
      <c r="C16" s="17">
        <v>1101</v>
      </c>
    </row>
    <row r="17" spans="1:3">
      <c r="A17" s="17">
        <v>14</v>
      </c>
      <c r="B17" s="18" t="s">
        <v>38</v>
      </c>
      <c r="C17" s="17">
        <v>1110</v>
      </c>
    </row>
    <row r="18" spans="1:3">
      <c r="A18" s="17">
        <v>15</v>
      </c>
      <c r="B18" s="18" t="s">
        <v>24</v>
      </c>
      <c r="C18" s="17">
        <v>1111</v>
      </c>
    </row>
    <row r="19" spans="1:3">
      <c r="A19" s="17">
        <v>16</v>
      </c>
      <c r="B19" s="18" t="s">
        <v>39</v>
      </c>
      <c r="C19" s="17">
        <v>10000</v>
      </c>
    </row>
    <row r="20" spans="1:3">
      <c r="A20" s="17">
        <v>17</v>
      </c>
      <c r="B20" s="18" t="s">
        <v>40</v>
      </c>
      <c r="C20" s="17">
        <v>10001</v>
      </c>
    </row>
    <row r="21" spans="1:3">
      <c r="A21" s="17">
        <v>18</v>
      </c>
      <c r="B21" s="18" t="s">
        <v>13</v>
      </c>
      <c r="C21" s="17">
        <v>10010</v>
      </c>
    </row>
    <row r="22" spans="1:3">
      <c r="A22" s="17">
        <v>19</v>
      </c>
      <c r="B22" s="18" t="s">
        <v>15</v>
      </c>
      <c r="C22" s="17">
        <v>10011</v>
      </c>
    </row>
    <row r="23" spans="1:3">
      <c r="A23" s="17">
        <v>20</v>
      </c>
      <c r="B23" s="18" t="s">
        <v>41</v>
      </c>
      <c r="C23" s="17">
        <v>10100</v>
      </c>
    </row>
    <row r="24" spans="1:3">
      <c r="A24" s="17">
        <v>21</v>
      </c>
      <c r="B24" s="18" t="s">
        <v>42</v>
      </c>
      <c r="C24" s="17">
        <v>10101</v>
      </c>
    </row>
    <row r="25" spans="1:3">
      <c r="A25" s="17">
        <v>22</v>
      </c>
      <c r="B25" s="18" t="s">
        <v>43</v>
      </c>
      <c r="C25" s="17">
        <v>10110</v>
      </c>
    </row>
    <row r="26" spans="1:3">
      <c r="A26" s="17">
        <v>23</v>
      </c>
      <c r="B26" s="18" t="s">
        <v>44</v>
      </c>
      <c r="C26" s="17">
        <v>10111</v>
      </c>
    </row>
    <row r="27" spans="1:3">
      <c r="A27" s="17">
        <v>24</v>
      </c>
      <c r="B27" s="18" t="s">
        <v>45</v>
      </c>
      <c r="C27" s="17">
        <v>11000</v>
      </c>
    </row>
    <row r="28" spans="1:3">
      <c r="A28" s="17">
        <v>25</v>
      </c>
      <c r="B28" s="18" t="s">
        <v>46</v>
      </c>
      <c r="C28" s="17">
        <v>11001</v>
      </c>
    </row>
    <row r="29" spans="1:3">
      <c r="A29" s="17">
        <v>26</v>
      </c>
      <c r="B29" s="18" t="s">
        <v>10</v>
      </c>
      <c r="C29" s="17">
        <v>11010</v>
      </c>
    </row>
    <row r="30" spans="1:3">
      <c r="A30" s="17">
        <v>27</v>
      </c>
      <c r="B30" s="18" t="s">
        <v>47</v>
      </c>
      <c r="C30" s="17">
        <v>11011</v>
      </c>
    </row>
    <row r="31" spans="1:3">
      <c r="A31" s="17">
        <v>28</v>
      </c>
      <c r="B31" s="18" t="s">
        <v>48</v>
      </c>
      <c r="C31" s="17">
        <v>11100</v>
      </c>
    </row>
    <row r="32" spans="1:3">
      <c r="A32" s="17">
        <v>29</v>
      </c>
      <c r="B32" s="18" t="s">
        <v>19</v>
      </c>
      <c r="C32" s="17">
        <v>11101</v>
      </c>
    </row>
    <row r="33" spans="1:3">
      <c r="A33" s="17">
        <v>30</v>
      </c>
      <c r="B33" s="18" t="s">
        <v>25</v>
      </c>
      <c r="C33" s="17">
        <v>11110</v>
      </c>
    </row>
    <row r="34" spans="1:3">
      <c r="A34" s="17">
        <v>31</v>
      </c>
      <c r="B34" s="18" t="s">
        <v>49</v>
      </c>
      <c r="C34" s="17">
        <v>11111</v>
      </c>
    </row>
    <row r="35" spans="1:3">
      <c r="A35" s="17">
        <v>32</v>
      </c>
      <c r="B35" s="18" t="s">
        <v>50</v>
      </c>
      <c r="C35" s="17">
        <v>100000</v>
      </c>
    </row>
    <row r="36" spans="1:3">
      <c r="A36" s="17">
        <v>33</v>
      </c>
      <c r="B36" s="18" t="s">
        <v>18</v>
      </c>
      <c r="C36" s="17">
        <v>100001</v>
      </c>
    </row>
    <row r="37" spans="1:3">
      <c r="A37" s="17">
        <v>34</v>
      </c>
      <c r="B37" s="18" t="s">
        <v>12</v>
      </c>
      <c r="C37" s="17">
        <v>100010</v>
      </c>
    </row>
    <row r="38" spans="1:3">
      <c r="A38" s="17">
        <v>35</v>
      </c>
      <c r="B38" s="18" t="s">
        <v>51</v>
      </c>
      <c r="C38" s="17">
        <v>100011</v>
      </c>
    </row>
    <row r="39" spans="1:3">
      <c r="A39" s="17">
        <v>36</v>
      </c>
      <c r="B39" s="18" t="s">
        <v>26</v>
      </c>
      <c r="C39" s="17">
        <v>100100</v>
      </c>
    </row>
    <row r="40" spans="1:3">
      <c r="A40" s="17">
        <v>37</v>
      </c>
      <c r="B40" s="18" t="s">
        <v>52</v>
      </c>
      <c r="C40" s="17">
        <v>100101</v>
      </c>
    </row>
    <row r="41" spans="1:3">
      <c r="A41" s="17">
        <v>38</v>
      </c>
      <c r="B41" s="18" t="s">
        <v>9</v>
      </c>
      <c r="C41" s="17">
        <v>100110</v>
      </c>
    </row>
    <row r="42" spans="1:3">
      <c r="A42" s="17">
        <v>39</v>
      </c>
      <c r="B42" s="18" t="s">
        <v>11</v>
      </c>
      <c r="C42" s="17">
        <v>100111</v>
      </c>
    </row>
    <row r="43" spans="1:3">
      <c r="A43" s="17">
        <v>40</v>
      </c>
      <c r="B43" s="18" t="s">
        <v>22</v>
      </c>
      <c r="C43" s="17">
        <v>101000</v>
      </c>
    </row>
    <row r="44" spans="1:3">
      <c r="A44" s="17">
        <v>41</v>
      </c>
      <c r="B44" s="18" t="s">
        <v>53</v>
      </c>
      <c r="C44" s="17">
        <v>101001</v>
      </c>
    </row>
    <row r="45" spans="1:3">
      <c r="A45" s="17">
        <v>42</v>
      </c>
      <c r="B45" s="18" t="s">
        <v>54</v>
      </c>
      <c r="C45" s="17">
        <v>101010</v>
      </c>
    </row>
    <row r="46" spans="1:3">
      <c r="A46" s="17">
        <v>43</v>
      </c>
      <c r="B46" s="18" t="s">
        <v>6</v>
      </c>
      <c r="C46" s="17">
        <v>101011</v>
      </c>
    </row>
    <row r="47" spans="1:3">
      <c r="A47" s="17">
        <v>44</v>
      </c>
      <c r="B47" s="18" t="s">
        <v>55</v>
      </c>
      <c r="C47" s="17">
        <v>101100</v>
      </c>
    </row>
    <row r="48" spans="1:3">
      <c r="A48" s="17">
        <v>45</v>
      </c>
      <c r="B48" s="18" t="s">
        <v>56</v>
      </c>
      <c r="C48" s="17">
        <v>101101</v>
      </c>
    </row>
    <row r="49" spans="1:3">
      <c r="A49" s="17">
        <v>46</v>
      </c>
      <c r="B49" s="18" t="s">
        <v>5</v>
      </c>
      <c r="C49" s="17">
        <v>101110</v>
      </c>
    </row>
    <row r="50" spans="1:3">
      <c r="A50" s="17">
        <v>47</v>
      </c>
      <c r="B50" s="18" t="s">
        <v>57</v>
      </c>
      <c r="C50" s="17">
        <v>101111</v>
      </c>
    </row>
    <row r="51" spans="1:3">
      <c r="A51" s="17">
        <v>48</v>
      </c>
      <c r="B51" s="18" t="s">
        <v>58</v>
      </c>
      <c r="C51" s="17">
        <v>110000</v>
      </c>
    </row>
    <row r="52" spans="1:3">
      <c r="A52" s="17">
        <v>49</v>
      </c>
      <c r="B52" s="18" t="s">
        <v>59</v>
      </c>
      <c r="C52" s="17">
        <v>110001</v>
      </c>
    </row>
    <row r="53" spans="1:3">
      <c r="A53" s="17">
        <v>50</v>
      </c>
      <c r="B53" s="18" t="s">
        <v>60</v>
      </c>
      <c r="C53" s="17">
        <v>110010</v>
      </c>
    </row>
    <row r="54" spans="1:3">
      <c r="A54" s="17">
        <v>51</v>
      </c>
      <c r="B54" s="18" t="s">
        <v>8</v>
      </c>
      <c r="C54" s="17">
        <v>110011</v>
      </c>
    </row>
    <row r="55" spans="1:3">
      <c r="A55" s="17">
        <v>52</v>
      </c>
      <c r="B55" s="18">
        <v>0</v>
      </c>
      <c r="C55" s="17">
        <v>110100</v>
      </c>
    </row>
    <row r="56" spans="1:3">
      <c r="A56" s="17">
        <v>53</v>
      </c>
      <c r="B56" s="18">
        <v>1</v>
      </c>
      <c r="C56" s="17">
        <v>110101</v>
      </c>
    </row>
    <row r="57" spans="1:3">
      <c r="A57" s="17">
        <v>54</v>
      </c>
      <c r="B57" s="18">
        <v>2</v>
      </c>
      <c r="C57" s="17">
        <v>110110</v>
      </c>
    </row>
    <row r="58" spans="1:3">
      <c r="A58" s="17">
        <v>55</v>
      </c>
      <c r="B58" s="18">
        <v>3</v>
      </c>
      <c r="C58" s="17">
        <v>110111</v>
      </c>
    </row>
    <row r="59" spans="1:3">
      <c r="A59" s="17">
        <v>56</v>
      </c>
      <c r="B59" s="18">
        <v>4</v>
      </c>
      <c r="C59" s="17">
        <v>111000</v>
      </c>
    </row>
    <row r="60" spans="1:3">
      <c r="A60" s="17">
        <v>57</v>
      </c>
      <c r="B60" s="18">
        <v>5</v>
      </c>
      <c r="C60" s="17">
        <v>111001</v>
      </c>
    </row>
    <row r="61" spans="1:3">
      <c r="A61" s="17">
        <v>58</v>
      </c>
      <c r="B61" s="18">
        <v>6</v>
      </c>
      <c r="C61" s="17">
        <v>111010</v>
      </c>
    </row>
    <row r="62" spans="1:3">
      <c r="A62" s="17">
        <v>59</v>
      </c>
      <c r="B62" s="18">
        <v>7</v>
      </c>
      <c r="C62" s="17">
        <v>111011</v>
      </c>
    </row>
    <row r="63" spans="1:3">
      <c r="A63" s="17">
        <v>60</v>
      </c>
      <c r="B63" s="18">
        <v>8</v>
      </c>
      <c r="C63" s="17">
        <v>111100</v>
      </c>
    </row>
    <row r="64" spans="1:3">
      <c r="A64" s="17">
        <v>61</v>
      </c>
      <c r="B64" s="18">
        <v>9</v>
      </c>
      <c r="C64" s="17">
        <v>111101</v>
      </c>
    </row>
    <row r="65" spans="1:3">
      <c r="A65" s="17">
        <v>62</v>
      </c>
      <c r="B65" s="18" t="s">
        <v>61</v>
      </c>
      <c r="C65" s="17">
        <v>111110</v>
      </c>
    </row>
    <row r="66" spans="1:3">
      <c r="A66" s="17">
        <v>63</v>
      </c>
      <c r="B66" s="18" t="s">
        <v>62</v>
      </c>
      <c r="C66" s="17">
        <v>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6AF9-E3A2-4F0B-8968-1439B8D22585}">
  <dimension ref="A1:AO39"/>
  <sheetViews>
    <sheetView topLeftCell="A7" zoomScaleNormal="100" workbookViewId="0">
      <selection activeCell="C26" sqref="C26"/>
    </sheetView>
  </sheetViews>
  <sheetFormatPr defaultRowHeight="14.4"/>
  <cols>
    <col min="1" max="1" width="7.33203125" customWidth="1"/>
    <col min="2" max="7" width="4.6640625" customWidth="1"/>
    <col min="8" max="8" width="4.109375" customWidth="1"/>
    <col min="9" max="41" width="4.6640625" customWidth="1"/>
  </cols>
  <sheetData>
    <row r="1" spans="1:33" ht="15.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33" ht="15.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33">
      <c r="A3" s="3" t="s">
        <v>0</v>
      </c>
      <c r="B3" s="3" t="s">
        <v>1</v>
      </c>
      <c r="C3" s="3" t="s">
        <v>0</v>
      </c>
      <c r="D3" s="3" t="s">
        <v>1</v>
      </c>
      <c r="E3" s="3" t="s">
        <v>0</v>
      </c>
      <c r="F3" s="3" t="s">
        <v>1</v>
      </c>
      <c r="G3" s="3" t="s">
        <v>0</v>
      </c>
      <c r="H3" s="3" t="s">
        <v>1</v>
      </c>
      <c r="I3" s="3" t="s">
        <v>0</v>
      </c>
      <c r="J3" s="3" t="s">
        <v>1</v>
      </c>
      <c r="K3" s="3" t="s">
        <v>0</v>
      </c>
      <c r="L3" s="3" t="s">
        <v>1</v>
      </c>
      <c r="M3" s="3" t="s">
        <v>0</v>
      </c>
      <c r="N3" s="3" t="s">
        <v>1</v>
      </c>
      <c r="O3" s="3" t="s">
        <v>0</v>
      </c>
      <c r="P3" s="3" t="s">
        <v>1</v>
      </c>
      <c r="Q3" s="3" t="s">
        <v>0</v>
      </c>
      <c r="R3" s="3" t="s">
        <v>1</v>
      </c>
      <c r="S3" s="3" t="s">
        <v>0</v>
      </c>
      <c r="T3" s="3" t="s">
        <v>1</v>
      </c>
      <c r="U3" s="3" t="s">
        <v>0</v>
      </c>
      <c r="V3" s="3" t="s">
        <v>1</v>
      </c>
      <c r="W3" s="3" t="s">
        <v>0</v>
      </c>
      <c r="X3" s="3" t="s">
        <v>1</v>
      </c>
      <c r="Y3" s="3" t="s">
        <v>0</v>
      </c>
      <c r="Z3" s="3" t="s">
        <v>1</v>
      </c>
      <c r="AA3" s="3" t="s">
        <v>0</v>
      </c>
      <c r="AB3" s="3" t="s">
        <v>1</v>
      </c>
      <c r="AC3" s="3" t="s">
        <v>0</v>
      </c>
      <c r="AD3" s="3" t="s">
        <v>1</v>
      </c>
      <c r="AE3" s="3" t="s">
        <v>0</v>
      </c>
      <c r="AF3" s="3" t="s">
        <v>1</v>
      </c>
      <c r="AG3" s="3"/>
    </row>
    <row r="4" spans="1:33" ht="15.6">
      <c r="A4" s="2">
        <v>0</v>
      </c>
      <c r="B4" s="2" t="e">
        <f>CHAR(A4)</f>
        <v>#VALUE!</v>
      </c>
      <c r="C4" s="2">
        <f>A4+16</f>
        <v>16</v>
      </c>
      <c r="D4" s="2" t="str">
        <f>CHAR(C4)</f>
        <v>_x0010_</v>
      </c>
      <c r="E4" s="2">
        <f>C4+16</f>
        <v>32</v>
      </c>
      <c r="F4" s="7" t="str">
        <f>CHAR(E4)</f>
        <v xml:space="preserve"> </v>
      </c>
      <c r="G4" s="2">
        <f>E4+16</f>
        <v>48</v>
      </c>
      <c r="H4" s="5" t="str">
        <f>CHAR(G4)</f>
        <v>0</v>
      </c>
      <c r="I4" s="2">
        <f>G4+16</f>
        <v>64</v>
      </c>
      <c r="J4" s="2" t="str">
        <f>CHAR(I4)</f>
        <v>@</v>
      </c>
      <c r="K4" s="2">
        <f>I4+16</f>
        <v>80</v>
      </c>
      <c r="L4" s="6" t="str">
        <f>CHAR(K4)</f>
        <v>P</v>
      </c>
      <c r="M4" s="2">
        <f>K4+16</f>
        <v>96</v>
      </c>
      <c r="N4" s="2" t="str">
        <f>CHAR(M4)</f>
        <v>`</v>
      </c>
      <c r="O4" s="2">
        <f>M4+16</f>
        <v>112</v>
      </c>
      <c r="P4" s="6" t="str">
        <f>CHAR(O4)</f>
        <v>p</v>
      </c>
      <c r="Q4" s="2">
        <f>O4+16</f>
        <v>128</v>
      </c>
      <c r="R4" s="2" t="str">
        <f>CHAR(Q4)</f>
        <v>€</v>
      </c>
      <c r="S4" s="2">
        <f>Q4+16</f>
        <v>144</v>
      </c>
      <c r="T4" s="7" t="str">
        <f>CHAR(S4)</f>
        <v></v>
      </c>
      <c r="U4" s="2">
        <f>S4+16</f>
        <v>160</v>
      </c>
      <c r="V4" s="7" t="str">
        <f>CHAR(U4)</f>
        <v> </v>
      </c>
      <c r="W4" s="2">
        <f>U4+16</f>
        <v>176</v>
      </c>
      <c r="X4" s="2" t="str">
        <f>CHAR(W4)</f>
        <v>°</v>
      </c>
      <c r="Y4" s="2">
        <f>W4+16</f>
        <v>192</v>
      </c>
      <c r="Z4" s="2" t="str">
        <f>CHAR(Y4)</f>
        <v>À</v>
      </c>
      <c r="AA4" s="2">
        <f>Y4+16</f>
        <v>208</v>
      </c>
      <c r="AB4" s="2" t="str">
        <f>CHAR(AA4)</f>
        <v>Ð</v>
      </c>
      <c r="AC4" s="2">
        <f>AA4+16</f>
        <v>224</v>
      </c>
      <c r="AD4" s="2" t="str">
        <f>CHAR(AC4)</f>
        <v>à</v>
      </c>
      <c r="AE4" s="2">
        <f>AC4+16</f>
        <v>240</v>
      </c>
      <c r="AF4" s="2" t="str">
        <f>CHAR(AE4)</f>
        <v>ð</v>
      </c>
    </row>
    <row r="5" spans="1:33" ht="15.6">
      <c r="A5" s="2">
        <f>A4+1</f>
        <v>1</v>
      </c>
      <c r="B5" s="2" t="str">
        <f t="shared" ref="B5:D19" si="0">CHAR(A5)</f>
        <v>_x0001_</v>
      </c>
      <c r="C5" s="2">
        <f>C4+1</f>
        <v>17</v>
      </c>
      <c r="D5" s="2" t="str">
        <f t="shared" si="0"/>
        <v>_x0011_</v>
      </c>
      <c r="E5" s="2">
        <f>E4+1</f>
        <v>33</v>
      </c>
      <c r="F5" s="4" t="str">
        <f t="shared" ref="F5" si="1">CHAR(E5)</f>
        <v>!</v>
      </c>
      <c r="G5" s="2">
        <f>G4+1</f>
        <v>49</v>
      </c>
      <c r="H5" s="5" t="str">
        <f t="shared" ref="H5" si="2">CHAR(G5)</f>
        <v>1</v>
      </c>
      <c r="I5" s="2">
        <f>I4+1</f>
        <v>65</v>
      </c>
      <c r="J5" s="6" t="str">
        <f t="shared" ref="J5" si="3">CHAR(I5)</f>
        <v>A</v>
      </c>
      <c r="K5" s="2">
        <f>K4+1</f>
        <v>81</v>
      </c>
      <c r="L5" s="6" t="str">
        <f t="shared" ref="L5:N5" si="4">CHAR(K5)</f>
        <v>Q</v>
      </c>
      <c r="M5" s="2">
        <f>M4+1</f>
        <v>97</v>
      </c>
      <c r="N5" s="6" t="str">
        <f t="shared" si="4"/>
        <v>a</v>
      </c>
      <c r="O5" s="2">
        <f>O4+1</f>
        <v>113</v>
      </c>
      <c r="P5" s="6" t="str">
        <f t="shared" ref="P5" si="5">CHAR(O5)</f>
        <v>q</v>
      </c>
      <c r="Q5" s="2">
        <f>Q4+1</f>
        <v>129</v>
      </c>
      <c r="R5" s="2" t="str">
        <f t="shared" ref="R5:T5" si="6">CHAR(Q5)</f>
        <v></v>
      </c>
      <c r="S5" s="2">
        <f>S4+1</f>
        <v>145</v>
      </c>
      <c r="T5" s="2" t="str">
        <f t="shared" si="6"/>
        <v>‘</v>
      </c>
      <c r="U5" s="2">
        <f>U4+1</f>
        <v>161</v>
      </c>
      <c r="V5" s="2" t="str">
        <f t="shared" ref="V5" si="7">CHAR(U5)</f>
        <v>¡</v>
      </c>
      <c r="W5" s="2">
        <f>W4+1</f>
        <v>177</v>
      </c>
      <c r="X5" s="2" t="str">
        <f t="shared" ref="X5" si="8">CHAR(W5)</f>
        <v>±</v>
      </c>
      <c r="Y5" s="2">
        <f>Y4+1</f>
        <v>193</v>
      </c>
      <c r="Z5" s="2" t="str">
        <f t="shared" ref="Z5" si="9">CHAR(Y5)</f>
        <v>Á</v>
      </c>
      <c r="AA5" s="2">
        <f>AA4+1</f>
        <v>209</v>
      </c>
      <c r="AB5" s="2" t="str">
        <f t="shared" ref="AB5" si="10">CHAR(AA5)</f>
        <v>Ñ</v>
      </c>
      <c r="AC5" s="2">
        <f>AC4+1</f>
        <v>225</v>
      </c>
      <c r="AD5" s="2" t="str">
        <f t="shared" ref="AD5:AD19" si="11">CHAR(AC5)</f>
        <v>á</v>
      </c>
      <c r="AE5" s="2">
        <f>AE4+1</f>
        <v>241</v>
      </c>
      <c r="AF5" s="2" t="str">
        <f t="shared" ref="AF5:AF19" si="12">CHAR(AE5)</f>
        <v>ñ</v>
      </c>
    </row>
    <row r="6" spans="1:33" ht="15.6">
      <c r="A6" s="2">
        <f t="shared" ref="A6:A19" si="13">A5+1</f>
        <v>2</v>
      </c>
      <c r="B6" s="2" t="str">
        <f t="shared" si="0"/>
        <v>_x0002_</v>
      </c>
      <c r="C6" s="2">
        <f t="shared" ref="C6:C19" si="14">C5+1</f>
        <v>18</v>
      </c>
      <c r="D6" s="2" t="str">
        <f t="shared" si="0"/>
        <v>_x0012_</v>
      </c>
      <c r="E6" s="2">
        <f t="shared" ref="E6:E19" si="15">E5+1</f>
        <v>34</v>
      </c>
      <c r="F6" s="4" t="str">
        <f t="shared" ref="F6" si="16">CHAR(E6)</f>
        <v>"</v>
      </c>
      <c r="G6" s="2">
        <f t="shared" ref="G6:G19" si="17">G5+1</f>
        <v>50</v>
      </c>
      <c r="H6" s="5" t="str">
        <f t="shared" ref="H6" si="18">CHAR(G6)</f>
        <v>2</v>
      </c>
      <c r="I6" s="2">
        <f t="shared" ref="I6:I19" si="19">I5+1</f>
        <v>66</v>
      </c>
      <c r="J6" s="6" t="str">
        <f t="shared" ref="J6" si="20">CHAR(I6)</f>
        <v>B</v>
      </c>
      <c r="K6" s="2">
        <f t="shared" ref="K6:K19" si="21">K5+1</f>
        <v>82</v>
      </c>
      <c r="L6" s="6" t="str">
        <f t="shared" ref="L6:N6" si="22">CHAR(K6)</f>
        <v>R</v>
      </c>
      <c r="M6" s="2">
        <f t="shared" ref="M6:M19" si="23">M5+1</f>
        <v>98</v>
      </c>
      <c r="N6" s="6" t="str">
        <f t="shared" si="22"/>
        <v>b</v>
      </c>
      <c r="O6" s="2">
        <f t="shared" ref="O6:O19" si="24">O5+1</f>
        <v>114</v>
      </c>
      <c r="P6" s="6" t="str">
        <f t="shared" ref="P6" si="25">CHAR(O6)</f>
        <v>r</v>
      </c>
      <c r="Q6" s="2">
        <f t="shared" ref="Q6:Q19" si="26">Q5+1</f>
        <v>130</v>
      </c>
      <c r="R6" s="2" t="str">
        <f t="shared" ref="R6:T6" si="27">CHAR(Q6)</f>
        <v>‚</v>
      </c>
      <c r="S6" s="2">
        <f t="shared" ref="S6:S19" si="28">S5+1</f>
        <v>146</v>
      </c>
      <c r="T6" s="2" t="str">
        <f t="shared" si="27"/>
        <v>’</v>
      </c>
      <c r="U6" s="2">
        <f t="shared" ref="U6:U19" si="29">U5+1</f>
        <v>162</v>
      </c>
      <c r="V6" s="2" t="str">
        <f t="shared" ref="V6" si="30">CHAR(U6)</f>
        <v>¢</v>
      </c>
      <c r="W6" s="2">
        <f t="shared" ref="W6:W19" si="31">W5+1</f>
        <v>178</v>
      </c>
      <c r="X6" s="2" t="str">
        <f t="shared" ref="X6" si="32">CHAR(W6)</f>
        <v>²</v>
      </c>
      <c r="Y6" s="2">
        <f t="shared" ref="Y6:Y19" si="33">Y5+1</f>
        <v>194</v>
      </c>
      <c r="Z6" s="2" t="str">
        <f t="shared" ref="Z6" si="34">CHAR(Y6)</f>
        <v>Â</v>
      </c>
      <c r="AA6" s="2">
        <f t="shared" ref="AA6:AA19" si="35">AA5+1</f>
        <v>210</v>
      </c>
      <c r="AB6" s="2" t="str">
        <f t="shared" ref="AB6" si="36">CHAR(AA6)</f>
        <v>Ò</v>
      </c>
      <c r="AC6" s="2">
        <f t="shared" ref="AC6:AC19" si="37">AC5+1</f>
        <v>226</v>
      </c>
      <c r="AD6" s="2" t="str">
        <f t="shared" si="11"/>
        <v>â</v>
      </c>
      <c r="AE6" s="2">
        <f t="shared" ref="AE6:AE19" si="38">AE5+1</f>
        <v>242</v>
      </c>
      <c r="AF6" s="2" t="str">
        <f t="shared" si="12"/>
        <v>ò</v>
      </c>
    </row>
    <row r="7" spans="1:33" ht="15.6">
      <c r="A7" s="2">
        <f t="shared" si="13"/>
        <v>3</v>
      </c>
      <c r="B7" s="2" t="str">
        <f t="shared" si="0"/>
        <v>_x0003_</v>
      </c>
      <c r="C7" s="2">
        <f t="shared" si="14"/>
        <v>19</v>
      </c>
      <c r="D7" s="2" t="str">
        <f t="shared" si="0"/>
        <v>_x0013_</v>
      </c>
      <c r="E7" s="2">
        <f t="shared" si="15"/>
        <v>35</v>
      </c>
      <c r="F7" s="4" t="str">
        <f t="shared" ref="F7" si="39">CHAR(E7)</f>
        <v>#</v>
      </c>
      <c r="G7" s="2">
        <f t="shared" si="17"/>
        <v>51</v>
      </c>
      <c r="H7" s="5" t="str">
        <f t="shared" ref="H7" si="40">CHAR(G7)</f>
        <v>3</v>
      </c>
      <c r="I7" s="2">
        <f t="shared" si="19"/>
        <v>67</v>
      </c>
      <c r="J7" s="6" t="str">
        <f t="shared" ref="J7" si="41">CHAR(I7)</f>
        <v>C</v>
      </c>
      <c r="K7" s="2">
        <f t="shared" si="21"/>
        <v>83</v>
      </c>
      <c r="L7" s="6" t="str">
        <f t="shared" ref="L7:N7" si="42">CHAR(K7)</f>
        <v>S</v>
      </c>
      <c r="M7" s="2">
        <f t="shared" si="23"/>
        <v>99</v>
      </c>
      <c r="N7" s="6" t="str">
        <f t="shared" si="42"/>
        <v>c</v>
      </c>
      <c r="O7" s="2">
        <f t="shared" si="24"/>
        <v>115</v>
      </c>
      <c r="P7" s="6" t="str">
        <f t="shared" ref="P7" si="43">CHAR(O7)</f>
        <v>s</v>
      </c>
      <c r="Q7" s="2">
        <f t="shared" si="26"/>
        <v>131</v>
      </c>
      <c r="R7" s="2" t="str">
        <f t="shared" ref="R7:T7" si="44">CHAR(Q7)</f>
        <v>ƒ</v>
      </c>
      <c r="S7" s="2">
        <f t="shared" si="28"/>
        <v>147</v>
      </c>
      <c r="T7" s="2" t="str">
        <f t="shared" si="44"/>
        <v>“</v>
      </c>
      <c r="U7" s="2">
        <f t="shared" si="29"/>
        <v>163</v>
      </c>
      <c r="V7" s="2" t="str">
        <f t="shared" ref="V7" si="45">CHAR(U7)</f>
        <v>£</v>
      </c>
      <c r="W7" s="2">
        <f t="shared" si="31"/>
        <v>179</v>
      </c>
      <c r="X7" s="2" t="str">
        <f t="shared" ref="X7" si="46">CHAR(W7)</f>
        <v>³</v>
      </c>
      <c r="Y7" s="2">
        <f t="shared" si="33"/>
        <v>195</v>
      </c>
      <c r="Z7" s="2" t="str">
        <f t="shared" ref="Z7" si="47">CHAR(Y7)</f>
        <v>Ã</v>
      </c>
      <c r="AA7" s="2">
        <f t="shared" si="35"/>
        <v>211</v>
      </c>
      <c r="AB7" s="2" t="str">
        <f t="shared" ref="AB7" si="48">CHAR(AA7)</f>
        <v>Ó</v>
      </c>
      <c r="AC7" s="2">
        <f t="shared" si="37"/>
        <v>227</v>
      </c>
      <c r="AD7" s="2" t="str">
        <f t="shared" si="11"/>
        <v>ã</v>
      </c>
      <c r="AE7" s="2">
        <f t="shared" si="38"/>
        <v>243</v>
      </c>
      <c r="AF7" s="2" t="str">
        <f t="shared" si="12"/>
        <v>ó</v>
      </c>
    </row>
    <row r="8" spans="1:33" ht="15.6">
      <c r="A8" s="2">
        <f t="shared" si="13"/>
        <v>4</v>
      </c>
      <c r="B8" s="2" t="str">
        <f t="shared" si="0"/>
        <v>_x0004_</v>
      </c>
      <c r="C8" s="2">
        <f t="shared" si="14"/>
        <v>20</v>
      </c>
      <c r="D8" s="2" t="str">
        <f t="shared" si="0"/>
        <v>_x0014_</v>
      </c>
      <c r="E8" s="2">
        <f t="shared" si="15"/>
        <v>36</v>
      </c>
      <c r="F8" s="4" t="str">
        <f t="shared" ref="F8" si="49">CHAR(E8)</f>
        <v>$</v>
      </c>
      <c r="G8" s="2">
        <f t="shared" si="17"/>
        <v>52</v>
      </c>
      <c r="H8" s="5" t="str">
        <f t="shared" ref="H8" si="50">CHAR(G8)</f>
        <v>4</v>
      </c>
      <c r="I8" s="2">
        <f t="shared" si="19"/>
        <v>68</v>
      </c>
      <c r="J8" s="6" t="str">
        <f t="shared" ref="J8" si="51">CHAR(I8)</f>
        <v>D</v>
      </c>
      <c r="K8" s="2">
        <f t="shared" si="21"/>
        <v>84</v>
      </c>
      <c r="L8" s="4" t="str">
        <f>CHAR(K8)</f>
        <v>T</v>
      </c>
      <c r="M8" s="2">
        <f t="shared" si="23"/>
        <v>100</v>
      </c>
      <c r="N8" s="6" t="str">
        <f t="shared" ref="N8" si="52">CHAR(M8)</f>
        <v>d</v>
      </c>
      <c r="O8" s="2">
        <f t="shared" si="24"/>
        <v>116</v>
      </c>
      <c r="P8" s="6" t="str">
        <f t="shared" ref="P8" si="53">CHAR(O8)</f>
        <v>t</v>
      </c>
      <c r="Q8" s="2">
        <f t="shared" si="26"/>
        <v>132</v>
      </c>
      <c r="R8" s="2" t="str">
        <f t="shared" ref="R8:T8" si="54">CHAR(Q8)</f>
        <v>„</v>
      </c>
      <c r="S8" s="2">
        <f t="shared" si="28"/>
        <v>148</v>
      </c>
      <c r="T8" s="2" t="str">
        <f t="shared" si="54"/>
        <v>”</v>
      </c>
      <c r="U8" s="2">
        <f t="shared" si="29"/>
        <v>164</v>
      </c>
      <c r="V8" s="2" t="str">
        <f t="shared" ref="V8" si="55">CHAR(U8)</f>
        <v>¤</v>
      </c>
      <c r="W8" s="2">
        <f t="shared" si="31"/>
        <v>180</v>
      </c>
      <c r="X8" s="2" t="str">
        <f t="shared" ref="X8" si="56">CHAR(W8)</f>
        <v>´</v>
      </c>
      <c r="Y8" s="2">
        <f t="shared" si="33"/>
        <v>196</v>
      </c>
      <c r="Z8" s="2" t="str">
        <f t="shared" ref="Z8" si="57">CHAR(Y8)</f>
        <v>Ä</v>
      </c>
      <c r="AA8" s="2">
        <f t="shared" si="35"/>
        <v>212</v>
      </c>
      <c r="AB8" s="2" t="str">
        <f t="shared" ref="AB8" si="58">CHAR(AA8)</f>
        <v>Ô</v>
      </c>
      <c r="AC8" s="2">
        <f t="shared" si="37"/>
        <v>228</v>
      </c>
      <c r="AD8" s="2" t="str">
        <f t="shared" si="11"/>
        <v>ä</v>
      </c>
      <c r="AE8" s="2">
        <f t="shared" si="38"/>
        <v>244</v>
      </c>
      <c r="AF8" s="2" t="str">
        <f t="shared" si="12"/>
        <v>ô</v>
      </c>
    </row>
    <row r="9" spans="1:33" ht="15.6">
      <c r="A9" s="2">
        <f t="shared" si="13"/>
        <v>5</v>
      </c>
      <c r="B9" s="2" t="str">
        <f t="shared" si="0"/>
        <v>_x0005_</v>
      </c>
      <c r="C9" s="2">
        <f t="shared" si="14"/>
        <v>21</v>
      </c>
      <c r="D9" s="2" t="str">
        <f t="shared" si="0"/>
        <v>_x0015_</v>
      </c>
      <c r="E9" s="2">
        <f t="shared" si="15"/>
        <v>37</v>
      </c>
      <c r="F9" s="4" t="str">
        <f t="shared" ref="F9" si="59">CHAR(E9)</f>
        <v>%</v>
      </c>
      <c r="G9" s="2">
        <f t="shared" si="17"/>
        <v>53</v>
      </c>
      <c r="H9" s="5" t="str">
        <f t="shared" ref="H9" si="60">CHAR(G9)</f>
        <v>5</v>
      </c>
      <c r="I9" s="2">
        <f t="shared" si="19"/>
        <v>69</v>
      </c>
      <c r="J9" s="6" t="str">
        <f t="shared" ref="J9" si="61">CHAR(I9)</f>
        <v>E</v>
      </c>
      <c r="K9" s="2">
        <f t="shared" si="21"/>
        <v>85</v>
      </c>
      <c r="L9" s="6" t="str">
        <f t="shared" ref="L9:N9" si="62">CHAR(K9)</f>
        <v>U</v>
      </c>
      <c r="M9" s="2">
        <f t="shared" si="23"/>
        <v>101</v>
      </c>
      <c r="N9" s="6" t="str">
        <f t="shared" si="62"/>
        <v>e</v>
      </c>
      <c r="O9" s="2">
        <f t="shared" si="24"/>
        <v>117</v>
      </c>
      <c r="P9" s="6" t="str">
        <f t="shared" ref="P9" si="63">CHAR(O9)</f>
        <v>u</v>
      </c>
      <c r="Q9" s="2">
        <f t="shared" si="26"/>
        <v>133</v>
      </c>
      <c r="R9" s="2" t="str">
        <f t="shared" ref="R9:T9" si="64">CHAR(Q9)</f>
        <v>…</v>
      </c>
      <c r="S9" s="2">
        <f t="shared" si="28"/>
        <v>149</v>
      </c>
      <c r="T9" s="2" t="str">
        <f t="shared" si="64"/>
        <v>•</v>
      </c>
      <c r="U9" s="2">
        <f t="shared" si="29"/>
        <v>165</v>
      </c>
      <c r="V9" s="2" t="str">
        <f t="shared" ref="V9" si="65">CHAR(U9)</f>
        <v>¥</v>
      </c>
      <c r="W9" s="2">
        <f t="shared" si="31"/>
        <v>181</v>
      </c>
      <c r="X9" s="2" t="str">
        <f t="shared" ref="X9" si="66">CHAR(W9)</f>
        <v>µ</v>
      </c>
      <c r="Y9" s="2">
        <f t="shared" si="33"/>
        <v>197</v>
      </c>
      <c r="Z9" s="2" t="str">
        <f t="shared" ref="Z9" si="67">CHAR(Y9)</f>
        <v>Å</v>
      </c>
      <c r="AA9" s="2">
        <f t="shared" si="35"/>
        <v>213</v>
      </c>
      <c r="AB9" s="2" t="str">
        <f t="shared" ref="AB9" si="68">CHAR(AA9)</f>
        <v>Õ</v>
      </c>
      <c r="AC9" s="2">
        <f t="shared" si="37"/>
        <v>229</v>
      </c>
      <c r="AD9" s="2" t="str">
        <f t="shared" si="11"/>
        <v>å</v>
      </c>
      <c r="AE9" s="2">
        <f t="shared" si="38"/>
        <v>245</v>
      </c>
      <c r="AF9" s="2" t="str">
        <f t="shared" si="12"/>
        <v>õ</v>
      </c>
    </row>
    <row r="10" spans="1:33" ht="15.6">
      <c r="A10" s="2">
        <f t="shared" si="13"/>
        <v>6</v>
      </c>
      <c r="B10" s="2" t="str">
        <f t="shared" si="0"/>
        <v>_x0006_</v>
      </c>
      <c r="C10" s="2">
        <f t="shared" si="14"/>
        <v>22</v>
      </c>
      <c r="D10" s="2" t="str">
        <f t="shared" si="0"/>
        <v>_x0016_</v>
      </c>
      <c r="E10" s="2">
        <f t="shared" si="15"/>
        <v>38</v>
      </c>
      <c r="F10" s="4" t="str">
        <f t="shared" ref="F10" si="69">CHAR(E10)</f>
        <v>&amp;</v>
      </c>
      <c r="G10" s="2">
        <f t="shared" si="17"/>
        <v>54</v>
      </c>
      <c r="H10" s="5" t="str">
        <f t="shared" ref="H10" si="70">CHAR(G10)</f>
        <v>6</v>
      </c>
      <c r="I10" s="2">
        <f t="shared" si="19"/>
        <v>70</v>
      </c>
      <c r="J10" s="6" t="str">
        <f t="shared" ref="J10" si="71">CHAR(I10)</f>
        <v>F</v>
      </c>
      <c r="K10" s="2">
        <f t="shared" si="21"/>
        <v>86</v>
      </c>
      <c r="L10" s="6" t="str">
        <f t="shared" ref="L10:N10" si="72">CHAR(K10)</f>
        <v>V</v>
      </c>
      <c r="M10" s="2">
        <f t="shared" si="23"/>
        <v>102</v>
      </c>
      <c r="N10" s="6" t="str">
        <f t="shared" si="72"/>
        <v>f</v>
      </c>
      <c r="O10" s="2">
        <f t="shared" si="24"/>
        <v>118</v>
      </c>
      <c r="P10" s="6" t="str">
        <f t="shared" ref="P10" si="73">CHAR(O10)</f>
        <v>v</v>
      </c>
      <c r="Q10" s="2">
        <f t="shared" si="26"/>
        <v>134</v>
      </c>
      <c r="R10" s="2" t="str">
        <f t="shared" ref="R10:T10" si="74">CHAR(Q10)</f>
        <v>†</v>
      </c>
      <c r="S10" s="2">
        <f t="shared" si="28"/>
        <v>150</v>
      </c>
      <c r="T10" s="2" t="str">
        <f t="shared" si="74"/>
        <v>–</v>
      </c>
      <c r="U10" s="2">
        <f t="shared" si="29"/>
        <v>166</v>
      </c>
      <c r="V10" s="2" t="str">
        <f t="shared" ref="V10" si="75">CHAR(U10)</f>
        <v>¦</v>
      </c>
      <c r="W10" s="2">
        <f t="shared" si="31"/>
        <v>182</v>
      </c>
      <c r="X10" s="2" t="str">
        <f t="shared" ref="X10" si="76">CHAR(W10)</f>
        <v>¶</v>
      </c>
      <c r="Y10" s="2">
        <f t="shared" si="33"/>
        <v>198</v>
      </c>
      <c r="Z10" s="2" t="str">
        <f t="shared" ref="Z10" si="77">CHAR(Y10)</f>
        <v>Æ</v>
      </c>
      <c r="AA10" s="2">
        <f t="shared" si="35"/>
        <v>214</v>
      </c>
      <c r="AB10" s="2" t="str">
        <f t="shared" ref="AB10" si="78">CHAR(AA10)</f>
        <v>Ö</v>
      </c>
      <c r="AC10" s="2">
        <f t="shared" si="37"/>
        <v>230</v>
      </c>
      <c r="AD10" s="2" t="str">
        <f t="shared" si="11"/>
        <v>æ</v>
      </c>
      <c r="AE10" s="2">
        <f t="shared" si="38"/>
        <v>246</v>
      </c>
      <c r="AF10" s="2" t="str">
        <f t="shared" si="12"/>
        <v>ö</v>
      </c>
    </row>
    <row r="11" spans="1:33" ht="15.6">
      <c r="A11" s="2">
        <f t="shared" si="13"/>
        <v>7</v>
      </c>
      <c r="B11" s="2" t="str">
        <f t="shared" si="0"/>
        <v>_x0007_</v>
      </c>
      <c r="C11" s="2">
        <f t="shared" si="14"/>
        <v>23</v>
      </c>
      <c r="D11" s="2" t="str">
        <f t="shared" si="0"/>
        <v>_x0017_</v>
      </c>
      <c r="E11" s="2">
        <f t="shared" si="15"/>
        <v>39</v>
      </c>
      <c r="F11" s="2" t="str">
        <f t="shared" ref="F11" si="79">CHAR(E11)</f>
        <v>'</v>
      </c>
      <c r="G11" s="2">
        <f t="shared" si="17"/>
        <v>55</v>
      </c>
      <c r="H11" s="5" t="str">
        <f t="shared" ref="H11" si="80">CHAR(G11)</f>
        <v>7</v>
      </c>
      <c r="I11" s="2">
        <f t="shared" si="19"/>
        <v>71</v>
      </c>
      <c r="J11" s="6" t="str">
        <f t="shared" ref="J11" si="81">CHAR(I11)</f>
        <v>G</v>
      </c>
      <c r="K11" s="2">
        <f t="shared" si="21"/>
        <v>87</v>
      </c>
      <c r="L11" s="6" t="str">
        <f t="shared" ref="L11:N11" si="82">CHAR(K11)</f>
        <v>W</v>
      </c>
      <c r="M11" s="2">
        <f t="shared" si="23"/>
        <v>103</v>
      </c>
      <c r="N11" s="6" t="str">
        <f t="shared" si="82"/>
        <v>g</v>
      </c>
      <c r="O11" s="2">
        <f t="shared" si="24"/>
        <v>119</v>
      </c>
      <c r="P11" s="6" t="str">
        <f t="shared" ref="P11" si="83">CHAR(O11)</f>
        <v>w</v>
      </c>
      <c r="Q11" s="2">
        <f t="shared" si="26"/>
        <v>135</v>
      </c>
      <c r="R11" s="2" t="str">
        <f t="shared" ref="R11:T11" si="84">CHAR(Q11)</f>
        <v>‡</v>
      </c>
      <c r="S11" s="2">
        <f t="shared" si="28"/>
        <v>151</v>
      </c>
      <c r="T11" s="2" t="str">
        <f t="shared" si="84"/>
        <v>—</v>
      </c>
      <c r="U11" s="2">
        <f t="shared" si="29"/>
        <v>167</v>
      </c>
      <c r="V11" s="2" t="str">
        <f t="shared" ref="V11" si="85">CHAR(U11)</f>
        <v>§</v>
      </c>
      <c r="W11" s="2">
        <f t="shared" si="31"/>
        <v>183</v>
      </c>
      <c r="X11" s="2" t="str">
        <f t="shared" ref="X11" si="86">CHAR(W11)</f>
        <v>·</v>
      </c>
      <c r="Y11" s="2">
        <f t="shared" si="33"/>
        <v>199</v>
      </c>
      <c r="Z11" s="2" t="str">
        <f t="shared" ref="Z11" si="87">CHAR(Y11)</f>
        <v>Ç</v>
      </c>
      <c r="AA11" s="2">
        <f t="shared" si="35"/>
        <v>215</v>
      </c>
      <c r="AB11" s="2" t="str">
        <f t="shared" ref="AB11" si="88">CHAR(AA11)</f>
        <v>×</v>
      </c>
      <c r="AC11" s="2">
        <f t="shared" si="37"/>
        <v>231</v>
      </c>
      <c r="AD11" s="2" t="str">
        <f t="shared" si="11"/>
        <v>ç</v>
      </c>
      <c r="AE11" s="2">
        <f t="shared" si="38"/>
        <v>247</v>
      </c>
      <c r="AF11" s="2" t="str">
        <f t="shared" si="12"/>
        <v>÷</v>
      </c>
    </row>
    <row r="12" spans="1:33" ht="15.6">
      <c r="A12" s="2">
        <f t="shared" si="13"/>
        <v>8</v>
      </c>
      <c r="B12" s="2" t="str">
        <f t="shared" si="0"/>
        <v>_x0008_</v>
      </c>
      <c r="C12" s="2">
        <f t="shared" si="14"/>
        <v>24</v>
      </c>
      <c r="D12" s="2" t="str">
        <f t="shared" si="0"/>
        <v>_x0018_</v>
      </c>
      <c r="E12" s="2">
        <f t="shared" si="15"/>
        <v>40</v>
      </c>
      <c r="F12" s="4" t="str">
        <f t="shared" ref="F12" si="89">CHAR(E12)</f>
        <v>(</v>
      </c>
      <c r="G12" s="2">
        <f t="shared" si="17"/>
        <v>56</v>
      </c>
      <c r="H12" s="5" t="str">
        <f t="shared" ref="H12" si="90">CHAR(G12)</f>
        <v>8</v>
      </c>
      <c r="I12" s="2">
        <f t="shared" si="19"/>
        <v>72</v>
      </c>
      <c r="J12" s="6" t="str">
        <f t="shared" ref="J12" si="91">CHAR(I12)</f>
        <v>H</v>
      </c>
      <c r="K12" s="2">
        <f t="shared" si="21"/>
        <v>88</v>
      </c>
      <c r="L12" s="6" t="str">
        <f t="shared" ref="L12:N12" si="92">CHAR(K12)</f>
        <v>X</v>
      </c>
      <c r="M12" s="2">
        <f t="shared" si="23"/>
        <v>104</v>
      </c>
      <c r="N12" s="6" t="str">
        <f t="shared" si="92"/>
        <v>h</v>
      </c>
      <c r="O12" s="2">
        <f t="shared" si="24"/>
        <v>120</v>
      </c>
      <c r="P12" s="6" t="str">
        <f t="shared" ref="P12" si="93">CHAR(O12)</f>
        <v>x</v>
      </c>
      <c r="Q12" s="2">
        <f t="shared" si="26"/>
        <v>136</v>
      </c>
      <c r="R12" s="2" t="str">
        <f t="shared" ref="R12:T12" si="94">CHAR(Q12)</f>
        <v>ˆ</v>
      </c>
      <c r="S12" s="2">
        <f t="shared" si="28"/>
        <v>152</v>
      </c>
      <c r="T12" s="2" t="str">
        <f t="shared" si="94"/>
        <v>˜</v>
      </c>
      <c r="U12" s="2">
        <f t="shared" si="29"/>
        <v>168</v>
      </c>
      <c r="V12" s="2" t="str">
        <f t="shared" ref="V12" si="95">CHAR(U12)</f>
        <v>¨</v>
      </c>
      <c r="W12" s="2">
        <f t="shared" si="31"/>
        <v>184</v>
      </c>
      <c r="X12" s="2" t="str">
        <f t="shared" ref="X12" si="96">CHAR(W12)</f>
        <v>¸</v>
      </c>
      <c r="Y12" s="2">
        <f t="shared" si="33"/>
        <v>200</v>
      </c>
      <c r="Z12" s="2" t="str">
        <f t="shared" ref="Z12" si="97">CHAR(Y12)</f>
        <v>È</v>
      </c>
      <c r="AA12" s="2">
        <f t="shared" si="35"/>
        <v>216</v>
      </c>
      <c r="AB12" s="2" t="str">
        <f t="shared" ref="AB12" si="98">CHAR(AA12)</f>
        <v>Ø</v>
      </c>
      <c r="AC12" s="2">
        <f t="shared" si="37"/>
        <v>232</v>
      </c>
      <c r="AD12" s="2" t="str">
        <f t="shared" si="11"/>
        <v>è</v>
      </c>
      <c r="AE12" s="2">
        <f t="shared" si="38"/>
        <v>248</v>
      </c>
      <c r="AF12" s="2" t="str">
        <f t="shared" si="12"/>
        <v>ø</v>
      </c>
    </row>
    <row r="13" spans="1:33" ht="15.6">
      <c r="A13" s="2">
        <f t="shared" si="13"/>
        <v>9</v>
      </c>
      <c r="B13" s="2" t="str">
        <f t="shared" si="0"/>
        <v xml:space="preserve">	</v>
      </c>
      <c r="C13" s="2">
        <f t="shared" si="14"/>
        <v>25</v>
      </c>
      <c r="D13" s="2" t="str">
        <f t="shared" si="0"/>
        <v>_x0019_</v>
      </c>
      <c r="E13" s="2">
        <f t="shared" si="15"/>
        <v>41</v>
      </c>
      <c r="F13" s="4" t="str">
        <f t="shared" ref="F13" si="99">CHAR(E13)</f>
        <v>)</v>
      </c>
      <c r="G13" s="2">
        <f t="shared" si="17"/>
        <v>57</v>
      </c>
      <c r="H13" s="5" t="str">
        <f t="shared" ref="H13" si="100">CHAR(G13)</f>
        <v>9</v>
      </c>
      <c r="I13" s="2">
        <f t="shared" si="19"/>
        <v>73</v>
      </c>
      <c r="J13" s="6" t="str">
        <f t="shared" ref="J13" si="101">CHAR(I13)</f>
        <v>I</v>
      </c>
      <c r="K13" s="2">
        <f t="shared" si="21"/>
        <v>89</v>
      </c>
      <c r="L13" s="6" t="str">
        <f t="shared" ref="L13:N13" si="102">CHAR(K13)</f>
        <v>Y</v>
      </c>
      <c r="M13" s="2">
        <f t="shared" si="23"/>
        <v>105</v>
      </c>
      <c r="N13" s="6" t="str">
        <f t="shared" si="102"/>
        <v>i</v>
      </c>
      <c r="O13" s="2">
        <f t="shared" si="24"/>
        <v>121</v>
      </c>
      <c r="P13" s="6" t="str">
        <f t="shared" ref="P13" si="103">CHAR(O13)</f>
        <v>y</v>
      </c>
      <c r="Q13" s="2">
        <f t="shared" si="26"/>
        <v>137</v>
      </c>
      <c r="R13" s="2" t="str">
        <f t="shared" ref="R13:T13" si="104">CHAR(Q13)</f>
        <v>‰</v>
      </c>
      <c r="S13" s="2">
        <f t="shared" si="28"/>
        <v>153</v>
      </c>
      <c r="T13" s="2" t="str">
        <f t="shared" si="104"/>
        <v>™</v>
      </c>
      <c r="U13" s="2">
        <f t="shared" si="29"/>
        <v>169</v>
      </c>
      <c r="V13" s="2" t="str">
        <f t="shared" ref="V13" si="105">CHAR(U13)</f>
        <v>©</v>
      </c>
      <c r="W13" s="2">
        <f t="shared" si="31"/>
        <v>185</v>
      </c>
      <c r="X13" s="2" t="str">
        <f t="shared" ref="X13" si="106">CHAR(W13)</f>
        <v>¹</v>
      </c>
      <c r="Y13" s="2">
        <f t="shared" si="33"/>
        <v>201</v>
      </c>
      <c r="Z13" s="2" t="str">
        <f t="shared" ref="Z13" si="107">CHAR(Y13)</f>
        <v>É</v>
      </c>
      <c r="AA13" s="2">
        <f t="shared" si="35"/>
        <v>217</v>
      </c>
      <c r="AB13" s="2" t="str">
        <f t="shared" ref="AB13" si="108">CHAR(AA13)</f>
        <v>Ù</v>
      </c>
      <c r="AC13" s="2">
        <f t="shared" si="37"/>
        <v>233</v>
      </c>
      <c r="AD13" s="2" t="str">
        <f t="shared" si="11"/>
        <v>é</v>
      </c>
      <c r="AE13" s="2">
        <f t="shared" si="38"/>
        <v>249</v>
      </c>
      <c r="AF13" s="2" t="str">
        <f t="shared" si="12"/>
        <v>ù</v>
      </c>
    </row>
    <row r="14" spans="1:33" ht="15.6">
      <c r="A14" s="2">
        <f t="shared" si="13"/>
        <v>10</v>
      </c>
      <c r="B14" s="2" t="str">
        <f t="shared" si="0"/>
        <v xml:space="preserve">
</v>
      </c>
      <c r="C14" s="2">
        <f t="shared" si="14"/>
        <v>26</v>
      </c>
      <c r="D14" s="2" t="str">
        <f t="shared" si="0"/>
        <v>_x001A_</v>
      </c>
      <c r="E14" s="2">
        <f t="shared" si="15"/>
        <v>42</v>
      </c>
      <c r="F14" s="4" t="str">
        <f t="shared" ref="F14" si="109">CHAR(E14)</f>
        <v>*</v>
      </c>
      <c r="G14" s="2">
        <f t="shared" si="17"/>
        <v>58</v>
      </c>
      <c r="H14" s="2" t="str">
        <f t="shared" ref="H14" si="110">CHAR(G14)</f>
        <v>:</v>
      </c>
      <c r="I14" s="2">
        <f t="shared" si="19"/>
        <v>74</v>
      </c>
      <c r="J14" s="6" t="str">
        <f t="shared" ref="J14" si="111">CHAR(I14)</f>
        <v>J</v>
      </c>
      <c r="K14" s="2">
        <f t="shared" si="21"/>
        <v>90</v>
      </c>
      <c r="L14" s="6" t="str">
        <f t="shared" ref="L14:N14" si="112">CHAR(K14)</f>
        <v>Z</v>
      </c>
      <c r="M14" s="2">
        <f t="shared" si="23"/>
        <v>106</v>
      </c>
      <c r="N14" s="6" t="str">
        <f t="shared" si="112"/>
        <v>j</v>
      </c>
      <c r="O14" s="2">
        <f t="shared" si="24"/>
        <v>122</v>
      </c>
      <c r="P14" s="6" t="str">
        <f t="shared" ref="P14" si="113">CHAR(O14)</f>
        <v>z</v>
      </c>
      <c r="Q14" s="2">
        <f t="shared" si="26"/>
        <v>138</v>
      </c>
      <c r="R14" s="2" t="str">
        <f t="shared" ref="R14:T14" si="114">CHAR(Q14)</f>
        <v>Š</v>
      </c>
      <c r="S14" s="2">
        <f t="shared" si="28"/>
        <v>154</v>
      </c>
      <c r="T14" s="2" t="str">
        <f t="shared" si="114"/>
        <v>š</v>
      </c>
      <c r="U14" s="2">
        <f t="shared" si="29"/>
        <v>170</v>
      </c>
      <c r="V14" s="2" t="str">
        <f t="shared" ref="V14" si="115">CHAR(U14)</f>
        <v>ª</v>
      </c>
      <c r="W14" s="2">
        <f t="shared" si="31"/>
        <v>186</v>
      </c>
      <c r="X14" s="2" t="str">
        <f t="shared" ref="X14" si="116">CHAR(W14)</f>
        <v>º</v>
      </c>
      <c r="Y14" s="2">
        <f t="shared" si="33"/>
        <v>202</v>
      </c>
      <c r="Z14" s="2" t="str">
        <f t="shared" ref="Z14" si="117">CHAR(Y14)</f>
        <v>Ê</v>
      </c>
      <c r="AA14" s="2">
        <f t="shared" si="35"/>
        <v>218</v>
      </c>
      <c r="AB14" s="2" t="str">
        <f t="shared" ref="AB14" si="118">CHAR(AA14)</f>
        <v>Ú</v>
      </c>
      <c r="AC14" s="2">
        <f t="shared" si="37"/>
        <v>234</v>
      </c>
      <c r="AD14" s="2" t="str">
        <f t="shared" si="11"/>
        <v>ê</v>
      </c>
      <c r="AE14" s="2">
        <f t="shared" si="38"/>
        <v>250</v>
      </c>
      <c r="AF14" s="2" t="str">
        <f t="shared" si="12"/>
        <v>ú</v>
      </c>
    </row>
    <row r="15" spans="1:33" ht="15.6">
      <c r="A15" s="2">
        <f t="shared" si="13"/>
        <v>11</v>
      </c>
      <c r="B15" s="2" t="str">
        <f t="shared" si="0"/>
        <v>_x000B_</v>
      </c>
      <c r="C15" s="2">
        <f t="shared" si="14"/>
        <v>27</v>
      </c>
      <c r="D15" s="2" t="str">
        <f t="shared" si="0"/>
        <v>_x001B_</v>
      </c>
      <c r="E15" s="2">
        <f t="shared" si="15"/>
        <v>43</v>
      </c>
      <c r="F15" s="4" t="str">
        <f t="shared" ref="F15" si="119">CHAR(E15)</f>
        <v>+</v>
      </c>
      <c r="G15" s="2">
        <f t="shared" si="17"/>
        <v>59</v>
      </c>
      <c r="H15" s="2" t="str">
        <f t="shared" ref="H15" si="120">CHAR(G15)</f>
        <v>;</v>
      </c>
      <c r="I15" s="2">
        <f t="shared" si="19"/>
        <v>75</v>
      </c>
      <c r="J15" s="6" t="str">
        <f t="shared" ref="J15" si="121">CHAR(I15)</f>
        <v>K</v>
      </c>
      <c r="K15" s="2">
        <f t="shared" si="21"/>
        <v>91</v>
      </c>
      <c r="L15" s="2" t="str">
        <f t="shared" ref="L15:N15" si="122">CHAR(K15)</f>
        <v>[</v>
      </c>
      <c r="M15" s="2">
        <f t="shared" si="23"/>
        <v>107</v>
      </c>
      <c r="N15" s="6" t="str">
        <f t="shared" si="122"/>
        <v>k</v>
      </c>
      <c r="O15" s="2">
        <f t="shared" si="24"/>
        <v>123</v>
      </c>
      <c r="P15" s="2" t="str">
        <f t="shared" ref="P15" si="123">CHAR(O15)</f>
        <v>{</v>
      </c>
      <c r="Q15" s="2">
        <f t="shared" si="26"/>
        <v>139</v>
      </c>
      <c r="R15" s="2" t="str">
        <f t="shared" ref="R15:T15" si="124">CHAR(Q15)</f>
        <v>‹</v>
      </c>
      <c r="S15" s="2">
        <f t="shared" si="28"/>
        <v>155</v>
      </c>
      <c r="T15" s="2" t="str">
        <f t="shared" si="124"/>
        <v>›</v>
      </c>
      <c r="U15" s="2">
        <f t="shared" si="29"/>
        <v>171</v>
      </c>
      <c r="V15" s="2" t="str">
        <f t="shared" ref="V15" si="125">CHAR(U15)</f>
        <v>«</v>
      </c>
      <c r="W15" s="2">
        <f t="shared" si="31"/>
        <v>187</v>
      </c>
      <c r="X15" s="2" t="str">
        <f t="shared" ref="X15" si="126">CHAR(W15)</f>
        <v>»</v>
      </c>
      <c r="Y15" s="2">
        <f t="shared" si="33"/>
        <v>203</v>
      </c>
      <c r="Z15" s="2" t="str">
        <f t="shared" ref="Z15" si="127">CHAR(Y15)</f>
        <v>Ë</v>
      </c>
      <c r="AA15" s="2">
        <f t="shared" si="35"/>
        <v>219</v>
      </c>
      <c r="AB15" s="2" t="str">
        <f t="shared" ref="AB15" si="128">CHAR(AA15)</f>
        <v>Û</v>
      </c>
      <c r="AC15" s="2">
        <f t="shared" si="37"/>
        <v>235</v>
      </c>
      <c r="AD15" s="2" t="str">
        <f t="shared" si="11"/>
        <v>ë</v>
      </c>
      <c r="AE15" s="2">
        <f t="shared" si="38"/>
        <v>251</v>
      </c>
      <c r="AF15" s="2" t="str">
        <f t="shared" si="12"/>
        <v>û</v>
      </c>
    </row>
    <row r="16" spans="1:33" ht="15.6">
      <c r="A16" s="2">
        <f t="shared" si="13"/>
        <v>12</v>
      </c>
      <c r="B16" s="2" t="str">
        <f t="shared" si="0"/>
        <v>_x000C_</v>
      </c>
      <c r="C16" s="2">
        <f t="shared" si="14"/>
        <v>28</v>
      </c>
      <c r="D16" s="2" t="str">
        <f t="shared" si="0"/>
        <v>_x001C_</v>
      </c>
      <c r="E16" s="2">
        <f t="shared" si="15"/>
        <v>44</v>
      </c>
      <c r="F16" s="2" t="str">
        <f t="shared" ref="F16" si="129">CHAR(E16)</f>
        <v>,</v>
      </c>
      <c r="G16" s="2">
        <f t="shared" si="17"/>
        <v>60</v>
      </c>
      <c r="H16" s="2" t="str">
        <f t="shared" ref="H16" si="130">CHAR(G16)</f>
        <v>&lt;</v>
      </c>
      <c r="I16" s="2">
        <f t="shared" si="19"/>
        <v>76</v>
      </c>
      <c r="J16" s="6" t="str">
        <f t="shared" ref="J16" si="131">CHAR(I16)</f>
        <v>L</v>
      </c>
      <c r="K16" s="2">
        <f t="shared" si="21"/>
        <v>92</v>
      </c>
      <c r="L16" s="2" t="str">
        <f t="shared" ref="L16:N16" si="132">CHAR(K16)</f>
        <v>\</v>
      </c>
      <c r="M16" s="2">
        <f t="shared" si="23"/>
        <v>108</v>
      </c>
      <c r="N16" s="6" t="str">
        <f t="shared" si="132"/>
        <v>l</v>
      </c>
      <c r="O16" s="2">
        <f t="shared" si="24"/>
        <v>124</v>
      </c>
      <c r="P16" s="2" t="str">
        <f t="shared" ref="P16" si="133">CHAR(O16)</f>
        <v>|</v>
      </c>
      <c r="Q16" s="2">
        <f t="shared" si="26"/>
        <v>140</v>
      </c>
      <c r="R16" s="2" t="str">
        <f t="shared" ref="R16:T16" si="134">CHAR(Q16)</f>
        <v>Œ</v>
      </c>
      <c r="S16" s="2">
        <f t="shared" si="28"/>
        <v>156</v>
      </c>
      <c r="T16" s="2" t="str">
        <f t="shared" si="134"/>
        <v>œ</v>
      </c>
      <c r="U16" s="2">
        <f t="shared" si="29"/>
        <v>172</v>
      </c>
      <c r="V16" s="2" t="str">
        <f t="shared" ref="V16" si="135">CHAR(U16)</f>
        <v>¬</v>
      </c>
      <c r="W16" s="2">
        <f t="shared" si="31"/>
        <v>188</v>
      </c>
      <c r="X16" s="2" t="str">
        <f t="shared" ref="X16" si="136">CHAR(W16)</f>
        <v>¼</v>
      </c>
      <c r="Y16" s="2">
        <f t="shared" si="33"/>
        <v>204</v>
      </c>
      <c r="Z16" s="2" t="str">
        <f t="shared" ref="Z16" si="137">CHAR(Y16)</f>
        <v>Ì</v>
      </c>
      <c r="AA16" s="2">
        <f t="shared" si="35"/>
        <v>220</v>
      </c>
      <c r="AB16" s="2" t="str">
        <f t="shared" ref="AB16" si="138">CHAR(AA16)</f>
        <v>Ü</v>
      </c>
      <c r="AC16" s="2">
        <f t="shared" si="37"/>
        <v>236</v>
      </c>
      <c r="AD16" s="2" t="str">
        <f t="shared" si="11"/>
        <v>ì</v>
      </c>
      <c r="AE16" s="2">
        <f t="shared" si="38"/>
        <v>252</v>
      </c>
      <c r="AF16" s="2" t="str">
        <f t="shared" si="12"/>
        <v>ü</v>
      </c>
    </row>
    <row r="17" spans="1:41" ht="15.6">
      <c r="A17" s="2">
        <f t="shared" si="13"/>
        <v>13</v>
      </c>
      <c r="B17" s="2" t="str">
        <f t="shared" si="0"/>
        <v>_x000D_</v>
      </c>
      <c r="C17" s="2">
        <f t="shared" si="14"/>
        <v>29</v>
      </c>
      <c r="D17" s="2" t="str">
        <f t="shared" si="0"/>
        <v>_x001D_</v>
      </c>
      <c r="E17" s="2">
        <f t="shared" si="15"/>
        <v>45</v>
      </c>
      <c r="F17" s="4" t="str">
        <f t="shared" ref="F17" si="139">CHAR(E17)</f>
        <v>-</v>
      </c>
      <c r="G17" s="2">
        <f t="shared" si="17"/>
        <v>61</v>
      </c>
      <c r="H17" s="2" t="str">
        <f t="shared" ref="H17" si="140">CHAR(G17)</f>
        <v>=</v>
      </c>
      <c r="I17" s="2">
        <f t="shared" si="19"/>
        <v>77</v>
      </c>
      <c r="J17" s="6" t="str">
        <f t="shared" ref="J17" si="141">CHAR(I17)</f>
        <v>M</v>
      </c>
      <c r="K17" s="2">
        <f t="shared" si="21"/>
        <v>93</v>
      </c>
      <c r="L17" s="2" t="str">
        <f t="shared" ref="L17:N17" si="142">CHAR(K17)</f>
        <v>]</v>
      </c>
      <c r="M17" s="2">
        <f t="shared" si="23"/>
        <v>109</v>
      </c>
      <c r="N17" s="6" t="str">
        <f t="shared" si="142"/>
        <v>m</v>
      </c>
      <c r="O17" s="2">
        <f t="shared" si="24"/>
        <v>125</v>
      </c>
      <c r="P17" s="2" t="str">
        <f t="shared" ref="P17" si="143">CHAR(O17)</f>
        <v>}</v>
      </c>
      <c r="Q17" s="2">
        <f t="shared" si="26"/>
        <v>141</v>
      </c>
      <c r="R17" s="7" t="str">
        <f t="shared" ref="R17:T17" si="144">CHAR(Q17)</f>
        <v></v>
      </c>
      <c r="S17" s="2">
        <f t="shared" si="28"/>
        <v>157</v>
      </c>
      <c r="T17" s="2" t="str">
        <f t="shared" si="144"/>
        <v></v>
      </c>
      <c r="U17" s="2">
        <f t="shared" si="29"/>
        <v>173</v>
      </c>
      <c r="V17" s="2" t="str">
        <f t="shared" ref="V17" si="145">CHAR(U17)</f>
        <v>­</v>
      </c>
      <c r="W17" s="2">
        <f t="shared" si="31"/>
        <v>189</v>
      </c>
      <c r="X17" s="2" t="str">
        <f t="shared" ref="X17" si="146">CHAR(W17)</f>
        <v>½</v>
      </c>
      <c r="Y17" s="2">
        <f t="shared" si="33"/>
        <v>205</v>
      </c>
      <c r="Z17" s="2" t="str">
        <f t="shared" ref="Z17" si="147">CHAR(Y17)</f>
        <v>Í</v>
      </c>
      <c r="AA17" s="2">
        <f t="shared" si="35"/>
        <v>221</v>
      </c>
      <c r="AB17" s="2" t="str">
        <f t="shared" ref="AB17" si="148">CHAR(AA17)</f>
        <v>Ý</v>
      </c>
      <c r="AC17" s="2">
        <f t="shared" si="37"/>
        <v>237</v>
      </c>
      <c r="AD17" s="2" t="str">
        <f t="shared" si="11"/>
        <v>í</v>
      </c>
      <c r="AE17" s="2">
        <f t="shared" si="38"/>
        <v>253</v>
      </c>
      <c r="AF17" s="2" t="str">
        <f t="shared" si="12"/>
        <v>ý</v>
      </c>
    </row>
    <row r="18" spans="1:41" ht="15.6">
      <c r="A18" s="2">
        <f t="shared" si="13"/>
        <v>14</v>
      </c>
      <c r="B18" s="2" t="str">
        <f t="shared" si="0"/>
        <v>_x000E_</v>
      </c>
      <c r="C18" s="2">
        <f t="shared" si="14"/>
        <v>30</v>
      </c>
      <c r="D18" s="2" t="str">
        <f t="shared" si="0"/>
        <v>_x001E_</v>
      </c>
      <c r="E18" s="2">
        <f t="shared" si="15"/>
        <v>46</v>
      </c>
      <c r="F18" s="2" t="str">
        <f t="shared" ref="F18" si="149">CHAR(E18)</f>
        <v>.</v>
      </c>
      <c r="G18" s="2">
        <f t="shared" si="17"/>
        <v>62</v>
      </c>
      <c r="H18" s="2" t="str">
        <f t="shared" ref="H18" si="150">CHAR(G18)</f>
        <v>&gt;</v>
      </c>
      <c r="I18" s="2">
        <f t="shared" si="19"/>
        <v>78</v>
      </c>
      <c r="J18" s="6" t="str">
        <f t="shared" ref="J18" si="151">CHAR(I18)</f>
        <v>N</v>
      </c>
      <c r="K18" s="2">
        <f t="shared" si="21"/>
        <v>94</v>
      </c>
      <c r="L18" s="2" t="str">
        <f t="shared" ref="L18:N18" si="152">CHAR(K18)</f>
        <v>^</v>
      </c>
      <c r="M18" s="4">
        <f t="shared" si="23"/>
        <v>110</v>
      </c>
      <c r="N18" s="6" t="str">
        <f t="shared" si="152"/>
        <v>n</v>
      </c>
      <c r="O18" s="2">
        <f t="shared" si="24"/>
        <v>126</v>
      </c>
      <c r="P18" s="2" t="str">
        <f t="shared" ref="P18" si="153">CHAR(O18)</f>
        <v>~</v>
      </c>
      <c r="Q18" s="2">
        <f t="shared" si="26"/>
        <v>142</v>
      </c>
      <c r="R18" s="2" t="str">
        <f t="shared" ref="R18:T18" si="154">CHAR(Q18)</f>
        <v>Ž</v>
      </c>
      <c r="S18" s="2">
        <f t="shared" si="28"/>
        <v>158</v>
      </c>
      <c r="T18" s="2" t="str">
        <f t="shared" si="154"/>
        <v>ž</v>
      </c>
      <c r="U18" s="2">
        <f t="shared" si="29"/>
        <v>174</v>
      </c>
      <c r="V18" s="2" t="str">
        <f t="shared" ref="V18" si="155">CHAR(U18)</f>
        <v>®</v>
      </c>
      <c r="W18" s="2">
        <f t="shared" si="31"/>
        <v>190</v>
      </c>
      <c r="X18" s="2" t="str">
        <f t="shared" ref="X18" si="156">CHAR(W18)</f>
        <v>¾</v>
      </c>
      <c r="Y18" s="2">
        <f t="shared" si="33"/>
        <v>206</v>
      </c>
      <c r="Z18" s="2" t="str">
        <f t="shared" ref="Z18" si="157">CHAR(Y18)</f>
        <v>Î</v>
      </c>
      <c r="AA18" s="2">
        <f t="shared" si="35"/>
        <v>222</v>
      </c>
      <c r="AB18" s="2" t="str">
        <f t="shared" ref="AB18" si="158">CHAR(AA18)</f>
        <v>Þ</v>
      </c>
      <c r="AC18" s="2">
        <f t="shared" si="37"/>
        <v>238</v>
      </c>
      <c r="AD18" s="2" t="str">
        <f t="shared" si="11"/>
        <v>î</v>
      </c>
      <c r="AE18" s="2">
        <f t="shared" si="38"/>
        <v>254</v>
      </c>
      <c r="AF18" s="2" t="str">
        <f t="shared" si="12"/>
        <v>þ</v>
      </c>
    </row>
    <row r="19" spans="1:41" ht="15.6">
      <c r="A19" s="2">
        <f t="shared" si="13"/>
        <v>15</v>
      </c>
      <c r="B19" s="2" t="str">
        <f t="shared" si="0"/>
        <v>_x000F_</v>
      </c>
      <c r="C19" s="2">
        <f t="shared" si="14"/>
        <v>31</v>
      </c>
      <c r="D19" s="2" t="str">
        <f t="shared" si="0"/>
        <v>_x001F_</v>
      </c>
      <c r="E19" s="2">
        <f t="shared" si="15"/>
        <v>47</v>
      </c>
      <c r="F19" s="4" t="str">
        <f>CHAR(E19)</f>
        <v>/</v>
      </c>
      <c r="G19" s="2">
        <f t="shared" si="17"/>
        <v>63</v>
      </c>
      <c r="H19" s="4" t="str">
        <f t="shared" ref="H19" si="159">CHAR(G19)</f>
        <v>?</v>
      </c>
      <c r="I19" s="2">
        <f t="shared" si="19"/>
        <v>79</v>
      </c>
      <c r="J19" s="6" t="str">
        <f t="shared" ref="J19" si="160">CHAR(I19)</f>
        <v>O</v>
      </c>
      <c r="K19" s="2">
        <f t="shared" si="21"/>
        <v>95</v>
      </c>
      <c r="L19" s="2" t="str">
        <f t="shared" ref="L19:N19" si="161">CHAR(K19)</f>
        <v>_</v>
      </c>
      <c r="M19" s="2">
        <f t="shared" si="23"/>
        <v>111</v>
      </c>
      <c r="N19" s="6" t="str">
        <f t="shared" si="161"/>
        <v>o</v>
      </c>
      <c r="O19" s="2">
        <f t="shared" si="24"/>
        <v>127</v>
      </c>
      <c r="P19" s="2" t="str">
        <f t="shared" ref="P19" si="162">CHAR(O19)</f>
        <v></v>
      </c>
      <c r="Q19" s="2">
        <f t="shared" si="26"/>
        <v>143</v>
      </c>
      <c r="R19" s="7" t="str">
        <f t="shared" ref="R19:T19" si="163">CHAR(Q19)</f>
        <v></v>
      </c>
      <c r="S19" s="2">
        <f t="shared" si="28"/>
        <v>159</v>
      </c>
      <c r="T19" s="2" t="str">
        <f t="shared" si="163"/>
        <v>Ÿ</v>
      </c>
      <c r="U19" s="2">
        <f t="shared" si="29"/>
        <v>175</v>
      </c>
      <c r="V19" s="2" t="str">
        <f t="shared" ref="V19" si="164">CHAR(U19)</f>
        <v>¯</v>
      </c>
      <c r="W19" s="2">
        <f t="shared" si="31"/>
        <v>191</v>
      </c>
      <c r="X19" s="2" t="str">
        <f t="shared" ref="X19" si="165">CHAR(W19)</f>
        <v>¿</v>
      </c>
      <c r="Y19" s="2">
        <f t="shared" si="33"/>
        <v>207</v>
      </c>
      <c r="Z19" s="2" t="str">
        <f t="shared" ref="Z19" si="166">CHAR(Y19)</f>
        <v>Ï</v>
      </c>
      <c r="AA19" s="2">
        <f t="shared" si="35"/>
        <v>223</v>
      </c>
      <c r="AB19" s="2" t="str">
        <f t="shared" ref="AB19" si="167">CHAR(AA19)</f>
        <v>ß</v>
      </c>
      <c r="AC19" s="2">
        <f t="shared" si="37"/>
        <v>239</v>
      </c>
      <c r="AD19" s="2" t="str">
        <f t="shared" si="11"/>
        <v>ï</v>
      </c>
      <c r="AE19" s="2">
        <f t="shared" si="38"/>
        <v>255</v>
      </c>
      <c r="AF19" s="2" t="str">
        <f t="shared" si="12"/>
        <v>ÿ</v>
      </c>
    </row>
    <row r="20" spans="1:41" ht="15.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41" ht="15.6">
      <c r="A21" s="2" t="s">
        <v>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41" ht="15.6">
      <c r="A22" s="2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41" ht="15.6">
      <c r="A23" s="2" t="s">
        <v>12</v>
      </c>
      <c r="B23" s="2">
        <v>1</v>
      </c>
      <c r="C23" s="2">
        <f>B23+1</f>
        <v>2</v>
      </c>
      <c r="D23" s="2">
        <f t="shared" ref="D23:AO23" si="168">C23+1</f>
        <v>3</v>
      </c>
      <c r="E23" s="2">
        <f t="shared" si="168"/>
        <v>4</v>
      </c>
      <c r="F23" s="2">
        <f t="shared" si="168"/>
        <v>5</v>
      </c>
      <c r="G23" s="2">
        <f t="shared" si="168"/>
        <v>6</v>
      </c>
      <c r="H23" s="2">
        <f t="shared" si="168"/>
        <v>7</v>
      </c>
      <c r="I23" s="2">
        <f t="shared" si="168"/>
        <v>8</v>
      </c>
      <c r="J23" s="2">
        <f t="shared" si="168"/>
        <v>9</v>
      </c>
      <c r="K23" s="2">
        <f t="shared" si="168"/>
        <v>10</v>
      </c>
      <c r="L23" s="2">
        <f t="shared" si="168"/>
        <v>11</v>
      </c>
      <c r="M23" s="2">
        <f t="shared" si="168"/>
        <v>12</v>
      </c>
      <c r="N23" s="2">
        <f t="shared" si="168"/>
        <v>13</v>
      </c>
      <c r="O23" s="2">
        <f t="shared" si="168"/>
        <v>14</v>
      </c>
      <c r="P23" s="2">
        <f t="shared" si="168"/>
        <v>15</v>
      </c>
      <c r="Q23" s="2">
        <f t="shared" si="168"/>
        <v>16</v>
      </c>
      <c r="R23" s="2">
        <f t="shared" si="168"/>
        <v>17</v>
      </c>
      <c r="S23" s="2">
        <f t="shared" si="168"/>
        <v>18</v>
      </c>
      <c r="T23" s="2">
        <f t="shared" si="168"/>
        <v>19</v>
      </c>
      <c r="U23" s="2">
        <f t="shared" si="168"/>
        <v>20</v>
      </c>
      <c r="V23" s="2">
        <f t="shared" si="168"/>
        <v>21</v>
      </c>
      <c r="W23" s="2">
        <f t="shared" si="168"/>
        <v>22</v>
      </c>
      <c r="X23" s="2">
        <f t="shared" si="168"/>
        <v>23</v>
      </c>
      <c r="Y23" s="2">
        <f t="shared" si="168"/>
        <v>24</v>
      </c>
      <c r="Z23" s="2">
        <f t="shared" si="168"/>
        <v>25</v>
      </c>
      <c r="AA23" s="2">
        <f t="shared" si="168"/>
        <v>26</v>
      </c>
      <c r="AB23" s="2">
        <f t="shared" si="168"/>
        <v>27</v>
      </c>
      <c r="AC23" s="2">
        <f t="shared" si="168"/>
        <v>28</v>
      </c>
      <c r="AD23" s="2">
        <f t="shared" si="168"/>
        <v>29</v>
      </c>
      <c r="AE23" s="2">
        <f t="shared" si="168"/>
        <v>30</v>
      </c>
      <c r="AF23" s="2">
        <f t="shared" si="168"/>
        <v>31</v>
      </c>
      <c r="AG23" s="2">
        <f t="shared" si="168"/>
        <v>32</v>
      </c>
      <c r="AH23" s="2">
        <f t="shared" si="168"/>
        <v>33</v>
      </c>
      <c r="AI23" s="2">
        <f t="shared" si="168"/>
        <v>34</v>
      </c>
      <c r="AJ23" s="2">
        <f t="shared" si="168"/>
        <v>35</v>
      </c>
      <c r="AK23" s="2">
        <f t="shared" si="168"/>
        <v>36</v>
      </c>
      <c r="AL23" s="2">
        <f t="shared" si="168"/>
        <v>37</v>
      </c>
      <c r="AM23" s="2">
        <f t="shared" si="168"/>
        <v>38</v>
      </c>
      <c r="AN23" s="2">
        <f t="shared" si="168"/>
        <v>39</v>
      </c>
      <c r="AO23" s="2">
        <f t="shared" si="168"/>
        <v>40</v>
      </c>
    </row>
    <row r="24" spans="1:41" ht="15.6">
      <c r="A24" s="2"/>
      <c r="B24" s="2" t="s">
        <v>14</v>
      </c>
      <c r="C24" s="2" t="s">
        <v>5</v>
      </c>
      <c r="D24" s="2" t="s">
        <v>18</v>
      </c>
      <c r="E24" s="2" t="s">
        <v>10</v>
      </c>
      <c r="F24" s="2" t="s">
        <v>9</v>
      </c>
      <c r="G24" s="2" t="s">
        <v>9</v>
      </c>
      <c r="H24" s="2" t="s">
        <v>10</v>
      </c>
      <c r="I24" s="2" t="s">
        <v>19</v>
      </c>
      <c r="J24" s="2" t="s">
        <v>7</v>
      </c>
      <c r="K24" s="2" t="s">
        <v>20</v>
      </c>
      <c r="L24" s="2" t="s">
        <v>8</v>
      </c>
      <c r="M24" s="2" t="s">
        <v>18</v>
      </c>
      <c r="N24" s="2" t="s">
        <v>10</v>
      </c>
      <c r="O24" s="2" t="s">
        <v>9</v>
      </c>
      <c r="P24" s="2" t="s">
        <v>7</v>
      </c>
      <c r="Q24" s="2" t="s">
        <v>21</v>
      </c>
      <c r="R24" s="2" t="s">
        <v>12</v>
      </c>
      <c r="S24" s="2" t="s">
        <v>11</v>
      </c>
      <c r="T24" s="2" t="s">
        <v>7</v>
      </c>
      <c r="U24" s="2" t="s">
        <v>4</v>
      </c>
      <c r="V24" s="2" t="s">
        <v>22</v>
      </c>
      <c r="W24" s="2" t="s">
        <v>6</v>
      </c>
      <c r="X24" s="2" t="s">
        <v>18</v>
      </c>
      <c r="Y24" s="2" t="s">
        <v>10</v>
      </c>
      <c r="Z24" s="2" t="s">
        <v>9</v>
      </c>
      <c r="AA24" s="2" t="s">
        <v>10</v>
      </c>
      <c r="AB24" s="2" t="s">
        <v>7</v>
      </c>
      <c r="AC24" s="2" t="s">
        <v>13</v>
      </c>
      <c r="AD24" s="2" t="s">
        <v>14</v>
      </c>
      <c r="AE24" s="2" t="s">
        <v>23</v>
      </c>
      <c r="AF24" s="2" t="s">
        <v>7</v>
      </c>
      <c r="AG24" s="2" t="s">
        <v>15</v>
      </c>
      <c r="AH24" s="2" t="s">
        <v>5</v>
      </c>
      <c r="AI24" s="2" t="s">
        <v>11</v>
      </c>
      <c r="AJ24" s="2" t="s">
        <v>7</v>
      </c>
      <c r="AK24" s="2" t="s">
        <v>24</v>
      </c>
      <c r="AL24" s="2" t="s">
        <v>25</v>
      </c>
      <c r="AM24" s="2" t="s">
        <v>6</v>
      </c>
      <c r="AN24" s="2" t="s">
        <v>10</v>
      </c>
      <c r="AO24" s="2" t="s">
        <v>26</v>
      </c>
    </row>
    <row r="25" spans="1:41" ht="15.6">
      <c r="A25" s="2" t="s">
        <v>16</v>
      </c>
      <c r="B25" s="4">
        <f>CODE(B24)</f>
        <v>77</v>
      </c>
      <c r="C25" s="4">
        <f t="shared" ref="C25:AO25" si="169">CODE(C24)</f>
        <v>117</v>
      </c>
      <c r="D25" s="4">
        <f t="shared" si="169"/>
        <v>104</v>
      </c>
      <c r="E25" s="6">
        <f t="shared" si="169"/>
        <v>97</v>
      </c>
      <c r="F25" s="6">
        <f t="shared" si="169"/>
        <v>109</v>
      </c>
      <c r="G25" s="6">
        <f t="shared" si="169"/>
        <v>109</v>
      </c>
      <c r="H25" s="4">
        <f t="shared" si="169"/>
        <v>97</v>
      </c>
      <c r="I25" s="4">
        <f t="shared" si="169"/>
        <v>100</v>
      </c>
      <c r="J25" s="4">
        <f t="shared" si="169"/>
        <v>32</v>
      </c>
      <c r="K25" s="6">
        <f t="shared" si="169"/>
        <v>73</v>
      </c>
      <c r="L25" s="6">
        <f t="shared" si="169"/>
        <v>122</v>
      </c>
      <c r="M25" s="6">
        <f t="shared" si="169"/>
        <v>104</v>
      </c>
      <c r="N25" s="2">
        <f t="shared" si="169"/>
        <v>97</v>
      </c>
      <c r="O25" s="2">
        <f t="shared" si="169"/>
        <v>109</v>
      </c>
      <c r="P25" s="2">
        <f t="shared" si="169"/>
        <v>32</v>
      </c>
      <c r="Q25" s="2">
        <f t="shared" si="169"/>
        <v>66</v>
      </c>
      <c r="R25" s="2">
        <f t="shared" si="169"/>
        <v>105</v>
      </c>
      <c r="S25" s="2">
        <f t="shared" si="169"/>
        <v>110</v>
      </c>
      <c r="T25" s="2">
        <f t="shared" si="169"/>
        <v>32</v>
      </c>
      <c r="U25" s="2">
        <f t="shared" si="169"/>
        <v>78</v>
      </c>
      <c r="V25" s="2">
        <f t="shared" si="169"/>
        <v>111</v>
      </c>
      <c r="W25" s="2">
        <f t="shared" si="169"/>
        <v>114</v>
      </c>
      <c r="X25" s="2">
        <f t="shared" si="169"/>
        <v>104</v>
      </c>
      <c r="Y25" s="2">
        <f t="shared" si="169"/>
        <v>97</v>
      </c>
      <c r="Z25" s="2">
        <f t="shared" si="169"/>
        <v>109</v>
      </c>
      <c r="AA25" s="2">
        <f t="shared" si="169"/>
        <v>97</v>
      </c>
      <c r="AB25" s="2">
        <f t="shared" si="169"/>
        <v>32</v>
      </c>
      <c r="AC25" s="2">
        <f t="shared" si="169"/>
        <v>83</v>
      </c>
      <c r="AD25" s="2">
        <f t="shared" si="169"/>
        <v>77</v>
      </c>
      <c r="AE25" s="2">
        <f t="shared" si="169"/>
        <v>75</v>
      </c>
      <c r="AF25" s="2">
        <f t="shared" si="169"/>
        <v>32</v>
      </c>
      <c r="AG25" s="2">
        <f t="shared" si="169"/>
        <v>84</v>
      </c>
      <c r="AH25" s="2">
        <f t="shared" si="169"/>
        <v>117</v>
      </c>
      <c r="AI25" s="2">
        <f t="shared" si="169"/>
        <v>110</v>
      </c>
      <c r="AJ25" s="2">
        <f t="shared" si="169"/>
        <v>32</v>
      </c>
      <c r="AK25" s="2">
        <f t="shared" si="169"/>
        <v>80</v>
      </c>
      <c r="AL25" s="2">
        <f t="shared" si="169"/>
        <v>101</v>
      </c>
      <c r="AM25" s="2">
        <f t="shared" si="169"/>
        <v>114</v>
      </c>
      <c r="AN25" s="2">
        <f t="shared" si="169"/>
        <v>97</v>
      </c>
      <c r="AO25" s="2">
        <f t="shared" si="169"/>
        <v>107</v>
      </c>
    </row>
    <row r="26" spans="1:41" ht="15.6">
      <c r="A26" s="2"/>
      <c r="C26">
        <f>MOD(B25,4)</f>
        <v>1</v>
      </c>
      <c r="D26" s="2">
        <f>MOD(C25,16)</f>
        <v>5</v>
      </c>
      <c r="E26" s="2"/>
      <c r="F26">
        <f>MOD(E25,4)</f>
        <v>1</v>
      </c>
      <c r="G26" s="2">
        <f>MOD(F25,16)</f>
        <v>13</v>
      </c>
      <c r="I26">
        <f>MOD(H25,4)</f>
        <v>1</v>
      </c>
      <c r="J26" s="2">
        <f>MOD(I25,16)</f>
        <v>4</v>
      </c>
      <c r="K26" s="2"/>
      <c r="L26">
        <f>MOD(K25,4)</f>
        <v>1</v>
      </c>
      <c r="M26" s="2">
        <f>MOD(L25,16)</f>
        <v>10</v>
      </c>
      <c r="N26" s="2"/>
    </row>
    <row r="27" spans="1:41" ht="15.6">
      <c r="A27" s="2"/>
      <c r="B27" s="8"/>
      <c r="C27" s="9">
        <f>_xlfn.BITLSHIFT(C26,4)</f>
        <v>16</v>
      </c>
      <c r="D27" s="8">
        <f>_xlfn.BITLSHIFT(D26,2)</f>
        <v>20</v>
      </c>
      <c r="E27" s="8"/>
      <c r="F27" s="9">
        <f>_xlfn.BITLSHIFT(F26,4)</f>
        <v>16</v>
      </c>
      <c r="G27" s="8">
        <f>_xlfn.BITLSHIFT(G26,2)</f>
        <v>52</v>
      </c>
      <c r="H27" s="8"/>
      <c r="I27" s="9">
        <f>_xlfn.BITLSHIFT(I26,4)</f>
        <v>16</v>
      </c>
      <c r="J27" s="8">
        <f>_xlfn.BITLSHIFT(J26,2)</f>
        <v>16</v>
      </c>
      <c r="K27" s="8"/>
      <c r="L27" s="9">
        <f>_xlfn.BITLSHIFT(L26,4)</f>
        <v>16</v>
      </c>
      <c r="M27" s="8">
        <f>_xlfn.BITLSHIFT(M26,2)</f>
        <v>40</v>
      </c>
      <c r="N27" s="2"/>
    </row>
    <row r="28" spans="1:41" ht="15.6">
      <c r="A28" s="2"/>
      <c r="B28" s="8"/>
      <c r="C28" s="8">
        <f>_xlfn.BITRSHIFT(C25,4)</f>
        <v>7</v>
      </c>
      <c r="D28" s="8">
        <f>_xlfn.BITRSHIFT(D25,6)</f>
        <v>1</v>
      </c>
      <c r="E28" s="8"/>
      <c r="F28" s="8">
        <f>_xlfn.BITRSHIFT(F25,4)</f>
        <v>6</v>
      </c>
      <c r="G28" s="8">
        <f>_xlfn.BITRSHIFT(G25,6)</f>
        <v>1</v>
      </c>
      <c r="H28" s="8"/>
      <c r="I28" s="8">
        <f>_xlfn.BITRSHIFT(I25,4)</f>
        <v>6</v>
      </c>
      <c r="J28" s="8">
        <f>_xlfn.BITRSHIFT(J25,6)</f>
        <v>0</v>
      </c>
      <c r="K28" s="8"/>
      <c r="L28" s="8">
        <f>_xlfn.BITRSHIFT(L25,4)</f>
        <v>7</v>
      </c>
      <c r="M28" s="8">
        <f>_xlfn.BITRSHIFT(M25,6)</f>
        <v>1</v>
      </c>
      <c r="N28" s="2"/>
    </row>
    <row r="29" spans="1:41" ht="15.6">
      <c r="A29" s="2" t="s">
        <v>17</v>
      </c>
      <c r="B29" s="4">
        <f>_xlfn.BITRSHIFT(B25,2)</f>
        <v>19</v>
      </c>
      <c r="C29" s="4">
        <f>C27+C28</f>
        <v>23</v>
      </c>
      <c r="D29" s="4">
        <f>D27+D28</f>
        <v>21</v>
      </c>
      <c r="E29" s="4">
        <f>MOD(D25,64)</f>
        <v>40</v>
      </c>
      <c r="H29" s="4">
        <f>_xlfn.BITRSHIFT(H25,2)</f>
        <v>24</v>
      </c>
      <c r="I29" s="4">
        <f>I27+I28</f>
        <v>22</v>
      </c>
      <c r="J29" s="4">
        <f>J27+J28</f>
        <v>16</v>
      </c>
      <c r="K29" s="4">
        <f>MOD(J25,64)</f>
        <v>32</v>
      </c>
      <c r="L29" s="2"/>
      <c r="M29" s="2"/>
      <c r="N29" s="2"/>
    </row>
    <row r="30" spans="1:41" ht="15.6">
      <c r="E30" s="6">
        <f>_xlfn.BITRSHIFT(E25,2)</f>
        <v>24</v>
      </c>
      <c r="F30" s="6">
        <f>F27+F28</f>
        <v>22</v>
      </c>
      <c r="G30" s="6">
        <f>G27+G28</f>
        <v>53</v>
      </c>
      <c r="H30" s="6">
        <f>MOD(G25,64)</f>
        <v>45</v>
      </c>
      <c r="K30" s="6">
        <f>_xlfn.BITRSHIFT(K25,2)</f>
        <v>18</v>
      </c>
      <c r="L30" s="6">
        <f>L27+L28</f>
        <v>23</v>
      </c>
      <c r="M30" s="6">
        <f>M27+M28</f>
        <v>41</v>
      </c>
      <c r="N30" s="6">
        <f>MOD(M25,64)</f>
        <v>40</v>
      </c>
    </row>
    <row r="31" spans="1:41" s="10" customFormat="1" ht="15.6">
      <c r="B31" s="13" t="str">
        <f>CHAR(65+B29)</f>
        <v>T</v>
      </c>
      <c r="C31" s="13" t="str">
        <f>CHAR(71+C29)</f>
        <v>^</v>
      </c>
      <c r="D31" s="13" t="str">
        <f t="shared" ref="D31" si="170">CHAR(65+D29)</f>
        <v>V</v>
      </c>
      <c r="E31" s="13" t="str">
        <f>CHAR(71+E29)</f>
        <v>o</v>
      </c>
      <c r="F31" s="11"/>
      <c r="G31" s="11"/>
      <c r="H31" s="13" t="str">
        <f>CHAR(71+H29)</f>
        <v>_</v>
      </c>
      <c r="I31" s="13" t="str">
        <f>CHAR(65+I29)</f>
        <v>W</v>
      </c>
      <c r="J31" s="13" t="str">
        <f>CHAR(65+J29)</f>
        <v>Q</v>
      </c>
      <c r="K31" s="13" t="str">
        <f>CHAR(71+K29)</f>
        <v>g</v>
      </c>
      <c r="L31" s="11"/>
      <c r="M31" s="11"/>
      <c r="N31" s="11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41" s="2" customFormat="1" ht="15.6">
      <c r="E32" s="14" t="str">
        <f t="shared" ref="E32:G32" si="171">CHAR(65+E30)</f>
        <v>Y</v>
      </c>
      <c r="F32" s="14" t="str">
        <f t="shared" si="171"/>
        <v>W</v>
      </c>
      <c r="G32" s="14" t="str">
        <f t="shared" si="171"/>
        <v>v</v>
      </c>
      <c r="H32" s="15" t="str">
        <f>CHAR(H30-4)</f>
        <v>)</v>
      </c>
      <c r="K32" s="14" t="str">
        <f t="shared" ref="K32:M32" si="172">CHAR(65+K30)</f>
        <v>S</v>
      </c>
      <c r="L32" s="14" t="str">
        <f t="shared" si="172"/>
        <v>X</v>
      </c>
      <c r="M32" s="14" t="str">
        <f t="shared" si="172"/>
        <v>j</v>
      </c>
      <c r="N32" s="14" t="str">
        <f>CHAR(71+N30)</f>
        <v>o</v>
      </c>
    </row>
    <row r="33" spans="2:32" ht="15.6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7" spans="2:32">
      <c r="G37" t="s">
        <v>14</v>
      </c>
      <c r="I37" t="s">
        <v>10</v>
      </c>
      <c r="K37" t="s">
        <v>6</v>
      </c>
    </row>
    <row r="38" spans="2:32">
      <c r="G38">
        <f>CODE(G37)</f>
        <v>77</v>
      </c>
      <c r="I38">
        <f>CODE(I37)</f>
        <v>97</v>
      </c>
    </row>
    <row r="39" spans="2:32">
      <c r="F39">
        <f>_xlfn.BITRSHIFT(G38,2)</f>
        <v>19</v>
      </c>
      <c r="H39">
        <f>_xlfn.BITLSHIFT(G38,2)</f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Base64 Table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 AZMAN BIN ABU</dc:creator>
  <cp:lastModifiedBy>Izham Hamadi</cp:lastModifiedBy>
  <dcterms:created xsi:type="dcterms:W3CDTF">2021-10-06T03:23:02Z</dcterms:created>
  <dcterms:modified xsi:type="dcterms:W3CDTF">2022-10-18T03:30:01Z</dcterms:modified>
</cp:coreProperties>
</file>