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9 Threshold Sceme over FP\"/>
    </mc:Choice>
  </mc:AlternateContent>
  <xr:revisionPtr revIDLastSave="0" documentId="13_ncr:1_{C07F8175-6986-4DEB-AEE2-3B404FE40D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Extended Euclidean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2" l="1"/>
  <c r="N60" i="2"/>
  <c r="N68" i="2" s="1"/>
  <c r="K60" i="2"/>
  <c r="K68" i="2" s="1"/>
  <c r="K59" i="2"/>
  <c r="K67" i="2" s="1"/>
  <c r="H59" i="2"/>
  <c r="H67" i="2" s="1"/>
  <c r="H60" i="2"/>
  <c r="H68" i="2" s="1"/>
  <c r="E58" i="2"/>
  <c r="E66" i="2" s="1"/>
  <c r="E59" i="2"/>
  <c r="E67" i="2" s="1"/>
  <c r="E60" i="2"/>
  <c r="E68" i="2" s="1"/>
  <c r="E57" i="2"/>
  <c r="E65" i="2" s="1"/>
  <c r="H58" i="2"/>
  <c r="H66" i="2" s="1"/>
  <c r="G38" i="3"/>
  <c r="G35" i="3"/>
  <c r="B35" i="3"/>
  <c r="A35" i="3"/>
  <c r="F34" i="3"/>
  <c r="D34" i="3" s="1"/>
  <c r="I34" i="3" s="1"/>
  <c r="H35" i="3" s="1"/>
  <c r="G28" i="3"/>
  <c r="A26" i="3"/>
  <c r="B26" i="3"/>
  <c r="F26" i="3" s="1"/>
  <c r="C26" i="3"/>
  <c r="G26" i="3"/>
  <c r="H26" i="3"/>
  <c r="G25" i="3"/>
  <c r="B25" i="3"/>
  <c r="A25" i="3"/>
  <c r="F24" i="3"/>
  <c r="C25" i="3" s="1"/>
  <c r="F25" i="3" s="1"/>
  <c r="D25" i="3" s="1"/>
  <c r="G18" i="3"/>
  <c r="G15" i="3"/>
  <c r="B15" i="3"/>
  <c r="A15" i="3"/>
  <c r="F14" i="3"/>
  <c r="C15" i="3" s="1"/>
  <c r="F15" i="3" s="1"/>
  <c r="D15" i="3" s="1"/>
  <c r="I8" i="3"/>
  <c r="G8" i="3"/>
  <c r="G5" i="3"/>
  <c r="B5" i="3"/>
  <c r="A5" i="3"/>
  <c r="F4" i="3"/>
  <c r="D4" i="3" s="1"/>
  <c r="I4" i="3" s="1"/>
  <c r="H5" i="3" s="1"/>
  <c r="C35" i="3" l="1"/>
  <c r="D26" i="3"/>
  <c r="I26" i="3" s="1"/>
  <c r="D24" i="3"/>
  <c r="I24" i="3" s="1"/>
  <c r="D14" i="3"/>
  <c r="I14" i="3" s="1"/>
  <c r="C5" i="3"/>
  <c r="F35" i="3" l="1"/>
  <c r="I28" i="3"/>
  <c r="K28" i="3" s="1"/>
  <c r="H25" i="3"/>
  <c r="I25" i="3" s="1"/>
  <c r="I18" i="3"/>
  <c r="K18" i="3" s="1"/>
  <c r="H15" i="3"/>
  <c r="I15" i="3" s="1"/>
  <c r="F5" i="3"/>
  <c r="D5" i="3"/>
  <c r="I5" i="3" s="1"/>
  <c r="K8" i="3" s="1"/>
  <c r="D35" i="3" l="1"/>
  <c r="I35" i="3" s="1"/>
  <c r="B48" i="2"/>
  <c r="B46" i="2"/>
  <c r="B44" i="2"/>
  <c r="B42" i="2"/>
  <c r="B40" i="2"/>
  <c r="E22" i="2"/>
  <c r="F22" i="2" s="1"/>
  <c r="G22" i="2" s="1"/>
  <c r="H22" i="2" s="1"/>
  <c r="I22" i="2" s="1"/>
  <c r="C33" i="2" s="1"/>
  <c r="C42" i="2" s="1"/>
  <c r="E23" i="2"/>
  <c r="F23" i="2" s="1"/>
  <c r="G23" i="2" s="1"/>
  <c r="H23" i="2" s="1"/>
  <c r="I23" i="2" s="1"/>
  <c r="D33" i="2" s="1"/>
  <c r="C44" i="2" s="1"/>
  <c r="E24" i="2"/>
  <c r="F24" i="2" s="1"/>
  <c r="G24" i="2" s="1"/>
  <c r="H24" i="2" s="1"/>
  <c r="I24" i="2" s="1"/>
  <c r="E33" i="2" s="1"/>
  <c r="C46" i="2" s="1"/>
  <c r="E25" i="2"/>
  <c r="F25" i="2" s="1"/>
  <c r="G25" i="2" s="1"/>
  <c r="H25" i="2" s="1"/>
  <c r="I25" i="2" s="1"/>
  <c r="F33" i="2" s="1"/>
  <c r="C48" i="2" s="1"/>
  <c r="E26" i="2"/>
  <c r="F26" i="2" s="1"/>
  <c r="G26" i="2" s="1"/>
  <c r="H26" i="2" s="1"/>
  <c r="I26" i="2" s="1"/>
  <c r="E27" i="2"/>
  <c r="F27" i="2" s="1"/>
  <c r="G27" i="2" s="1"/>
  <c r="H27" i="2" s="1"/>
  <c r="I27" i="2" s="1"/>
  <c r="E28" i="2"/>
  <c r="F28" i="2" s="1"/>
  <c r="G28" i="2" s="1"/>
  <c r="H28" i="2" s="1"/>
  <c r="I28" i="2" s="1"/>
  <c r="E21" i="2"/>
  <c r="F21" i="2" s="1"/>
  <c r="G21" i="2" s="1"/>
  <c r="H21" i="2" s="1"/>
  <c r="I21" i="2" s="1"/>
  <c r="B33" i="2" s="1"/>
  <c r="C40" i="2" s="1"/>
  <c r="C56" i="2" s="1"/>
  <c r="C64" i="2" s="1"/>
  <c r="P64" i="2" s="1"/>
  <c r="I38" i="3" l="1"/>
  <c r="K38" i="3" s="1"/>
  <c r="D45" i="2"/>
  <c r="F45" i="2" s="1"/>
  <c r="D41" i="2"/>
  <c r="F41" i="2" s="1"/>
  <c r="D47" i="2"/>
  <c r="F47" i="2" s="1"/>
  <c r="D43" i="2"/>
  <c r="F43" i="2" s="1"/>
  <c r="G44" i="2" l="1"/>
  <c r="I44" i="2" s="1"/>
  <c r="G42" i="2"/>
  <c r="I42" i="2" s="1"/>
  <c r="C57" i="2"/>
  <c r="C65" i="2" s="1"/>
  <c r="P65" i="2" s="1"/>
  <c r="G46" i="2"/>
  <c r="I46" i="2" s="1"/>
  <c r="J45" i="2" l="1"/>
  <c r="L45" i="2" s="1"/>
  <c r="C58" i="2"/>
  <c r="C66" i="2" s="1"/>
  <c r="P66" i="2" s="1"/>
  <c r="J43" i="2"/>
  <c r="L43" i="2" s="1"/>
  <c r="M44" i="2" l="1"/>
  <c r="O44" i="2" s="1"/>
  <c r="C60" i="2" s="1"/>
  <c r="C68" i="2" s="1"/>
  <c r="P68" i="2" s="1"/>
  <c r="C59" i="2"/>
  <c r="C67" i="2" s="1"/>
  <c r="P67" i="2" s="1"/>
  <c r="P69" i="2" l="1"/>
  <c r="Q69" i="2" s="1"/>
</calcChain>
</file>

<file path=xl/sharedStrings.xml><?xml version="1.0" encoding="utf-8"?>
<sst xmlns="http://schemas.openxmlformats.org/spreadsheetml/2006/main" count="146" uniqueCount="54">
  <si>
    <t>Step 1: Generate a random master key</t>
  </si>
  <si>
    <t>Step 2: Set the policy m=5 out of n=8 shadow keys</t>
  </si>
  <si>
    <t>i</t>
  </si>
  <si>
    <r>
      <t>a</t>
    </r>
    <r>
      <rPr>
        <vertAlign val="subscript"/>
        <sz val="12"/>
        <color indexed="8"/>
        <rFont val="Times New Roman"/>
        <family val="1"/>
      </rPr>
      <t>0</t>
    </r>
  </si>
  <si>
    <r>
      <t>a</t>
    </r>
    <r>
      <rPr>
        <vertAlign val="subscript"/>
        <sz val="12"/>
        <color indexed="8"/>
        <rFont val="Times New Roman"/>
        <family val="1"/>
      </rPr>
      <t>1</t>
    </r>
    <r>
      <rPr>
        <sz val="11"/>
        <color indexed="8"/>
        <rFont val="Calibri"/>
        <family val="2"/>
      </rPr>
      <t/>
    </r>
  </si>
  <si>
    <r>
      <t>a</t>
    </r>
    <r>
      <rPr>
        <vertAlign val="subscript"/>
        <sz val="12"/>
        <color indexed="8"/>
        <rFont val="Times New Roman"/>
        <family val="1"/>
      </rPr>
      <t>2</t>
    </r>
    <r>
      <rPr>
        <sz val="11"/>
        <color indexed="8"/>
        <rFont val="Calibri"/>
        <family val="2"/>
      </rPr>
      <t/>
    </r>
  </si>
  <si>
    <r>
      <t>a</t>
    </r>
    <r>
      <rPr>
        <vertAlign val="subscript"/>
        <sz val="12"/>
        <color indexed="8"/>
        <rFont val="Times New Roman"/>
        <family val="1"/>
      </rPr>
      <t>3</t>
    </r>
    <r>
      <rPr>
        <sz val="11"/>
        <color indexed="8"/>
        <rFont val="Calibri"/>
        <family val="2"/>
      </rPr>
      <t/>
    </r>
  </si>
  <si>
    <r>
      <t>a</t>
    </r>
    <r>
      <rPr>
        <vertAlign val="subscript"/>
        <sz val="12"/>
        <color indexed="8"/>
        <rFont val="Times New Roman"/>
        <family val="1"/>
      </rPr>
      <t>4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</si>
  <si>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0</t>
    </r>
  </si>
  <si>
    <r>
      <t>x</t>
    </r>
    <r>
      <rPr>
        <vertAlign val="subscript"/>
        <sz val="12"/>
        <color indexed="8"/>
        <rFont val="Times New Roman"/>
        <family val="1"/>
      </rPr>
      <t>1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</si>
  <si>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2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</si>
  <si>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3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</si>
  <si>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4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</si>
  <si>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5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</si>
  <si>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6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</si>
  <si>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2"/>
        <color indexed="8"/>
        <rFont val="Times New Roman"/>
        <family val="1"/>
      </rPr>
      <t>7</t>
    </r>
    <r>
      <rPr>
        <sz val="11"/>
        <color indexed="8"/>
        <rFont val="Calibri"/>
        <family val="2"/>
      </rPr>
      <t/>
    </r>
  </si>
  <si>
    <t>k =</t>
  </si>
  <si>
    <t>Step 0: Select the prime modulo</t>
  </si>
  <si>
    <t>p =</t>
  </si>
  <si>
    <r>
      <t xml:space="preserve">Step 3: Generate random parameters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…,</t>
    </r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m-1</t>
    </r>
  </si>
  <si>
    <r>
      <t>Step 4: Set x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,x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…, x</t>
    </r>
    <r>
      <rPr>
        <vertAlign val="subscript"/>
        <sz val="12"/>
        <color theme="1"/>
        <rFont val="Times New Roman"/>
        <family val="1"/>
      </rPr>
      <t>n-1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</si>
  <si>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</si>
  <si>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y</t>
    </r>
    <r>
      <rPr>
        <vertAlign val="subscript"/>
        <sz val="12"/>
        <color theme="1"/>
        <rFont val="Times New Roman"/>
        <family val="1"/>
      </rPr>
      <t>i</t>
    </r>
  </si>
  <si>
    <r>
      <t>Step 5: Compute the shadow keys y = 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+ 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x + 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a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4</t>
    </r>
  </si>
  <si>
    <r>
      <t xml:space="preserve">Step 6: Choose the first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=5 shadow keys</t>
    </r>
  </si>
  <si>
    <t>Step 7: Build a divided difference table</t>
  </si>
  <si>
    <t>nume</t>
  </si>
  <si>
    <t>deno</t>
  </si>
  <si>
    <t>Extended Euclidean Algorithm</t>
  </si>
  <si>
    <t>b =</t>
  </si>
  <si>
    <t>a *</t>
  </si>
  <si>
    <t>q</t>
  </si>
  <si>
    <t>+</t>
  </si>
  <si>
    <t>r</t>
  </si>
  <si>
    <t>u</t>
  </si>
  <si>
    <t>v</t>
  </si>
  <si>
    <t>w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</si>
  <si>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</si>
  <si>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</si>
  <si>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º</t>
  </si>
  <si>
    <t>(mod b)</t>
  </si>
  <si>
    <r>
      <t>2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(mod 257)</t>
    </r>
  </si>
  <si>
    <r>
      <t>4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(mod 257)</t>
    </r>
  </si>
  <si>
    <r>
      <t>6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(mod 257)</t>
    </r>
  </si>
  <si>
    <r>
      <t>8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(mod 257)</t>
    </r>
  </si>
  <si>
    <t>a rev</t>
  </si>
  <si>
    <t>Step 8: Construct the original polynomial of degree m-1=4</t>
  </si>
  <si>
    <t>via interpolating at a given set of shadow keys</t>
  </si>
  <si>
    <t>P(x)</t>
  </si>
  <si>
    <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-</t>
    </r>
  </si>
  <si>
    <t>)</t>
  </si>
  <si>
    <t>Step 9: Evaluate the polynomial at x=0</t>
  </si>
  <si>
    <t>(0 -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</si>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</sst>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vertAlign val="subscript"/>
      <sz val="12"/>
      <color indexed="8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0" xfId="0" applyFont="1" applyFill="1"/>
    <xf numFmtId="0" fontId="4" fillId="4" borderId="0" xfId="0" applyFont="1" applyFill="1"/>
    <xf numFmtId="0" fontId="8" fillId="5" borderId="0" xfId="0" applyFont="1" applyFill="1"/>
    <xf numFmtId="0" fontId="4" fillId="6" borderId="0" xfId="0" applyFont="1" applyFill="1"/>
    <xf numFmtId="0" fontId="4" fillId="5" borderId="0" xfId="0" applyFont="1" applyFill="1"/>
    <xf numFmtId="0" fontId="8" fillId="7" borderId="0" xfId="0" applyFont="1" applyFill="1"/>
    <xf numFmtId="0" fontId="11" fillId="0" borderId="0" xfId="0" applyFont="1"/>
    <xf numFmtId="0" fontId="4" fillId="8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38</xdr:row>
      <xdr:rowOff>144780</xdr:rowOff>
    </xdr:from>
    <xdr:to>
      <xdr:col>14</xdr:col>
      <xdr:colOff>160020</xdr:colOff>
      <xdr:row>43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E70B81F-EFA7-409D-B4A1-E84A88137A8C}"/>
            </a:ext>
          </a:extLst>
        </xdr:cNvPr>
        <xdr:cNvCxnSpPr/>
      </xdr:nvCxnSpPr>
      <xdr:spPr>
        <a:xfrm>
          <a:off x="1295400" y="7978140"/>
          <a:ext cx="5570220" cy="89154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5:R105"/>
  <sheetViews>
    <sheetView topLeftCell="A67" workbookViewId="0">
      <selection activeCell="B108" sqref="B108"/>
    </sheetView>
  </sheetViews>
  <sheetFormatPr defaultRowHeight="14.4" x14ac:dyDescent="0.3"/>
  <sheetData>
    <row r="105" spans="1:18" x14ac:dyDescent="0.3">
      <c r="A105">
        <v>200</v>
      </c>
      <c r="B105">
        <v>19</v>
      </c>
      <c r="C105">
        <v>23</v>
      </c>
      <c r="D105">
        <v>29</v>
      </c>
      <c r="E105">
        <v>43</v>
      </c>
      <c r="F105">
        <v>239</v>
      </c>
      <c r="G105">
        <v>432</v>
      </c>
      <c r="H105">
        <v>379</v>
      </c>
      <c r="I105">
        <v>110</v>
      </c>
      <c r="J105">
        <v>199</v>
      </c>
      <c r="K105">
        <v>267</v>
      </c>
      <c r="L105">
        <v>479</v>
      </c>
      <c r="M105">
        <v>47</v>
      </c>
      <c r="N105">
        <v>239</v>
      </c>
      <c r="O105">
        <v>346</v>
      </c>
      <c r="P105">
        <v>94</v>
      </c>
      <c r="Q105">
        <v>63</v>
      </c>
      <c r="R105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69"/>
  <sheetViews>
    <sheetView tabSelected="1" topLeftCell="A34" zoomScale="130" zoomScaleNormal="130" workbookViewId="0">
      <selection activeCell="J7" sqref="J7"/>
    </sheetView>
  </sheetViews>
  <sheetFormatPr defaultColWidth="6.88671875" defaultRowHeight="15.6" x14ac:dyDescent="0.3"/>
  <cols>
    <col min="1" max="1" width="6.88671875" style="1" customWidth="1"/>
    <col min="2" max="5" width="6.88671875" style="1"/>
    <col min="6" max="6" width="8.21875" style="1" bestFit="1" customWidth="1"/>
    <col min="7" max="15" width="6.88671875" style="1"/>
    <col min="16" max="16" width="7.33203125" style="1" bestFit="1" customWidth="1"/>
    <col min="17" max="16384" width="6.88671875" style="1"/>
  </cols>
  <sheetData>
    <row r="2" spans="1:8" x14ac:dyDescent="0.3">
      <c r="A2" s="1" t="s">
        <v>17</v>
      </c>
      <c r="G2" s="1" t="s">
        <v>18</v>
      </c>
      <c r="H2" s="1">
        <v>257</v>
      </c>
    </row>
    <row r="4" spans="1:8" x14ac:dyDescent="0.3">
      <c r="A4" s="1" t="s">
        <v>0</v>
      </c>
      <c r="G4" s="1" t="s">
        <v>16</v>
      </c>
      <c r="H4" s="1">
        <v>139</v>
      </c>
    </row>
    <row r="6" spans="1:8" x14ac:dyDescent="0.3">
      <c r="A6" s="1" t="s">
        <v>1</v>
      </c>
    </row>
    <row r="8" spans="1:8" ht="18" x14ac:dyDescent="0.4">
      <c r="A8" s="1" t="s">
        <v>19</v>
      </c>
    </row>
    <row r="10" spans="1:8" ht="18" x14ac:dyDescent="0.4">
      <c r="A10" s="2" t="s">
        <v>3</v>
      </c>
      <c r="B10" s="2" t="s">
        <v>4</v>
      </c>
      <c r="C10" s="2" t="s">
        <v>5</v>
      </c>
      <c r="D10" s="2" t="s">
        <v>6</v>
      </c>
      <c r="E10" s="2" t="s">
        <v>7</v>
      </c>
    </row>
    <row r="11" spans="1:8" x14ac:dyDescent="0.3">
      <c r="A11" s="1">
        <v>139</v>
      </c>
      <c r="B11" s="1">
        <v>19</v>
      </c>
      <c r="C11" s="1">
        <v>23</v>
      </c>
      <c r="D11" s="1">
        <v>29</v>
      </c>
      <c r="E11" s="1">
        <v>43</v>
      </c>
    </row>
    <row r="13" spans="1:8" ht="18" x14ac:dyDescent="0.4">
      <c r="A13" s="1" t="s">
        <v>20</v>
      </c>
    </row>
    <row r="15" spans="1:8" ht="18" x14ac:dyDescent="0.4">
      <c r="A15" s="2" t="s">
        <v>8</v>
      </c>
      <c r="B15" s="2" t="s">
        <v>9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15</v>
      </c>
    </row>
    <row r="16" spans="1:8" x14ac:dyDescent="0.3">
      <c r="A16" s="1">
        <v>3</v>
      </c>
      <c r="B16" s="1">
        <v>5</v>
      </c>
      <c r="C16" s="1">
        <v>7</v>
      </c>
      <c r="D16" s="1">
        <v>9</v>
      </c>
      <c r="E16" s="1">
        <v>11</v>
      </c>
      <c r="F16" s="1">
        <v>13</v>
      </c>
      <c r="G16" s="1">
        <v>15</v>
      </c>
      <c r="H16" s="1">
        <v>17</v>
      </c>
    </row>
    <row r="18" spans="1:9" ht="19.8" x14ac:dyDescent="0.4">
      <c r="A18" s="1" t="s">
        <v>23</v>
      </c>
    </row>
    <row r="20" spans="1:9" ht="18" x14ac:dyDescent="0.4">
      <c r="A20" s="3" t="s">
        <v>2</v>
      </c>
      <c r="B20" s="3" t="s">
        <v>45</v>
      </c>
      <c r="C20" s="2" t="s">
        <v>21</v>
      </c>
      <c r="D20" s="2" t="s">
        <v>22</v>
      </c>
      <c r="E20" s="2"/>
      <c r="F20" s="2"/>
      <c r="I20" s="2" t="s">
        <v>22</v>
      </c>
    </row>
    <row r="21" spans="1:9" x14ac:dyDescent="0.3">
      <c r="A21" s="1">
        <v>0</v>
      </c>
      <c r="B21" s="1">
        <v>43</v>
      </c>
      <c r="C21" s="4">
        <v>3</v>
      </c>
      <c r="D21" s="1">
        <v>0</v>
      </c>
      <c r="E21" s="1">
        <f>MOD($B$21+$C21*D21,$H$2)</f>
        <v>43</v>
      </c>
      <c r="F21" s="1">
        <f>MOD($B$22+$C21*E21,$H$2)</f>
        <v>158</v>
      </c>
      <c r="G21" s="1">
        <f>MOD($B$23+$C21*F21,$H$2)</f>
        <v>240</v>
      </c>
      <c r="H21" s="1">
        <f>MOD($B$24+$C21*G21,$H$2)</f>
        <v>225</v>
      </c>
      <c r="I21" s="4">
        <f>MOD($B$25+$C21*H21,$H$2)</f>
        <v>43</v>
      </c>
    </row>
    <row r="22" spans="1:9" x14ac:dyDescent="0.3">
      <c r="A22" s="1">
        <v>1</v>
      </c>
      <c r="B22" s="1">
        <v>29</v>
      </c>
      <c r="C22" s="4">
        <v>5</v>
      </c>
      <c r="D22" s="1">
        <v>0</v>
      </c>
      <c r="E22" s="1">
        <f>MOD($B$21+$C22*D22,$H$2)</f>
        <v>43</v>
      </c>
      <c r="F22" s="1">
        <f>MOD($B$22+$C22*E22,$H$2)</f>
        <v>244</v>
      </c>
      <c r="G22" s="1">
        <f>MOD($B$23+$C22*F22,$H$2)</f>
        <v>215</v>
      </c>
      <c r="H22" s="1">
        <f>MOD($B$24+$C22*G22,$H$2)</f>
        <v>66</v>
      </c>
      <c r="I22" s="4">
        <f>MOD($B$25+$C22*H22,$H$2)</f>
        <v>212</v>
      </c>
    </row>
    <row r="23" spans="1:9" x14ac:dyDescent="0.3">
      <c r="A23" s="1">
        <v>2</v>
      </c>
      <c r="B23" s="1">
        <v>23</v>
      </c>
      <c r="C23" s="4">
        <v>7</v>
      </c>
      <c r="D23" s="1">
        <v>0</v>
      </c>
      <c r="E23" s="1">
        <f>MOD($B$21+$C23*D23,$H$2)</f>
        <v>43</v>
      </c>
      <c r="F23" s="1">
        <f>MOD($B$22+$C23*E23,$H$2)</f>
        <v>73</v>
      </c>
      <c r="G23" s="1">
        <f>MOD($B$23+$C23*F23,$H$2)</f>
        <v>20</v>
      </c>
      <c r="H23" s="1">
        <f>MOD($B$24+$C23*G23,$H$2)</f>
        <v>159</v>
      </c>
      <c r="I23" s="4">
        <f>MOD($B$25+$C23*H23,$H$2)</f>
        <v>224</v>
      </c>
    </row>
    <row r="24" spans="1:9" x14ac:dyDescent="0.3">
      <c r="A24" s="1">
        <v>3</v>
      </c>
      <c r="B24" s="1">
        <v>19</v>
      </c>
      <c r="C24" s="4">
        <v>9</v>
      </c>
      <c r="D24" s="1">
        <v>0</v>
      </c>
      <c r="E24" s="1">
        <f>MOD($B$21+$C24*D24,$H$2)</f>
        <v>43</v>
      </c>
      <c r="F24" s="1">
        <f>MOD($B$22+$C24*E24,$H$2)</f>
        <v>159</v>
      </c>
      <c r="G24" s="1">
        <f>MOD($B$23+$C24*F24,$H$2)</f>
        <v>169</v>
      </c>
      <c r="H24" s="1">
        <f>MOD($B$24+$C24*G24,$H$2)</f>
        <v>255</v>
      </c>
      <c r="I24" s="4">
        <f>MOD($B$25+$C24*H24,$H$2)</f>
        <v>121</v>
      </c>
    </row>
    <row r="25" spans="1:9" x14ac:dyDescent="0.3">
      <c r="A25" s="1">
        <v>4</v>
      </c>
      <c r="B25" s="1">
        <v>139</v>
      </c>
      <c r="C25" s="4">
        <v>11</v>
      </c>
      <c r="D25" s="1">
        <v>0</v>
      </c>
      <c r="E25" s="1">
        <f>MOD($B$21+$C25*D25,$H$2)</f>
        <v>43</v>
      </c>
      <c r="F25" s="1">
        <f>MOD($B$22+$C25*E25,$H$2)</f>
        <v>245</v>
      </c>
      <c r="G25" s="1">
        <f>MOD($B$23+$C25*F25,$H$2)</f>
        <v>148</v>
      </c>
      <c r="H25" s="1">
        <f>MOD($B$24+$C25*G25,$H$2)</f>
        <v>105</v>
      </c>
      <c r="I25" s="4">
        <f>MOD($B$25+$C25*H25,$H$2)</f>
        <v>9</v>
      </c>
    </row>
    <row r="26" spans="1:9" x14ac:dyDescent="0.3">
      <c r="A26" s="1">
        <v>5</v>
      </c>
      <c r="C26" s="4">
        <v>13</v>
      </c>
      <c r="D26" s="1">
        <v>0</v>
      </c>
      <c r="E26" s="1">
        <f>MOD($B$21+$C26*D26,$H$2)</f>
        <v>43</v>
      </c>
      <c r="F26" s="1">
        <f>MOD($B$22+$C26*E26,$H$2)</f>
        <v>74</v>
      </c>
      <c r="G26" s="1">
        <f>MOD($B$23+$C26*F26,$H$2)</f>
        <v>214</v>
      </c>
      <c r="H26" s="1">
        <f>MOD($B$24+$C26*G26,$H$2)</f>
        <v>231</v>
      </c>
      <c r="I26" s="4">
        <f>MOD($B$25+$C26*H26,$H$2)</f>
        <v>58</v>
      </c>
    </row>
    <row r="27" spans="1:9" x14ac:dyDescent="0.3">
      <c r="A27" s="1">
        <v>6</v>
      </c>
      <c r="C27" s="4">
        <v>15</v>
      </c>
      <c r="D27" s="1">
        <v>0</v>
      </c>
      <c r="E27" s="1">
        <f>MOD($B$21+$C27*D27,$H$2)</f>
        <v>43</v>
      </c>
      <c r="F27" s="1">
        <f>MOD($B$22+$C27*E27,$H$2)</f>
        <v>160</v>
      </c>
      <c r="G27" s="1">
        <f>MOD($B$23+$C27*F27,$H$2)</f>
        <v>110</v>
      </c>
      <c r="H27" s="1">
        <f>MOD($B$24+$C27*G27,$H$2)</f>
        <v>127</v>
      </c>
      <c r="I27" s="4">
        <f>MOD($B$25+$C27*H27,$H$2)</f>
        <v>245</v>
      </c>
    </row>
    <row r="28" spans="1:9" x14ac:dyDescent="0.3">
      <c r="A28" s="1">
        <v>7</v>
      </c>
      <c r="C28" s="4">
        <v>17</v>
      </c>
      <c r="D28" s="1">
        <v>0</v>
      </c>
      <c r="E28" s="1">
        <f>MOD($B$21+$C28*D28,$H$2)</f>
        <v>43</v>
      </c>
      <c r="F28" s="1">
        <f>MOD($B$22+$C28*E28,$H$2)</f>
        <v>246</v>
      </c>
      <c r="G28" s="1">
        <f>MOD($B$23+$C28*F28,$H$2)</f>
        <v>93</v>
      </c>
      <c r="H28" s="1">
        <f>MOD($B$24+$C28*G28,$H$2)</f>
        <v>58</v>
      </c>
      <c r="I28" s="4">
        <f>MOD($B$25+$C28*H28,$H$2)</f>
        <v>97</v>
      </c>
    </row>
    <row r="30" spans="1:9" x14ac:dyDescent="0.3">
      <c r="A30" s="1" t="s">
        <v>24</v>
      </c>
    </row>
    <row r="32" spans="1:9" ht="18" x14ac:dyDescent="0.4">
      <c r="A32" s="2" t="s">
        <v>21</v>
      </c>
      <c r="B32" s="4">
        <v>3</v>
      </c>
      <c r="C32" s="4">
        <v>5</v>
      </c>
      <c r="D32" s="4">
        <v>7</v>
      </c>
      <c r="E32" s="4">
        <v>9</v>
      </c>
      <c r="F32" s="4">
        <v>11</v>
      </c>
    </row>
    <row r="33" spans="1:15" ht="18" x14ac:dyDescent="0.4">
      <c r="A33" s="2" t="s">
        <v>22</v>
      </c>
      <c r="B33" s="4">
        <f>I21</f>
        <v>43</v>
      </c>
      <c r="C33" s="4">
        <f>I22</f>
        <v>212</v>
      </c>
      <c r="D33" s="4">
        <f>I23</f>
        <v>224</v>
      </c>
      <c r="E33" s="4">
        <f>I24</f>
        <v>121</v>
      </c>
      <c r="F33" s="4">
        <f>I25</f>
        <v>9</v>
      </c>
    </row>
    <row r="35" spans="1:15" x14ac:dyDescent="0.3">
      <c r="A35" s="1" t="s">
        <v>25</v>
      </c>
    </row>
    <row r="38" spans="1:15" ht="18.600000000000001" x14ac:dyDescent="0.3">
      <c r="E38" s="1" t="s">
        <v>41</v>
      </c>
      <c r="H38" s="1" t="s">
        <v>42</v>
      </c>
      <c r="K38" s="1" t="s">
        <v>43</v>
      </c>
      <c r="N38" s="1" t="s">
        <v>44</v>
      </c>
    </row>
    <row r="39" spans="1:15" ht="18" x14ac:dyDescent="0.4">
      <c r="B39" s="2" t="s">
        <v>21</v>
      </c>
      <c r="C39" s="2" t="s">
        <v>22</v>
      </c>
      <c r="D39" s="1" t="s">
        <v>26</v>
      </c>
      <c r="E39" s="1" t="s">
        <v>27</v>
      </c>
      <c r="G39" s="1" t="s">
        <v>26</v>
      </c>
      <c r="H39" s="1" t="s">
        <v>27</v>
      </c>
      <c r="J39" s="1" t="s">
        <v>26</v>
      </c>
      <c r="K39" s="1" t="s">
        <v>27</v>
      </c>
      <c r="M39" s="1" t="s">
        <v>26</v>
      </c>
      <c r="N39" s="1" t="s">
        <v>27</v>
      </c>
    </row>
    <row r="40" spans="1:15" x14ac:dyDescent="0.3">
      <c r="B40" s="1">
        <f>B32</f>
        <v>3</v>
      </c>
      <c r="C40" s="4">
        <f>B33</f>
        <v>43</v>
      </c>
    </row>
    <row r="41" spans="1:15" x14ac:dyDescent="0.3">
      <c r="D41" s="1">
        <f>C40-C42</f>
        <v>-169</v>
      </c>
      <c r="E41" s="1">
        <v>129</v>
      </c>
      <c r="F41" s="18">
        <f>MOD(D41*E41,$H$2)</f>
        <v>44</v>
      </c>
    </row>
    <row r="42" spans="1:15" x14ac:dyDescent="0.3">
      <c r="B42" s="1">
        <f>C32</f>
        <v>5</v>
      </c>
      <c r="C42" s="4">
        <f>C33</f>
        <v>212</v>
      </c>
      <c r="G42" s="1">
        <f>F41-F43</f>
        <v>-207</v>
      </c>
      <c r="H42" s="1">
        <v>193</v>
      </c>
      <c r="I42" s="18">
        <f>MOD(G42*H42,$H$2)</f>
        <v>141</v>
      </c>
    </row>
    <row r="43" spans="1:15" x14ac:dyDescent="0.3">
      <c r="D43" s="1">
        <f>C42-C44</f>
        <v>-12</v>
      </c>
      <c r="E43" s="1">
        <v>129</v>
      </c>
      <c r="F43" s="18">
        <f>MOD(D43*E43,$H$2)</f>
        <v>251</v>
      </c>
      <c r="J43" s="1">
        <f>I42-I44</f>
        <v>59</v>
      </c>
      <c r="K43" s="1">
        <v>43</v>
      </c>
      <c r="L43" s="18">
        <f>MOD(J43*K43,$H$2)</f>
        <v>224</v>
      </c>
    </row>
    <row r="44" spans="1:15" x14ac:dyDescent="0.3">
      <c r="B44" s="1">
        <f>D32</f>
        <v>7</v>
      </c>
      <c r="C44" s="4">
        <f>D33</f>
        <v>224</v>
      </c>
      <c r="G44" s="1">
        <f>F43-F45</f>
        <v>71</v>
      </c>
      <c r="H44" s="1">
        <v>193</v>
      </c>
      <c r="I44" s="18">
        <f>MOD(G44*H44,$H$2)</f>
        <v>82</v>
      </c>
      <c r="M44" s="1">
        <f>L43-L45</f>
        <v>87</v>
      </c>
      <c r="N44" s="1">
        <v>225</v>
      </c>
      <c r="O44" s="18">
        <f>MOD(M44*N44,$H$2)</f>
        <v>43</v>
      </c>
    </row>
    <row r="45" spans="1:15" x14ac:dyDescent="0.3">
      <c r="D45" s="1">
        <f>C44-C46</f>
        <v>103</v>
      </c>
      <c r="E45" s="1">
        <v>129</v>
      </c>
      <c r="F45" s="18">
        <f>MOD(D45*E45,$H$2)</f>
        <v>180</v>
      </c>
      <c r="J45" s="1">
        <f>I44-I46</f>
        <v>51</v>
      </c>
      <c r="K45" s="1">
        <v>43</v>
      </c>
      <c r="L45" s="18">
        <f>MOD(J45*K45,$H$2)</f>
        <v>137</v>
      </c>
    </row>
    <row r="46" spans="1:15" x14ac:dyDescent="0.3">
      <c r="B46" s="1">
        <f>E32</f>
        <v>9</v>
      </c>
      <c r="C46" s="4">
        <f>E33</f>
        <v>121</v>
      </c>
      <c r="G46" s="1">
        <f>F45-F47</f>
        <v>124</v>
      </c>
      <c r="H46" s="1">
        <v>193</v>
      </c>
      <c r="I46" s="18">
        <f>MOD(G46*H46,$H$2)</f>
        <v>31</v>
      </c>
    </row>
    <row r="47" spans="1:15" x14ac:dyDescent="0.3">
      <c r="D47" s="1">
        <f>C46-C48</f>
        <v>112</v>
      </c>
      <c r="E47" s="1">
        <v>129</v>
      </c>
      <c r="F47" s="18">
        <f>MOD(D47*E47,$H$2)</f>
        <v>56</v>
      </c>
    </row>
    <row r="48" spans="1:15" x14ac:dyDescent="0.3">
      <c r="B48" s="1">
        <f>F32</f>
        <v>11</v>
      </c>
      <c r="C48" s="4">
        <f>F33</f>
        <v>9</v>
      </c>
    </row>
    <row r="52" spans="1:16" x14ac:dyDescent="0.3">
      <c r="A52" s="1" t="s">
        <v>46</v>
      </c>
    </row>
    <row r="53" spans="1:16" x14ac:dyDescent="0.3">
      <c r="B53" s="1" t="s">
        <v>47</v>
      </c>
    </row>
    <row r="56" spans="1:16" x14ac:dyDescent="0.3">
      <c r="A56" s="1" t="s">
        <v>48</v>
      </c>
      <c r="C56" s="1">
        <f>C40</f>
        <v>43</v>
      </c>
    </row>
    <row r="57" spans="1:16" x14ac:dyDescent="0.3">
      <c r="C57" s="1">
        <f>F41</f>
        <v>44</v>
      </c>
      <c r="D57" s="1" t="s">
        <v>49</v>
      </c>
      <c r="E57" s="1">
        <f>$C$21</f>
        <v>3</v>
      </c>
      <c r="F57" s="1" t="s">
        <v>50</v>
      </c>
    </row>
    <row r="58" spans="1:16" x14ac:dyDescent="0.3">
      <c r="C58" s="1">
        <f>I42</f>
        <v>141</v>
      </c>
      <c r="D58" s="1" t="s">
        <v>49</v>
      </c>
      <c r="E58" s="1">
        <f t="shared" ref="E58:E60" si="0">$C$21</f>
        <v>3</v>
      </c>
      <c r="F58" s="1" t="s">
        <v>50</v>
      </c>
      <c r="G58" s="1" t="s">
        <v>49</v>
      </c>
      <c r="H58" s="1">
        <f>$C$22</f>
        <v>5</v>
      </c>
      <c r="I58" s="1" t="s">
        <v>50</v>
      </c>
    </row>
    <row r="59" spans="1:16" x14ac:dyDescent="0.3">
      <c r="C59" s="1">
        <f>L43</f>
        <v>224</v>
      </c>
      <c r="D59" s="1" t="s">
        <v>49</v>
      </c>
      <c r="E59" s="1">
        <f t="shared" si="0"/>
        <v>3</v>
      </c>
      <c r="F59" s="1" t="s">
        <v>50</v>
      </c>
      <c r="G59" s="1" t="s">
        <v>49</v>
      </c>
      <c r="H59" s="1">
        <f t="shared" ref="H59:H60" si="1">$C$22</f>
        <v>5</v>
      </c>
      <c r="I59" s="1" t="s">
        <v>50</v>
      </c>
      <c r="J59" s="1" t="s">
        <v>49</v>
      </c>
      <c r="K59" s="1">
        <f>$C$23</f>
        <v>7</v>
      </c>
      <c r="L59" s="1" t="s">
        <v>50</v>
      </c>
    </row>
    <row r="60" spans="1:16" x14ac:dyDescent="0.3">
      <c r="C60" s="1">
        <f>O44</f>
        <v>43</v>
      </c>
      <c r="D60" s="1" t="s">
        <v>49</v>
      </c>
      <c r="E60" s="1">
        <f t="shared" si="0"/>
        <v>3</v>
      </c>
      <c r="F60" s="1" t="s">
        <v>50</v>
      </c>
      <c r="G60" s="1" t="s">
        <v>49</v>
      </c>
      <c r="H60" s="1">
        <f t="shared" si="1"/>
        <v>5</v>
      </c>
      <c r="I60" s="1" t="s">
        <v>50</v>
      </c>
      <c r="J60" s="1" t="s">
        <v>49</v>
      </c>
      <c r="K60" s="1">
        <f>$C$23</f>
        <v>7</v>
      </c>
      <c r="L60" s="1" t="s">
        <v>50</v>
      </c>
      <c r="M60" s="1" t="s">
        <v>49</v>
      </c>
      <c r="N60" s="1">
        <f>$C$24</f>
        <v>9</v>
      </c>
      <c r="O60" s="1" t="s">
        <v>50</v>
      </c>
    </row>
    <row r="62" spans="1:16" x14ac:dyDescent="0.3">
      <c r="A62" s="1" t="s">
        <v>51</v>
      </c>
    </row>
    <row r="64" spans="1:16" x14ac:dyDescent="0.3">
      <c r="A64" s="1" t="s">
        <v>48</v>
      </c>
      <c r="C64" s="1">
        <f t="shared" ref="C64:C68" si="2">C56</f>
        <v>43</v>
      </c>
      <c r="P64" s="19">
        <f>C64</f>
        <v>43</v>
      </c>
    </row>
    <row r="65" spans="3:18" x14ac:dyDescent="0.3">
      <c r="C65" s="1">
        <f t="shared" si="2"/>
        <v>44</v>
      </c>
      <c r="D65" s="1" t="s">
        <v>52</v>
      </c>
      <c r="E65" s="1">
        <f t="shared" ref="E65:E68" si="3">E57</f>
        <v>3</v>
      </c>
      <c r="F65" s="1" t="s">
        <v>50</v>
      </c>
      <c r="P65" s="20">
        <f>C65*(0-E65)</f>
        <v>-132</v>
      </c>
    </row>
    <row r="66" spans="3:18" x14ac:dyDescent="0.3">
      <c r="C66" s="1">
        <f t="shared" si="2"/>
        <v>141</v>
      </c>
      <c r="D66" s="1" t="s">
        <v>52</v>
      </c>
      <c r="E66" s="1">
        <f t="shared" si="3"/>
        <v>3</v>
      </c>
      <c r="F66" s="1" t="s">
        <v>50</v>
      </c>
      <c r="G66" s="1" t="s">
        <v>52</v>
      </c>
      <c r="H66" s="1">
        <f t="shared" ref="H66:H68" si="4">H58</f>
        <v>5</v>
      </c>
      <c r="I66" s="1" t="s">
        <v>50</v>
      </c>
      <c r="P66" s="20">
        <f>C66*(0-E66)*(0-H66)</f>
        <v>2115</v>
      </c>
    </row>
    <row r="67" spans="3:18" x14ac:dyDescent="0.3">
      <c r="C67" s="1">
        <f t="shared" si="2"/>
        <v>224</v>
      </c>
      <c r="D67" s="1" t="s">
        <v>52</v>
      </c>
      <c r="E67" s="1">
        <f t="shared" si="3"/>
        <v>3</v>
      </c>
      <c r="F67" s="1" t="s">
        <v>50</v>
      </c>
      <c r="G67" s="1" t="s">
        <v>52</v>
      </c>
      <c r="H67" s="1">
        <f t="shared" si="4"/>
        <v>5</v>
      </c>
      <c r="I67" s="1" t="s">
        <v>50</v>
      </c>
      <c r="J67" s="1" t="s">
        <v>52</v>
      </c>
      <c r="K67" s="1">
        <f t="shared" ref="K67:K68" si="5">K59</f>
        <v>7</v>
      </c>
      <c r="L67" s="1" t="s">
        <v>50</v>
      </c>
      <c r="P67" s="20">
        <f>C67*(0-E67)*(0-H67)*(0-K67)</f>
        <v>-23520</v>
      </c>
    </row>
    <row r="68" spans="3:18" x14ac:dyDescent="0.3">
      <c r="C68" s="1">
        <f t="shared" si="2"/>
        <v>43</v>
      </c>
      <c r="D68" s="1" t="s">
        <v>52</v>
      </c>
      <c r="E68" s="1">
        <f t="shared" si="3"/>
        <v>3</v>
      </c>
      <c r="F68" s="1" t="s">
        <v>50</v>
      </c>
      <c r="G68" s="1" t="s">
        <v>52</v>
      </c>
      <c r="H68" s="1">
        <f t="shared" si="4"/>
        <v>5</v>
      </c>
      <c r="I68" s="1" t="s">
        <v>50</v>
      </c>
      <c r="J68" s="1" t="s">
        <v>52</v>
      </c>
      <c r="K68" s="1">
        <f t="shared" si="5"/>
        <v>7</v>
      </c>
      <c r="L68" s="1" t="s">
        <v>50</v>
      </c>
      <c r="M68" s="1" t="s">
        <v>52</v>
      </c>
      <c r="N68" s="1">
        <f>$N$60</f>
        <v>9</v>
      </c>
      <c r="O68" s="1" t="s">
        <v>50</v>
      </c>
      <c r="P68" s="21">
        <f>C68*(0-E68)*(0-H68)*(0-K68)*(0-N68)</f>
        <v>40635</v>
      </c>
      <c r="R68" s="1" t="s">
        <v>53</v>
      </c>
    </row>
    <row r="69" spans="3:18" x14ac:dyDescent="0.3">
      <c r="P69" s="1">
        <f>SUM(P64:P68)</f>
        <v>19141</v>
      </c>
      <c r="Q69" s="22">
        <f>MOD(P69,H2)</f>
        <v>123</v>
      </c>
      <c r="R69" s="1">
        <f>H2</f>
        <v>257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1A9F-4B37-48F5-887D-A4B1BEE6D335}">
  <dimension ref="A2:L63"/>
  <sheetViews>
    <sheetView topLeftCell="A28" zoomScale="150" zoomScaleNormal="150" workbookViewId="0">
      <selection activeCell="G39" sqref="G39"/>
    </sheetView>
  </sheetViews>
  <sheetFormatPr defaultRowHeight="15.6" x14ac:dyDescent="0.3"/>
  <cols>
    <col min="4" max="4" width="5.44140625" customWidth="1"/>
    <col min="5" max="5" width="2.33203125" bestFit="1" customWidth="1"/>
    <col min="10" max="10" width="2.109375" bestFit="1" customWidth="1"/>
    <col min="11" max="11" width="3.5546875" style="1" customWidth="1"/>
    <col min="12" max="12" width="8.88671875" style="5"/>
  </cols>
  <sheetData>
    <row r="2" spans="1:12" x14ac:dyDescent="0.3">
      <c r="B2" s="1" t="s">
        <v>28</v>
      </c>
      <c r="C2" s="1"/>
      <c r="D2" s="1"/>
      <c r="E2" s="1"/>
      <c r="F2" s="1"/>
      <c r="G2" s="1"/>
      <c r="H2" s="1"/>
    </row>
    <row r="3" spans="1:12" x14ac:dyDescent="0.3">
      <c r="A3" s="6" t="s">
        <v>2</v>
      </c>
      <c r="B3" s="3" t="s">
        <v>29</v>
      </c>
      <c r="C3" s="3" t="s">
        <v>30</v>
      </c>
      <c r="D3" s="3" t="s">
        <v>31</v>
      </c>
      <c r="E3" s="7" t="s">
        <v>32</v>
      </c>
      <c r="F3" s="3" t="s">
        <v>33</v>
      </c>
      <c r="G3" s="8" t="s">
        <v>34</v>
      </c>
      <c r="H3" s="8" t="s">
        <v>35</v>
      </c>
      <c r="I3" s="9" t="s">
        <v>36</v>
      </c>
      <c r="J3" s="9"/>
    </row>
    <row r="4" spans="1:12" x14ac:dyDescent="0.3">
      <c r="A4" s="5">
        <v>0</v>
      </c>
      <c r="B4" s="1">
        <v>257</v>
      </c>
      <c r="C4" s="4">
        <v>2</v>
      </c>
      <c r="D4" s="1">
        <f>(B4-F4)/C4</f>
        <v>128</v>
      </c>
      <c r="E4" s="1"/>
      <c r="F4" s="10">
        <f>MOD(B4,C4)</f>
        <v>1</v>
      </c>
      <c r="G4" s="1">
        <v>0</v>
      </c>
      <c r="H4" s="11">
        <v>1</v>
      </c>
      <c r="I4" s="12">
        <f>G4-H4*D4</f>
        <v>-128</v>
      </c>
      <c r="J4" s="12"/>
    </row>
    <row r="5" spans="1:12" x14ac:dyDescent="0.3">
      <c r="A5" s="5">
        <f>A4+1</f>
        <v>1</v>
      </c>
      <c r="B5" s="4">
        <f>C4</f>
        <v>2</v>
      </c>
      <c r="C5" s="10">
        <f>F4</f>
        <v>1</v>
      </c>
      <c r="D5" s="1">
        <f>(B5-F5)/C5</f>
        <v>2</v>
      </c>
      <c r="E5" s="1"/>
      <c r="F5" s="13">
        <f>MOD(B5,C5)</f>
        <v>0</v>
      </c>
      <c r="G5" s="11">
        <f>H4</f>
        <v>1</v>
      </c>
      <c r="H5" s="14">
        <f>I4</f>
        <v>-128</v>
      </c>
      <c r="I5" s="15">
        <f t="shared" ref="I5:I6" si="0">G5-H5*D5</f>
        <v>257</v>
      </c>
      <c r="J5" s="15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5"/>
    </row>
    <row r="7" spans="1:12" x14ac:dyDescent="0.3">
      <c r="A7" s="5"/>
      <c r="B7" s="1"/>
      <c r="C7" s="1"/>
      <c r="D7" s="1"/>
      <c r="E7" s="1"/>
      <c r="F7" s="1"/>
      <c r="G7" s="1"/>
      <c r="H7" s="1"/>
      <c r="I7" s="5"/>
      <c r="J7" s="5"/>
    </row>
    <row r="8" spans="1:12" ht="18.600000000000001" x14ac:dyDescent="0.3">
      <c r="A8" s="5"/>
      <c r="B8" s="1"/>
      <c r="C8" s="1"/>
      <c r="D8" s="1"/>
      <c r="E8" s="1"/>
      <c r="F8" s="1" t="s">
        <v>37</v>
      </c>
      <c r="G8" s="1">
        <f>I4+B4</f>
        <v>129</v>
      </c>
      <c r="H8" s="1" t="s">
        <v>38</v>
      </c>
      <c r="I8" s="5">
        <f>C4*G8</f>
        <v>258</v>
      </c>
      <c r="J8" s="16" t="s">
        <v>39</v>
      </c>
      <c r="K8" s="1">
        <f>MOD(I8,B4)</f>
        <v>1</v>
      </c>
      <c r="L8" s="5" t="s">
        <v>40</v>
      </c>
    </row>
    <row r="9" spans="1:12" x14ac:dyDescent="0.3">
      <c r="A9" s="5"/>
      <c r="B9" s="1"/>
      <c r="C9" s="1"/>
      <c r="D9" s="1"/>
      <c r="E9" s="1"/>
      <c r="F9" s="1"/>
      <c r="G9" s="1"/>
      <c r="H9" s="1"/>
      <c r="I9" s="5"/>
      <c r="J9" s="5"/>
    </row>
    <row r="10" spans="1:12" x14ac:dyDescent="0.3">
      <c r="B10" s="1"/>
      <c r="C10" s="1"/>
      <c r="D10" s="1"/>
      <c r="E10" s="1"/>
      <c r="F10" s="1"/>
      <c r="G10" s="1"/>
      <c r="H10" s="1"/>
      <c r="I10" s="1"/>
      <c r="J10" s="1"/>
      <c r="L10" s="1"/>
    </row>
    <row r="11" spans="1:12" x14ac:dyDescent="0.3">
      <c r="A11" s="6"/>
      <c r="B11" s="3"/>
      <c r="C11" s="3"/>
      <c r="D11" s="3"/>
      <c r="E11" s="7"/>
      <c r="F11" s="3"/>
      <c r="G11" s="8"/>
      <c r="H11" s="1"/>
      <c r="I11" s="1"/>
      <c r="J11" s="1"/>
      <c r="L11" s="1"/>
    </row>
    <row r="12" spans="1:12" x14ac:dyDescent="0.3">
      <c r="B12" s="1" t="s">
        <v>28</v>
      </c>
      <c r="C12" s="1"/>
      <c r="D12" s="1"/>
      <c r="E12" s="1"/>
      <c r="F12" s="1"/>
      <c r="G12" s="1"/>
      <c r="H12" s="1"/>
    </row>
    <row r="13" spans="1:12" x14ac:dyDescent="0.3">
      <c r="A13" s="6" t="s">
        <v>2</v>
      </c>
      <c r="B13" s="3" t="s">
        <v>29</v>
      </c>
      <c r="C13" s="3" t="s">
        <v>30</v>
      </c>
      <c r="D13" s="3" t="s">
        <v>31</v>
      </c>
      <c r="E13" s="7" t="s">
        <v>32</v>
      </c>
      <c r="F13" s="3" t="s">
        <v>33</v>
      </c>
      <c r="G13" s="8" t="s">
        <v>34</v>
      </c>
      <c r="H13" s="8" t="s">
        <v>35</v>
      </c>
      <c r="I13" s="9" t="s">
        <v>36</v>
      </c>
      <c r="J13" s="9"/>
    </row>
    <row r="14" spans="1:12" x14ac:dyDescent="0.3">
      <c r="A14" s="5">
        <v>0</v>
      </c>
      <c r="B14" s="1">
        <v>257</v>
      </c>
      <c r="C14" s="4">
        <v>4</v>
      </c>
      <c r="D14" s="1">
        <f>(B14-F14)/C14</f>
        <v>64</v>
      </c>
      <c r="E14" s="1"/>
      <c r="F14" s="10">
        <f>MOD(B14,C14)</f>
        <v>1</v>
      </c>
      <c r="G14" s="1">
        <v>0</v>
      </c>
      <c r="H14" s="11">
        <v>1</v>
      </c>
      <c r="I14" s="12">
        <f>G14-H14*D14</f>
        <v>-64</v>
      </c>
      <c r="J14" s="12"/>
    </row>
    <row r="15" spans="1:12" x14ac:dyDescent="0.3">
      <c r="A15" s="5">
        <f>A14+1</f>
        <v>1</v>
      </c>
      <c r="B15" s="4">
        <f>C14</f>
        <v>4</v>
      </c>
      <c r="C15" s="10">
        <f>F14</f>
        <v>1</v>
      </c>
      <c r="D15" s="1">
        <f>(B15-F15)/C15</f>
        <v>4</v>
      </c>
      <c r="E15" s="1"/>
      <c r="F15" s="13">
        <f>MOD(B15,C15)</f>
        <v>0</v>
      </c>
      <c r="G15" s="11">
        <f>H14</f>
        <v>1</v>
      </c>
      <c r="H15" s="14">
        <f>I14</f>
        <v>-64</v>
      </c>
      <c r="I15" s="15">
        <f t="shared" ref="I15:I16" si="1">G15-H15*D15</f>
        <v>257</v>
      </c>
      <c r="J15" s="15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5"/>
    </row>
    <row r="17" spans="1:12" x14ac:dyDescent="0.3">
      <c r="A17" s="5"/>
      <c r="B17" s="1"/>
      <c r="C17" s="1"/>
      <c r="D17" s="1"/>
      <c r="E17" s="1"/>
      <c r="F17" s="1"/>
      <c r="G17" s="1"/>
      <c r="H17" s="1"/>
      <c r="I17" s="5"/>
      <c r="J17" s="5"/>
    </row>
    <row r="18" spans="1:12" ht="18.600000000000001" x14ac:dyDescent="0.3">
      <c r="A18" s="5"/>
      <c r="B18" s="1"/>
      <c r="C18" s="1"/>
      <c r="D18" s="1"/>
      <c r="E18" s="1"/>
      <c r="F18" s="1" t="s">
        <v>37</v>
      </c>
      <c r="G18" s="1">
        <f>I14+B14</f>
        <v>193</v>
      </c>
      <c r="H18" s="1" t="s">
        <v>38</v>
      </c>
      <c r="I18" s="5">
        <f>C14*G18</f>
        <v>772</v>
      </c>
      <c r="J18" s="16" t="s">
        <v>39</v>
      </c>
      <c r="K18" s="1">
        <f>MOD(I18,B14)</f>
        <v>1</v>
      </c>
      <c r="L18" s="5" t="s">
        <v>40</v>
      </c>
    </row>
    <row r="19" spans="1:12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L19" s="1"/>
    </row>
    <row r="20" spans="1:12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L20" s="1"/>
    </row>
    <row r="21" spans="1:12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L21" s="1"/>
    </row>
    <row r="22" spans="1:12" x14ac:dyDescent="0.3">
      <c r="B22" s="1" t="s">
        <v>28</v>
      </c>
      <c r="C22" s="1"/>
      <c r="D22" s="1"/>
      <c r="E22" s="1"/>
      <c r="F22" s="1"/>
      <c r="G22" s="1"/>
      <c r="H22" s="1"/>
    </row>
    <row r="23" spans="1:12" x14ac:dyDescent="0.3">
      <c r="A23" s="6" t="s">
        <v>2</v>
      </c>
      <c r="B23" s="3" t="s">
        <v>29</v>
      </c>
      <c r="C23" s="3" t="s">
        <v>30</v>
      </c>
      <c r="D23" s="3" t="s">
        <v>31</v>
      </c>
      <c r="E23" s="7" t="s">
        <v>32</v>
      </c>
      <c r="F23" s="3" t="s">
        <v>33</v>
      </c>
      <c r="G23" s="8" t="s">
        <v>34</v>
      </c>
      <c r="H23" s="8" t="s">
        <v>35</v>
      </c>
      <c r="I23" s="9" t="s">
        <v>36</v>
      </c>
      <c r="J23" s="9"/>
    </row>
    <row r="24" spans="1:12" x14ac:dyDescent="0.3">
      <c r="A24" s="5">
        <v>0</v>
      </c>
      <c r="B24" s="1">
        <v>257</v>
      </c>
      <c r="C24" s="4">
        <v>6</v>
      </c>
      <c r="D24" s="1">
        <f>(B24-F24)/C24</f>
        <v>42</v>
      </c>
      <c r="E24" s="1"/>
      <c r="F24" s="10">
        <f>MOD(B24,C24)</f>
        <v>5</v>
      </c>
      <c r="G24" s="1">
        <v>0</v>
      </c>
      <c r="H24" s="11">
        <v>1</v>
      </c>
      <c r="I24" s="12">
        <f>G24-H24*D24</f>
        <v>-42</v>
      </c>
      <c r="J24" s="12"/>
    </row>
    <row r="25" spans="1:12" x14ac:dyDescent="0.3">
      <c r="A25" s="5">
        <f>A24+1</f>
        <v>1</v>
      </c>
      <c r="B25" s="4">
        <f>C24</f>
        <v>6</v>
      </c>
      <c r="C25" s="10">
        <f>F24</f>
        <v>5</v>
      </c>
      <c r="D25" s="1">
        <f>(B25-F25)/C25</f>
        <v>1</v>
      </c>
      <c r="E25" s="1"/>
      <c r="F25" s="13">
        <f>MOD(B25,C25)</f>
        <v>1</v>
      </c>
      <c r="G25" s="11">
        <f>H24</f>
        <v>1</v>
      </c>
      <c r="H25" s="14">
        <f>I24</f>
        <v>-42</v>
      </c>
      <c r="I25" s="15">
        <f t="shared" ref="I25:I26" si="2">G25-H25*D25</f>
        <v>43</v>
      </c>
      <c r="J25" s="15"/>
    </row>
    <row r="26" spans="1:12" x14ac:dyDescent="0.3">
      <c r="A26" s="5">
        <f>A25+1</f>
        <v>2</v>
      </c>
      <c r="B26" s="4">
        <f>C25</f>
        <v>5</v>
      </c>
      <c r="C26" s="10">
        <f>F25</f>
        <v>1</v>
      </c>
      <c r="D26" s="1">
        <f>(B26-F26)/C26</f>
        <v>5</v>
      </c>
      <c r="E26" s="1"/>
      <c r="F26" s="13">
        <f>MOD(B26,C26)</f>
        <v>0</v>
      </c>
      <c r="G26" s="11">
        <f>H25</f>
        <v>-42</v>
      </c>
      <c r="H26" s="14">
        <f>I25</f>
        <v>43</v>
      </c>
      <c r="I26" s="15">
        <f t="shared" ref="I26" si="3">G26-H26*D26</f>
        <v>-257</v>
      </c>
      <c r="J26" s="5"/>
    </row>
    <row r="27" spans="1:12" x14ac:dyDescent="0.3">
      <c r="A27" s="5"/>
      <c r="B27" s="1"/>
      <c r="C27" s="1"/>
      <c r="D27" s="1"/>
      <c r="E27" s="1"/>
      <c r="F27" s="1"/>
      <c r="G27" s="1"/>
      <c r="H27" s="1"/>
      <c r="I27" s="5"/>
      <c r="J27" s="5"/>
    </row>
    <row r="28" spans="1:12" ht="18.600000000000001" x14ac:dyDescent="0.3">
      <c r="A28" s="5"/>
      <c r="B28" s="1"/>
      <c r="C28" s="1"/>
      <c r="D28" s="1"/>
      <c r="E28" s="1"/>
      <c r="F28" s="1" t="s">
        <v>37</v>
      </c>
      <c r="G28" s="1">
        <f>I25</f>
        <v>43</v>
      </c>
      <c r="H28" s="1" t="s">
        <v>38</v>
      </c>
      <c r="I28" s="5">
        <f>C24*G28</f>
        <v>258</v>
      </c>
      <c r="J28" s="16" t="s">
        <v>39</v>
      </c>
      <c r="K28" s="1">
        <f>MOD(I28,B24)</f>
        <v>1</v>
      </c>
      <c r="L28" s="5" t="s">
        <v>40</v>
      </c>
    </row>
    <row r="29" spans="1:12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L29" s="1"/>
    </row>
    <row r="30" spans="1:12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L30" s="1"/>
    </row>
    <row r="31" spans="1:12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L31" s="1"/>
    </row>
    <row r="32" spans="1:12" x14ac:dyDescent="0.3">
      <c r="B32" s="1" t="s">
        <v>28</v>
      </c>
      <c r="C32" s="1"/>
      <c r="D32" s="1"/>
      <c r="E32" s="1"/>
      <c r="F32" s="1"/>
      <c r="G32" s="1"/>
      <c r="H32" s="1"/>
    </row>
    <row r="33" spans="1:12" x14ac:dyDescent="0.3">
      <c r="A33" s="6" t="s">
        <v>2</v>
      </c>
      <c r="B33" s="3" t="s">
        <v>29</v>
      </c>
      <c r="C33" s="3" t="s">
        <v>30</v>
      </c>
      <c r="D33" s="3" t="s">
        <v>31</v>
      </c>
      <c r="E33" s="7" t="s">
        <v>32</v>
      </c>
      <c r="F33" s="3" t="s">
        <v>33</v>
      </c>
      <c r="G33" s="8" t="s">
        <v>34</v>
      </c>
      <c r="H33" s="8" t="s">
        <v>35</v>
      </c>
      <c r="I33" s="9" t="s">
        <v>36</v>
      </c>
      <c r="J33" s="9"/>
    </row>
    <row r="34" spans="1:12" x14ac:dyDescent="0.3">
      <c r="A34" s="5">
        <v>0</v>
      </c>
      <c r="B34" s="1">
        <v>257</v>
      </c>
      <c r="C34" s="4">
        <v>8</v>
      </c>
      <c r="D34" s="1">
        <f>(B34-F34)/C34</f>
        <v>32</v>
      </c>
      <c r="E34" s="1"/>
      <c r="F34" s="10">
        <f>MOD(B34,C34)</f>
        <v>1</v>
      </c>
      <c r="G34" s="1">
        <v>0</v>
      </c>
      <c r="H34" s="11">
        <v>1</v>
      </c>
      <c r="I34" s="12">
        <f>G34-H34*D34</f>
        <v>-32</v>
      </c>
      <c r="J34" s="12"/>
    </row>
    <row r="35" spans="1:12" x14ac:dyDescent="0.3">
      <c r="A35" s="5">
        <f>A34+1</f>
        <v>1</v>
      </c>
      <c r="B35" s="4">
        <f>C34</f>
        <v>8</v>
      </c>
      <c r="C35" s="10">
        <f>F34</f>
        <v>1</v>
      </c>
      <c r="D35" s="1">
        <f>(B35-F35)/C35</f>
        <v>8</v>
      </c>
      <c r="E35" s="1"/>
      <c r="F35" s="13">
        <f>MOD(B35,C35)</f>
        <v>0</v>
      </c>
      <c r="G35" s="11">
        <f>H34</f>
        <v>1</v>
      </c>
      <c r="H35" s="14">
        <f>I34</f>
        <v>-32</v>
      </c>
      <c r="I35" s="15">
        <f t="shared" ref="I35:I36" si="4">G35-H35*D35</f>
        <v>257</v>
      </c>
      <c r="J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3">
      <c r="A37" s="5"/>
      <c r="B37" s="1"/>
      <c r="C37" s="1"/>
      <c r="D37" s="1"/>
      <c r="E37" s="1"/>
      <c r="F37" s="1"/>
      <c r="G37" s="1"/>
      <c r="H37" s="1"/>
      <c r="I37" s="5"/>
      <c r="J37" s="5"/>
    </row>
    <row r="38" spans="1:12" ht="18.600000000000001" x14ac:dyDescent="0.3">
      <c r="A38" s="5"/>
      <c r="B38" s="1"/>
      <c r="C38" s="1"/>
      <c r="D38" s="1"/>
      <c r="E38" s="1"/>
      <c r="F38" s="1" t="s">
        <v>37</v>
      </c>
      <c r="G38" s="1">
        <f>I34+B34</f>
        <v>225</v>
      </c>
      <c r="H38" s="1" t="s">
        <v>38</v>
      </c>
      <c r="I38" s="5">
        <f>C34*G38</f>
        <v>1800</v>
      </c>
      <c r="J38" s="16" t="s">
        <v>39</v>
      </c>
      <c r="K38" s="1">
        <f>MOD(I38,B34)</f>
        <v>1</v>
      </c>
      <c r="L38" s="5" t="s">
        <v>40</v>
      </c>
    </row>
    <row r="39" spans="1:12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L39" s="1"/>
    </row>
    <row r="40" spans="1:12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L40" s="1"/>
    </row>
    <row r="41" spans="1:12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L41" s="1"/>
    </row>
    <row r="42" spans="1:12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L42" s="1"/>
    </row>
    <row r="43" spans="1:12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L43" s="1"/>
    </row>
    <row r="44" spans="1:12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L44" s="1"/>
    </row>
    <row r="45" spans="1:12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L45" s="1"/>
    </row>
    <row r="46" spans="1:12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L46" s="1"/>
    </row>
    <row r="47" spans="1:12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L47" s="1"/>
    </row>
    <row r="48" spans="1:12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L48" s="1"/>
    </row>
    <row r="49" spans="1:12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L49" s="1"/>
    </row>
    <row r="50" spans="1:12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L50" s="1"/>
    </row>
    <row r="51" spans="1:12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L51" s="1"/>
    </row>
    <row r="52" spans="1:12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L52" s="1"/>
    </row>
    <row r="53" spans="1:12" x14ac:dyDescent="0.3">
      <c r="A53" s="5"/>
      <c r="B53" s="5"/>
      <c r="C53" s="5"/>
      <c r="D53" s="5"/>
      <c r="E53" s="5"/>
      <c r="F53" s="5"/>
      <c r="G53" s="5"/>
      <c r="H53" s="5"/>
      <c r="I53" s="5"/>
    </row>
    <row r="54" spans="1:12" x14ac:dyDescent="0.3">
      <c r="A54" s="5"/>
      <c r="B54" s="5"/>
      <c r="C54" s="5"/>
      <c r="D54" s="5"/>
      <c r="E54" s="5"/>
      <c r="F54" s="5"/>
      <c r="G54" s="5"/>
      <c r="H54" s="5"/>
      <c r="I54" s="5"/>
      <c r="J54" s="16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9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12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15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2" x14ac:dyDescent="0.3">
      <c r="A61" s="5"/>
      <c r="B61" s="1"/>
      <c r="C61" s="1"/>
      <c r="D61" s="1"/>
      <c r="E61" s="1"/>
    </row>
    <row r="62" spans="1:12" x14ac:dyDescent="0.3">
      <c r="F62" s="1"/>
      <c r="G62" s="1"/>
      <c r="H62" s="1"/>
      <c r="I62" s="5"/>
      <c r="J62" s="16"/>
    </row>
    <row r="63" spans="1:12" x14ac:dyDescent="0.3">
      <c r="G6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Extended Euclidean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Izham Hamadi</cp:lastModifiedBy>
  <dcterms:created xsi:type="dcterms:W3CDTF">2022-11-29T04:16:02Z</dcterms:created>
  <dcterms:modified xsi:type="dcterms:W3CDTF">2022-12-12T07:17:59Z</dcterms:modified>
</cp:coreProperties>
</file>