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"/>
    </mc:Choice>
  </mc:AlternateContent>
  <xr:revisionPtr revIDLastSave="0" documentId="13_ncr:1_{8E86FEC5-959E-4851-95E3-662B56770A09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SYARAT PENGECUALIAN KREDIT" sheetId="2" r:id="rId1"/>
    <sheet name="CONTOH PENGECUALIAN KREDIT" sheetId="3" r:id="rId2"/>
    <sheet name="CONTOH PERANCANGAN KORIKULUM" sheetId="1" r:id="rId3"/>
    <sheet name="PENGECUALIAN KREDIT" sheetId="4" r:id="rId4"/>
    <sheet name="PERANCANGAN KORIKULUM" sheetId="5" r:id="rId5"/>
    <sheet name="Kredit" sheetId="6" r:id="rId6"/>
  </sheets>
  <definedNames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'CONTOH PENGECUALIAN KREDIT'!$A$1:$H$22</definedName>
    <definedName name="_xlnm.Print_Area" localSheetId="3">'PENGECUALIAN KREDIT'!$A$1:$H$22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5" l="1"/>
  <c r="G73" i="5"/>
  <c r="H73" i="5"/>
  <c r="I73" i="5"/>
  <c r="I70" i="5"/>
  <c r="H70" i="5"/>
  <c r="G70" i="5"/>
  <c r="I69" i="5"/>
  <c r="H69" i="5"/>
  <c r="G69" i="5"/>
  <c r="I68" i="5"/>
  <c r="H68" i="5"/>
  <c r="G68" i="5"/>
  <c r="I56" i="5"/>
  <c r="H56" i="5"/>
  <c r="G56" i="5"/>
  <c r="I55" i="5"/>
  <c r="H55" i="5"/>
  <c r="G55" i="5"/>
  <c r="I54" i="5"/>
  <c r="H54" i="5"/>
  <c r="G54" i="5"/>
  <c r="I52" i="5"/>
  <c r="H52" i="5"/>
  <c r="G52" i="5"/>
  <c r="G63" i="5"/>
  <c r="H63" i="5"/>
  <c r="I63" i="5"/>
  <c r="I64" i="5" s="1"/>
  <c r="G43" i="5"/>
  <c r="H43" i="5"/>
  <c r="I51" i="5"/>
  <c r="H51" i="5"/>
  <c r="G51" i="5"/>
  <c r="I50" i="5"/>
  <c r="H50" i="5"/>
  <c r="G50" i="5"/>
  <c r="I39" i="5"/>
  <c r="I44" i="5"/>
  <c r="H44" i="5"/>
  <c r="G44" i="5"/>
  <c r="I43" i="5"/>
  <c r="I42" i="5"/>
  <c r="I41" i="5"/>
  <c r="H41" i="5"/>
  <c r="G41" i="5"/>
  <c r="H40" i="5"/>
  <c r="I40" i="5"/>
  <c r="G40" i="5"/>
  <c r="I38" i="5"/>
  <c r="H38" i="5"/>
  <c r="G38" i="5"/>
  <c r="D10" i="6"/>
  <c r="F4" i="6"/>
  <c r="F10" i="6" s="1"/>
  <c r="F5" i="6"/>
  <c r="I34" i="5"/>
  <c r="I14" i="5"/>
  <c r="H14" i="5"/>
  <c r="G14" i="5"/>
  <c r="I22" i="5"/>
  <c r="H22" i="5"/>
  <c r="G22" i="5"/>
  <c r="I26" i="5"/>
  <c r="G4" i="5"/>
  <c r="I24" i="5"/>
  <c r="H24" i="5"/>
  <c r="G24" i="5"/>
  <c r="I25" i="5"/>
  <c r="H25" i="5"/>
  <c r="G25" i="5"/>
  <c r="I23" i="5"/>
  <c r="H23" i="5"/>
  <c r="G23" i="5"/>
  <c r="I21" i="5"/>
  <c r="H21" i="5"/>
  <c r="G21" i="5"/>
  <c r="I15" i="5"/>
  <c r="H15" i="5"/>
  <c r="G15" i="5"/>
  <c r="I13" i="5"/>
  <c r="H13" i="5"/>
  <c r="G13" i="5"/>
  <c r="H12" i="5"/>
  <c r="I12" i="5"/>
  <c r="G12" i="5"/>
  <c r="I11" i="5"/>
  <c r="H11" i="5"/>
  <c r="G11" i="5"/>
  <c r="I10" i="5"/>
  <c r="H10" i="5"/>
  <c r="G10" i="5"/>
  <c r="I9" i="5"/>
  <c r="H9" i="5"/>
  <c r="G9" i="5"/>
  <c r="I8" i="5"/>
  <c r="H8" i="5"/>
  <c r="G8" i="5"/>
  <c r="I7" i="5"/>
  <c r="H7" i="5"/>
  <c r="G7" i="5"/>
  <c r="I6" i="5"/>
  <c r="H6" i="5"/>
  <c r="G6" i="5"/>
  <c r="I5" i="5"/>
  <c r="H5" i="5"/>
  <c r="G5" i="5"/>
  <c r="I4" i="5"/>
  <c r="H4" i="5"/>
  <c r="D17" i="5"/>
  <c r="D27" i="5"/>
  <c r="D34" i="5"/>
  <c r="D45" i="5"/>
  <c r="D57" i="5"/>
  <c r="D62" i="5"/>
  <c r="D73" i="5"/>
  <c r="D84" i="5"/>
  <c r="D89" i="5"/>
  <c r="D95" i="5"/>
  <c r="D23" i="4"/>
  <c r="I110" i="5"/>
  <c r="C5" i="5"/>
  <c r="G42" i="1"/>
  <c r="H42" i="1"/>
  <c r="I92" i="5" l="1"/>
  <c r="I29" i="5"/>
  <c r="D97" i="5"/>
  <c r="I103" i="5"/>
  <c r="I46" i="5"/>
  <c r="I75" i="5"/>
  <c r="I86" i="5"/>
  <c r="I16" i="5"/>
  <c r="G19" i="1"/>
  <c r="G39" i="1"/>
  <c r="H40" i="1"/>
  <c r="I40" i="1"/>
  <c r="G41" i="1"/>
  <c r="H41" i="1"/>
  <c r="I41" i="1"/>
  <c r="G22" i="1"/>
  <c r="B11" i="3" s="1"/>
  <c r="H22" i="1"/>
  <c r="C11" i="3" s="1"/>
  <c r="I22" i="1"/>
  <c r="D11" i="3" s="1"/>
  <c r="I112" i="5" l="1"/>
  <c r="G80" i="1"/>
  <c r="H80" i="1"/>
  <c r="I80" i="1"/>
  <c r="G74" i="1"/>
  <c r="H74" i="1"/>
  <c r="I74" i="1"/>
  <c r="G64" i="1"/>
  <c r="H64" i="1"/>
  <c r="I64" i="1"/>
  <c r="G50" i="1"/>
  <c r="H50" i="1"/>
  <c r="I50" i="1"/>
  <c r="G48" i="1"/>
  <c r="H48" i="1"/>
  <c r="I48" i="1"/>
  <c r="I42" i="1"/>
  <c r="B21" i="3" l="1"/>
  <c r="C21" i="3"/>
  <c r="D21" i="3"/>
  <c r="G90" i="1"/>
  <c r="H90" i="1"/>
  <c r="I90" i="1"/>
  <c r="G91" i="1"/>
  <c r="H91" i="1"/>
  <c r="I91" i="1"/>
  <c r="G85" i="1"/>
  <c r="H85" i="1"/>
  <c r="I85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67" i="1"/>
  <c r="G68" i="1"/>
  <c r="H68" i="1"/>
  <c r="I68" i="1"/>
  <c r="G69" i="1"/>
  <c r="H69" i="1"/>
  <c r="I69" i="1"/>
  <c r="G66" i="1"/>
  <c r="H66" i="1"/>
  <c r="I66" i="1"/>
  <c r="G52" i="1"/>
  <c r="H52" i="1"/>
  <c r="I52" i="1"/>
  <c r="G54" i="1"/>
  <c r="H54" i="1"/>
  <c r="I54" i="1"/>
  <c r="G51" i="1"/>
  <c r="H51" i="1"/>
  <c r="I51" i="1"/>
  <c r="G36" i="1"/>
  <c r="H36" i="1"/>
  <c r="I36" i="1"/>
  <c r="G37" i="1"/>
  <c r="H37" i="1"/>
  <c r="I37" i="1"/>
  <c r="I38" i="1"/>
  <c r="C5" i="1"/>
  <c r="B19" i="3"/>
  <c r="C19" i="3"/>
  <c r="D19" i="3"/>
  <c r="H19" i="1"/>
  <c r="E19" i="3" s="1"/>
  <c r="I19" i="1"/>
  <c r="F19" i="3" s="1"/>
  <c r="H18" i="1"/>
  <c r="E18" i="3" s="1"/>
  <c r="B18" i="3"/>
  <c r="C18" i="3"/>
  <c r="D18" i="3"/>
  <c r="G18" i="1"/>
  <c r="I18" i="1"/>
  <c r="F18" i="3" s="1"/>
  <c r="B17" i="3"/>
  <c r="D17" i="3"/>
  <c r="G17" i="1"/>
  <c r="H17" i="1"/>
  <c r="E17" i="3" s="1"/>
  <c r="I17" i="1"/>
  <c r="F17" i="3" s="1"/>
  <c r="B16" i="3"/>
  <c r="C16" i="3"/>
  <c r="D16" i="3"/>
  <c r="G16" i="1"/>
  <c r="H16" i="1"/>
  <c r="E16" i="3" s="1"/>
  <c r="I16" i="1"/>
  <c r="F16" i="3" s="1"/>
  <c r="B15" i="3"/>
  <c r="C15" i="3"/>
  <c r="D15" i="3"/>
  <c r="G15" i="1"/>
  <c r="H15" i="1"/>
  <c r="E15" i="3" s="1"/>
  <c r="I15" i="1"/>
  <c r="F15" i="3" s="1"/>
  <c r="G14" i="1"/>
  <c r="H14" i="1"/>
  <c r="I14" i="1"/>
  <c r="B14" i="3"/>
  <c r="C14" i="3"/>
  <c r="D14" i="3"/>
  <c r="G13" i="1"/>
  <c r="H13" i="1"/>
  <c r="E14" i="3" s="1"/>
  <c r="I13" i="1"/>
  <c r="F14" i="3" s="1"/>
  <c r="E13" i="3"/>
  <c r="F13" i="3"/>
  <c r="C13" i="3"/>
  <c r="B13" i="3"/>
  <c r="D13" i="3"/>
  <c r="G12" i="1"/>
  <c r="H12" i="1"/>
  <c r="I12" i="1"/>
  <c r="E12" i="3"/>
  <c r="F12" i="3"/>
  <c r="B12" i="3"/>
  <c r="C12" i="3"/>
  <c r="D12" i="3"/>
  <c r="G11" i="1"/>
  <c r="H11" i="1"/>
  <c r="I11" i="1"/>
  <c r="D23" i="3" l="1"/>
  <c r="D17" i="1"/>
  <c r="I23" i="1"/>
  <c r="D27" i="1"/>
  <c r="D32" i="1"/>
  <c r="D43" i="1"/>
  <c r="I44" i="1"/>
  <c r="D55" i="1"/>
  <c r="I55" i="1"/>
  <c r="D60" i="1"/>
  <c r="I60" i="1"/>
  <c r="D70" i="1"/>
  <c r="I70" i="1"/>
  <c r="D81" i="1"/>
  <c r="I81" i="1"/>
  <c r="D86" i="1"/>
  <c r="I86" i="1"/>
  <c r="D92" i="1"/>
  <c r="I97" i="1"/>
  <c r="I104" i="1"/>
  <c r="D94" i="1" l="1"/>
  <c r="I106" i="1"/>
</calcChain>
</file>

<file path=xl/sharedStrings.xml><?xml version="1.0" encoding="utf-8"?>
<sst xmlns="http://schemas.openxmlformats.org/spreadsheetml/2006/main" count="616" uniqueCount="203">
  <si>
    <t>Grand Total</t>
  </si>
  <si>
    <t>Total hour</t>
  </si>
  <si>
    <t>Credit</t>
  </si>
  <si>
    <t>Code</t>
  </si>
  <si>
    <t>2022/2023</t>
  </si>
  <si>
    <t>Semester 2</t>
  </si>
  <si>
    <t>`</t>
  </si>
  <si>
    <t>Industrial Training Report</t>
  </si>
  <si>
    <t>BITU 3946</t>
  </si>
  <si>
    <t>Industrial Training</t>
  </si>
  <si>
    <t>BITU 3926</t>
  </si>
  <si>
    <t>Semester 1</t>
  </si>
  <si>
    <t>Year 4</t>
  </si>
  <si>
    <t>Final Year Project II</t>
  </si>
  <si>
    <t>BITU 3983</t>
  </si>
  <si>
    <t>2021/2022</t>
  </si>
  <si>
    <t>Semester 3</t>
  </si>
  <si>
    <t>Free Module V</t>
  </si>
  <si>
    <t>BLH* ***2</t>
  </si>
  <si>
    <t>Free Module IV</t>
  </si>
  <si>
    <t>BIT* ***3</t>
  </si>
  <si>
    <t>Hacking Techniques and Prevention</t>
  </si>
  <si>
    <t>BITS 3613</t>
  </si>
  <si>
    <t>Computer Audit and Risk Management</t>
  </si>
  <si>
    <t>BITS 3523</t>
  </si>
  <si>
    <t>Final Year Project I</t>
  </si>
  <si>
    <t>BITU 3973</t>
  </si>
  <si>
    <t>Technology Entrepreneurship</t>
  </si>
  <si>
    <t>BTMW 4012</t>
  </si>
  <si>
    <t>English for Professional Interaction</t>
  </si>
  <si>
    <t>BLHW 3462</t>
  </si>
  <si>
    <t>Free Module III</t>
  </si>
  <si>
    <t>Cryptography Application and Information Theory</t>
  </si>
  <si>
    <t>BITS 3463</t>
  </si>
  <si>
    <t>Network Security Project Management</t>
  </si>
  <si>
    <t>BITS 3363</t>
  </si>
  <si>
    <t>Network Security Administration and Management</t>
  </si>
  <si>
    <t>BITS 3353</t>
  </si>
  <si>
    <t>Workshop II</t>
  </si>
  <si>
    <t>BITU 3923</t>
  </si>
  <si>
    <t>Penghayatan Etika dan Peradaban1</t>
  </si>
  <si>
    <t>BLHW 2772</t>
  </si>
  <si>
    <t>Year 3</t>
  </si>
  <si>
    <t>Preparation for CCNA Security Professional Certi_x001C_cate</t>
  </si>
  <si>
    <t>BITS 2620</t>
  </si>
  <si>
    <t>2020/2021</t>
  </si>
  <si>
    <t>Free Module II</t>
  </si>
  <si>
    <t>Cyber Law and Security Policy</t>
  </si>
  <si>
    <t>BITS 2523</t>
  </si>
  <si>
    <t>Physical Security and Electronic Surveillance</t>
  </si>
  <si>
    <t>BITS 2423</t>
  </si>
  <si>
    <t>Network Security Infrastructure and Design</t>
  </si>
  <si>
    <t>BITS 2413</t>
  </si>
  <si>
    <t>Software Engineering</t>
  </si>
  <si>
    <t>BITP 2213</t>
  </si>
  <si>
    <t>Object Oriented Programming</t>
  </si>
  <si>
    <t>BITP 3113</t>
  </si>
  <si>
    <t>Computer Network</t>
  </si>
  <si>
    <t>BITS 2343</t>
  </si>
  <si>
    <t>Operating System</t>
  </si>
  <si>
    <t>BITI 2233</t>
  </si>
  <si>
    <t>Statistics and Probability</t>
  </si>
  <si>
    <t>Arti_x001C_cial Intelligence</t>
  </si>
  <si>
    <t>BITI 1113</t>
  </si>
  <si>
    <t>Workshop I</t>
  </si>
  <si>
    <t>BITU 2913</t>
  </si>
  <si>
    <t>Co-Curriculum II</t>
  </si>
  <si>
    <t>BKK* ***1</t>
  </si>
  <si>
    <t>Academic Writing</t>
  </si>
  <si>
    <t>BLHW 2452</t>
  </si>
  <si>
    <t>Year 2</t>
  </si>
  <si>
    <t>Total hour </t>
  </si>
  <si>
    <t>Free Module I</t>
  </si>
  <si>
    <t>Data Communication and Networking</t>
  </si>
  <si>
    <t>BITS 1313</t>
  </si>
  <si>
    <t>Database</t>
  </si>
  <si>
    <t>BITP 1323</t>
  </si>
  <si>
    <t>Data Stucture and Algorithm</t>
  </si>
  <si>
    <t>BITP 1123</t>
  </si>
  <si>
    <t>Human Computer Interaction</t>
  </si>
  <si>
    <t>BITM 2313</t>
  </si>
  <si>
    <t>Calculus and Numerical Methods</t>
  </si>
  <si>
    <t>BITI 1223</t>
  </si>
  <si>
    <t>Computer Organisation and Architecture</t>
  </si>
  <si>
    <t>BITS 1123</t>
  </si>
  <si>
    <t>Programming Technique</t>
  </si>
  <si>
    <t>BITP 1113</t>
  </si>
  <si>
    <t>Multimedia System</t>
  </si>
  <si>
    <t>BITM 1113</t>
  </si>
  <si>
    <t>BITI 1213</t>
  </si>
  <si>
    <t>Co-Curriculum I</t>
  </si>
  <si>
    <t>Philosophy and Current Issues</t>
  </si>
  <si>
    <t>BLHW 1762</t>
  </si>
  <si>
    <t>English for Academic Purposes</t>
  </si>
  <si>
    <t>BLHW 1442</t>
  </si>
  <si>
    <t xml:space="preserve">CREDIT EXEMPTION </t>
  </si>
  <si>
    <t>Year 1</t>
  </si>
  <si>
    <t>Last Institution:</t>
  </si>
  <si>
    <t>Diploma:</t>
  </si>
  <si>
    <t>No. Matrix:</t>
  </si>
  <si>
    <t>Nama:</t>
  </si>
  <si>
    <t xml:space="preserve">Semua subjek wajib universiti tidak dibenarkan untuk tujuan pengecualian kredit. </t>
  </si>
  <si>
    <t xml:space="preserve">Untuk subjek fakulti, dibenarkan memohon pengecualian kredit TANPA mengira tahun ditawarkan dan kategori subjek.  </t>
  </si>
  <si>
    <t>Kesemua pelajar DE yang ditawarkan ke tahun 2 perlu mengikuti struktur kurikulum sesi sebelumnya.</t>
  </si>
  <si>
    <t>Jam kredit untuk pengecualian kredit subjek yang dimohon mesti sama atau lebih. Gabungan subjek dibenarkan asalkan memenuhi syarat gred dan kandungan setara 80%.</t>
  </si>
  <si>
    <t>Semakan untuk keperluan pengecualian kredit adalah berdasarkan kurikulum di dalam Buku Panduan Akademik terkini.</t>
  </si>
  <si>
    <t>Urusan Kredit Kecuali dan Kredit Pindah perlu diselesaikan pada minggu pertama perkuliahan.</t>
  </si>
  <si>
    <t>SYARAT PENGECUALIAN KREDIT SEM 1 2020/2021</t>
  </si>
  <si>
    <t>Kaedah pengiraan untuk naik tahun adalah berdasarkan KD = JKL – 6 (KD = Kredit Dapat; JKL = JUMLAH KREDIT LAZIM PROGRAM BERKAITAN, rujuk buku peraturan akademik UTeM cetakan 2020)</t>
  </si>
  <si>
    <t xml:space="preserve">Bagi pelajar luar UTeM, CGPA adalah 3.00 dan ke atas dan gred MESTI sekurang2nya C (rujuk buku peraturan akademik UTeM cetakan 2020)  dengan kesetaraan silibus subjek tidak kurang daripada 80%. </t>
  </si>
  <si>
    <t>Jumlah maksimum dibenarkan adalah 30% (rujuk buku peraturan akademik UTeM cetakan 2020) daripada jumlah kredit keseluruhan syarat bergraduat.</t>
  </si>
  <si>
    <t xml:space="preserve">Lulusan Diploma UTeM, CGPA &gt;= 2.75 layak memohon pengecualian kredit. Gred setiap subjek MESTI sekurang-kurangnya C (rujuk buku peraturan akademik UTeM cetakan 2020) dengan kesetaraan silibus subjek tidak kurang daripada 80% </t>
  </si>
  <si>
    <t>PERANCANGAN STRUKTUR KORIKULUM</t>
  </si>
  <si>
    <t>PENGECUALIAN KREDIT</t>
  </si>
  <si>
    <t>Course Name</t>
  </si>
  <si>
    <t>Kursus yang dipohon di UTeM</t>
  </si>
  <si>
    <r>
      <t xml:space="preserve">Kursus yang ingin diKECUALIkan kredit
</t>
    </r>
    <r>
      <rPr>
        <b/>
        <i/>
        <sz val="11"/>
        <color theme="1"/>
        <rFont val="Calibri"/>
        <family val="2"/>
        <scheme val="minor"/>
      </rPr>
      <t>(Sertakan maklumat kandungan kursus)</t>
    </r>
  </si>
  <si>
    <t>Kod Kursus</t>
  </si>
  <si>
    <t>Nama Kursus</t>
  </si>
  <si>
    <t>Jam Kredit</t>
  </si>
  <si>
    <t>Jam kredit</t>
  </si>
  <si>
    <t>Gred diperolehi</t>
  </si>
  <si>
    <t>Institusi lepas:</t>
  </si>
  <si>
    <t>3
3</t>
  </si>
  <si>
    <t>A</t>
  </si>
  <si>
    <t>CGPA:</t>
  </si>
  <si>
    <t>*UTeM/POLI/UTM …</t>
  </si>
  <si>
    <t>Calculus
Linear Algebra and Numerical Methods</t>
  </si>
  <si>
    <t>B-
B-</t>
  </si>
  <si>
    <t>B+</t>
  </si>
  <si>
    <t>B-</t>
  </si>
  <si>
    <t>Algebra Linear Discerete Mathematics</t>
  </si>
  <si>
    <t>B</t>
  </si>
  <si>
    <t>C+</t>
  </si>
  <si>
    <t>A-</t>
  </si>
  <si>
    <t>B032010452</t>
  </si>
  <si>
    <t>Nur Amanah Bt Mohamad Hanapiah</t>
  </si>
  <si>
    <t>BITM 2113</t>
  </si>
  <si>
    <t>Web Application Development</t>
  </si>
  <si>
    <t>Web Programming</t>
  </si>
  <si>
    <t>wave</t>
  </si>
  <si>
    <t>sem 1/1</t>
  </si>
  <si>
    <t>sem 2/1</t>
  </si>
  <si>
    <t>sem1/2</t>
  </si>
  <si>
    <t>sem2/2</t>
  </si>
  <si>
    <t xml:space="preserve">  </t>
  </si>
  <si>
    <t>UTeM</t>
  </si>
  <si>
    <t>sem 1/3</t>
  </si>
  <si>
    <t>sem 3/2</t>
  </si>
  <si>
    <t>Applied Statistic</t>
  </si>
  <si>
    <t>Third Language</t>
  </si>
  <si>
    <t>ftmk</t>
  </si>
  <si>
    <t xml:space="preserve"> </t>
  </si>
  <si>
    <t>Discrete Mathematics
Linear Algebra and Numerical Methods</t>
  </si>
  <si>
    <t>D+
B-</t>
  </si>
  <si>
    <t>BITS 1213</t>
  </si>
  <si>
    <t>BITS 3443</t>
  </si>
  <si>
    <t>Digital Forensic</t>
  </si>
  <si>
    <t>BKKS 1311</t>
  </si>
  <si>
    <t>Co-Curriculum I (Olahraga)</t>
  </si>
  <si>
    <t>BKKC 1511</t>
  </si>
  <si>
    <t>Co-Curriculum II (Cak Lempong)</t>
  </si>
  <si>
    <t>Ali bin Abu</t>
  </si>
  <si>
    <t>Total</t>
  </si>
  <si>
    <t>Maksimum 36 kredit</t>
  </si>
  <si>
    <t>Y2 S1</t>
  </si>
  <si>
    <t>Y2 S2</t>
  </si>
  <si>
    <t>Y3 S1</t>
  </si>
  <si>
    <t>Y3 S2</t>
  </si>
  <si>
    <t>Credit Exemtion</t>
  </si>
  <si>
    <t>CREDIT EXEMPTION/ PENGECUALIAN KREDIT</t>
  </si>
  <si>
    <t>2023/2024</t>
  </si>
  <si>
    <t>Year 5</t>
  </si>
  <si>
    <t>Y4 S1</t>
  </si>
  <si>
    <t>Y4 S2</t>
  </si>
  <si>
    <t>Muhammad Izham Bin Norhamadi</t>
  </si>
  <si>
    <t>B032020039</t>
  </si>
  <si>
    <t>FTMK</t>
  </si>
  <si>
    <t>Programming  I
 Programming II</t>
  </si>
  <si>
    <t>A  
A</t>
  </si>
  <si>
    <t>A-
A</t>
  </si>
  <si>
    <t>A
A</t>
  </si>
  <si>
    <t>MUHAMMAD IZHAM BIN NORHAMADI</t>
  </si>
  <si>
    <t>Component</t>
  </si>
  <si>
    <t>Credits</t>
  </si>
  <si>
    <t>Kredit Kecuali</t>
  </si>
  <si>
    <t>Baki Kredit</t>
  </si>
  <si>
    <t>General Module</t>
  </si>
  <si>
    <t>Core Module</t>
  </si>
  <si>
    <t>Specialization Module</t>
  </si>
  <si>
    <t>Final Year Project</t>
  </si>
  <si>
    <t>Free Module</t>
  </si>
  <si>
    <t>W</t>
  </si>
  <si>
    <t>P</t>
  </si>
  <si>
    <t>K</t>
  </si>
  <si>
    <t>E</t>
  </si>
  <si>
    <t>Digital Forensics</t>
  </si>
  <si>
    <t>BKKM 1811</t>
  </si>
  <si>
    <r>
      <t>Co-Curriculum I(</t>
    </r>
    <r>
      <rPr>
        <sz val="11"/>
        <color rgb="FFFF0000"/>
        <rFont val="Calibri"/>
        <family val="2"/>
        <scheme val="minor"/>
      </rPr>
      <t>fiqh amali</t>
    </r>
    <r>
      <rPr>
        <sz val="11"/>
        <color theme="1"/>
        <rFont val="Calibri"/>
        <family val="2"/>
        <scheme val="minor"/>
      </rPr>
      <t>)</t>
    </r>
  </si>
  <si>
    <r>
      <t>BIT</t>
    </r>
    <r>
      <rPr>
        <sz val="11"/>
        <color rgb="FFFF0000"/>
        <rFont val="Calibri"/>
        <family val="2"/>
        <scheme val="minor"/>
      </rPr>
      <t>S 345</t>
    </r>
    <r>
      <rPr>
        <sz val="11"/>
        <rFont val="Calibri"/>
        <family val="2"/>
        <scheme val="minor"/>
      </rPr>
      <t>3</t>
    </r>
  </si>
  <si>
    <r>
      <t>Free Module IV (</t>
    </r>
    <r>
      <rPr>
        <sz val="11"/>
        <color rgb="FFFF0000"/>
        <rFont val="Calibri"/>
        <family val="2"/>
        <scheme val="minor"/>
      </rPr>
      <t>MALWARE ANALYSIS &amp; DIGITAL INVESTIGATION)</t>
    </r>
  </si>
  <si>
    <r>
      <rPr>
        <sz val="11"/>
        <rFont val="Calibri"/>
        <family val="2"/>
        <scheme val="minor"/>
      </rPr>
      <t xml:space="preserve">Free Module I </t>
    </r>
    <r>
      <rPr>
        <sz val="11"/>
        <color rgb="FFFF0000"/>
        <rFont val="Calibri"/>
        <family val="2"/>
        <scheme val="minor"/>
      </rPr>
      <t xml:space="preserve"> (Arabic I)</t>
    </r>
  </si>
  <si>
    <r>
      <t>B</t>
    </r>
    <r>
      <rPr>
        <sz val="11"/>
        <color rgb="FFFF0000"/>
        <rFont val="Calibri"/>
        <family val="2"/>
        <scheme val="minor"/>
      </rPr>
      <t>LHL 111</t>
    </r>
    <r>
      <rPr>
        <sz val="1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</si>
</sst>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2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7D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2" xfId="0" applyFont="1" applyBorder="1"/>
    <xf numFmtId="0" fontId="3" fillId="0" borderId="0" xfId="0" applyFont="1" applyAlignment="1">
      <alignment horizontal="left"/>
    </xf>
    <xf numFmtId="0" fontId="1" fillId="0" borderId="0" xfId="1" applyFill="1" applyBorder="1"/>
    <xf numFmtId="0" fontId="0" fillId="3" borderId="8" xfId="0" applyFill="1" applyBorder="1"/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/>
    <xf numFmtId="0" fontId="0" fillId="3" borderId="17" xfId="0" applyFill="1" applyBorder="1"/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5" borderId="1" xfId="0" applyFill="1" applyBorder="1"/>
    <xf numFmtId="0" fontId="4" fillId="5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5" borderId="0" xfId="0" applyFill="1"/>
    <xf numFmtId="0" fontId="0" fillId="6" borderId="1" xfId="0" applyFill="1" applyBorder="1"/>
    <xf numFmtId="0" fontId="4" fillId="6" borderId="5" xfId="0" applyFont="1" applyFill="1" applyBorder="1" applyAlignment="1">
      <alignment horizontal="center" vertical="center"/>
    </xf>
    <xf numFmtId="0" fontId="0" fillId="6" borderId="0" xfId="0" applyFill="1"/>
    <xf numFmtId="0" fontId="0" fillId="6" borderId="5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0" xfId="0" applyFill="1"/>
    <xf numFmtId="0" fontId="2" fillId="8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0" xfId="0" applyFill="1"/>
    <xf numFmtId="0" fontId="0" fillId="0" borderId="0" xfId="0" applyFill="1"/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6" borderId="1" xfId="0" applyFill="1" applyBorder="1" applyAlignment="1">
      <alignment horizontal="center" vertical="center"/>
    </xf>
    <xf numFmtId="0" fontId="0" fillId="0" borderId="1" xfId="0" applyFill="1" applyBorder="1"/>
    <xf numFmtId="0" fontId="0" fillId="9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1" fillId="9" borderId="1" xfId="0" applyFont="1" applyFill="1" applyBorder="1"/>
    <xf numFmtId="0" fontId="12" fillId="9" borderId="1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0" borderId="1" xfId="0" applyFont="1" applyFill="1" applyBorder="1" applyAlignment="1">
      <alignment vertical="center"/>
    </xf>
    <xf numFmtId="0" fontId="13" fillId="3" borderId="14" xfId="0" applyFont="1" applyFill="1" applyBorder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5" xfId="0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vertical="center"/>
    </xf>
    <xf numFmtId="0" fontId="13" fillId="5" borderId="10" xfId="0" applyFont="1" applyFill="1" applyBorder="1" applyAlignment="1">
      <alignment horizontal="center" vertical="center"/>
    </xf>
    <xf numFmtId="0" fontId="13" fillId="5" borderId="22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vertical="center"/>
    </xf>
    <xf numFmtId="0" fontId="13" fillId="5" borderId="13" xfId="0" applyFont="1" applyFill="1" applyBorder="1" applyAlignment="1">
      <alignment horizontal="center" vertical="center"/>
    </xf>
    <xf numFmtId="0" fontId="3" fillId="0" borderId="3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2" xfId="0" applyFont="1" applyFill="1" applyBorder="1"/>
    <xf numFmtId="0" fontId="3" fillId="0" borderId="7" xfId="0" applyFont="1" applyFill="1" applyBorder="1"/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/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horizontal="center" vertical="center"/>
    </xf>
    <xf numFmtId="0" fontId="3" fillId="0" borderId="4" xfId="0" applyFont="1" applyFill="1" applyBorder="1"/>
    <xf numFmtId="0" fontId="3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14" fillId="0" borderId="0" xfId="0" applyFont="1"/>
    <xf numFmtId="0" fontId="0" fillId="14" borderId="1" xfId="0" applyFill="1" applyBorder="1"/>
    <xf numFmtId="0" fontId="4" fillId="14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0" fillId="15" borderId="1" xfId="0" applyFill="1" applyBorder="1"/>
    <xf numFmtId="0" fontId="4" fillId="15" borderId="5" xfId="0" applyFont="1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13" fillId="3" borderId="9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12" borderId="1" xfId="0" applyFont="1" applyFill="1" applyBorder="1"/>
    <xf numFmtId="0" fontId="0" fillId="16" borderId="1" xfId="0" applyFill="1" applyBorder="1"/>
    <xf numFmtId="0" fontId="0" fillId="16" borderId="1" xfId="0" applyFill="1" applyBorder="1" applyAlignment="1">
      <alignment horizontal="center" vertical="center"/>
    </xf>
    <xf numFmtId="0" fontId="3" fillId="17" borderId="1" xfId="0" applyFont="1" applyFill="1" applyBorder="1"/>
    <xf numFmtId="0" fontId="3" fillId="17" borderId="3" xfId="0" applyFont="1" applyFill="1" applyBorder="1" applyAlignment="1">
      <alignment horizontal="center" vertical="center"/>
    </xf>
    <xf numFmtId="0" fontId="0" fillId="17" borderId="1" xfId="0" applyFill="1" applyBorder="1"/>
    <xf numFmtId="0" fontId="0" fillId="17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3" borderId="1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5050"/>
      <color rgb="FFFCE7D8"/>
      <color rgb="FF00FFCC"/>
      <color rgb="FF996633"/>
      <color rgb="FF66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2"/>
  <sheetViews>
    <sheetView workbookViewId="0">
      <selection activeCell="B4" sqref="B4"/>
    </sheetView>
  </sheetViews>
  <sheetFormatPr defaultRowHeight="14.4" x14ac:dyDescent="0.3"/>
  <cols>
    <col min="1" max="1" width="6.6640625" customWidth="1"/>
  </cols>
  <sheetData>
    <row r="2" spans="1:5" ht="25.5" customHeight="1" x14ac:dyDescent="0.3">
      <c r="A2" s="28"/>
      <c r="B2" s="26" t="s">
        <v>107</v>
      </c>
      <c r="D2" s="25"/>
      <c r="E2" s="25"/>
    </row>
    <row r="3" spans="1:5" ht="22.5" customHeight="1" x14ac:dyDescent="0.3">
      <c r="A3" s="27">
        <v>1</v>
      </c>
      <c r="B3" s="25" t="s">
        <v>108</v>
      </c>
      <c r="C3" s="25"/>
      <c r="D3" s="25"/>
      <c r="E3" s="25"/>
    </row>
    <row r="4" spans="1:5" ht="22.5" customHeight="1" x14ac:dyDescent="0.3">
      <c r="A4" s="27">
        <v>2</v>
      </c>
      <c r="B4" s="25" t="s">
        <v>111</v>
      </c>
      <c r="C4" s="25"/>
      <c r="D4" s="25"/>
      <c r="E4" s="25"/>
    </row>
    <row r="5" spans="1:5" ht="22.5" customHeight="1" x14ac:dyDescent="0.3">
      <c r="A5" s="27">
        <v>3</v>
      </c>
      <c r="B5" s="25" t="s">
        <v>109</v>
      </c>
      <c r="C5" s="25"/>
      <c r="D5" s="25"/>
      <c r="E5" s="25"/>
    </row>
    <row r="6" spans="1:5" ht="22.5" customHeight="1" x14ac:dyDescent="0.3">
      <c r="A6" s="27">
        <v>4</v>
      </c>
      <c r="B6" s="25" t="s">
        <v>110</v>
      </c>
      <c r="C6" s="25"/>
      <c r="D6" s="25"/>
      <c r="E6" s="25"/>
    </row>
    <row r="7" spans="1:5" ht="22.5" customHeight="1" x14ac:dyDescent="0.3">
      <c r="A7" s="27">
        <v>5</v>
      </c>
      <c r="B7" s="25" t="s">
        <v>101</v>
      </c>
      <c r="C7" s="25"/>
      <c r="D7" s="25"/>
      <c r="E7" s="25"/>
    </row>
    <row r="8" spans="1:5" ht="22.5" customHeight="1" x14ac:dyDescent="0.3">
      <c r="A8" s="27">
        <v>6</v>
      </c>
      <c r="B8" s="25" t="s">
        <v>102</v>
      </c>
      <c r="C8" s="25"/>
      <c r="D8" s="25"/>
      <c r="E8" s="25"/>
    </row>
    <row r="9" spans="1:5" ht="22.5" customHeight="1" x14ac:dyDescent="0.3">
      <c r="A9" s="27">
        <v>7</v>
      </c>
      <c r="B9" s="25" t="s">
        <v>103</v>
      </c>
      <c r="C9" s="25"/>
      <c r="D9" s="25"/>
      <c r="E9" s="25"/>
    </row>
    <row r="10" spans="1:5" ht="22.5" customHeight="1" x14ac:dyDescent="0.3">
      <c r="A10" s="27">
        <v>8</v>
      </c>
      <c r="B10" s="25" t="s">
        <v>104</v>
      </c>
      <c r="C10" s="25"/>
      <c r="D10" s="25"/>
      <c r="E10" s="25"/>
    </row>
    <row r="11" spans="1:5" ht="22.5" customHeight="1" x14ac:dyDescent="0.3">
      <c r="A11" s="27">
        <v>9</v>
      </c>
      <c r="B11" s="25" t="s">
        <v>105</v>
      </c>
      <c r="C11" s="25"/>
      <c r="D11" s="25"/>
      <c r="E11" s="25"/>
    </row>
    <row r="12" spans="1:5" ht="22.5" customHeight="1" x14ac:dyDescent="0.3">
      <c r="A12" s="27">
        <v>10</v>
      </c>
      <c r="B12" s="25" t="s">
        <v>106</v>
      </c>
      <c r="C12" s="25"/>
      <c r="D12" s="25"/>
      <c r="E12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23"/>
  <sheetViews>
    <sheetView topLeftCell="A7" zoomScale="70" zoomScaleNormal="70" workbookViewId="0">
      <selection activeCell="E13" sqref="E13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136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3.08</v>
      </c>
    </row>
    <row r="7" spans="2:8" ht="15" thickBot="1" x14ac:dyDescent="0.35"/>
    <row r="8" spans="2:8" s="29" customFormat="1" ht="38.25" customHeight="1" x14ac:dyDescent="0.3">
      <c r="B8" s="175" t="s">
        <v>115</v>
      </c>
      <c r="C8" s="176"/>
      <c r="D8" s="177"/>
      <c r="E8" s="178" t="s">
        <v>116</v>
      </c>
      <c r="F8" s="176"/>
      <c r="G8" s="177"/>
    </row>
    <row r="9" spans="2:8" s="30" customFormat="1" ht="37.5" customHeight="1" thickBot="1" x14ac:dyDescent="0.35">
      <c r="B9" s="31" t="s">
        <v>117</v>
      </c>
      <c r="C9" s="32" t="s">
        <v>118</v>
      </c>
      <c r="D9" s="34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80" t="s">
        <v>82</v>
      </c>
      <c r="C10" s="81" t="s">
        <v>81</v>
      </c>
      <c r="D10" s="82">
        <v>3</v>
      </c>
      <c r="E10" s="83" t="s">
        <v>127</v>
      </c>
      <c r="F10" s="84" t="s">
        <v>123</v>
      </c>
      <c r="G10" s="85" t="s">
        <v>128</v>
      </c>
      <c r="H10" s="41"/>
    </row>
    <row r="11" spans="2:8" ht="33.75" customHeight="1" x14ac:dyDescent="0.3">
      <c r="B11" s="80" t="str">
        <f>'CONTOH PERANCANGAN KORIKULUM'!G22</f>
        <v>BITI 1213</v>
      </c>
      <c r="C11" s="81" t="str">
        <f>'CONTOH PERANCANGAN KORIKULUM'!H22</f>
        <v>Algebra Linear Discerete Mathematics</v>
      </c>
      <c r="D11" s="82">
        <f>'CONTOH PERANCANGAN KORIKULUM'!I22</f>
        <v>3</v>
      </c>
      <c r="E11" s="83" t="s">
        <v>153</v>
      </c>
      <c r="F11" s="84" t="s">
        <v>123</v>
      </c>
      <c r="G11" s="85" t="s">
        <v>154</v>
      </c>
      <c r="H11" s="42"/>
    </row>
    <row r="12" spans="2:8" ht="33.75" customHeight="1" x14ac:dyDescent="0.3">
      <c r="B12" s="86" t="str">
        <f>'CONTOH PERANCANGAN KORIKULUM'!B14</f>
        <v>BITM 1113</v>
      </c>
      <c r="C12" s="87" t="str">
        <f>'CONTOH PERANCANGAN KORIKULUM'!C14</f>
        <v>Multimedia System</v>
      </c>
      <c r="D12" s="88">
        <f>'CONTOH PERANCANGAN KORIKULUM'!D14</f>
        <v>3</v>
      </c>
      <c r="E12" s="89" t="str">
        <f>'CONTOH PERANCANGAN KORIKULUM'!C14</f>
        <v>Multimedia System</v>
      </c>
      <c r="F12" s="90">
        <f>'CONTOH PERANCANGAN KORIKULUM'!D14</f>
        <v>3</v>
      </c>
      <c r="G12" s="91" t="s">
        <v>130</v>
      </c>
    </row>
    <row r="13" spans="2:8" ht="33.75" customHeight="1" x14ac:dyDescent="0.3">
      <c r="B13" s="86" t="str">
        <f>'CONTOH PERANCANGAN KORIKULUM'!B15</f>
        <v>BITP 1113</v>
      </c>
      <c r="C13" s="87" t="str">
        <f>'CONTOH PERANCANGAN KORIKULUM'!C15</f>
        <v>Programming Technique</v>
      </c>
      <c r="D13" s="88">
        <f>'CONTOH PERANCANGAN KORIKULUM'!D15</f>
        <v>3</v>
      </c>
      <c r="E13" s="89" t="str">
        <f>'CONTOH PERANCANGAN KORIKULUM'!C15</f>
        <v>Programming Technique</v>
      </c>
      <c r="F13" s="90">
        <f>'CONTOH PERANCANGAN KORIKULUM'!D15</f>
        <v>3</v>
      </c>
      <c r="G13" s="91" t="s">
        <v>132</v>
      </c>
    </row>
    <row r="14" spans="2:8" ht="33.75" customHeight="1" x14ac:dyDescent="0.3">
      <c r="B14" s="86" t="str">
        <f>'CONTOH PERANCANGAN KORIKULUM'!B16</f>
        <v>BITS 1123</v>
      </c>
      <c r="C14" s="87" t="str">
        <f>'CONTOH PERANCANGAN KORIKULUM'!C16</f>
        <v>Computer Organisation and Architecture</v>
      </c>
      <c r="D14" s="88">
        <f>'CONTOH PERANCANGAN KORIKULUM'!D16</f>
        <v>3</v>
      </c>
      <c r="E14" s="89" t="str">
        <f>'CONTOH PERANCANGAN KORIKULUM'!H13</f>
        <v>Computer Organisation and Architecture</v>
      </c>
      <c r="F14" s="90">
        <f>'CONTOH PERANCANGAN KORIKULUM'!I13</f>
        <v>3</v>
      </c>
      <c r="G14" s="91" t="s">
        <v>132</v>
      </c>
    </row>
    <row r="15" spans="2:8" ht="33.75" customHeight="1" x14ac:dyDescent="0.3">
      <c r="B15" s="86" t="str">
        <f>'CONTOH PERANCANGAN KORIKULUM'!B23</f>
        <v>BITP 1123</v>
      </c>
      <c r="C15" s="87" t="str">
        <f>'CONTOH PERANCANGAN KORIKULUM'!C23</f>
        <v>Data Stucture and Algorithm</v>
      </c>
      <c r="D15" s="88">
        <f>'CONTOH PERANCANGAN KORIKULUM'!D23</f>
        <v>3</v>
      </c>
      <c r="E15" s="89" t="str">
        <f>'CONTOH PERANCANGAN KORIKULUM'!H15</f>
        <v>Data Stucture and Algorithm</v>
      </c>
      <c r="F15" s="90">
        <f>'CONTOH PERANCANGAN KORIKULUM'!I15</f>
        <v>3</v>
      </c>
      <c r="G15" s="91" t="s">
        <v>133</v>
      </c>
    </row>
    <row r="16" spans="2:8" ht="33.75" customHeight="1" x14ac:dyDescent="0.3">
      <c r="B16" s="86" t="str">
        <f>'CONTOH PERANCANGAN KORIKULUM'!B24</f>
        <v>BITP 1323</v>
      </c>
      <c r="C16" s="87" t="str">
        <f>'CONTOH PERANCANGAN KORIKULUM'!C24</f>
        <v>Database</v>
      </c>
      <c r="D16" s="88">
        <f>'CONTOH PERANCANGAN KORIKULUM'!D24</f>
        <v>3</v>
      </c>
      <c r="E16" s="89" t="str">
        <f>'CONTOH PERANCANGAN KORIKULUM'!H16</f>
        <v>Database</v>
      </c>
      <c r="F16" s="90">
        <f>'CONTOH PERANCANGAN KORIKULUM'!I16</f>
        <v>3</v>
      </c>
      <c r="G16" s="91" t="s">
        <v>134</v>
      </c>
    </row>
    <row r="17" spans="2:7" ht="33.75" customHeight="1" x14ac:dyDescent="0.3">
      <c r="B17" s="86" t="str">
        <f>'CONTOH PERANCANGAN KORIKULUM'!B40</f>
        <v>BITI 2233</v>
      </c>
      <c r="C17" s="87" t="s">
        <v>149</v>
      </c>
      <c r="D17" s="88">
        <f>'CONTOH PERANCANGAN KORIKULUM'!D40</f>
        <v>3</v>
      </c>
      <c r="E17" s="89" t="str">
        <f>'CONTOH PERANCANGAN KORIKULUM'!H17</f>
        <v>Statistics and Probability</v>
      </c>
      <c r="F17" s="90">
        <f>'CONTOH PERANCANGAN KORIKULUM'!I17</f>
        <v>3</v>
      </c>
      <c r="G17" s="91" t="s">
        <v>124</v>
      </c>
    </row>
    <row r="18" spans="2:7" ht="33.75" customHeight="1" x14ac:dyDescent="0.3">
      <c r="B18" s="86" t="str">
        <f>'CONTOH PERANCANGAN KORIKULUM'!B41</f>
        <v>BITS 1213</v>
      </c>
      <c r="C18" s="87" t="str">
        <f>'CONTOH PERANCANGAN KORIKULUM'!C41</f>
        <v>Operating System</v>
      </c>
      <c r="D18" s="88">
        <f>'CONTOH PERANCANGAN KORIKULUM'!D41</f>
        <v>3</v>
      </c>
      <c r="E18" s="89" t="str">
        <f>'CONTOH PERANCANGAN KORIKULUM'!H18</f>
        <v>Operating System</v>
      </c>
      <c r="F18" s="90">
        <f>'CONTOH PERANCANGAN KORIKULUM'!I18</f>
        <v>3</v>
      </c>
      <c r="G18" s="91" t="s">
        <v>132</v>
      </c>
    </row>
    <row r="19" spans="2:7" ht="33.75" customHeight="1" x14ac:dyDescent="0.3">
      <c r="B19" s="86" t="str">
        <f>'CONTOH PERANCANGAN KORIKULUM'!B48</f>
        <v>BITP 2213</v>
      </c>
      <c r="C19" s="87" t="str">
        <f>'CONTOH PERANCANGAN KORIKULUM'!C48</f>
        <v>Software Engineering</v>
      </c>
      <c r="D19" s="88">
        <f>'CONTOH PERANCANGAN KORIKULUM'!D48</f>
        <v>3</v>
      </c>
      <c r="E19" s="89" t="str">
        <f>'CONTOH PERANCANGAN KORIKULUM'!H19</f>
        <v>Software Engineering</v>
      </c>
      <c r="F19" s="90">
        <f>'CONTOH PERANCANGAN KORIKULUM'!I19</f>
        <v>3</v>
      </c>
      <c r="G19" s="91" t="s">
        <v>132</v>
      </c>
    </row>
    <row r="20" spans="2:7" ht="33.75" customHeight="1" x14ac:dyDescent="0.3">
      <c r="B20" s="86" t="s">
        <v>137</v>
      </c>
      <c r="C20" s="87" t="s">
        <v>138</v>
      </c>
      <c r="D20" s="88">
        <v>3</v>
      </c>
      <c r="E20" s="89" t="s">
        <v>139</v>
      </c>
      <c r="F20" s="90">
        <v>3</v>
      </c>
      <c r="G20" s="91" t="s">
        <v>132</v>
      </c>
    </row>
    <row r="21" spans="2:7" ht="33.75" customHeight="1" x14ac:dyDescent="0.3">
      <c r="B21" s="86" t="str">
        <f>'CONTOH PERANCANGAN KORIKULUM'!G20</f>
        <v>BITS 1313</v>
      </c>
      <c r="C21" s="87" t="str">
        <f>'CONTOH PERANCANGAN KORIKULUM'!H20</f>
        <v>Data Communication and Networking</v>
      </c>
      <c r="D21" s="88">
        <f>'CONTOH PERANCANGAN KORIKULUM'!I20</f>
        <v>3</v>
      </c>
      <c r="E21" s="89" t="s">
        <v>73</v>
      </c>
      <c r="F21" s="90">
        <v>3</v>
      </c>
      <c r="G21" s="91" t="s">
        <v>129</v>
      </c>
    </row>
    <row r="22" spans="2:7" x14ac:dyDescent="0.3">
      <c r="B22" s="92"/>
      <c r="C22" s="92"/>
      <c r="D22" s="93"/>
      <c r="E22" s="92"/>
      <c r="F22" s="93"/>
      <c r="G22" s="93"/>
    </row>
    <row r="23" spans="2:7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  <ignoredErrors>
    <ignoredError sqref="D12:E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08"/>
  <sheetViews>
    <sheetView topLeftCell="A31" zoomScale="85" zoomScaleNormal="85" workbookViewId="0">
      <selection activeCell="V84" sqref="V84:W84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162</v>
      </c>
    </row>
    <row r="3" spans="1:12" x14ac:dyDescent="0.3">
      <c r="B3" t="s">
        <v>99</v>
      </c>
      <c r="C3" s="23" t="s">
        <v>135</v>
      </c>
    </row>
    <row r="4" spans="1:12" x14ac:dyDescent="0.3">
      <c r="B4" t="s">
        <v>98</v>
      </c>
      <c r="C4" s="48" t="s">
        <v>151</v>
      </c>
    </row>
    <row r="5" spans="1:12" x14ac:dyDescent="0.3">
      <c r="B5" t="s">
        <v>97</v>
      </c>
      <c r="C5" s="23" t="str">
        <f>'CONTOH PENGECUALIAN KREDIT'!$C$5</f>
        <v>UTeM</v>
      </c>
      <c r="D5" s="22"/>
    </row>
    <row r="8" spans="1:12" x14ac:dyDescent="0.3">
      <c r="A8" s="3" t="s">
        <v>96</v>
      </c>
      <c r="B8" s="20" t="s">
        <v>11</v>
      </c>
      <c r="C8" s="19"/>
      <c r="D8" s="13"/>
    </row>
    <row r="9" spans="1:12" x14ac:dyDescent="0.3">
      <c r="B9" s="6" t="s">
        <v>3</v>
      </c>
      <c r="C9" s="11" t="s">
        <v>114</v>
      </c>
      <c r="D9" s="18" t="s">
        <v>2</v>
      </c>
      <c r="G9" s="21" t="s">
        <v>95</v>
      </c>
    </row>
    <row r="10" spans="1:12" x14ac:dyDescent="0.3">
      <c r="B10" s="51" t="s">
        <v>94</v>
      </c>
      <c r="C10" s="51" t="s">
        <v>93</v>
      </c>
      <c r="D10" s="52">
        <v>2</v>
      </c>
      <c r="G10" s="6" t="s">
        <v>3</v>
      </c>
      <c r="H10" s="6" t="s">
        <v>114</v>
      </c>
      <c r="I10" s="5" t="s">
        <v>2</v>
      </c>
    </row>
    <row r="11" spans="1:12" x14ac:dyDescent="0.3">
      <c r="B11" s="51" t="s">
        <v>92</v>
      </c>
      <c r="C11" s="51" t="s">
        <v>91</v>
      </c>
      <c r="D11" s="52">
        <v>2</v>
      </c>
      <c r="G11" s="44" t="str">
        <f t="shared" ref="G11" si="0">B14</f>
        <v>BITM 1113</v>
      </c>
      <c r="H11" s="44" t="str">
        <f t="shared" ref="H11:I13" si="1">C14</f>
        <v>Multimedia System</v>
      </c>
      <c r="I11" s="96">
        <f t="shared" si="1"/>
        <v>3</v>
      </c>
      <c r="K11" s="50"/>
      <c r="L11" t="s">
        <v>140</v>
      </c>
    </row>
    <row r="12" spans="1:12" x14ac:dyDescent="0.3">
      <c r="B12" s="51" t="s">
        <v>67</v>
      </c>
      <c r="C12" s="51" t="s">
        <v>90</v>
      </c>
      <c r="D12" s="52">
        <v>1</v>
      </c>
      <c r="G12" s="44" t="str">
        <f t="shared" ref="G12" si="2">B15</f>
        <v>BITP 1113</v>
      </c>
      <c r="H12" s="44" t="str">
        <f t="shared" si="1"/>
        <v>Programming Technique</v>
      </c>
      <c r="I12" s="96">
        <f t="shared" si="1"/>
        <v>3</v>
      </c>
      <c r="K12" s="53"/>
      <c r="L12" t="s">
        <v>141</v>
      </c>
    </row>
    <row r="13" spans="1:12" x14ac:dyDescent="0.3">
      <c r="B13" s="44" t="s">
        <v>89</v>
      </c>
      <c r="C13" s="44" t="s">
        <v>131</v>
      </c>
      <c r="D13" s="45">
        <v>3</v>
      </c>
      <c r="G13" s="44" t="str">
        <f t="shared" ref="G13" si="3">B16</f>
        <v>BITS 1123</v>
      </c>
      <c r="H13" s="44" t="str">
        <f t="shared" si="1"/>
        <v>Computer Organisation and Architecture</v>
      </c>
      <c r="I13" s="96">
        <f t="shared" si="1"/>
        <v>3</v>
      </c>
      <c r="K13" s="57"/>
      <c r="L13" t="s">
        <v>142</v>
      </c>
    </row>
    <row r="14" spans="1:12" x14ac:dyDescent="0.3">
      <c r="B14" s="44" t="s">
        <v>88</v>
      </c>
      <c r="C14" s="44" t="s">
        <v>87</v>
      </c>
      <c r="D14" s="45">
        <v>3</v>
      </c>
      <c r="G14" s="44" t="str">
        <f t="shared" ref="G14" si="4">B21</f>
        <v>BITI 1223</v>
      </c>
      <c r="H14" s="44" t="str">
        <f>C21</f>
        <v>Calculus and Numerical Methods</v>
      </c>
      <c r="I14" s="96">
        <f>D21</f>
        <v>3</v>
      </c>
      <c r="K14" s="60"/>
      <c r="L14" t="s">
        <v>143</v>
      </c>
    </row>
    <row r="15" spans="1:12" x14ac:dyDescent="0.3">
      <c r="B15" s="44" t="s">
        <v>86</v>
      </c>
      <c r="C15" s="44" t="s">
        <v>85</v>
      </c>
      <c r="D15" s="45">
        <v>3</v>
      </c>
      <c r="G15" s="44" t="str">
        <f t="shared" ref="G15" si="5">B23</f>
        <v>BITP 1123</v>
      </c>
      <c r="H15" s="44" t="str">
        <f>C23</f>
        <v>Data Stucture and Algorithm</v>
      </c>
      <c r="I15" s="47">
        <f>D23</f>
        <v>3</v>
      </c>
      <c r="K15" s="64"/>
      <c r="L15" t="s">
        <v>144</v>
      </c>
    </row>
    <row r="16" spans="1:12" x14ac:dyDescent="0.3">
      <c r="B16" s="44" t="s">
        <v>84</v>
      </c>
      <c r="C16" s="44" t="s">
        <v>83</v>
      </c>
      <c r="D16" s="45">
        <v>3</v>
      </c>
      <c r="G16" s="44" t="str">
        <f t="shared" ref="G16" si="6">B24</f>
        <v>BITP 1323</v>
      </c>
      <c r="H16" s="44" t="str">
        <f>C24</f>
        <v>Database</v>
      </c>
      <c r="I16" s="47">
        <f>D24</f>
        <v>3</v>
      </c>
      <c r="K16" s="71"/>
      <c r="L16" t="s">
        <v>148</v>
      </c>
    </row>
    <row r="17" spans="2:13" x14ac:dyDescent="0.3">
      <c r="C17" s="11" t="s">
        <v>71</v>
      </c>
      <c r="D17" s="5">
        <f>SUM(D10:D16)</f>
        <v>17</v>
      </c>
      <c r="G17" s="44" t="str">
        <f t="shared" ref="G17" si="7">B40</f>
        <v>BITI 2233</v>
      </c>
      <c r="H17" s="44" t="str">
        <f>C40</f>
        <v>Statistics and Probability</v>
      </c>
      <c r="I17" s="47">
        <f>D40</f>
        <v>3</v>
      </c>
      <c r="K17" s="70"/>
      <c r="L17" t="s">
        <v>147</v>
      </c>
    </row>
    <row r="18" spans="2:13" x14ac:dyDescent="0.3">
      <c r="G18" s="44" t="str">
        <f>B41</f>
        <v>BITS 1213</v>
      </c>
      <c r="H18" s="44" t="str">
        <f>C41</f>
        <v>Operating System</v>
      </c>
      <c r="I18" s="47">
        <f>D41</f>
        <v>3</v>
      </c>
    </row>
    <row r="19" spans="2:13" x14ac:dyDescent="0.3">
      <c r="B19" s="20" t="s">
        <v>5</v>
      </c>
      <c r="C19" s="19"/>
      <c r="D19" s="13"/>
      <c r="G19" s="44" t="str">
        <f>B48</f>
        <v>BITP 2213</v>
      </c>
      <c r="H19" s="44" t="str">
        <f>C48</f>
        <v>Software Engineering</v>
      </c>
      <c r="I19" s="47">
        <f>D48</f>
        <v>3</v>
      </c>
    </row>
    <row r="20" spans="2:13" x14ac:dyDescent="0.3">
      <c r="B20" s="6" t="s">
        <v>3</v>
      </c>
      <c r="C20" s="11" t="s">
        <v>114</v>
      </c>
      <c r="D20" s="18" t="s">
        <v>2</v>
      </c>
      <c r="G20" s="44" t="s">
        <v>74</v>
      </c>
      <c r="H20" s="44" t="s">
        <v>73</v>
      </c>
      <c r="I20" s="47">
        <v>3</v>
      </c>
    </row>
    <row r="21" spans="2:13" x14ac:dyDescent="0.3">
      <c r="B21" s="44" t="s">
        <v>82</v>
      </c>
      <c r="C21" s="44" t="s">
        <v>81</v>
      </c>
      <c r="D21" s="46">
        <v>3</v>
      </c>
      <c r="G21" s="44" t="s">
        <v>152</v>
      </c>
      <c r="H21" s="44" t="s">
        <v>138</v>
      </c>
      <c r="I21" s="47">
        <v>3</v>
      </c>
    </row>
    <row r="22" spans="2:13" x14ac:dyDescent="0.3">
      <c r="B22" s="58" t="s">
        <v>80</v>
      </c>
      <c r="C22" s="58" t="s">
        <v>79</v>
      </c>
      <c r="D22" s="78">
        <v>3</v>
      </c>
      <c r="G22" s="44" t="str">
        <f t="shared" ref="G22:I22" si="8">B13</f>
        <v>BITI 1213</v>
      </c>
      <c r="H22" s="44" t="str">
        <f t="shared" si="8"/>
        <v>Algebra Linear Discerete Mathematics</v>
      </c>
      <c r="I22" s="96">
        <f t="shared" si="8"/>
        <v>3</v>
      </c>
    </row>
    <row r="23" spans="2:13" x14ac:dyDescent="0.3">
      <c r="B23" s="44" t="s">
        <v>78</v>
      </c>
      <c r="C23" s="44" t="s">
        <v>77</v>
      </c>
      <c r="D23" s="46">
        <v>3</v>
      </c>
      <c r="H23" s="6" t="s">
        <v>1</v>
      </c>
      <c r="I23" s="9">
        <f>SUM(I11:I22)</f>
        <v>36</v>
      </c>
    </row>
    <row r="24" spans="2:13" x14ac:dyDescent="0.3">
      <c r="B24" s="44" t="s">
        <v>76</v>
      </c>
      <c r="C24" s="44" t="s">
        <v>75</v>
      </c>
      <c r="D24" s="46">
        <v>3</v>
      </c>
      <c r="G24"/>
      <c r="I24" s="2"/>
    </row>
    <row r="25" spans="2:13" x14ac:dyDescent="0.3">
      <c r="B25" s="44" t="s">
        <v>74</v>
      </c>
      <c r="C25" s="44" t="s">
        <v>73</v>
      </c>
      <c r="D25" s="46">
        <v>3</v>
      </c>
      <c r="G25"/>
      <c r="I25" s="2"/>
    </row>
    <row r="26" spans="2:13" x14ac:dyDescent="0.3">
      <c r="B26" s="51" t="s">
        <v>18</v>
      </c>
      <c r="C26" s="51" t="s">
        <v>72</v>
      </c>
      <c r="D26" s="54">
        <v>2</v>
      </c>
      <c r="G26"/>
      <c r="I26" s="2"/>
    </row>
    <row r="27" spans="2:13" x14ac:dyDescent="0.3">
      <c r="C27" s="11" t="s">
        <v>71</v>
      </c>
      <c r="D27" s="5">
        <f>SUM(D21:D26)</f>
        <v>17</v>
      </c>
      <c r="G27"/>
      <c r="H27" s="4"/>
      <c r="I27" s="10"/>
    </row>
    <row r="28" spans="2:13" x14ac:dyDescent="0.3">
      <c r="C28" s="4"/>
      <c r="D28" s="10"/>
      <c r="G28"/>
      <c r="H28" s="4"/>
      <c r="I28" s="10"/>
      <c r="M28" t="s">
        <v>152</v>
      </c>
    </row>
    <row r="29" spans="2:13" x14ac:dyDescent="0.3">
      <c r="B29" s="6" t="s">
        <v>16</v>
      </c>
      <c r="C29" s="14"/>
      <c r="D29" s="13"/>
      <c r="G29"/>
      <c r="H29" s="4"/>
      <c r="I29" s="10"/>
    </row>
    <row r="30" spans="2:13" x14ac:dyDescent="0.3">
      <c r="B30" s="6" t="s">
        <v>3</v>
      </c>
      <c r="C30" s="6" t="s">
        <v>114</v>
      </c>
      <c r="D30" s="12" t="s">
        <v>2</v>
      </c>
      <c r="G30"/>
      <c r="H30" s="4"/>
      <c r="I30" s="10"/>
    </row>
    <row r="31" spans="2:13" x14ac:dyDescent="0.3">
      <c r="B31" s="8"/>
      <c r="C31" s="8"/>
      <c r="D31" s="7"/>
      <c r="G31"/>
      <c r="H31" s="4"/>
      <c r="I31" s="10"/>
    </row>
    <row r="32" spans="2:13" x14ac:dyDescent="0.3">
      <c r="C32" s="6" t="s">
        <v>1</v>
      </c>
      <c r="D32" s="5">
        <f>D31</f>
        <v>0</v>
      </c>
      <c r="G32"/>
      <c r="H32" s="4"/>
      <c r="I32" s="10"/>
    </row>
    <row r="34" spans="1:9" x14ac:dyDescent="0.3">
      <c r="A34" s="3" t="s">
        <v>70</v>
      </c>
      <c r="B34" s="6" t="s">
        <v>11</v>
      </c>
      <c r="C34" s="14"/>
      <c r="D34" s="13"/>
      <c r="G34" s="6" t="s">
        <v>11</v>
      </c>
      <c r="H34" s="14" t="s">
        <v>45</v>
      </c>
      <c r="I34" s="13"/>
    </row>
    <row r="35" spans="1:9" x14ac:dyDescent="0.3">
      <c r="B35" s="6" t="s">
        <v>3</v>
      </c>
      <c r="C35" s="11" t="s">
        <v>114</v>
      </c>
      <c r="D35" s="12" t="s">
        <v>2</v>
      </c>
      <c r="G35" s="6" t="s">
        <v>3</v>
      </c>
      <c r="H35" s="11" t="s">
        <v>114</v>
      </c>
      <c r="I35" s="12" t="s">
        <v>2</v>
      </c>
    </row>
    <row r="36" spans="1:9" x14ac:dyDescent="0.3">
      <c r="B36" s="58" t="s">
        <v>69</v>
      </c>
      <c r="C36" s="58" t="s">
        <v>68</v>
      </c>
      <c r="D36" s="59">
        <v>2</v>
      </c>
      <c r="G36" s="98" t="str">
        <f t="shared" ref="G36:G37" si="9">B10</f>
        <v>BLHW 1442</v>
      </c>
      <c r="H36" s="98" t="str">
        <f t="shared" ref="H36:I38" si="10">C10</f>
        <v>English for Academic Purposes</v>
      </c>
      <c r="I36" s="99">
        <f t="shared" si="10"/>
        <v>2</v>
      </c>
    </row>
    <row r="37" spans="1:9" x14ac:dyDescent="0.3">
      <c r="B37" s="55" t="s">
        <v>67</v>
      </c>
      <c r="C37" s="55" t="s">
        <v>66</v>
      </c>
      <c r="D37" s="56">
        <v>1</v>
      </c>
      <c r="G37" s="98" t="str">
        <f t="shared" si="9"/>
        <v>BLHW 1762</v>
      </c>
      <c r="H37" s="98" t="str">
        <f t="shared" si="10"/>
        <v>Philosophy and Current Issues</v>
      </c>
      <c r="I37" s="99">
        <f t="shared" si="10"/>
        <v>2</v>
      </c>
    </row>
    <row r="38" spans="1:9" x14ac:dyDescent="0.3">
      <c r="B38" s="51" t="s">
        <v>65</v>
      </c>
      <c r="C38" s="51" t="s">
        <v>64</v>
      </c>
      <c r="D38" s="72">
        <v>3</v>
      </c>
      <c r="G38" s="98" t="s">
        <v>158</v>
      </c>
      <c r="H38" s="98" t="s">
        <v>159</v>
      </c>
      <c r="I38" s="99">
        <f t="shared" si="10"/>
        <v>1</v>
      </c>
    </row>
    <row r="39" spans="1:9" x14ac:dyDescent="0.3">
      <c r="B39" s="55" t="s">
        <v>63</v>
      </c>
      <c r="C39" s="55" t="s">
        <v>62</v>
      </c>
      <c r="D39" s="56">
        <v>3</v>
      </c>
      <c r="G39" s="98" t="str">
        <f>B22</f>
        <v>BITM 2313</v>
      </c>
      <c r="H39" s="98" t="s">
        <v>150</v>
      </c>
      <c r="I39" s="99">
        <v>2</v>
      </c>
    </row>
    <row r="40" spans="1:9" x14ac:dyDescent="0.3">
      <c r="B40" s="44" t="s">
        <v>60</v>
      </c>
      <c r="C40" s="44" t="s">
        <v>61</v>
      </c>
      <c r="D40" s="47">
        <v>3</v>
      </c>
      <c r="G40" s="98" t="s">
        <v>65</v>
      </c>
      <c r="H40" s="98" t="str">
        <f>C38</f>
        <v>Workshop I</v>
      </c>
      <c r="I40" s="99">
        <f>D38</f>
        <v>3</v>
      </c>
    </row>
    <row r="41" spans="1:9" x14ac:dyDescent="0.3">
      <c r="B41" s="44" t="s">
        <v>155</v>
      </c>
      <c r="C41" s="44" t="s">
        <v>59</v>
      </c>
      <c r="D41" s="47">
        <v>3</v>
      </c>
      <c r="G41" s="98" t="str">
        <f t="shared" ref="G41:I41" si="11">B42</f>
        <v>BITS 2343</v>
      </c>
      <c r="H41" s="98" t="str">
        <f t="shared" si="11"/>
        <v>Computer Network</v>
      </c>
      <c r="I41" s="99">
        <f t="shared" si="11"/>
        <v>3</v>
      </c>
    </row>
    <row r="42" spans="1:9" x14ac:dyDescent="0.3">
      <c r="B42" s="51" t="s">
        <v>58</v>
      </c>
      <c r="C42" s="51" t="s">
        <v>57</v>
      </c>
      <c r="D42" s="72">
        <v>3</v>
      </c>
      <c r="G42" s="98" t="str">
        <f t="shared" ref="G42:H42" si="12">B66</f>
        <v>BITS 3353</v>
      </c>
      <c r="H42" s="98" t="str">
        <f t="shared" si="12"/>
        <v>Network Security Administration and Management</v>
      </c>
      <c r="I42" s="99">
        <f t="shared" ref="I42" si="13">D52</f>
        <v>3</v>
      </c>
    </row>
    <row r="43" spans="1:9" x14ac:dyDescent="0.3">
      <c r="C43" s="11" t="s">
        <v>1</v>
      </c>
      <c r="D43" s="5">
        <f>SUM(D36:D42)</f>
        <v>18</v>
      </c>
      <c r="G43" s="98"/>
      <c r="H43" s="98"/>
      <c r="I43" s="99"/>
    </row>
    <row r="44" spans="1:9" x14ac:dyDescent="0.3">
      <c r="G44"/>
      <c r="H44" s="6" t="s">
        <v>1</v>
      </c>
      <c r="I44" s="5">
        <f>SUM(I36:I43)</f>
        <v>16</v>
      </c>
    </row>
    <row r="45" spans="1:9" x14ac:dyDescent="0.3">
      <c r="B45" s="6" t="s">
        <v>5</v>
      </c>
      <c r="C45" s="14"/>
      <c r="D45" s="13"/>
    </row>
    <row r="46" spans="1:9" x14ac:dyDescent="0.3">
      <c r="B46" s="6" t="s">
        <v>3</v>
      </c>
      <c r="C46" s="11" t="s">
        <v>114</v>
      </c>
      <c r="D46" s="12" t="s">
        <v>2</v>
      </c>
      <c r="G46" s="9" t="s">
        <v>5</v>
      </c>
      <c r="H46" s="4" t="s">
        <v>45</v>
      </c>
      <c r="I46" s="10"/>
    </row>
    <row r="47" spans="1:9" x14ac:dyDescent="0.3">
      <c r="B47" s="55" t="s">
        <v>56</v>
      </c>
      <c r="C47" s="55" t="s">
        <v>55</v>
      </c>
      <c r="D47" s="56">
        <v>3</v>
      </c>
      <c r="G47" s="9" t="s">
        <v>3</v>
      </c>
      <c r="H47" s="6" t="s">
        <v>114</v>
      </c>
      <c r="I47" s="5" t="s">
        <v>2</v>
      </c>
    </row>
    <row r="48" spans="1:9" x14ac:dyDescent="0.3">
      <c r="B48" s="44" t="s">
        <v>54</v>
      </c>
      <c r="C48" s="44" t="s">
        <v>53</v>
      </c>
      <c r="D48" s="47">
        <v>3</v>
      </c>
      <c r="G48" s="143" t="str">
        <f t="shared" ref="G48:I48" si="14">B47</f>
        <v>BITP 3113</v>
      </c>
      <c r="H48" s="55" t="str">
        <f t="shared" si="14"/>
        <v>Object Oriented Programming</v>
      </c>
      <c r="I48" s="56">
        <f t="shared" si="14"/>
        <v>3</v>
      </c>
    </row>
    <row r="49" spans="1:9" x14ac:dyDescent="0.3">
      <c r="B49" s="55" t="s">
        <v>52</v>
      </c>
      <c r="C49" s="55" t="s">
        <v>51</v>
      </c>
      <c r="D49" s="56">
        <v>3</v>
      </c>
      <c r="G49" s="143" t="s">
        <v>160</v>
      </c>
      <c r="H49" s="55" t="s">
        <v>161</v>
      </c>
      <c r="I49" s="56">
        <v>1</v>
      </c>
    </row>
    <row r="50" spans="1:9" x14ac:dyDescent="0.3">
      <c r="B50" s="55" t="s">
        <v>50</v>
      </c>
      <c r="C50" s="55" t="s">
        <v>49</v>
      </c>
      <c r="D50" s="56">
        <v>3</v>
      </c>
      <c r="G50" s="143" t="str">
        <f t="shared" ref="G50:I50" si="15">B51</f>
        <v>BITS 2523</v>
      </c>
      <c r="H50" s="55" t="str">
        <f t="shared" si="15"/>
        <v>Cyber Law and Security Policy</v>
      </c>
      <c r="I50" s="56">
        <f t="shared" si="15"/>
        <v>3</v>
      </c>
    </row>
    <row r="51" spans="1:9" x14ac:dyDescent="0.3">
      <c r="B51" s="55" t="s">
        <v>48</v>
      </c>
      <c r="C51" s="55" t="s">
        <v>47</v>
      </c>
      <c r="D51" s="56">
        <v>3</v>
      </c>
      <c r="G51" s="143" t="str">
        <f>B39</f>
        <v>BITI 1113</v>
      </c>
      <c r="H51" s="55" t="str">
        <f>C39</f>
        <v>Arti_x001C_cial Intelligence</v>
      </c>
      <c r="I51" s="56">
        <f>D39</f>
        <v>3</v>
      </c>
    </row>
    <row r="52" spans="1:9" x14ac:dyDescent="0.3">
      <c r="B52" s="51" t="s">
        <v>20</v>
      </c>
      <c r="C52" s="51" t="s">
        <v>46</v>
      </c>
      <c r="D52" s="72">
        <v>3</v>
      </c>
      <c r="G52" s="143" t="str">
        <f t="shared" ref="G52" si="16">B49</f>
        <v>BITS 2413</v>
      </c>
      <c r="H52" s="55" t="str">
        <f>C49</f>
        <v>Network Security Infrastructure and Design</v>
      </c>
      <c r="I52" s="56">
        <f>D49</f>
        <v>3</v>
      </c>
    </row>
    <row r="53" spans="1:9" x14ac:dyDescent="0.3">
      <c r="B53" s="51"/>
      <c r="C53" s="51"/>
      <c r="D53" s="72"/>
      <c r="G53" s="143" t="s">
        <v>39</v>
      </c>
      <c r="H53" s="55" t="s">
        <v>38</v>
      </c>
      <c r="I53" s="56">
        <v>3</v>
      </c>
    </row>
    <row r="54" spans="1:9" x14ac:dyDescent="0.3">
      <c r="B54" s="8"/>
      <c r="C54" s="8"/>
      <c r="D54" s="7"/>
      <c r="G54" s="143" t="str">
        <f>B50</f>
        <v>BITS 2423</v>
      </c>
      <c r="H54" s="55" t="str">
        <f>C50</f>
        <v>Physical Security and Electronic Surveillance</v>
      </c>
      <c r="I54" s="56">
        <f>D50</f>
        <v>3</v>
      </c>
    </row>
    <row r="55" spans="1:9" x14ac:dyDescent="0.3">
      <c r="C55" s="6" t="s">
        <v>1</v>
      </c>
      <c r="D55" s="5">
        <f>SUM(D47:D54)</f>
        <v>18</v>
      </c>
      <c r="H55" s="8" t="s">
        <v>1</v>
      </c>
      <c r="I55" s="7">
        <f>SUM(I48:I54)</f>
        <v>19</v>
      </c>
    </row>
    <row r="56" spans="1:9" x14ac:dyDescent="0.3">
      <c r="C56" s="4"/>
      <c r="D56" s="10"/>
      <c r="I56" s="2"/>
    </row>
    <row r="57" spans="1:9" x14ac:dyDescent="0.3">
      <c r="B57" s="6" t="s">
        <v>16</v>
      </c>
      <c r="C57" s="14"/>
      <c r="D57" s="13"/>
      <c r="G57" s="6" t="s">
        <v>16</v>
      </c>
      <c r="H57" s="14" t="s">
        <v>45</v>
      </c>
      <c r="I57" s="13"/>
    </row>
    <row r="58" spans="1:9" x14ac:dyDescent="0.3">
      <c r="B58" s="6" t="s">
        <v>3</v>
      </c>
      <c r="C58" s="6" t="s">
        <v>114</v>
      </c>
      <c r="D58" s="12" t="s">
        <v>2</v>
      </c>
      <c r="G58" s="6" t="s">
        <v>3</v>
      </c>
      <c r="H58" s="6" t="s">
        <v>114</v>
      </c>
      <c r="I58" s="12" t="s">
        <v>2</v>
      </c>
    </row>
    <row r="59" spans="1:9" x14ac:dyDescent="0.3">
      <c r="B59" s="8" t="s">
        <v>44</v>
      </c>
      <c r="C59" s="8" t="s">
        <v>43</v>
      </c>
      <c r="D59" s="7">
        <v>0</v>
      </c>
      <c r="G59" s="16" t="s">
        <v>44</v>
      </c>
      <c r="H59" s="16" t="s">
        <v>43</v>
      </c>
      <c r="I59" s="15">
        <v>0</v>
      </c>
    </row>
    <row r="60" spans="1:9" x14ac:dyDescent="0.3">
      <c r="C60" s="6" t="s">
        <v>1</v>
      </c>
      <c r="D60" s="5">
        <f>D59</f>
        <v>0</v>
      </c>
      <c r="G60"/>
      <c r="H60" s="6" t="s">
        <v>1</v>
      </c>
      <c r="I60" s="5">
        <f>I59</f>
        <v>0</v>
      </c>
    </row>
    <row r="62" spans="1:9" x14ac:dyDescent="0.3">
      <c r="B62" s="6" t="s">
        <v>11</v>
      </c>
      <c r="C62" s="14"/>
      <c r="D62" s="13"/>
      <c r="G62" s="9" t="s">
        <v>11</v>
      </c>
      <c r="H62" s="4" t="s">
        <v>15</v>
      </c>
      <c r="I62" s="10"/>
    </row>
    <row r="63" spans="1:9" x14ac:dyDescent="0.3">
      <c r="A63" s="3" t="s">
        <v>42</v>
      </c>
      <c r="B63" s="6" t="s">
        <v>3</v>
      </c>
      <c r="C63" s="11" t="s">
        <v>114</v>
      </c>
      <c r="D63" s="12" t="s">
        <v>2</v>
      </c>
      <c r="G63" s="9" t="s">
        <v>3</v>
      </c>
      <c r="H63" s="6" t="s">
        <v>114</v>
      </c>
      <c r="I63" s="5" t="s">
        <v>2</v>
      </c>
    </row>
    <row r="64" spans="1:9" x14ac:dyDescent="0.3">
      <c r="B64" s="58" t="s">
        <v>41</v>
      </c>
      <c r="C64" s="58" t="s">
        <v>40</v>
      </c>
      <c r="D64" s="61">
        <v>2</v>
      </c>
      <c r="G64" s="102" t="str">
        <f>B36</f>
        <v>BLHW 2452</v>
      </c>
      <c r="H64" s="58" t="str">
        <f>C36</f>
        <v>Academic Writing</v>
      </c>
      <c r="I64" s="59">
        <f>D36</f>
        <v>2</v>
      </c>
    </row>
    <row r="65" spans="2:9" x14ac:dyDescent="0.3">
      <c r="B65" s="55" t="s">
        <v>39</v>
      </c>
      <c r="C65" s="55" t="s">
        <v>38</v>
      </c>
      <c r="D65" s="79">
        <v>3</v>
      </c>
      <c r="G65" s="102" t="s">
        <v>80</v>
      </c>
      <c r="H65" s="58" t="s">
        <v>79</v>
      </c>
      <c r="I65" s="59">
        <v>3</v>
      </c>
    </row>
    <row r="66" spans="2:9" x14ac:dyDescent="0.3">
      <c r="B66" s="58" t="s">
        <v>37</v>
      </c>
      <c r="C66" s="58" t="s">
        <v>36</v>
      </c>
      <c r="D66" s="59">
        <v>3</v>
      </c>
      <c r="G66" s="102" t="str">
        <f t="shared" ref="G66" si="17">B64</f>
        <v>BLHW 2772</v>
      </c>
      <c r="H66" s="58" t="str">
        <f>C64</f>
        <v>Penghayatan Etika dan Peradaban1</v>
      </c>
      <c r="I66" s="59">
        <f>D64</f>
        <v>2</v>
      </c>
    </row>
    <row r="67" spans="2:9" x14ac:dyDescent="0.3">
      <c r="B67" s="58" t="s">
        <v>35</v>
      </c>
      <c r="C67" s="58" t="s">
        <v>34</v>
      </c>
      <c r="D67" s="59">
        <v>3</v>
      </c>
      <c r="G67" s="102" t="s">
        <v>156</v>
      </c>
      <c r="H67" s="58" t="s">
        <v>157</v>
      </c>
      <c r="I67" s="59">
        <f t="shared" ref="H67:I69" si="18">D66</f>
        <v>3</v>
      </c>
    </row>
    <row r="68" spans="2:9" x14ac:dyDescent="0.3">
      <c r="B68" s="58" t="s">
        <v>33</v>
      </c>
      <c r="C68" s="58" t="s">
        <v>32</v>
      </c>
      <c r="D68" s="59">
        <v>3</v>
      </c>
      <c r="G68" s="102" t="str">
        <f>B67</f>
        <v>BITS 3363</v>
      </c>
      <c r="H68" s="58" t="str">
        <f t="shared" si="18"/>
        <v>Network Security Project Management</v>
      </c>
      <c r="I68" s="59">
        <f t="shared" si="18"/>
        <v>3</v>
      </c>
    </row>
    <row r="69" spans="2:9" x14ac:dyDescent="0.3">
      <c r="B69" s="62" t="s">
        <v>20</v>
      </c>
      <c r="C69" s="62" t="s">
        <v>31</v>
      </c>
      <c r="D69" s="74">
        <v>3</v>
      </c>
      <c r="G69" s="102" t="str">
        <f>B68</f>
        <v>BITS 3463</v>
      </c>
      <c r="H69" s="58" t="str">
        <f t="shared" si="18"/>
        <v>Cryptography Application and Information Theory</v>
      </c>
      <c r="I69" s="59">
        <f t="shared" si="18"/>
        <v>3</v>
      </c>
    </row>
    <row r="70" spans="2:9" x14ac:dyDescent="0.3">
      <c r="C70" s="6" t="s">
        <v>1</v>
      </c>
      <c r="D70" s="5">
        <f>SUM(D64:D69)</f>
        <v>17</v>
      </c>
      <c r="H70" s="11" t="s">
        <v>1</v>
      </c>
      <c r="I70" s="12">
        <f>SUM(I64:I69)</f>
        <v>16</v>
      </c>
    </row>
    <row r="72" spans="2:9" x14ac:dyDescent="0.3">
      <c r="B72" s="6" t="s">
        <v>5</v>
      </c>
      <c r="C72" s="14"/>
      <c r="D72" s="13"/>
      <c r="G72" s="9" t="s">
        <v>5</v>
      </c>
      <c r="H72" s="4" t="s">
        <v>15</v>
      </c>
      <c r="I72" s="10"/>
    </row>
    <row r="73" spans="2:9" x14ac:dyDescent="0.3">
      <c r="B73" s="6" t="s">
        <v>3</v>
      </c>
      <c r="C73" s="11" t="s">
        <v>114</v>
      </c>
      <c r="D73" s="12" t="s">
        <v>2</v>
      </c>
      <c r="G73" s="9" t="s">
        <v>3</v>
      </c>
      <c r="H73" s="6" t="s">
        <v>114</v>
      </c>
      <c r="I73" s="5" t="s">
        <v>2</v>
      </c>
    </row>
    <row r="74" spans="2:9" x14ac:dyDescent="0.3">
      <c r="B74" s="62" t="s">
        <v>30</v>
      </c>
      <c r="C74" s="62" t="s">
        <v>29</v>
      </c>
      <c r="D74" s="63">
        <v>2</v>
      </c>
      <c r="G74" s="103" t="str">
        <f>B69</f>
        <v>BIT* ***3</v>
      </c>
      <c r="H74" s="62" t="str">
        <f t="shared" ref="H74:I74" si="19">C69</f>
        <v>Free Module III</v>
      </c>
      <c r="I74" s="74">
        <f t="shared" si="19"/>
        <v>3</v>
      </c>
    </row>
    <row r="75" spans="2:9" x14ac:dyDescent="0.3">
      <c r="B75" s="62" t="s">
        <v>28</v>
      </c>
      <c r="C75" s="62" t="s">
        <v>27</v>
      </c>
      <c r="D75" s="63">
        <v>2</v>
      </c>
      <c r="G75" s="103" t="str">
        <f t="shared" ref="G75:G78" si="20">B74</f>
        <v>BLHW 3462</v>
      </c>
      <c r="H75" s="62" t="str">
        <f>C74</f>
        <v>English for Professional Interaction</v>
      </c>
      <c r="I75" s="74">
        <f t="shared" ref="I75:I79" si="21">D74</f>
        <v>2</v>
      </c>
    </row>
    <row r="76" spans="2:9" x14ac:dyDescent="0.3">
      <c r="B76" s="62" t="s">
        <v>26</v>
      </c>
      <c r="C76" s="62" t="s">
        <v>25</v>
      </c>
      <c r="D76" s="63">
        <v>3</v>
      </c>
      <c r="G76" s="103" t="str">
        <f t="shared" si="20"/>
        <v>BTMW 4012</v>
      </c>
      <c r="H76" s="62" t="str">
        <f>C75</f>
        <v>Technology Entrepreneurship</v>
      </c>
      <c r="I76" s="74">
        <f t="shared" si="21"/>
        <v>2</v>
      </c>
    </row>
    <row r="77" spans="2:9" x14ac:dyDescent="0.3">
      <c r="B77" s="62" t="s">
        <v>24</v>
      </c>
      <c r="C77" s="62" t="s">
        <v>23</v>
      </c>
      <c r="D77" s="63">
        <v>3</v>
      </c>
      <c r="G77" s="103" t="str">
        <f t="shared" si="20"/>
        <v>BITU 3973</v>
      </c>
      <c r="H77" s="62" t="str">
        <f>C76</f>
        <v>Final Year Project I</v>
      </c>
      <c r="I77" s="74">
        <f t="shared" si="21"/>
        <v>3</v>
      </c>
    </row>
    <row r="78" spans="2:9" x14ac:dyDescent="0.3">
      <c r="B78" s="62" t="s">
        <v>22</v>
      </c>
      <c r="C78" s="62" t="s">
        <v>21</v>
      </c>
      <c r="D78" s="63">
        <v>3</v>
      </c>
      <c r="G78" s="103" t="str">
        <f t="shared" si="20"/>
        <v>BITS 3523</v>
      </c>
      <c r="H78" s="62" t="str">
        <f>C77</f>
        <v>Computer Audit and Risk Management</v>
      </c>
      <c r="I78" s="74">
        <f t="shared" si="21"/>
        <v>3</v>
      </c>
    </row>
    <row r="79" spans="2:9" x14ac:dyDescent="0.3">
      <c r="B79" s="73" t="s">
        <v>20</v>
      </c>
      <c r="C79" s="73" t="s">
        <v>19</v>
      </c>
      <c r="D79" s="75">
        <v>3</v>
      </c>
      <c r="G79" s="103" t="str">
        <f t="shared" ref="G79" si="22">B78</f>
        <v>BITS 3613</v>
      </c>
      <c r="H79" s="62" t="str">
        <f>C78</f>
        <v>Hacking Techniques and Prevention</v>
      </c>
      <c r="I79" s="74">
        <f t="shared" si="21"/>
        <v>3</v>
      </c>
    </row>
    <row r="80" spans="2:9" x14ac:dyDescent="0.3">
      <c r="B80" s="76" t="s">
        <v>18</v>
      </c>
      <c r="C80" s="76" t="s">
        <v>17</v>
      </c>
      <c r="D80" s="77">
        <v>2</v>
      </c>
      <c r="G80" s="103" t="str">
        <f>B80</f>
        <v>BLH* ***2</v>
      </c>
      <c r="H80" s="62" t="str">
        <f t="shared" ref="H80:I80" si="23">C80</f>
        <v>Free Module V</v>
      </c>
      <c r="I80" s="74">
        <f t="shared" si="23"/>
        <v>2</v>
      </c>
    </row>
    <row r="81" spans="1:11" x14ac:dyDescent="0.3">
      <c r="C81" s="11" t="s">
        <v>1</v>
      </c>
      <c r="D81" s="12">
        <f>SUM(D74:D80)</f>
        <v>18</v>
      </c>
      <c r="H81" s="6" t="s">
        <v>1</v>
      </c>
      <c r="I81" s="5">
        <f>SUM(I74:I80)</f>
        <v>18</v>
      </c>
    </row>
    <row r="82" spans="1:11" x14ac:dyDescent="0.3">
      <c r="C82" s="4"/>
      <c r="D82" s="10"/>
    </row>
    <row r="83" spans="1:11" x14ac:dyDescent="0.3">
      <c r="B83" s="6" t="s">
        <v>16</v>
      </c>
      <c r="C83" s="14"/>
      <c r="D83" s="13"/>
      <c r="G83" s="6" t="s">
        <v>16</v>
      </c>
      <c r="H83" s="14" t="s">
        <v>15</v>
      </c>
      <c r="I83" s="13"/>
    </row>
    <row r="84" spans="1:11" x14ac:dyDescent="0.3">
      <c r="B84" s="6" t="s">
        <v>3</v>
      </c>
      <c r="C84" s="6" t="s">
        <v>114</v>
      </c>
      <c r="D84" s="12" t="s">
        <v>2</v>
      </c>
      <c r="G84" s="6" t="s">
        <v>3</v>
      </c>
      <c r="H84" s="6" t="s">
        <v>114</v>
      </c>
      <c r="I84" s="12" t="s">
        <v>2</v>
      </c>
    </row>
    <row r="85" spans="1:11" x14ac:dyDescent="0.3">
      <c r="B85" s="68" t="s">
        <v>14</v>
      </c>
      <c r="C85" s="68" t="s">
        <v>13</v>
      </c>
      <c r="D85" s="69">
        <v>3</v>
      </c>
      <c r="G85" s="68" t="str">
        <f t="shared" ref="G85" si="24">B85</f>
        <v>BITU 3983</v>
      </c>
      <c r="H85" s="68" t="str">
        <f>C85</f>
        <v>Final Year Project II</v>
      </c>
      <c r="I85" s="69">
        <f>D85</f>
        <v>3</v>
      </c>
      <c r="K85" t="s">
        <v>145</v>
      </c>
    </row>
    <row r="86" spans="1:11" x14ac:dyDescent="0.3">
      <c r="C86" s="11" t="s">
        <v>1</v>
      </c>
      <c r="D86" s="5">
        <f>D85</f>
        <v>3</v>
      </c>
      <c r="G86"/>
      <c r="H86" s="11" t="s">
        <v>1</v>
      </c>
      <c r="I86" s="5">
        <f>I85</f>
        <v>3</v>
      </c>
    </row>
    <row r="88" spans="1:11" x14ac:dyDescent="0.3">
      <c r="B88" s="6" t="s">
        <v>11</v>
      </c>
      <c r="C88" s="4"/>
      <c r="D88" s="10"/>
      <c r="G88" s="9" t="s">
        <v>11</v>
      </c>
      <c r="H88" s="4" t="s">
        <v>4</v>
      </c>
      <c r="I88" s="10"/>
    </row>
    <row r="89" spans="1:11" x14ac:dyDescent="0.3">
      <c r="B89" s="6" t="s">
        <v>3</v>
      </c>
      <c r="C89" s="6" t="s">
        <v>114</v>
      </c>
      <c r="D89" s="5" t="s">
        <v>2</v>
      </c>
      <c r="G89" s="9" t="s">
        <v>3</v>
      </c>
      <c r="H89" s="6" t="s">
        <v>114</v>
      </c>
      <c r="I89" s="5" t="s">
        <v>2</v>
      </c>
    </row>
    <row r="90" spans="1:11" x14ac:dyDescent="0.3">
      <c r="A90" s="3" t="s">
        <v>12</v>
      </c>
      <c r="B90" s="66" t="s">
        <v>10</v>
      </c>
      <c r="C90" s="66" t="s">
        <v>9</v>
      </c>
      <c r="D90" s="67">
        <v>6</v>
      </c>
      <c r="G90" s="134" t="str">
        <f t="shared" ref="G90:G91" si="25">B90</f>
        <v>BITU 3926</v>
      </c>
      <c r="H90" s="66" t="str">
        <f>C90</f>
        <v>Industrial Training</v>
      </c>
      <c r="I90" s="67">
        <f>D90</f>
        <v>6</v>
      </c>
    </row>
    <row r="91" spans="1:11" x14ac:dyDescent="0.3">
      <c r="B91" s="66" t="s">
        <v>8</v>
      </c>
      <c r="C91" s="66" t="s">
        <v>7</v>
      </c>
      <c r="D91" s="67">
        <v>6</v>
      </c>
      <c r="G91" s="134" t="str">
        <f t="shared" si="25"/>
        <v>BITU 3946</v>
      </c>
      <c r="H91" s="66" t="str">
        <f>C91</f>
        <v>Industrial Training Report</v>
      </c>
      <c r="I91" s="67">
        <f>D91</f>
        <v>6</v>
      </c>
    </row>
    <row r="92" spans="1:11" x14ac:dyDescent="0.3">
      <c r="C92" s="6" t="s">
        <v>1</v>
      </c>
      <c r="D92" s="5">
        <f>SUM(D90:D91)</f>
        <v>12</v>
      </c>
      <c r="G92" s="134"/>
      <c r="H92" s="66"/>
      <c r="I92" s="67"/>
    </row>
    <row r="93" spans="1:11" x14ac:dyDescent="0.3">
      <c r="C93" s="4"/>
      <c r="D93" s="10"/>
      <c r="G93" s="134"/>
      <c r="H93" s="66"/>
      <c r="I93" s="144"/>
    </row>
    <row r="94" spans="1:11" x14ac:dyDescent="0.3">
      <c r="C94" s="4" t="s">
        <v>0</v>
      </c>
      <c r="D94" s="10">
        <f>SUM(D92,D81,D70,D55,D43,D27,D17,D86,D60)</f>
        <v>120</v>
      </c>
      <c r="G94" s="134"/>
      <c r="H94" s="66"/>
      <c r="I94" s="144"/>
    </row>
    <row r="95" spans="1:11" x14ac:dyDescent="0.3">
      <c r="G95" s="134"/>
      <c r="H95" s="66"/>
      <c r="I95" s="67"/>
    </row>
    <row r="96" spans="1:11" x14ac:dyDescent="0.3">
      <c r="G96" s="134"/>
      <c r="H96" s="66"/>
      <c r="I96" s="67"/>
    </row>
    <row r="97" spans="7:12" x14ac:dyDescent="0.3">
      <c r="H97" s="6" t="s">
        <v>1</v>
      </c>
      <c r="I97" s="5">
        <f>SUM(I90:I96)</f>
        <v>12</v>
      </c>
      <c r="L97" t="s">
        <v>6</v>
      </c>
    </row>
    <row r="100" spans="7:12" x14ac:dyDescent="0.3">
      <c r="G100" s="9" t="s">
        <v>5</v>
      </c>
      <c r="H100" s="4" t="s">
        <v>4</v>
      </c>
      <c r="I100" s="10"/>
    </row>
    <row r="101" spans="7:12" x14ac:dyDescent="0.3">
      <c r="G101" s="35" t="s">
        <v>3</v>
      </c>
      <c r="H101" s="36" t="s">
        <v>114</v>
      </c>
      <c r="I101" s="37" t="s">
        <v>2</v>
      </c>
    </row>
    <row r="102" spans="7:12" x14ac:dyDescent="0.3">
      <c r="G102" s="17"/>
      <c r="H102" s="16"/>
      <c r="I102" s="15"/>
    </row>
    <row r="103" spans="7:12" x14ac:dyDescent="0.3">
      <c r="G103" s="38"/>
      <c r="H103" s="16"/>
      <c r="I103" s="15"/>
    </row>
    <row r="104" spans="7:12" x14ac:dyDescent="0.3">
      <c r="H104" s="6" t="s">
        <v>1</v>
      </c>
      <c r="I104" s="5">
        <f>SUM(I102:I103)</f>
        <v>0</v>
      </c>
    </row>
    <row r="106" spans="7:12" x14ac:dyDescent="0.3">
      <c r="H106" s="4" t="s">
        <v>0</v>
      </c>
      <c r="I106" s="3">
        <f>I97+I81+I70+I55+I104+I44+I60+I86+I23</f>
        <v>120</v>
      </c>
    </row>
    <row r="108" spans="7:12" x14ac:dyDescent="0.3">
      <c r="L108" s="65"/>
    </row>
  </sheetData>
  <phoneticPr fontId="10" type="noConversion"/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A881E-CA49-4EFB-A434-35751B54A1D5}">
  <dimension ref="B2:L23"/>
  <sheetViews>
    <sheetView topLeftCell="A13" zoomScaleNormal="100" workbookViewId="0">
      <selection activeCell="B18" sqref="B18"/>
    </sheetView>
  </sheetViews>
  <sheetFormatPr defaultRowHeight="14.4" x14ac:dyDescent="0.3"/>
  <cols>
    <col min="2" max="2" width="15.44140625" customWidth="1"/>
    <col min="3" max="3" width="38.88671875" customWidth="1"/>
    <col min="4" max="4" width="12.88671875" style="2" customWidth="1"/>
    <col min="5" max="5" width="41.109375" customWidth="1"/>
    <col min="6" max="6" width="11.6640625" style="2" customWidth="1"/>
    <col min="7" max="7" width="11.5546875" style="2" customWidth="1"/>
  </cols>
  <sheetData>
    <row r="2" spans="2:8" x14ac:dyDescent="0.3">
      <c r="B2" s="4" t="s">
        <v>113</v>
      </c>
    </row>
    <row r="3" spans="2:8" x14ac:dyDescent="0.3">
      <c r="B3" s="4"/>
    </row>
    <row r="4" spans="2:8" ht="21.75" customHeight="1" x14ac:dyDescent="0.3">
      <c r="B4" s="4" t="s">
        <v>100</v>
      </c>
      <c r="C4" s="39" t="s">
        <v>182</v>
      </c>
    </row>
    <row r="5" spans="2:8" ht="21.75" customHeight="1" x14ac:dyDescent="0.3">
      <c r="B5" s="4" t="s">
        <v>122</v>
      </c>
      <c r="C5" s="40" t="s">
        <v>146</v>
      </c>
      <c r="D5" s="43" t="s">
        <v>126</v>
      </c>
    </row>
    <row r="6" spans="2:8" ht="23.25" customHeight="1" x14ac:dyDescent="0.3">
      <c r="B6" s="4" t="s">
        <v>125</v>
      </c>
      <c r="C6" s="49">
        <v>3.82</v>
      </c>
    </row>
    <row r="7" spans="2:8" ht="15" thickBot="1" x14ac:dyDescent="0.35"/>
    <row r="8" spans="2:8" s="29" customFormat="1" ht="38.25" customHeight="1" x14ac:dyDescent="0.3">
      <c r="B8" s="175" t="s">
        <v>115</v>
      </c>
      <c r="C8" s="176"/>
      <c r="D8" s="177"/>
      <c r="E8" s="178" t="s">
        <v>116</v>
      </c>
      <c r="F8" s="176"/>
      <c r="G8" s="177"/>
    </row>
    <row r="9" spans="2:8" s="30" customFormat="1" ht="37.5" customHeight="1" thickBot="1" x14ac:dyDescent="0.35">
      <c r="B9" s="31" t="s">
        <v>117</v>
      </c>
      <c r="C9" s="32" t="s">
        <v>118</v>
      </c>
      <c r="D9" s="33" t="s">
        <v>119</v>
      </c>
      <c r="E9" s="31" t="s">
        <v>118</v>
      </c>
      <c r="F9" s="32" t="s">
        <v>120</v>
      </c>
      <c r="G9" s="33" t="s">
        <v>121</v>
      </c>
    </row>
    <row r="10" spans="2:8" ht="33.75" customHeight="1" x14ac:dyDescent="0.3">
      <c r="B10" s="111" t="s">
        <v>88</v>
      </c>
      <c r="C10" s="112" t="s">
        <v>87</v>
      </c>
      <c r="D10" s="113">
        <v>3</v>
      </c>
      <c r="E10" s="105" t="s">
        <v>87</v>
      </c>
      <c r="F10" s="106">
        <v>3</v>
      </c>
      <c r="G10" s="107" t="s">
        <v>129</v>
      </c>
      <c r="H10" s="41"/>
    </row>
    <row r="11" spans="2:8" ht="33.75" customHeight="1" x14ac:dyDescent="0.3">
      <c r="B11" s="111" t="s">
        <v>86</v>
      </c>
      <c r="C11" s="112" t="s">
        <v>85</v>
      </c>
      <c r="D11" s="113">
        <v>3</v>
      </c>
      <c r="E11" s="105" t="s">
        <v>178</v>
      </c>
      <c r="F11" s="106" t="s">
        <v>123</v>
      </c>
      <c r="G11" s="107" t="s">
        <v>179</v>
      </c>
      <c r="H11" s="42"/>
    </row>
    <row r="12" spans="2:8" ht="33.75" customHeight="1" x14ac:dyDescent="0.3">
      <c r="B12" s="114" t="s">
        <v>84</v>
      </c>
      <c r="C12" s="115" t="s">
        <v>83</v>
      </c>
      <c r="D12" s="116">
        <v>3</v>
      </c>
      <c r="E12" s="108" t="s">
        <v>83</v>
      </c>
      <c r="F12" s="109">
        <v>3</v>
      </c>
      <c r="G12" s="110" t="s">
        <v>124</v>
      </c>
    </row>
    <row r="13" spans="2:8" ht="33.75" customHeight="1" x14ac:dyDescent="0.3">
      <c r="B13" s="114" t="s">
        <v>82</v>
      </c>
      <c r="C13" s="115" t="s">
        <v>81</v>
      </c>
      <c r="D13" s="116">
        <v>3</v>
      </c>
      <c r="E13" s="157" t="s">
        <v>127</v>
      </c>
      <c r="F13" s="158" t="s">
        <v>123</v>
      </c>
      <c r="G13" s="159" t="s">
        <v>180</v>
      </c>
    </row>
    <row r="14" spans="2:8" ht="33.75" customHeight="1" x14ac:dyDescent="0.3">
      <c r="B14" s="114" t="s">
        <v>78</v>
      </c>
      <c r="C14" s="115" t="s">
        <v>77</v>
      </c>
      <c r="D14" s="116">
        <v>3</v>
      </c>
      <c r="E14" s="108" t="s">
        <v>77</v>
      </c>
      <c r="F14" s="109">
        <v>3</v>
      </c>
      <c r="G14" s="110" t="s">
        <v>124</v>
      </c>
    </row>
    <row r="15" spans="2:8" ht="33.75" customHeight="1" x14ac:dyDescent="0.3">
      <c r="B15" s="114" t="s">
        <v>54</v>
      </c>
      <c r="C15" s="115" t="s">
        <v>53</v>
      </c>
      <c r="D15" s="116">
        <v>3</v>
      </c>
      <c r="E15" s="108" t="s">
        <v>53</v>
      </c>
      <c r="F15" s="109">
        <v>3</v>
      </c>
      <c r="G15" s="110" t="s">
        <v>124</v>
      </c>
    </row>
    <row r="16" spans="2:8" ht="33.75" customHeight="1" x14ac:dyDescent="0.3">
      <c r="B16" s="114" t="s">
        <v>60</v>
      </c>
      <c r="C16" s="115" t="s">
        <v>61</v>
      </c>
      <c r="D16" s="116">
        <v>3</v>
      </c>
      <c r="E16" s="108" t="s">
        <v>61</v>
      </c>
      <c r="F16" s="109">
        <v>3</v>
      </c>
      <c r="G16" s="110" t="s">
        <v>129</v>
      </c>
    </row>
    <row r="17" spans="2:12" ht="33.75" customHeight="1" x14ac:dyDescent="0.3">
      <c r="B17" s="117" t="s">
        <v>63</v>
      </c>
      <c r="C17" s="115" t="s">
        <v>62</v>
      </c>
      <c r="D17" s="116">
        <v>3</v>
      </c>
      <c r="E17" s="108" t="s">
        <v>62</v>
      </c>
      <c r="F17" s="109">
        <v>3</v>
      </c>
      <c r="G17" s="110" t="s">
        <v>124</v>
      </c>
      <c r="K17" s="65"/>
      <c r="L17" s="65"/>
    </row>
    <row r="18" spans="2:12" ht="33.75" customHeight="1" x14ac:dyDescent="0.3">
      <c r="B18" s="114" t="s">
        <v>155</v>
      </c>
      <c r="C18" s="115" t="s">
        <v>59</v>
      </c>
      <c r="D18" s="116">
        <v>3</v>
      </c>
      <c r="E18" s="108" t="s">
        <v>59</v>
      </c>
      <c r="F18" s="109">
        <v>3</v>
      </c>
      <c r="G18" s="110" t="s">
        <v>124</v>
      </c>
      <c r="K18" s="104"/>
      <c r="L18" s="65"/>
    </row>
    <row r="19" spans="2:12" ht="33.75" customHeight="1" x14ac:dyDescent="0.3">
      <c r="B19" s="114" t="s">
        <v>74</v>
      </c>
      <c r="C19" s="115" t="s">
        <v>73</v>
      </c>
      <c r="D19" s="116">
        <v>3</v>
      </c>
      <c r="E19" s="108" t="s">
        <v>73</v>
      </c>
      <c r="F19" s="109">
        <v>3</v>
      </c>
      <c r="G19" s="110" t="s">
        <v>134</v>
      </c>
    </row>
    <row r="20" spans="2:12" ht="33.75" customHeight="1" x14ac:dyDescent="0.3">
      <c r="B20" s="114" t="s">
        <v>56</v>
      </c>
      <c r="C20" s="115" t="s">
        <v>55</v>
      </c>
      <c r="D20" s="116">
        <v>3</v>
      </c>
      <c r="E20" s="108" t="s">
        <v>55</v>
      </c>
      <c r="F20" s="109">
        <v>3</v>
      </c>
      <c r="G20" s="110" t="s">
        <v>124</v>
      </c>
    </row>
    <row r="21" spans="2:12" ht="33.75" customHeight="1" thickBot="1" x14ac:dyDescent="0.35">
      <c r="B21" s="118" t="s">
        <v>89</v>
      </c>
      <c r="C21" s="119" t="s">
        <v>131</v>
      </c>
      <c r="D21" s="120">
        <v>3</v>
      </c>
      <c r="E21" s="160" t="s">
        <v>153</v>
      </c>
      <c r="F21" s="161" t="s">
        <v>123</v>
      </c>
      <c r="G21" s="162" t="s">
        <v>181</v>
      </c>
    </row>
    <row r="23" spans="2:12" x14ac:dyDescent="0.3">
      <c r="C23" t="s">
        <v>163</v>
      </c>
      <c r="D23" s="2">
        <f>SUM(D10:D21)</f>
        <v>36</v>
      </c>
      <c r="E23" s="64" t="s">
        <v>164</v>
      </c>
    </row>
  </sheetData>
  <mergeCells count="2">
    <mergeCell ref="B8:D8"/>
    <mergeCell ref="E8:G8"/>
  </mergeCells>
  <pageMargins left="0.7" right="0.7" top="0.75" bottom="0.75" header="0.3" footer="0.3"/>
  <pageSetup paperSize="9" scale="78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4AB4E-484C-41B7-8F39-498582703BBD}">
  <sheetPr>
    <pageSetUpPr fitToPage="1"/>
  </sheetPr>
  <dimension ref="A1:M112"/>
  <sheetViews>
    <sheetView tabSelected="1" topLeftCell="A55" zoomScaleNormal="100" workbookViewId="0">
      <selection activeCell="L70" sqref="L70"/>
    </sheetView>
  </sheetViews>
  <sheetFormatPr defaultRowHeight="14.4" x14ac:dyDescent="0.3"/>
  <cols>
    <col min="1" max="1" width="9.109375" style="3"/>
    <col min="2" max="2" width="14.6640625" customWidth="1"/>
    <col min="3" max="3" width="43.33203125" customWidth="1"/>
    <col min="4" max="4" width="13.44140625" style="2" customWidth="1"/>
    <col min="7" max="7" width="13.6640625" style="1" customWidth="1"/>
    <col min="8" max="8" width="43.33203125" customWidth="1"/>
    <col min="9" max="9" width="13.44140625" style="1" customWidth="1"/>
  </cols>
  <sheetData>
    <row r="1" spans="1:12" x14ac:dyDescent="0.3">
      <c r="B1" s="4" t="s">
        <v>112</v>
      </c>
    </row>
    <row r="2" spans="1:12" x14ac:dyDescent="0.3">
      <c r="B2" s="24" t="s">
        <v>100</v>
      </c>
      <c r="C2" s="23" t="s">
        <v>175</v>
      </c>
      <c r="G2" s="21" t="s">
        <v>170</v>
      </c>
    </row>
    <row r="3" spans="1:12" x14ac:dyDescent="0.3">
      <c r="B3" t="s">
        <v>99</v>
      </c>
      <c r="C3" s="23" t="s">
        <v>176</v>
      </c>
      <c r="G3" s="6" t="s">
        <v>3</v>
      </c>
      <c r="H3" s="6" t="s">
        <v>114</v>
      </c>
      <c r="I3" s="5" t="s">
        <v>2</v>
      </c>
    </row>
    <row r="4" spans="1:12" x14ac:dyDescent="0.3">
      <c r="B4" t="s">
        <v>98</v>
      </c>
      <c r="C4" s="48" t="s">
        <v>177</v>
      </c>
      <c r="G4" s="44" t="str">
        <f t="shared" ref="G4:I6" si="0">B14</f>
        <v>BITM 1113</v>
      </c>
      <c r="H4" s="44" t="str">
        <f t="shared" si="0"/>
        <v>Multimedia System</v>
      </c>
      <c r="I4" s="96">
        <f t="shared" si="0"/>
        <v>3</v>
      </c>
      <c r="K4" s="44"/>
      <c r="L4" t="s">
        <v>169</v>
      </c>
    </row>
    <row r="5" spans="1:12" x14ac:dyDescent="0.3">
      <c r="B5" t="s">
        <v>97</v>
      </c>
      <c r="C5" s="23" t="str">
        <f>'CONTOH PENGECUALIAN KREDIT'!$C$5</f>
        <v>UTeM</v>
      </c>
      <c r="D5" s="22"/>
      <c r="G5" s="44" t="str">
        <f t="shared" si="0"/>
        <v>BITP 1113</v>
      </c>
      <c r="H5" s="44" t="str">
        <f t="shared" si="0"/>
        <v>Programming Technique</v>
      </c>
      <c r="I5" s="96">
        <f t="shared" si="0"/>
        <v>3</v>
      </c>
      <c r="K5" s="51"/>
      <c r="L5" t="s">
        <v>165</v>
      </c>
    </row>
    <row r="6" spans="1:12" x14ac:dyDescent="0.3">
      <c r="G6" s="44" t="str">
        <f t="shared" si="0"/>
        <v>BITS 1123</v>
      </c>
      <c r="H6" s="44" t="str">
        <f t="shared" si="0"/>
        <v>Computer Organisation and Architecture</v>
      </c>
      <c r="I6" s="96">
        <f t="shared" si="0"/>
        <v>3</v>
      </c>
      <c r="K6" s="55"/>
      <c r="L6" t="s">
        <v>166</v>
      </c>
    </row>
    <row r="7" spans="1:12" x14ac:dyDescent="0.3">
      <c r="G7" s="44" t="str">
        <f>B21</f>
        <v>BITI 1223</v>
      </c>
      <c r="H7" s="44" t="str">
        <f>C21</f>
        <v>Calculus and Numerical Methods</v>
      </c>
      <c r="I7" s="96">
        <f>D21</f>
        <v>3</v>
      </c>
      <c r="K7" s="58"/>
      <c r="L7" t="s">
        <v>167</v>
      </c>
    </row>
    <row r="8" spans="1:12" x14ac:dyDescent="0.3">
      <c r="A8" s="3" t="s">
        <v>96</v>
      </c>
      <c r="B8" s="20" t="s">
        <v>11</v>
      </c>
      <c r="C8" s="19"/>
      <c r="D8" s="13"/>
      <c r="G8" s="44" t="str">
        <f>B23</f>
        <v>BITP 1123</v>
      </c>
      <c r="H8" s="44" t="str">
        <f>C23</f>
        <v>Data Stucture and Algorithm</v>
      </c>
      <c r="I8" s="96">
        <f>D23</f>
        <v>3</v>
      </c>
      <c r="K8" s="62"/>
      <c r="L8" t="s">
        <v>168</v>
      </c>
    </row>
    <row r="9" spans="1:12" x14ac:dyDescent="0.3">
      <c r="B9" s="6" t="s">
        <v>3</v>
      </c>
      <c r="C9" s="11" t="s">
        <v>114</v>
      </c>
      <c r="D9" s="18" t="s">
        <v>2</v>
      </c>
      <c r="G9" s="44" t="str">
        <f>B51</f>
        <v>BITP 2213</v>
      </c>
      <c r="H9" s="44" t="str">
        <f>C51</f>
        <v>Software Engineering</v>
      </c>
      <c r="I9" s="96">
        <f>D51</f>
        <v>3</v>
      </c>
      <c r="K9" s="66"/>
      <c r="L9" t="s">
        <v>173</v>
      </c>
    </row>
    <row r="10" spans="1:12" x14ac:dyDescent="0.3">
      <c r="B10" s="100" t="s">
        <v>94</v>
      </c>
      <c r="C10" s="100" t="s">
        <v>93</v>
      </c>
      <c r="D10" s="148">
        <v>2</v>
      </c>
      <c r="G10" s="44" t="str">
        <f>B42</f>
        <v>BITI 2233</v>
      </c>
      <c r="H10" s="44" t="str">
        <f>C42</f>
        <v>Statistics and Probability</v>
      </c>
      <c r="I10" s="96">
        <f>D42</f>
        <v>3</v>
      </c>
      <c r="K10" s="68"/>
      <c r="L10" t="s">
        <v>174</v>
      </c>
    </row>
    <row r="11" spans="1:12" x14ac:dyDescent="0.3">
      <c r="B11" s="149" t="s">
        <v>92</v>
      </c>
      <c r="C11" s="149" t="s">
        <v>91</v>
      </c>
      <c r="D11" s="150">
        <v>2</v>
      </c>
      <c r="G11" s="44" t="str">
        <f>B41</f>
        <v>BITI 1113</v>
      </c>
      <c r="H11" s="44" t="str">
        <f>C41</f>
        <v>Arti_x001C_cial Intelligence</v>
      </c>
      <c r="I11" s="96">
        <f>D41</f>
        <v>3</v>
      </c>
    </row>
    <row r="12" spans="1:12" x14ac:dyDescent="0.3">
      <c r="B12" s="149" t="s">
        <v>67</v>
      </c>
      <c r="C12" s="149" t="s">
        <v>90</v>
      </c>
      <c r="D12" s="150">
        <v>1</v>
      </c>
      <c r="G12" s="44" t="str">
        <f>B43</f>
        <v>BITS 1213</v>
      </c>
      <c r="H12" s="44" t="str">
        <f>C43</f>
        <v>Operating System</v>
      </c>
      <c r="I12" s="96">
        <f>D43</f>
        <v>3</v>
      </c>
    </row>
    <row r="13" spans="1:12" x14ac:dyDescent="0.3">
      <c r="B13" s="146" t="s">
        <v>89</v>
      </c>
      <c r="C13" s="146" t="s">
        <v>131</v>
      </c>
      <c r="D13" s="147">
        <v>3</v>
      </c>
      <c r="G13" s="44" t="str">
        <f>B25</f>
        <v>BITS 1313</v>
      </c>
      <c r="H13" s="44" t="str">
        <f>C25</f>
        <v>Data Communication and Networking</v>
      </c>
      <c r="I13" s="96">
        <f>D25</f>
        <v>3</v>
      </c>
    </row>
    <row r="14" spans="1:12" x14ac:dyDescent="0.3">
      <c r="B14" s="146" t="s">
        <v>88</v>
      </c>
      <c r="C14" s="146" t="s">
        <v>87</v>
      </c>
      <c r="D14" s="147">
        <v>3</v>
      </c>
      <c r="G14" s="44" t="str">
        <f>B50</f>
        <v>BITP 3113</v>
      </c>
      <c r="H14" s="44" t="str">
        <f>C50</f>
        <v>Object Oriented Programming</v>
      </c>
      <c r="I14" s="96">
        <f>D50</f>
        <v>3</v>
      </c>
    </row>
    <row r="15" spans="1:12" x14ac:dyDescent="0.3">
      <c r="B15" s="146" t="s">
        <v>86</v>
      </c>
      <c r="C15" s="146" t="s">
        <v>85</v>
      </c>
      <c r="D15" s="147">
        <v>3</v>
      </c>
      <c r="G15" s="44" t="str">
        <f>B13</f>
        <v>BITI 1213</v>
      </c>
      <c r="H15" s="44" t="str">
        <f>C13</f>
        <v>Algebra Linear Discerete Mathematics</v>
      </c>
      <c r="I15" s="96">
        <f>D13</f>
        <v>3</v>
      </c>
    </row>
    <row r="16" spans="1:12" x14ac:dyDescent="0.3">
      <c r="B16" s="146" t="s">
        <v>84</v>
      </c>
      <c r="C16" s="146" t="s">
        <v>83</v>
      </c>
      <c r="D16" s="147">
        <v>3</v>
      </c>
      <c r="H16" s="6" t="s">
        <v>1</v>
      </c>
      <c r="I16" s="9">
        <f>SUM(I4:I15)</f>
        <v>36</v>
      </c>
    </row>
    <row r="17" spans="2:13" x14ac:dyDescent="0.3">
      <c r="B17" s="65"/>
      <c r="C17" s="121" t="s">
        <v>71</v>
      </c>
      <c r="D17" s="122">
        <f>SUM(D10:D16)</f>
        <v>17</v>
      </c>
    </row>
    <row r="18" spans="2:13" x14ac:dyDescent="0.3">
      <c r="B18" s="65"/>
      <c r="C18" s="65"/>
      <c r="D18" s="123"/>
    </row>
    <row r="19" spans="2:13" x14ac:dyDescent="0.3">
      <c r="B19" s="124" t="s">
        <v>5</v>
      </c>
      <c r="C19" s="125"/>
      <c r="D19" s="126"/>
      <c r="F19" s="145" t="s">
        <v>70</v>
      </c>
      <c r="G19" s="95" t="s">
        <v>11</v>
      </c>
      <c r="H19" s="4" t="s">
        <v>45</v>
      </c>
      <c r="I19" s="10"/>
    </row>
    <row r="20" spans="2:13" x14ac:dyDescent="0.3">
      <c r="B20" s="127" t="s">
        <v>3</v>
      </c>
      <c r="C20" s="121" t="s">
        <v>114</v>
      </c>
      <c r="D20" s="128" t="s">
        <v>2</v>
      </c>
      <c r="G20" s="94" t="s">
        <v>3</v>
      </c>
      <c r="H20" s="6" t="s">
        <v>114</v>
      </c>
      <c r="I20" s="5" t="s">
        <v>2</v>
      </c>
    </row>
    <row r="21" spans="2:13" x14ac:dyDescent="0.3">
      <c r="B21" s="146" t="s">
        <v>82</v>
      </c>
      <c r="C21" s="146" t="s">
        <v>81</v>
      </c>
      <c r="D21" s="151">
        <v>3</v>
      </c>
      <c r="G21" s="97" t="str">
        <f>B40</f>
        <v>BITU 2913</v>
      </c>
      <c r="H21" s="98" t="str">
        <f>C40</f>
        <v>Workshop I</v>
      </c>
      <c r="I21" s="99">
        <f>D40</f>
        <v>3</v>
      </c>
    </row>
    <row r="22" spans="2:13" x14ac:dyDescent="0.3">
      <c r="B22" s="149" t="s">
        <v>80</v>
      </c>
      <c r="C22" s="149" t="s">
        <v>79</v>
      </c>
      <c r="D22" s="153">
        <v>3</v>
      </c>
      <c r="G22" s="97" t="str">
        <f>B24</f>
        <v>BITP 1323</v>
      </c>
      <c r="H22" s="98" t="str">
        <f>C24</f>
        <v>Database</v>
      </c>
      <c r="I22" s="99">
        <f>D24</f>
        <v>3</v>
      </c>
    </row>
    <row r="23" spans="2:13" x14ac:dyDescent="0.3">
      <c r="B23" s="146" t="s">
        <v>78</v>
      </c>
      <c r="C23" s="146" t="s">
        <v>77</v>
      </c>
      <c r="D23" s="151">
        <v>3</v>
      </c>
      <c r="G23" s="97" t="str">
        <f>B22</f>
        <v>BITM 2313</v>
      </c>
      <c r="H23" s="98" t="str">
        <f>C22</f>
        <v>Human Computer Interaction</v>
      </c>
      <c r="I23" s="99">
        <f>D22</f>
        <v>3</v>
      </c>
    </row>
    <row r="24" spans="2:13" x14ac:dyDescent="0.3">
      <c r="B24" s="149" t="s">
        <v>76</v>
      </c>
      <c r="C24" s="149" t="s">
        <v>75</v>
      </c>
      <c r="D24" s="153">
        <v>3</v>
      </c>
      <c r="G24" s="97" t="str">
        <f>B53</f>
        <v>BITS 2423</v>
      </c>
      <c r="H24" s="98" t="str">
        <f>C53</f>
        <v>Physical Security and Electronic Surveillance</v>
      </c>
      <c r="I24" s="99">
        <f>D53</f>
        <v>3</v>
      </c>
    </row>
    <row r="25" spans="2:13" x14ac:dyDescent="0.3">
      <c r="B25" s="146" t="s">
        <v>74</v>
      </c>
      <c r="C25" s="146" t="s">
        <v>73</v>
      </c>
      <c r="D25" s="151">
        <v>3</v>
      </c>
      <c r="G25" s="97" t="str">
        <f t="shared" ref="G25:I26" si="1">B11</f>
        <v>BLHW 1762</v>
      </c>
      <c r="H25" s="98" t="str">
        <f t="shared" si="1"/>
        <v>Philosophy and Current Issues</v>
      </c>
      <c r="I25" s="99">
        <f t="shared" si="1"/>
        <v>2</v>
      </c>
    </row>
    <row r="26" spans="2:13" x14ac:dyDescent="0.3">
      <c r="B26" s="100" t="s">
        <v>18</v>
      </c>
      <c r="C26" s="100" t="s">
        <v>72</v>
      </c>
      <c r="D26" s="154">
        <v>2</v>
      </c>
      <c r="G26" s="97" t="s">
        <v>197</v>
      </c>
      <c r="H26" s="98" t="s">
        <v>198</v>
      </c>
      <c r="I26" s="99">
        <f t="shared" si="1"/>
        <v>1</v>
      </c>
    </row>
    <row r="27" spans="2:13" x14ac:dyDescent="0.3">
      <c r="B27" s="65"/>
      <c r="C27" s="121" t="s">
        <v>71</v>
      </c>
      <c r="D27" s="122">
        <f>SUM(D21:D26)</f>
        <v>17</v>
      </c>
      <c r="G27" s="97" t="s">
        <v>156</v>
      </c>
      <c r="H27" s="166" t="s">
        <v>196</v>
      </c>
      <c r="I27" s="99">
        <v>3</v>
      </c>
    </row>
    <row r="28" spans="2:13" x14ac:dyDescent="0.3">
      <c r="B28" s="65"/>
      <c r="C28" s="136"/>
      <c r="D28" s="137"/>
      <c r="G28" s="97"/>
      <c r="H28" s="98"/>
      <c r="I28" s="99"/>
    </row>
    <row r="29" spans="2:13" x14ac:dyDescent="0.3">
      <c r="B29" s="65"/>
      <c r="C29" s="136"/>
      <c r="D29" s="137"/>
      <c r="G29" s="138"/>
      <c r="H29" s="8" t="s">
        <v>1</v>
      </c>
      <c r="I29" s="7">
        <f>SUM(I21:I28)</f>
        <v>18</v>
      </c>
    </row>
    <row r="30" spans="2:13" x14ac:dyDescent="0.3">
      <c r="B30" s="65"/>
      <c r="C30" s="129"/>
      <c r="D30" s="130"/>
      <c r="M30" t="s">
        <v>152</v>
      </c>
    </row>
    <row r="31" spans="2:13" x14ac:dyDescent="0.3">
      <c r="B31" s="127" t="s">
        <v>16</v>
      </c>
      <c r="C31" s="131"/>
      <c r="D31" s="126"/>
      <c r="G31" s="127" t="s">
        <v>16</v>
      </c>
      <c r="H31" s="4" t="s">
        <v>45</v>
      </c>
      <c r="I31" s="126"/>
    </row>
    <row r="32" spans="2:13" x14ac:dyDescent="0.3">
      <c r="B32" s="127" t="s">
        <v>3</v>
      </c>
      <c r="C32" s="127" t="s">
        <v>114</v>
      </c>
      <c r="D32" s="132" t="s">
        <v>2</v>
      </c>
      <c r="G32" s="127" t="s">
        <v>3</v>
      </c>
      <c r="H32" s="127" t="s">
        <v>114</v>
      </c>
      <c r="I32" s="132" t="s">
        <v>2</v>
      </c>
    </row>
    <row r="33" spans="1:9" x14ac:dyDescent="0.3">
      <c r="B33" s="73"/>
      <c r="C33" s="73"/>
      <c r="D33" s="133"/>
      <c r="G33" s="167"/>
      <c r="H33" s="167"/>
      <c r="I33" s="168"/>
    </row>
    <row r="34" spans="1:9" x14ac:dyDescent="0.3">
      <c r="B34" s="65"/>
      <c r="C34" s="127" t="s">
        <v>1</v>
      </c>
      <c r="D34" s="122">
        <f>D33</f>
        <v>0</v>
      </c>
      <c r="G34" s="65"/>
      <c r="H34" s="127" t="s">
        <v>1</v>
      </c>
      <c r="I34" s="122">
        <f>I33</f>
        <v>0</v>
      </c>
    </row>
    <row r="35" spans="1:9" x14ac:dyDescent="0.3">
      <c r="B35" s="65"/>
      <c r="C35" s="65"/>
      <c r="D35" s="123"/>
    </row>
    <row r="36" spans="1:9" x14ac:dyDescent="0.3">
      <c r="A36" s="3" t="s">
        <v>70</v>
      </c>
      <c r="B36" s="127" t="s">
        <v>11</v>
      </c>
      <c r="C36" s="131"/>
      <c r="D36" s="126"/>
      <c r="G36" s="6" t="s">
        <v>11</v>
      </c>
      <c r="H36" s="14" t="s">
        <v>15</v>
      </c>
      <c r="I36" s="13"/>
    </row>
    <row r="37" spans="1:9" x14ac:dyDescent="0.3">
      <c r="B37" s="127" t="s">
        <v>3</v>
      </c>
      <c r="C37" s="121" t="s">
        <v>114</v>
      </c>
      <c r="D37" s="132" t="s">
        <v>2</v>
      </c>
      <c r="G37" s="6" t="s">
        <v>3</v>
      </c>
      <c r="H37" s="11" t="s">
        <v>114</v>
      </c>
      <c r="I37" s="12" t="s">
        <v>2</v>
      </c>
    </row>
    <row r="38" spans="1:9" x14ac:dyDescent="0.3">
      <c r="B38" s="58" t="s">
        <v>69</v>
      </c>
      <c r="C38" s="58" t="s">
        <v>68</v>
      </c>
      <c r="D38" s="59">
        <v>2</v>
      </c>
      <c r="G38" s="100" t="str">
        <f>B10</f>
        <v>BLHW 1442</v>
      </c>
      <c r="H38" s="100" t="str">
        <f>C10</f>
        <v>English for Academic Purposes</v>
      </c>
      <c r="I38" s="101">
        <f>D10</f>
        <v>2</v>
      </c>
    </row>
    <row r="39" spans="1:9" x14ac:dyDescent="0.3">
      <c r="B39" s="58" t="s">
        <v>67</v>
      </c>
      <c r="C39" s="58" t="s">
        <v>66</v>
      </c>
      <c r="D39" s="59">
        <v>1</v>
      </c>
      <c r="G39" s="100" t="s">
        <v>199</v>
      </c>
      <c r="H39" s="100" t="s">
        <v>200</v>
      </c>
      <c r="I39" s="101">
        <f>D82</f>
        <v>3</v>
      </c>
    </row>
    <row r="40" spans="1:9" x14ac:dyDescent="0.3">
      <c r="B40" s="149" t="s">
        <v>65</v>
      </c>
      <c r="C40" s="149" t="s">
        <v>64</v>
      </c>
      <c r="D40" s="156">
        <v>3</v>
      </c>
      <c r="G40" s="100" t="str">
        <f>B67</f>
        <v>BITU 3923</v>
      </c>
      <c r="H40" s="100" t="str">
        <f>C67</f>
        <v>Workshop II</v>
      </c>
      <c r="I40" s="101">
        <f>D67</f>
        <v>3</v>
      </c>
    </row>
    <row r="41" spans="1:9" x14ac:dyDescent="0.3">
      <c r="B41" s="146" t="s">
        <v>63</v>
      </c>
      <c r="C41" s="146" t="s">
        <v>62</v>
      </c>
      <c r="D41" s="155">
        <v>3</v>
      </c>
      <c r="G41" s="100" t="str">
        <f>B44</f>
        <v>BITS 2343</v>
      </c>
      <c r="H41" s="100" t="str">
        <f>C44</f>
        <v>Computer Network</v>
      </c>
      <c r="I41" s="101">
        <f>D44</f>
        <v>3</v>
      </c>
    </row>
    <row r="42" spans="1:9" x14ac:dyDescent="0.3">
      <c r="B42" s="146" t="s">
        <v>60</v>
      </c>
      <c r="C42" s="146" t="s">
        <v>61</v>
      </c>
      <c r="D42" s="155">
        <v>3</v>
      </c>
      <c r="G42" s="100" t="s">
        <v>202</v>
      </c>
      <c r="H42" s="174" t="s">
        <v>201</v>
      </c>
      <c r="I42" s="101">
        <f>D26</f>
        <v>2</v>
      </c>
    </row>
    <row r="43" spans="1:9" x14ac:dyDescent="0.3">
      <c r="B43" s="146" t="s">
        <v>155</v>
      </c>
      <c r="C43" s="146" t="s">
        <v>59</v>
      </c>
      <c r="D43" s="155">
        <v>3</v>
      </c>
      <c r="G43" s="100" t="str">
        <f t="shared" ref="G43:I44" si="2">B68</f>
        <v>BITS 3353</v>
      </c>
      <c r="H43" s="100" t="str">
        <f t="shared" si="2"/>
        <v>Network Security Administration and Management</v>
      </c>
      <c r="I43" s="101">
        <f t="shared" si="2"/>
        <v>3</v>
      </c>
    </row>
    <row r="44" spans="1:9" x14ac:dyDescent="0.3">
      <c r="B44" s="100" t="s">
        <v>58</v>
      </c>
      <c r="C44" s="100" t="s">
        <v>57</v>
      </c>
      <c r="D44" s="101">
        <v>3</v>
      </c>
      <c r="G44" s="100" t="str">
        <f t="shared" si="2"/>
        <v>BITS 3363</v>
      </c>
      <c r="H44" s="100" t="str">
        <f t="shared" si="2"/>
        <v>Network Security Project Management</v>
      </c>
      <c r="I44" s="101">
        <f t="shared" si="2"/>
        <v>3</v>
      </c>
    </row>
    <row r="45" spans="1:9" x14ac:dyDescent="0.3">
      <c r="B45" s="65"/>
      <c r="C45" s="121" t="s">
        <v>1</v>
      </c>
      <c r="D45" s="122">
        <f>SUM(D38:D44)</f>
        <v>18</v>
      </c>
      <c r="G45" s="100"/>
      <c r="H45" s="100"/>
      <c r="I45" s="101"/>
    </row>
    <row r="46" spans="1:9" x14ac:dyDescent="0.3">
      <c r="B46" s="65"/>
      <c r="C46" s="65"/>
      <c r="D46" s="123"/>
      <c r="G46"/>
      <c r="H46" s="6" t="s">
        <v>1</v>
      </c>
      <c r="I46" s="5">
        <f>SUM(I38:I45)</f>
        <v>19</v>
      </c>
    </row>
    <row r="48" spans="1:9" x14ac:dyDescent="0.3">
      <c r="B48" s="127" t="s">
        <v>5</v>
      </c>
      <c r="C48" s="131"/>
      <c r="D48" s="126"/>
      <c r="F48" s="4" t="s">
        <v>42</v>
      </c>
      <c r="G48" s="9" t="s">
        <v>5</v>
      </c>
      <c r="H48" s="14" t="s">
        <v>15</v>
      </c>
      <c r="I48" s="10"/>
    </row>
    <row r="49" spans="2:9" x14ac:dyDescent="0.3">
      <c r="B49" s="127" t="s">
        <v>3</v>
      </c>
      <c r="C49" s="121" t="s">
        <v>114</v>
      </c>
      <c r="D49" s="132" t="s">
        <v>2</v>
      </c>
      <c r="G49" s="9" t="s">
        <v>3</v>
      </c>
      <c r="H49" s="6" t="s">
        <v>114</v>
      </c>
      <c r="I49" s="5" t="s">
        <v>2</v>
      </c>
    </row>
    <row r="50" spans="2:9" x14ac:dyDescent="0.3">
      <c r="B50" s="146" t="s">
        <v>56</v>
      </c>
      <c r="C50" s="146" t="s">
        <v>55</v>
      </c>
      <c r="D50" s="155">
        <v>3</v>
      </c>
      <c r="G50" s="102" t="str">
        <f>B52</f>
        <v>BITS 2413</v>
      </c>
      <c r="H50" s="58" t="str">
        <f>C52</f>
        <v>Network Security Infrastructure and Design</v>
      </c>
      <c r="I50" s="59">
        <f>D52</f>
        <v>3</v>
      </c>
    </row>
    <row r="51" spans="2:9" x14ac:dyDescent="0.3">
      <c r="B51" s="146" t="s">
        <v>54</v>
      </c>
      <c r="C51" s="146" t="s">
        <v>53</v>
      </c>
      <c r="D51" s="155">
        <v>3</v>
      </c>
      <c r="G51" s="102" t="str">
        <f>B54</f>
        <v>BITS 2523</v>
      </c>
      <c r="H51" s="58" t="str">
        <f>C54</f>
        <v>Cyber Law and Security Policy</v>
      </c>
      <c r="I51" s="59">
        <f>D54</f>
        <v>3</v>
      </c>
    </row>
    <row r="52" spans="2:9" x14ac:dyDescent="0.3">
      <c r="B52" s="58" t="s">
        <v>52</v>
      </c>
      <c r="C52" s="58" t="s">
        <v>51</v>
      </c>
      <c r="D52" s="59">
        <v>3</v>
      </c>
      <c r="G52" s="102" t="str">
        <f>B80</f>
        <v>BITS 3523</v>
      </c>
      <c r="H52" s="58" t="str">
        <f>C80</f>
        <v>Computer Audit and Risk Management</v>
      </c>
      <c r="I52" s="59">
        <f>D80</f>
        <v>3</v>
      </c>
    </row>
    <row r="53" spans="2:9" x14ac:dyDescent="0.3">
      <c r="B53" s="149" t="s">
        <v>50</v>
      </c>
      <c r="C53" s="149" t="s">
        <v>49</v>
      </c>
      <c r="D53" s="156">
        <v>3</v>
      </c>
      <c r="G53" s="102" t="s">
        <v>28</v>
      </c>
      <c r="H53" s="58" t="s">
        <v>27</v>
      </c>
      <c r="I53" s="59">
        <v>2</v>
      </c>
    </row>
    <row r="54" spans="2:9" x14ac:dyDescent="0.3">
      <c r="B54" s="58" t="s">
        <v>48</v>
      </c>
      <c r="C54" s="58" t="s">
        <v>47</v>
      </c>
      <c r="D54" s="59">
        <v>3</v>
      </c>
      <c r="G54" s="102" t="str">
        <f>B38</f>
        <v>BLHW 2452</v>
      </c>
      <c r="H54" s="58" t="str">
        <f>C38</f>
        <v>Academic Writing</v>
      </c>
      <c r="I54" s="59">
        <f>D38</f>
        <v>2</v>
      </c>
    </row>
    <row r="55" spans="2:9" x14ac:dyDescent="0.3">
      <c r="B55" s="149" t="s">
        <v>20</v>
      </c>
      <c r="C55" s="149" t="s">
        <v>46</v>
      </c>
      <c r="D55" s="156">
        <v>3</v>
      </c>
      <c r="G55" s="102" t="str">
        <f>B81</f>
        <v>BITS 3613</v>
      </c>
      <c r="H55" s="58" t="str">
        <f>C81</f>
        <v>Hacking Techniques and Prevention</v>
      </c>
      <c r="I55" s="59">
        <f>D81</f>
        <v>3</v>
      </c>
    </row>
    <row r="56" spans="2:9" x14ac:dyDescent="0.3">
      <c r="B56" s="73"/>
      <c r="C56" s="73"/>
      <c r="D56" s="133"/>
      <c r="G56" s="102" t="str">
        <f>B83</f>
        <v>BLH* ***2</v>
      </c>
      <c r="H56" s="58" t="str">
        <f>C83</f>
        <v>Free Module V</v>
      </c>
      <c r="I56" s="59">
        <f>D83</f>
        <v>2</v>
      </c>
    </row>
    <row r="57" spans="2:9" x14ac:dyDescent="0.3">
      <c r="B57" s="65"/>
      <c r="C57" s="127" t="s">
        <v>1</v>
      </c>
      <c r="D57" s="122">
        <f>SUM(D50:D56)</f>
        <v>18</v>
      </c>
      <c r="G57" s="58"/>
      <c r="H57" s="58"/>
      <c r="I57" s="163"/>
    </row>
    <row r="58" spans="2:9" x14ac:dyDescent="0.3">
      <c r="B58" s="65"/>
      <c r="C58" s="129"/>
      <c r="D58" s="130"/>
      <c r="H58" s="8" t="s">
        <v>1</v>
      </c>
      <c r="I58" s="7">
        <f>SUM(I50:I57)</f>
        <v>18</v>
      </c>
    </row>
    <row r="59" spans="2:9" x14ac:dyDescent="0.3">
      <c r="B59" s="127" t="s">
        <v>16</v>
      </c>
      <c r="C59" s="131"/>
      <c r="D59" s="126"/>
      <c r="I59" s="2"/>
    </row>
    <row r="60" spans="2:9" x14ac:dyDescent="0.3">
      <c r="B60" s="127" t="s">
        <v>3</v>
      </c>
      <c r="C60" s="127" t="s">
        <v>114</v>
      </c>
      <c r="D60" s="132" t="s">
        <v>2</v>
      </c>
      <c r="G60" s="6" t="s">
        <v>16</v>
      </c>
      <c r="H60" s="14" t="s">
        <v>15</v>
      </c>
      <c r="I60" s="13"/>
    </row>
    <row r="61" spans="2:9" x14ac:dyDescent="0.3">
      <c r="B61" s="16" t="s">
        <v>44</v>
      </c>
      <c r="C61" s="16" t="s">
        <v>43</v>
      </c>
      <c r="D61" s="15">
        <v>0</v>
      </c>
      <c r="G61" s="6" t="s">
        <v>3</v>
      </c>
      <c r="H61" s="6" t="s">
        <v>114</v>
      </c>
      <c r="I61" s="12" t="s">
        <v>2</v>
      </c>
    </row>
    <row r="62" spans="2:9" x14ac:dyDescent="0.3">
      <c r="B62" s="65"/>
      <c r="C62" s="127" t="s">
        <v>1</v>
      </c>
      <c r="D62" s="122">
        <f>D61</f>
        <v>0</v>
      </c>
      <c r="G62" s="169"/>
      <c r="H62" s="169"/>
      <c r="I62" s="170"/>
    </row>
    <row r="63" spans="2:9" x14ac:dyDescent="0.3">
      <c r="B63" s="65"/>
      <c r="C63" s="65"/>
      <c r="D63" s="123"/>
      <c r="G63" s="16" t="str">
        <f t="shared" ref="G63:I63" si="3">B61</f>
        <v>BITS 2620</v>
      </c>
      <c r="H63" s="16" t="str">
        <f t="shared" si="3"/>
        <v>Preparation for CCNA Security Professional Certi_x001C_cate</v>
      </c>
      <c r="I63" s="15">
        <f t="shared" si="3"/>
        <v>0</v>
      </c>
    </row>
    <row r="64" spans="2:9" x14ac:dyDescent="0.3">
      <c r="B64" s="127" t="s">
        <v>11</v>
      </c>
      <c r="C64" s="131"/>
      <c r="D64" s="126"/>
      <c r="G64"/>
      <c r="H64" s="6" t="s">
        <v>1</v>
      </c>
      <c r="I64" s="5">
        <f>SUM(I62+I63)</f>
        <v>0</v>
      </c>
    </row>
    <row r="65" spans="1:9" x14ac:dyDescent="0.3">
      <c r="A65" s="3" t="s">
        <v>42</v>
      </c>
      <c r="B65" s="127" t="s">
        <v>3</v>
      </c>
      <c r="C65" s="121" t="s">
        <v>114</v>
      </c>
      <c r="D65" s="132" t="s">
        <v>2</v>
      </c>
    </row>
    <row r="66" spans="1:9" x14ac:dyDescent="0.3">
      <c r="B66" s="62" t="s">
        <v>41</v>
      </c>
      <c r="C66" s="62" t="s">
        <v>40</v>
      </c>
      <c r="D66" s="173">
        <v>2</v>
      </c>
      <c r="G66" s="9" t="s">
        <v>11</v>
      </c>
      <c r="H66" s="4" t="s">
        <v>4</v>
      </c>
      <c r="I66" s="10"/>
    </row>
    <row r="67" spans="1:9" x14ac:dyDescent="0.3">
      <c r="B67" s="100" t="s">
        <v>39</v>
      </c>
      <c r="C67" s="100" t="s">
        <v>38</v>
      </c>
      <c r="D67" s="152">
        <v>3</v>
      </c>
      <c r="G67" s="9" t="s">
        <v>3</v>
      </c>
      <c r="H67" s="6" t="s">
        <v>114</v>
      </c>
      <c r="I67" s="5" t="s">
        <v>2</v>
      </c>
    </row>
    <row r="68" spans="1:9" x14ac:dyDescent="0.3">
      <c r="B68" s="100" t="s">
        <v>37</v>
      </c>
      <c r="C68" s="100" t="s">
        <v>36</v>
      </c>
      <c r="D68" s="101">
        <v>3</v>
      </c>
      <c r="G68" s="103" t="str">
        <f>B39</f>
        <v>BKK* ***1</v>
      </c>
      <c r="H68" s="62" t="str">
        <f>C39</f>
        <v>Co-Curriculum II</v>
      </c>
      <c r="I68" s="74">
        <f>D39</f>
        <v>1</v>
      </c>
    </row>
    <row r="69" spans="1:9" x14ac:dyDescent="0.3">
      <c r="B69" s="100" t="s">
        <v>35</v>
      </c>
      <c r="C69" s="100" t="s">
        <v>34</v>
      </c>
      <c r="D69" s="101">
        <v>3</v>
      </c>
      <c r="G69" s="103" t="str">
        <f>B70</f>
        <v>BITS 3463</v>
      </c>
      <c r="H69" s="62" t="str">
        <f>C70</f>
        <v>Cryptography Application and Information Theory</v>
      </c>
      <c r="I69" s="74">
        <f>D70</f>
        <v>3</v>
      </c>
    </row>
    <row r="70" spans="1:9" x14ac:dyDescent="0.3">
      <c r="B70" s="62" t="s">
        <v>33</v>
      </c>
      <c r="C70" s="62" t="s">
        <v>32</v>
      </c>
      <c r="D70" s="74">
        <v>3</v>
      </c>
      <c r="G70" s="103" t="str">
        <f>B77</f>
        <v>BLHW 3462</v>
      </c>
      <c r="H70" s="62" t="str">
        <f>C77</f>
        <v>English for Professional Interaction</v>
      </c>
      <c r="I70" s="74">
        <f>D77</f>
        <v>2</v>
      </c>
    </row>
    <row r="71" spans="1:9" x14ac:dyDescent="0.3">
      <c r="B71" s="62" t="s">
        <v>20</v>
      </c>
      <c r="C71" s="62" t="s">
        <v>31</v>
      </c>
      <c r="D71" s="74">
        <v>3</v>
      </c>
      <c r="G71" s="103" t="s">
        <v>41</v>
      </c>
      <c r="H71" s="62" t="s">
        <v>40</v>
      </c>
      <c r="I71" s="74">
        <v>2</v>
      </c>
    </row>
    <row r="72" spans="1:9" x14ac:dyDescent="0.3">
      <c r="B72" s="73"/>
      <c r="C72" s="73"/>
      <c r="D72" s="133"/>
      <c r="G72" s="103" t="s">
        <v>26</v>
      </c>
      <c r="H72" s="62" t="s">
        <v>25</v>
      </c>
      <c r="I72" s="74">
        <v>3</v>
      </c>
    </row>
    <row r="73" spans="1:9" x14ac:dyDescent="0.3">
      <c r="B73" s="65"/>
      <c r="C73" s="127" t="s">
        <v>1</v>
      </c>
      <c r="D73" s="122">
        <f>SUM(D66:D72)</f>
        <v>17</v>
      </c>
      <c r="G73" s="103" t="str">
        <f t="shared" ref="G73:I73" si="4">B71</f>
        <v>BIT* ***3</v>
      </c>
      <c r="H73" s="62" t="str">
        <f t="shared" si="4"/>
        <v>Free Module III</v>
      </c>
      <c r="I73" s="74">
        <f t="shared" si="4"/>
        <v>3</v>
      </c>
    </row>
    <row r="74" spans="1:9" x14ac:dyDescent="0.3">
      <c r="B74" s="65"/>
      <c r="C74" s="65"/>
      <c r="D74" s="123"/>
      <c r="G74" s="103"/>
      <c r="H74" s="62"/>
      <c r="I74" s="74"/>
    </row>
    <row r="75" spans="1:9" x14ac:dyDescent="0.3">
      <c r="B75" s="127" t="s">
        <v>5</v>
      </c>
      <c r="C75" s="131"/>
      <c r="D75" s="126"/>
      <c r="F75" s="4" t="s">
        <v>12</v>
      </c>
      <c r="H75" s="11" t="s">
        <v>1</v>
      </c>
      <c r="I75" s="12">
        <f>SUM(I68:I74)</f>
        <v>14</v>
      </c>
    </row>
    <row r="76" spans="1:9" x14ac:dyDescent="0.3">
      <c r="B76" s="127" t="s">
        <v>3</v>
      </c>
      <c r="C76" s="121" t="s">
        <v>114</v>
      </c>
      <c r="D76" s="132" t="s">
        <v>2</v>
      </c>
    </row>
    <row r="77" spans="1:9" x14ac:dyDescent="0.3">
      <c r="B77" s="62" t="s">
        <v>30</v>
      </c>
      <c r="C77" s="62" t="s">
        <v>29</v>
      </c>
      <c r="D77" s="63">
        <v>2</v>
      </c>
      <c r="G77" s="9" t="s">
        <v>5</v>
      </c>
      <c r="H77" s="4" t="s">
        <v>4</v>
      </c>
      <c r="I77" s="10"/>
    </row>
    <row r="78" spans="1:9" x14ac:dyDescent="0.3">
      <c r="B78" s="62" t="s">
        <v>28</v>
      </c>
      <c r="C78" s="62" t="s">
        <v>27</v>
      </c>
      <c r="D78" s="63">
        <v>2</v>
      </c>
      <c r="G78" s="9" t="s">
        <v>3</v>
      </c>
      <c r="H78" s="6" t="s">
        <v>114</v>
      </c>
      <c r="I78" s="5" t="s">
        <v>2</v>
      </c>
    </row>
    <row r="79" spans="1:9" x14ac:dyDescent="0.3">
      <c r="B79" s="58" t="s">
        <v>26</v>
      </c>
      <c r="C79" s="58" t="s">
        <v>25</v>
      </c>
      <c r="D79" s="163">
        <v>3</v>
      </c>
      <c r="G79" s="134" t="s">
        <v>14</v>
      </c>
      <c r="H79" s="66" t="s">
        <v>13</v>
      </c>
      <c r="I79" s="67">
        <v>3</v>
      </c>
    </row>
    <row r="80" spans="1:9" x14ac:dyDescent="0.3">
      <c r="B80" s="58" t="s">
        <v>24</v>
      </c>
      <c r="C80" s="58" t="s">
        <v>23</v>
      </c>
      <c r="D80" s="163">
        <v>3</v>
      </c>
      <c r="G80" s="134"/>
      <c r="H80" s="66"/>
      <c r="I80" s="67"/>
    </row>
    <row r="81" spans="1:11" x14ac:dyDescent="0.3">
      <c r="B81" s="58" t="s">
        <v>22</v>
      </c>
      <c r="C81" s="58" t="s">
        <v>21</v>
      </c>
      <c r="D81" s="163">
        <v>3</v>
      </c>
      <c r="G81" s="134"/>
      <c r="H81" s="66"/>
      <c r="I81" s="67"/>
    </row>
    <row r="82" spans="1:11" x14ac:dyDescent="0.3">
      <c r="B82" s="100" t="s">
        <v>20</v>
      </c>
      <c r="C82" s="100" t="s">
        <v>19</v>
      </c>
      <c r="D82" s="152">
        <v>3</v>
      </c>
      <c r="G82" s="134"/>
      <c r="H82" s="66"/>
      <c r="I82" s="67"/>
    </row>
    <row r="83" spans="1:11" x14ac:dyDescent="0.3">
      <c r="B83" s="76" t="s">
        <v>18</v>
      </c>
      <c r="C83" s="76" t="s">
        <v>17</v>
      </c>
      <c r="D83" s="77">
        <v>2</v>
      </c>
      <c r="G83" s="134"/>
      <c r="H83" s="66"/>
      <c r="I83" s="67"/>
    </row>
    <row r="84" spans="1:11" x14ac:dyDescent="0.3">
      <c r="B84" s="65"/>
      <c r="C84" s="121" t="s">
        <v>1</v>
      </c>
      <c r="D84" s="132">
        <f>SUM(D77:D83)</f>
        <v>18</v>
      </c>
      <c r="G84" s="134"/>
      <c r="H84" s="66"/>
      <c r="I84" s="67"/>
    </row>
    <row r="85" spans="1:11" x14ac:dyDescent="0.3">
      <c r="B85" s="65"/>
      <c r="C85" s="129"/>
      <c r="D85" s="130"/>
      <c r="G85" s="134"/>
      <c r="H85" s="66"/>
      <c r="I85" s="67"/>
    </row>
    <row r="86" spans="1:11" x14ac:dyDescent="0.3">
      <c r="B86" s="127" t="s">
        <v>16</v>
      </c>
      <c r="C86" s="131"/>
      <c r="D86" s="126"/>
      <c r="H86" s="6" t="s">
        <v>1</v>
      </c>
      <c r="I86" s="5">
        <f>SUM(I79:I85)</f>
        <v>3</v>
      </c>
    </row>
    <row r="87" spans="1:11" x14ac:dyDescent="0.3">
      <c r="B87" s="127" t="s">
        <v>3</v>
      </c>
      <c r="C87" s="127" t="s">
        <v>114</v>
      </c>
      <c r="D87" s="132" t="s">
        <v>2</v>
      </c>
    </row>
    <row r="88" spans="1:11" x14ac:dyDescent="0.3">
      <c r="B88" s="171" t="s">
        <v>14</v>
      </c>
      <c r="C88" s="171" t="s">
        <v>13</v>
      </c>
      <c r="D88" s="172">
        <v>3</v>
      </c>
      <c r="G88" s="6" t="s">
        <v>16</v>
      </c>
      <c r="H88" s="4" t="s">
        <v>4</v>
      </c>
      <c r="I88" s="13"/>
      <c r="K88" t="s">
        <v>145</v>
      </c>
    </row>
    <row r="89" spans="1:11" x14ac:dyDescent="0.3">
      <c r="B89" s="65"/>
      <c r="C89" s="121" t="s">
        <v>1</v>
      </c>
      <c r="D89" s="122">
        <f>D88</f>
        <v>3</v>
      </c>
      <c r="G89" s="6" t="s">
        <v>3</v>
      </c>
      <c r="H89" s="6" t="s">
        <v>114</v>
      </c>
      <c r="I89" s="12" t="s">
        <v>2</v>
      </c>
    </row>
    <row r="90" spans="1:11" x14ac:dyDescent="0.3">
      <c r="B90" s="65"/>
      <c r="C90" s="65"/>
      <c r="D90" s="123"/>
      <c r="G90" s="16" t="s">
        <v>10</v>
      </c>
      <c r="H90" s="16" t="s">
        <v>9</v>
      </c>
      <c r="I90" s="15">
        <v>6</v>
      </c>
    </row>
    <row r="91" spans="1:11" x14ac:dyDescent="0.3">
      <c r="B91" s="127" t="s">
        <v>11</v>
      </c>
      <c r="C91" s="129"/>
      <c r="D91" s="130"/>
      <c r="F91" s="4"/>
      <c r="G91" s="16" t="s">
        <v>8</v>
      </c>
      <c r="H91" s="16" t="s">
        <v>7</v>
      </c>
      <c r="I91" s="15">
        <v>6</v>
      </c>
    </row>
    <row r="92" spans="1:11" x14ac:dyDescent="0.3">
      <c r="B92" s="127" t="s">
        <v>3</v>
      </c>
      <c r="C92" s="127" t="s">
        <v>114</v>
      </c>
      <c r="D92" s="122" t="s">
        <v>2</v>
      </c>
      <c r="G92"/>
      <c r="H92" s="11" t="s">
        <v>1</v>
      </c>
      <c r="I92" s="5">
        <f>SUM(I90:I91)</f>
        <v>12</v>
      </c>
    </row>
    <row r="93" spans="1:11" x14ac:dyDescent="0.3">
      <c r="A93" s="3" t="s">
        <v>12</v>
      </c>
      <c r="B93" s="66" t="s">
        <v>10</v>
      </c>
      <c r="C93" s="66" t="s">
        <v>9</v>
      </c>
      <c r="D93" s="67">
        <v>6</v>
      </c>
    </row>
    <row r="94" spans="1:11" x14ac:dyDescent="0.3">
      <c r="B94" s="66" t="s">
        <v>8</v>
      </c>
      <c r="C94" s="66" t="s">
        <v>7</v>
      </c>
      <c r="D94" s="67">
        <v>6</v>
      </c>
      <c r="G94" s="9" t="s">
        <v>11</v>
      </c>
      <c r="H94" s="4" t="s">
        <v>171</v>
      </c>
      <c r="I94" s="10"/>
    </row>
    <row r="95" spans="1:11" x14ac:dyDescent="0.3">
      <c r="B95" s="65"/>
      <c r="C95" s="127" t="s">
        <v>1</v>
      </c>
      <c r="D95" s="122">
        <f>SUM(D93:D94)</f>
        <v>12</v>
      </c>
      <c r="G95" s="9" t="s">
        <v>3</v>
      </c>
      <c r="H95" s="6" t="s">
        <v>114</v>
      </c>
      <c r="I95" s="5" t="s">
        <v>2</v>
      </c>
    </row>
    <row r="96" spans="1:11" x14ac:dyDescent="0.3">
      <c r="C96" s="4"/>
      <c r="D96" s="10"/>
      <c r="G96" s="135"/>
      <c r="H96" s="68"/>
      <c r="I96" s="69"/>
    </row>
    <row r="97" spans="3:12" x14ac:dyDescent="0.3">
      <c r="C97" s="4" t="s">
        <v>0</v>
      </c>
      <c r="D97" s="10">
        <f>SUM(D95,D84,D73,D57,D45,D27,D17,D89,D62)</f>
        <v>120</v>
      </c>
      <c r="G97" s="135"/>
      <c r="H97" s="68"/>
      <c r="I97" s="69"/>
    </row>
    <row r="98" spans="3:12" x14ac:dyDescent="0.3">
      <c r="G98" s="135"/>
      <c r="H98" s="68"/>
      <c r="I98" s="69"/>
    </row>
    <row r="99" spans="3:12" x14ac:dyDescent="0.3">
      <c r="G99" s="135"/>
      <c r="H99" s="68"/>
      <c r="I99" s="139"/>
    </row>
    <row r="100" spans="3:12" x14ac:dyDescent="0.3">
      <c r="G100" s="135"/>
      <c r="H100" s="68"/>
      <c r="I100" s="139"/>
      <c r="L100" t="s">
        <v>6</v>
      </c>
    </row>
    <row r="101" spans="3:12" x14ac:dyDescent="0.3">
      <c r="G101" s="135"/>
      <c r="H101" s="68"/>
      <c r="I101" s="69"/>
    </row>
    <row r="102" spans="3:12" x14ac:dyDescent="0.3">
      <c r="G102" s="135"/>
      <c r="H102" s="68"/>
      <c r="I102" s="69"/>
    </row>
    <row r="103" spans="3:12" x14ac:dyDescent="0.3">
      <c r="F103" s="4" t="s">
        <v>172</v>
      </c>
      <c r="H103" s="6" t="s">
        <v>1</v>
      </c>
      <c r="I103" s="5">
        <f>SUM(I96:I102)</f>
        <v>0</v>
      </c>
    </row>
    <row r="106" spans="3:12" x14ac:dyDescent="0.3">
      <c r="G106" s="9" t="s">
        <v>11</v>
      </c>
      <c r="H106" s="4" t="s">
        <v>171</v>
      </c>
      <c r="I106" s="10"/>
    </row>
    <row r="107" spans="3:12" x14ac:dyDescent="0.3">
      <c r="G107" s="140" t="s">
        <v>3</v>
      </c>
      <c r="H107" s="127" t="s">
        <v>114</v>
      </c>
      <c r="I107" s="122" t="s">
        <v>2</v>
      </c>
    </row>
    <row r="108" spans="3:12" x14ac:dyDescent="0.3">
      <c r="G108" s="141"/>
      <c r="H108" s="73"/>
      <c r="I108" s="133"/>
    </row>
    <row r="109" spans="3:12" x14ac:dyDescent="0.3">
      <c r="G109" s="142"/>
      <c r="H109" s="73"/>
      <c r="I109" s="133"/>
    </row>
    <row r="110" spans="3:12" x14ac:dyDescent="0.3">
      <c r="H110" s="6" t="s">
        <v>1</v>
      </c>
      <c r="I110" s="5">
        <f>SUM(I108:I109)</f>
        <v>0</v>
      </c>
    </row>
    <row r="111" spans="3:12" x14ac:dyDescent="0.3">
      <c r="L111" s="65"/>
    </row>
    <row r="112" spans="3:12" x14ac:dyDescent="0.3">
      <c r="H112" s="4" t="s">
        <v>0</v>
      </c>
      <c r="I112" s="3">
        <f>I103+I86+I75+I58+I110+I46+I64+I92+I16+I29</f>
        <v>120</v>
      </c>
    </row>
  </sheetData>
  <pageMargins left="0.70866141732283472" right="0.70866141732283472" top="0.74803149606299213" bottom="0.74803149606299213" header="0.31496062992125984" footer="0.31496062992125984"/>
  <pageSetup paperSize="9" scale="96" fitToHeight="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2C633-42E3-4FA3-9BDF-AF7BA0CFBCE7}">
  <dimension ref="B3:F10"/>
  <sheetViews>
    <sheetView workbookViewId="0">
      <selection activeCell="H8" sqref="H8"/>
    </sheetView>
  </sheetViews>
  <sheetFormatPr defaultRowHeight="14.4" x14ac:dyDescent="0.3"/>
  <cols>
    <col min="2" max="2" width="19" customWidth="1"/>
  </cols>
  <sheetData>
    <row r="3" spans="2:6" ht="28.8" x14ac:dyDescent="0.3">
      <c r="B3" s="165" t="s">
        <v>183</v>
      </c>
      <c r="C3" s="29" t="s">
        <v>3</v>
      </c>
      <c r="D3" s="29" t="s">
        <v>184</v>
      </c>
      <c r="E3" s="164" t="s">
        <v>185</v>
      </c>
      <c r="F3" s="164" t="s">
        <v>186</v>
      </c>
    </row>
    <row r="4" spans="2:6" x14ac:dyDescent="0.3">
      <c r="B4" t="s">
        <v>187</v>
      </c>
      <c r="C4" s="1" t="s">
        <v>192</v>
      </c>
      <c r="D4" s="1">
        <v>14</v>
      </c>
      <c r="E4" s="1">
        <v>0</v>
      </c>
      <c r="F4" s="1">
        <f>D4-E4</f>
        <v>14</v>
      </c>
    </row>
    <row r="5" spans="2:6" x14ac:dyDescent="0.3">
      <c r="B5" t="s">
        <v>188</v>
      </c>
      <c r="C5" s="1" t="s">
        <v>193</v>
      </c>
      <c r="D5" s="1">
        <v>45</v>
      </c>
      <c r="E5" s="1">
        <v>36</v>
      </c>
      <c r="F5" s="1">
        <f>D5-E5</f>
        <v>9</v>
      </c>
    </row>
    <row r="6" spans="2:6" x14ac:dyDescent="0.3">
      <c r="B6" t="s">
        <v>189</v>
      </c>
      <c r="C6" s="1" t="s">
        <v>194</v>
      </c>
      <c r="D6" s="1">
        <v>30</v>
      </c>
      <c r="E6" s="1">
        <v>0</v>
      </c>
      <c r="F6" s="1">
        <v>30</v>
      </c>
    </row>
    <row r="7" spans="2:6" x14ac:dyDescent="0.3">
      <c r="B7" t="s">
        <v>190</v>
      </c>
      <c r="C7" s="1" t="s">
        <v>193</v>
      </c>
      <c r="D7" s="1">
        <v>6</v>
      </c>
      <c r="E7" s="1">
        <v>0</v>
      </c>
      <c r="F7" s="1">
        <v>6</v>
      </c>
    </row>
    <row r="8" spans="2:6" x14ac:dyDescent="0.3">
      <c r="B8" t="s">
        <v>9</v>
      </c>
      <c r="C8" s="1" t="s">
        <v>193</v>
      </c>
      <c r="D8" s="1">
        <v>12</v>
      </c>
      <c r="E8" s="1">
        <v>0</v>
      </c>
      <c r="F8" s="1">
        <v>12</v>
      </c>
    </row>
    <row r="9" spans="2:6" x14ac:dyDescent="0.3">
      <c r="B9" t="s">
        <v>191</v>
      </c>
      <c r="C9" s="1" t="s">
        <v>195</v>
      </c>
      <c r="D9" s="1">
        <v>13</v>
      </c>
      <c r="E9" s="1">
        <v>0</v>
      </c>
      <c r="F9" s="1">
        <v>13</v>
      </c>
    </row>
    <row r="10" spans="2:6" x14ac:dyDescent="0.3">
      <c r="D10" s="1">
        <f>SUM(D4:D9)</f>
        <v>120</v>
      </c>
      <c r="F10" s="1">
        <f>SUM(F4:F9)</f>
        <v>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q l I U V d o 3 N q k A A A A 9 Q A A A B I A H A B D b 2 5 m a W c v U G F j a 2 F n Z S 5 4 b W w g o h g A K K A U A A A A A A A A A A A A A A A A A A A A A A A A A A A A h Y 9 B D o I w F E S v Q r q n B d R I y K c s 3 E p i Y m J 0 2 Z Q K j f A x t F j u 5 s I j e Q U x i r p z O f N m k p n 7 9 Q b Z 0 N T e R X V G t 5 i S k A b E U y j b Q m O Z k t 4 e / Z h k H D Z C n k S p v D G M J h m M T k l l 7 T l h z D l H 3 Y y 2 X c m i I A j Z P l 9 v Z a U a 4 W s 0 V q B U 5 N M q / r c I h 9 1 r D I 9 o v K D L + T g J 2 O R B r v H L o 5 E 9 6 Y 8 J q 7 6 2 f a e 4 Q j 8 / A J s k s P c F / g B Q S w M E F A A C A A g A d q l I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p S F E o i k e 4 D g A A A B E A A A A T A B w A R m 9 y b X V s Y X M v U 2 V j d G l v b j E u b S C i G A A o o B Q A A A A A A A A A A A A A A A A A A A A A A A A A A A A r T k 0 u y c z P U w i G 0 I b W A F B L A Q I t A B Q A A g A I A H a p S F F X a N z a p A A A A P U A A A A S A A A A A A A A A A A A A A A A A A A A A A B D b 2 5 m a W c v U G F j a 2 F n Z S 5 4 b W x Q S w E C L Q A U A A I A C A B 2 q U h R D 8 r p q 6 Q A A A D p A A A A E w A A A A A A A A A A A A A A A A D w A A A A W 0 N v b n R l b n R f V H l w Z X N d L n h t b F B L A Q I t A B Q A A g A I A H a p S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A V M J 2 l D / e S 6 g y g H a 1 M x C m A A A A A A I A A A A A A B B m A A A A A Q A A I A A A A F + h 6 0 P t U C H J R q x l D S E W l + j H 6 / r e P f W G A f z Q L 3 r o F o P 7 A A A A A A 6 A A A A A A g A A I A A A A E 6 T O H s Q M 1 Z 3 X U 9 N + Q V D k J H 6 B + 3 l 7 s 0 S D B y 6 t L Y y / Y H b U A A A A B C G d o G H / F H N 8 x u / V C 6 p J K V 8 W J 8 O 9 X M s Q d 8 x o p E L z C t t N r m k Z Y G C H 2 N o y u G m c G b H c f M 0 0 w W W 9 J B g S k T V Q 5 s x 3 W p 8 A W 4 9 U S f Y 2 J S J 5 W / 4 9 g N X Q A A A A L q f B C + O H 8 O A T R x 2 O m Y B S A B s q H O u N Z 5 D s x w a D t 3 h n Q e j E b U 5 9 f M v z 2 9 j n 0 S k 5 k / c l T H G r / o D C j X P i r e M a w b v I y Y = < / D a t a M a s h u p > 
</file>

<file path=customXml/itemProps1.xml><?xml version="1.0" encoding="utf-8"?>
<ds:datastoreItem xmlns:ds="http://schemas.openxmlformats.org/officeDocument/2006/customXml" ds:itemID="{BE5F7708-2077-4CE2-9FC7-230305B24B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SYARAT PENGECUALIAN KREDIT</vt:lpstr>
      <vt:lpstr>CONTOH PENGECUALIAN KREDIT</vt:lpstr>
      <vt:lpstr>CONTOH PERANCANGAN KORIKULUM</vt:lpstr>
      <vt:lpstr>PENGECUALIAN KREDIT</vt:lpstr>
      <vt:lpstr>PERANCANGAN KORIKULUM</vt:lpstr>
      <vt:lpstr>Kredit</vt:lpstr>
      <vt:lpstr>'CONTOH PENGECUALIAN KREDIT'!Print_Area</vt:lpstr>
      <vt:lpstr>'PENGECUALIAN KREDIT'!Print_Area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Izham Hamadi</cp:lastModifiedBy>
  <cp:lastPrinted>2020-10-08T13:20:17Z</cp:lastPrinted>
  <dcterms:created xsi:type="dcterms:W3CDTF">2020-10-07T16:44:12Z</dcterms:created>
  <dcterms:modified xsi:type="dcterms:W3CDTF">2022-01-12T04:10:05Z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ddbefe38-68ce-4e6e-9c26-a94fae0e3869</vt:lpwstr>
  </property>
</Properties>
</file>