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8_{C4027B27-B9F2-4592-898F-9FFA71E1ABFD}" xr6:coauthVersionLast="47" xr6:coauthVersionMax="47" xr10:uidLastSave="{00000000-0000-0000-0000-000000000000}"/>
  <bookViews>
    <workbookView xWindow="-110" yWindow="-110" windowWidth="19420" windowHeight="11500" activeTab="2" xr2:uid="{00000000-000D-0000-FFFF-FFFF00000000}"/>
  </bookViews>
  <sheets>
    <sheet name="Pivot Tables" sheetId="2" r:id="rId1"/>
    <sheet name="Sales Data" sheetId="1" r:id="rId2"/>
    <sheet name="Dashboard"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1" l="1"/>
  <c r="K6" i="1"/>
  <c r="I3" i="1"/>
  <c r="K4" i="1"/>
  <c r="K2" i="1"/>
  <c r="I4" i="1"/>
  <c r="I5" i="1"/>
  <c r="I6" i="1"/>
  <c r="I7" i="1"/>
  <c r="I8" i="1"/>
  <c r="I9" i="1"/>
  <c r="I10" i="1"/>
  <c r="I11" i="1"/>
  <c r="I12" i="1"/>
  <c r="I13" i="1"/>
  <c r="I14" i="1"/>
  <c r="I15" i="1"/>
  <c r="I16" i="1"/>
  <c r="I17" i="1"/>
  <c r="I18" i="1"/>
  <c r="I19" i="1"/>
  <c r="I20" i="1"/>
  <c r="I21" i="1"/>
  <c r="I22" i="1"/>
  <c r="I23" i="1"/>
  <c r="I24" i="1"/>
  <c r="I25" i="1"/>
  <c r="I2" i="1"/>
</calcChain>
</file>

<file path=xl/sharedStrings.xml><?xml version="1.0" encoding="utf-8"?>
<sst xmlns="http://schemas.openxmlformats.org/spreadsheetml/2006/main" count="149" uniqueCount="61">
  <si>
    <t>Date</t>
  </si>
  <si>
    <t>Sales Person</t>
  </si>
  <si>
    <t>Region</t>
  </si>
  <si>
    <t>Product</t>
  </si>
  <si>
    <t>Units Sold</t>
  </si>
  <si>
    <t>19-02-2021</t>
  </si>
  <si>
    <t>07-09-2021</t>
  </si>
  <si>
    <t>03-02-2021</t>
  </si>
  <si>
    <t>11-09-2020</t>
  </si>
  <si>
    <t>23-09-2021</t>
  </si>
  <si>
    <t>01-10-2020</t>
  </si>
  <si>
    <t>05-08-2021</t>
  </si>
  <si>
    <t>06-11-2020</t>
  </si>
  <si>
    <t>27-01-2021</t>
  </si>
  <si>
    <t>03-09-2021</t>
  </si>
  <si>
    <t>30-09-2021</t>
  </si>
  <si>
    <t>10-09-2020</t>
  </si>
  <si>
    <t>27-07-2021</t>
  </si>
  <si>
    <t>09-10-2020</t>
  </si>
  <si>
    <t>06-04-2021</t>
  </si>
  <si>
    <t>15-06-2021</t>
  </si>
  <si>
    <t>09-09-2020</t>
  </si>
  <si>
    <t>13-08-2021</t>
  </si>
  <si>
    <t>27-08-2020</t>
  </si>
  <si>
    <t>07-04-2021</t>
  </si>
  <si>
    <t>08-06-2020</t>
  </si>
  <si>
    <t>21-12-2021</t>
  </si>
  <si>
    <t>10-08-2021</t>
  </si>
  <si>
    <t>25-03-2021</t>
  </si>
  <si>
    <t>Andrew</t>
  </si>
  <si>
    <t>Grace</t>
  </si>
  <si>
    <t>Ella</t>
  </si>
  <si>
    <t>Cameron</t>
  </si>
  <si>
    <t>Megan</t>
  </si>
  <si>
    <t>Carolyn</t>
  </si>
  <si>
    <t>Virginia</t>
  </si>
  <si>
    <t>Connor</t>
  </si>
  <si>
    <t>Anna</t>
  </si>
  <si>
    <t>Nicholas</t>
  </si>
  <si>
    <t>West</t>
  </si>
  <si>
    <t>East</t>
  </si>
  <si>
    <t>South</t>
  </si>
  <si>
    <t>North</t>
  </si>
  <si>
    <t>Tent</t>
  </si>
  <si>
    <t>Blender</t>
  </si>
  <si>
    <t>Action Figure</t>
  </si>
  <si>
    <t>Novel</t>
  </si>
  <si>
    <t>Sneakers</t>
  </si>
  <si>
    <t>Moisturizer</t>
  </si>
  <si>
    <t>Smartphone</t>
  </si>
  <si>
    <t>Grand Total</t>
  </si>
  <si>
    <t>Unit Sold</t>
  </si>
  <si>
    <t>Unit Price (₹)</t>
  </si>
  <si>
    <t>Cost of Goods (₹)</t>
  </si>
  <si>
    <t>Total Sales (₹)</t>
  </si>
  <si>
    <t>Profit (₹)</t>
  </si>
  <si>
    <t>Grand Total (₹)</t>
  </si>
  <si>
    <t>Total Profit (₹)</t>
  </si>
  <si>
    <t>Average Sales (₹)</t>
  </si>
  <si>
    <t>Row Labels</t>
  </si>
  <si>
    <t>Sum of Total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</si>
</sst>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quot;L&quot;"/>
  </numFmts>
  <fonts count="3" x14ac:knownFonts="1">
    <font>
      <sz val="11"/>
      <color theme="1"/>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3" fontId="0" fillId="0" borderId="0" xfId="0" applyNumberFormat="1"/>
    <xf numFmtId="0" fontId="2" fillId="2" borderId="0" xfId="0" applyFont="1" applyFill="1"/>
    <xf numFmtId="0" fontId="1" fillId="3" borderId="3" xfId="0" applyFont="1" applyFill="1" applyBorder="1" applyAlignment="1">
      <alignment horizontal="center" vertical="top"/>
    </xf>
    <xf numFmtId="0" fontId="0" fillId="3" borderId="0" xfId="0" applyFill="1"/>
    <xf numFmtId="0" fontId="1" fillId="3" borderId="0" xfId="0" applyFont="1" applyFill="1" applyAlignment="1">
      <alignment horizontal="center" vertical="top"/>
    </xf>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3">
    <dxf>
      <numFmt numFmtId="3" formatCode="#,##0"/>
    </dxf>
    <dxf>
      <numFmt numFmtId="3" formatCode="#,##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61111111111111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05"/>
              <c:y val="-9.953703703703703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37510936132984"/>
                  <c:h val="6.9375182268883062E-2"/>
                </c:manualLayout>
              </c15:layout>
            </c:ext>
          </c:extLst>
        </c:dLbl>
      </c:pivotFmt>
      <c:pivotFmt>
        <c:idx val="4"/>
        <c:spPr>
          <a:solidFill>
            <a:schemeClr val="accent1"/>
          </a:solidFill>
          <a:ln w="19050">
            <a:solidFill>
              <a:schemeClr val="lt1"/>
            </a:solidFill>
          </a:ln>
          <a:effectLst/>
        </c:spPr>
        <c:dLbl>
          <c:idx val="0"/>
          <c:layout>
            <c:manualLayout>
              <c:x val="-0.1138888888888889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1189-4B43-AACC-315C1EBAB0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A7-43D1-96DA-09B0AB22D6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A7-43D1-96DA-09B0AB22D6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A7-43D1-96DA-09B0AB22D62B}"/>
              </c:ext>
            </c:extLst>
          </c:dPt>
          <c:dLbls>
            <c:dLbl>
              <c:idx val="0"/>
              <c:layout>
                <c:manualLayout>
                  <c:x val="0.05"/>
                  <c:y val="-9.953703703703703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37510936132984"/>
                      <c:h val="6.9375182268883062E-2"/>
                    </c:manualLayout>
                  </c15:layout>
                </c:ext>
                <c:ext xmlns:c16="http://schemas.microsoft.com/office/drawing/2014/chart" uri="{C3380CC4-5D6E-409C-BE32-E72D297353CC}">
                  <c16:uniqueId val="{00000004-1189-4B43-AACC-315C1EBAB039}"/>
                </c:ext>
              </c:extLst>
            </c:dLbl>
            <c:dLbl>
              <c:idx val="1"/>
              <c:layout>
                <c:manualLayout>
                  <c:x val="8.611111111111111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A7-43D1-96DA-09B0AB22D62B}"/>
                </c:ext>
              </c:extLst>
            </c:dLbl>
            <c:dLbl>
              <c:idx val="2"/>
              <c:layout>
                <c:manualLayout>
                  <c:x val="0"/>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A7-43D1-96DA-09B0AB22D62B}"/>
                </c:ext>
              </c:extLst>
            </c:dLbl>
            <c:dLbl>
              <c:idx val="3"/>
              <c:layout>
                <c:manualLayout>
                  <c:x val="-0.11388888888888891"/>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A7-43D1-96DA-09B0AB22D62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"₹"##\.##,"L"</c:formatCode>
                <c:ptCount val="4"/>
                <c:pt idx="0">
                  <c:v>845000</c:v>
                </c:pt>
                <c:pt idx="1">
                  <c:v>1380000</c:v>
                </c:pt>
                <c:pt idx="2">
                  <c:v>2020200</c:v>
                </c:pt>
                <c:pt idx="3">
                  <c:v>2776600</c:v>
                </c:pt>
              </c:numCache>
            </c:numRef>
          </c:val>
          <c:extLst>
            <c:ext xmlns:c16="http://schemas.microsoft.com/office/drawing/2014/chart" uri="{C3380CC4-5D6E-409C-BE32-E72D297353CC}">
              <c16:uniqueId val="{00000000-1189-4B43-AACC-315C1EBAB039}"/>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Sales Dashboard.xlsx]Pivot Tables!PivotTable2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"₹"##\.##,"L"</c:formatCode>
                <c:ptCount val="7"/>
                <c:pt idx="0">
                  <c:v>290400</c:v>
                </c:pt>
                <c:pt idx="1">
                  <c:v>1050000</c:v>
                </c:pt>
                <c:pt idx="2">
                  <c:v>227400</c:v>
                </c:pt>
                <c:pt idx="3">
                  <c:v>452000</c:v>
                </c:pt>
                <c:pt idx="4">
                  <c:v>1080000</c:v>
                </c:pt>
                <c:pt idx="5">
                  <c:v>1804000</c:v>
                </c:pt>
                <c:pt idx="6">
                  <c:v>2118000</c:v>
                </c:pt>
              </c:numCache>
            </c:numRef>
          </c:val>
          <c:extLst>
            <c:ext xmlns:c16="http://schemas.microsoft.com/office/drawing/2014/chart" uri="{C3380CC4-5D6E-409C-BE32-E72D297353CC}">
              <c16:uniqueId val="{00000000-8C7E-4719-ABCF-596793D2A2F4}"/>
            </c:ext>
          </c:extLst>
        </c:ser>
        <c:dLbls>
          <c:showLegendKey val="0"/>
          <c:showVal val="0"/>
          <c:showCatName val="0"/>
          <c:showSerName val="0"/>
          <c:showPercent val="0"/>
          <c:showBubbleSize val="0"/>
        </c:dLbls>
        <c:gapWidth val="80"/>
        <c:axId val="58621279"/>
        <c:axId val="58606399"/>
      </c:barChart>
      <c:catAx>
        <c:axId val="5862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6399"/>
        <c:crosses val="autoZero"/>
        <c:auto val="1"/>
        <c:lblAlgn val="ctr"/>
        <c:lblOffset val="100"/>
        <c:noMultiLvlLbl val="0"/>
      </c:catAx>
      <c:valAx>
        <c:axId val="58606399"/>
        <c:scaling>
          <c:orientation val="minMax"/>
        </c:scaling>
        <c:delete val="1"/>
        <c:axPos val="b"/>
        <c:numFmt formatCode="&quot;₹&quot;##\.##,&quot;L&quot;" sourceLinked="1"/>
        <c:majorTickMark val="none"/>
        <c:minorTickMark val="none"/>
        <c:tickLblPos val="nextTo"/>
        <c:crossAx val="58621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Sales Dashboard.xlsx]Pivot Tables!PivotTable3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Tables'!$M$4:$M$14</c:f>
              <c:numCache>
                <c:formatCode>"₹"##\.##,"L"</c:formatCode>
                <c:ptCount val="10"/>
                <c:pt idx="0">
                  <c:v>615600</c:v>
                </c:pt>
                <c:pt idx="1">
                  <c:v>268600</c:v>
                </c:pt>
                <c:pt idx="2">
                  <c:v>357000</c:v>
                </c:pt>
                <c:pt idx="3">
                  <c:v>1141200</c:v>
                </c:pt>
                <c:pt idx="4">
                  <c:v>1638000</c:v>
                </c:pt>
                <c:pt idx="5">
                  <c:v>739200</c:v>
                </c:pt>
                <c:pt idx="6">
                  <c:v>1028000</c:v>
                </c:pt>
                <c:pt idx="7">
                  <c:v>586200</c:v>
                </c:pt>
                <c:pt idx="8">
                  <c:v>570000</c:v>
                </c:pt>
                <c:pt idx="9">
                  <c:v>78000</c:v>
                </c:pt>
              </c:numCache>
            </c:numRef>
          </c:val>
          <c:extLst>
            <c:ext xmlns:c16="http://schemas.microsoft.com/office/drawing/2014/chart" uri="{C3380CC4-5D6E-409C-BE32-E72D297353CC}">
              <c16:uniqueId val="{00000000-6FFB-4388-87FC-BA9CD21EA964}"/>
            </c:ext>
          </c:extLst>
        </c:ser>
        <c:dLbls>
          <c:dLblPos val="outEnd"/>
          <c:showLegendKey val="0"/>
          <c:showVal val="1"/>
          <c:showCatName val="0"/>
          <c:showSerName val="0"/>
          <c:showPercent val="0"/>
          <c:showBubbleSize val="0"/>
        </c:dLbls>
        <c:gapWidth val="76"/>
        <c:overlap val="-27"/>
        <c:axId val="96522287"/>
        <c:axId val="96522767"/>
      </c:barChart>
      <c:catAx>
        <c:axId val="9652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2767"/>
        <c:crosses val="autoZero"/>
        <c:auto val="1"/>
        <c:lblAlgn val="ctr"/>
        <c:lblOffset val="100"/>
        <c:noMultiLvlLbl val="0"/>
      </c:catAx>
      <c:valAx>
        <c:axId val="96522767"/>
        <c:scaling>
          <c:orientation val="minMax"/>
        </c:scaling>
        <c:delete val="1"/>
        <c:axPos val="l"/>
        <c:numFmt formatCode="&quot;₹&quot;##\.##,&quot;L&quot;" sourceLinked="1"/>
        <c:majorTickMark val="none"/>
        <c:minorTickMark val="none"/>
        <c:tickLblPos val="nextTo"/>
        <c:crossAx val="96522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Sales Dashboard.xlsx]Pivot Tables!PivotTable4</c:name>
    <c:fmtId val="1"/>
  </c:pivotSource>
  <c:chart>
    <c:autoTitleDeleted val="1"/>
    <c:pivotFmts>
      <c:pivotFmt>
        <c:idx val="0"/>
        <c:spPr>
          <a:ln w="34290" cap="rnd">
            <a:solidFill>
              <a:schemeClr val="lt1"/>
            </a:solidFill>
            <a:round/>
          </a:ln>
          <a:effectLst>
            <a:outerShdw dist="25400" dir="2700000" algn="tl" rotWithShape="0">
              <a:schemeClr val="accent1"/>
            </a:outerShdw>
          </a:effectLst>
        </c:spPr>
        <c:marker>
          <c:symbol val="square"/>
          <c:size val="8"/>
          <c:spPr>
            <a:noFill/>
            <a:ln w="21590">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48029532803405E-2"/>
          <c:y val="4.2471049644309602E-2"/>
          <c:w val="0.92385197046719658"/>
          <c:h val="0.83861818600684812"/>
        </c:manualLayout>
      </c:layout>
      <c:lineChart>
        <c:grouping val="standard"/>
        <c:varyColors val="0"/>
        <c:ser>
          <c:idx val="0"/>
          <c:order val="0"/>
          <c:tx>
            <c:strRef>
              <c:f>'Pivot Tables'!$P$3</c:f>
              <c:strCache>
                <c:ptCount val="1"/>
                <c:pt idx="0">
                  <c:v>Total</c:v>
                </c:pt>
              </c:strCache>
            </c:strRef>
          </c:tx>
          <c:spPr>
            <a:ln w="34290" cap="rnd">
              <a:solidFill>
                <a:schemeClr val="lt1"/>
              </a:solidFill>
              <a:round/>
            </a:ln>
            <a:effectLst>
              <a:outerShdw dist="25400" dir="2700000" algn="tl" rotWithShape="0">
                <a:schemeClr val="accent1"/>
              </a:outerShdw>
            </a:effectLst>
          </c:spPr>
          <c:marker>
            <c:symbol val="square"/>
            <c:size val="8"/>
            <c:spPr>
              <a:noFill/>
              <a:ln w="21590">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Tables'!$O$4:$O$11</c:f>
              <c:strCache>
                <c:ptCount val="7"/>
                <c:pt idx="0">
                  <c:v>Action Figure</c:v>
                </c:pt>
                <c:pt idx="1">
                  <c:v>Blender</c:v>
                </c:pt>
                <c:pt idx="2">
                  <c:v>Moisturizer</c:v>
                </c:pt>
                <c:pt idx="3">
                  <c:v>Novel</c:v>
                </c:pt>
                <c:pt idx="4">
                  <c:v>Smartphone</c:v>
                </c:pt>
                <c:pt idx="5">
                  <c:v>Sneakers</c:v>
                </c:pt>
                <c:pt idx="6">
                  <c:v>Tent</c:v>
                </c:pt>
              </c:strCache>
            </c:strRef>
          </c:cat>
          <c:val>
            <c:numRef>
              <c:f>'Pivot Tables'!$P$4:$P$11</c:f>
              <c:numCache>
                <c:formatCode>"₹"##\.##,"L"</c:formatCode>
                <c:ptCount val="7"/>
                <c:pt idx="0">
                  <c:v>290400</c:v>
                </c:pt>
                <c:pt idx="1">
                  <c:v>1050000</c:v>
                </c:pt>
                <c:pt idx="2">
                  <c:v>227400</c:v>
                </c:pt>
                <c:pt idx="3">
                  <c:v>452000</c:v>
                </c:pt>
                <c:pt idx="4">
                  <c:v>1080000</c:v>
                </c:pt>
                <c:pt idx="5">
                  <c:v>1804000</c:v>
                </c:pt>
                <c:pt idx="6">
                  <c:v>2118000</c:v>
                </c:pt>
              </c:numCache>
            </c:numRef>
          </c:val>
          <c:smooth val="1"/>
          <c:extLst>
            <c:ext xmlns:c16="http://schemas.microsoft.com/office/drawing/2014/chart" uri="{C3380CC4-5D6E-409C-BE32-E72D297353CC}">
              <c16:uniqueId val="{00000000-ECE3-4217-9101-BCC6B35EED41}"/>
            </c:ext>
          </c:extLst>
        </c:ser>
        <c:dLbls>
          <c:dLblPos val="t"/>
          <c:showLegendKey val="0"/>
          <c:showVal val="1"/>
          <c:showCatName val="0"/>
          <c:showSerName val="0"/>
          <c:showPercent val="0"/>
          <c:showBubbleSize val="0"/>
        </c:dLbls>
        <c:dropLines>
          <c:spPr>
            <a:ln w="21590" cap="flat" cmpd="sng" algn="ctr">
              <a:solidFill>
                <a:schemeClr val="accent1"/>
              </a:solidFill>
              <a:round/>
            </a:ln>
            <a:effectLst/>
          </c:spPr>
        </c:dropLines>
        <c:marker val="1"/>
        <c:smooth val="0"/>
        <c:axId val="188701263"/>
        <c:axId val="188701743"/>
      </c:lineChart>
      <c:catAx>
        <c:axId val="188701263"/>
        <c:scaling>
          <c:orientation val="minMax"/>
        </c:scaling>
        <c:delete val="0"/>
        <c:axPos val="b"/>
        <c:numFmt formatCode="General" sourceLinked="1"/>
        <c:majorTickMark val="none"/>
        <c:minorTickMark val="none"/>
        <c:tickLblPos val="nextTo"/>
        <c:spPr>
          <a:solidFill>
            <a:schemeClr val="bg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accent1"/>
                </a:solidFill>
                <a:latin typeface="+mn-lt"/>
                <a:ea typeface="+mn-ea"/>
                <a:cs typeface="+mn-cs"/>
              </a:defRPr>
            </a:pPr>
            <a:endParaRPr lang="en-US"/>
          </a:p>
        </c:txPr>
        <c:crossAx val="188701743"/>
        <c:crosses val="autoZero"/>
        <c:auto val="1"/>
        <c:lblAlgn val="ctr"/>
        <c:lblOffset val="100"/>
        <c:noMultiLvlLbl val="0"/>
      </c:catAx>
      <c:valAx>
        <c:axId val="188701743"/>
        <c:scaling>
          <c:orientation val="minMax"/>
        </c:scaling>
        <c:delete val="1"/>
        <c:axPos val="l"/>
        <c:numFmt formatCode="&quot;₹&quot;##\.##,&quot;L&quot;" sourceLinked="1"/>
        <c:majorTickMark val="none"/>
        <c:minorTickMark val="none"/>
        <c:tickLblPos val="nextTo"/>
        <c:crossAx val="188701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Sales Dashboard.xlsx]Pivot Tables!PivotTable4</c:name>
    <c:fmtId val="6"/>
  </c:pivotSource>
  <c:chart>
    <c:autoTitleDeleted val="1"/>
    <c:pivotFmts>
      <c:pivotFmt>
        <c:idx val="0"/>
        <c:spPr>
          <a:pattFill prst="ltUpDiag">
            <a:fgClr>
              <a:schemeClr val="accent1"/>
            </a:fgClr>
            <a:bgClr>
              <a:schemeClr val="lt1"/>
            </a:bgClr>
          </a:pattFill>
          <a:ln w="34290" cap="rnd">
            <a:solidFill>
              <a:schemeClr val="lt1"/>
            </a:solidFill>
            <a:round/>
          </a:ln>
          <a:effectLst>
            <a:outerShdw dist="25400" dir="2700000" algn="tl" rotWithShape="0">
              <a:schemeClr val="accent1"/>
            </a:outerShdw>
          </a:effectLst>
        </c:spPr>
        <c:marker>
          <c:symbol val="square"/>
          <c:size val="8"/>
          <c:spPr>
            <a:noFill/>
            <a:ln w="21590">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290" cap="rnd">
            <a:solidFill>
              <a:schemeClr val="lt1"/>
            </a:solidFill>
            <a:round/>
          </a:ln>
          <a:effectLst>
            <a:outerShdw dist="25400" dir="2700000" algn="tl" rotWithShape="0">
              <a:schemeClr val="accent1"/>
            </a:outerShdw>
          </a:effectLst>
        </c:spPr>
        <c:marker>
          <c:symbol val="square"/>
          <c:size val="8"/>
          <c:spPr>
            <a:noFill/>
            <a:ln w="21590">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47625" cap="rnd">
            <a:solidFill>
              <a:schemeClr val="lt1"/>
            </a:solidFill>
            <a:round/>
          </a:ln>
          <a:effectLst>
            <a:outerShdw dist="25400" dir="2700000" algn="tl" rotWithShape="0">
              <a:schemeClr val="accent1"/>
            </a:outerShdw>
          </a:effectLst>
        </c:spPr>
        <c:marker>
          <c:symbol val="square"/>
          <c:size val="8"/>
          <c:spPr>
            <a:noFill/>
            <a:ln w="21590">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Tables'!$P$3</c:f>
              <c:strCache>
                <c:ptCount val="1"/>
                <c:pt idx="0">
                  <c:v>Total</c:v>
                </c:pt>
              </c:strCache>
            </c:strRef>
          </c:tx>
          <c:spPr>
            <a:ln w="47625" cap="rnd">
              <a:solidFill>
                <a:schemeClr val="lt1"/>
              </a:solidFill>
              <a:round/>
            </a:ln>
            <a:effectLst>
              <a:outerShdw dist="25400" dir="2700000" algn="tl" rotWithShape="0">
                <a:schemeClr val="accent1"/>
              </a:outerShdw>
            </a:effectLst>
          </c:spPr>
          <c:marker>
            <c:symbol val="square"/>
            <c:size val="8"/>
            <c:spPr>
              <a:noFill/>
              <a:ln w="21590">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Tables'!$O$4:$O$11</c:f>
              <c:strCache>
                <c:ptCount val="7"/>
                <c:pt idx="0">
                  <c:v>Action Figure</c:v>
                </c:pt>
                <c:pt idx="1">
                  <c:v>Blender</c:v>
                </c:pt>
                <c:pt idx="2">
                  <c:v>Moisturizer</c:v>
                </c:pt>
                <c:pt idx="3">
                  <c:v>Novel</c:v>
                </c:pt>
                <c:pt idx="4">
                  <c:v>Smartphone</c:v>
                </c:pt>
                <c:pt idx="5">
                  <c:v>Sneakers</c:v>
                </c:pt>
                <c:pt idx="6">
                  <c:v>Tent</c:v>
                </c:pt>
              </c:strCache>
            </c:strRef>
          </c:cat>
          <c:val>
            <c:numRef>
              <c:f>'Pivot Tables'!$P$4:$P$11</c:f>
              <c:numCache>
                <c:formatCode>"₹"##\.##,"L"</c:formatCode>
                <c:ptCount val="7"/>
                <c:pt idx="0">
                  <c:v>290400</c:v>
                </c:pt>
                <c:pt idx="1">
                  <c:v>1050000</c:v>
                </c:pt>
                <c:pt idx="2">
                  <c:v>227400</c:v>
                </c:pt>
                <c:pt idx="3">
                  <c:v>452000</c:v>
                </c:pt>
                <c:pt idx="4">
                  <c:v>1080000</c:v>
                </c:pt>
                <c:pt idx="5">
                  <c:v>1804000</c:v>
                </c:pt>
                <c:pt idx="6">
                  <c:v>2118000</c:v>
                </c:pt>
              </c:numCache>
            </c:numRef>
          </c:val>
          <c:smooth val="1"/>
          <c:extLst>
            <c:ext xmlns:c16="http://schemas.microsoft.com/office/drawing/2014/chart" uri="{C3380CC4-5D6E-409C-BE32-E72D297353CC}">
              <c16:uniqueId val="{00000000-3A99-439F-B949-4EE7B50C5711}"/>
            </c:ext>
          </c:extLst>
        </c:ser>
        <c:dLbls>
          <c:dLblPos val="t"/>
          <c:showLegendKey val="0"/>
          <c:showVal val="1"/>
          <c:showCatName val="0"/>
          <c:showSerName val="0"/>
          <c:showPercent val="0"/>
          <c:showBubbleSize val="0"/>
        </c:dLbls>
        <c:dropLines>
          <c:spPr>
            <a:ln w="21590" cap="flat" cmpd="sng" algn="ctr">
              <a:solidFill>
                <a:schemeClr val="accent1"/>
              </a:solidFill>
              <a:round/>
            </a:ln>
            <a:effectLst/>
          </c:spPr>
        </c:dropLines>
        <c:marker val="1"/>
        <c:smooth val="0"/>
        <c:axId val="188701263"/>
        <c:axId val="188701743"/>
      </c:lineChart>
      <c:catAx>
        <c:axId val="188701263"/>
        <c:scaling>
          <c:orientation val="minMax"/>
        </c:scaling>
        <c:delete val="0"/>
        <c:axPos val="b"/>
        <c:numFmt formatCode="General" sourceLinked="1"/>
        <c:majorTickMark val="none"/>
        <c:minorTickMark val="none"/>
        <c:tickLblPos val="nextTo"/>
        <c:spPr>
          <a:solidFill>
            <a:schemeClr val="bg1"/>
          </a:solidFill>
          <a:ln w="762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accent1"/>
                </a:solidFill>
                <a:latin typeface="+mn-lt"/>
                <a:ea typeface="+mn-ea"/>
                <a:cs typeface="+mn-cs"/>
              </a:defRPr>
            </a:pPr>
            <a:endParaRPr lang="en-US"/>
          </a:p>
        </c:txPr>
        <c:crossAx val="188701743"/>
        <c:crosses val="autoZero"/>
        <c:auto val="1"/>
        <c:lblAlgn val="ctr"/>
        <c:lblOffset val="100"/>
        <c:noMultiLvlLbl val="0"/>
      </c:catAx>
      <c:valAx>
        <c:axId val="188701743"/>
        <c:scaling>
          <c:orientation val="minMax"/>
        </c:scaling>
        <c:delete val="1"/>
        <c:axPos val="l"/>
        <c:numFmt formatCode="&quot;₹&quot;##\.##,&quot;L&quot;" sourceLinked="1"/>
        <c:majorTickMark val="none"/>
        <c:minorTickMark val="none"/>
        <c:tickLblPos val="nextTo"/>
        <c:crossAx val="188701263"/>
        <c:crosses val="autoZero"/>
        <c:crossBetween val="between"/>
      </c:valAx>
      <c:spPr>
        <a:noFill/>
        <a:ln w="21590">
          <a:solidFill>
            <a:schemeClr val="lt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Sales Dashboard.xlsx]Pivot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8.61111111111111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05"/>
              <c:y val="-9.953703703703703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37510936132984"/>
                  <c:h val="6.9375182268883062E-2"/>
                </c:manualLayout>
              </c15:layout>
            </c:ext>
          </c:extLst>
        </c:dLbl>
      </c:pivotFmt>
      <c:pivotFmt>
        <c:idx val="4"/>
        <c:spPr>
          <a:solidFill>
            <a:schemeClr val="accent4"/>
          </a:solidFill>
          <a:ln w="19050">
            <a:solidFill>
              <a:schemeClr val="lt1"/>
            </a:solidFill>
          </a:ln>
          <a:effectLst/>
        </c:spPr>
        <c:dLbl>
          <c:idx val="0"/>
          <c:layout>
            <c:manualLayout>
              <c:x val="-0.1138888888888889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05"/>
              <c:y val="-9.953703703703703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37510936132984"/>
                  <c:h val="6.9375182268883062E-2"/>
                </c:manualLayout>
              </c15:layout>
            </c:ext>
          </c:extLst>
        </c:dLbl>
      </c:pivotFmt>
      <c:pivotFmt>
        <c:idx val="7"/>
        <c:spPr>
          <a:solidFill>
            <a:schemeClr val="accent1"/>
          </a:solidFill>
          <a:ln w="19050">
            <a:solidFill>
              <a:schemeClr val="lt1"/>
            </a:solidFill>
          </a:ln>
          <a:effectLst/>
        </c:spPr>
        <c:dLbl>
          <c:idx val="0"/>
          <c:layout>
            <c:manualLayout>
              <c:x val="8.61111111111111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38888888888889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05"/>
              <c:y val="-9.953703703703703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37510936132984"/>
                  <c:h val="6.9375182268883062E-2"/>
                </c:manualLayout>
              </c15:layout>
            </c:ext>
          </c:extLst>
        </c:dLbl>
      </c:pivotFmt>
      <c:pivotFmt>
        <c:idx val="12"/>
        <c:spPr>
          <a:solidFill>
            <a:schemeClr val="accent1"/>
          </a:solidFill>
          <a:ln w="19050">
            <a:solidFill>
              <a:schemeClr val="lt1"/>
            </a:solidFill>
          </a:ln>
          <a:effectLst/>
        </c:spPr>
        <c:dLbl>
          <c:idx val="0"/>
          <c:layout>
            <c:manualLayout>
              <c:x val="8.61111111111111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38888888888889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5D-46C0-A407-708859AF42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5D-46C0-A407-708859AF42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5D-46C0-A407-708859AF42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5D-46C0-A407-708859AF42B2}"/>
              </c:ext>
            </c:extLst>
          </c:dPt>
          <c:dLbls>
            <c:dLbl>
              <c:idx val="0"/>
              <c:layout>
                <c:manualLayout>
                  <c:x val="0.05"/>
                  <c:y val="-9.953703703703703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37510936132984"/>
                      <c:h val="6.9375182268883062E-2"/>
                    </c:manualLayout>
                  </c15:layout>
                </c:ext>
                <c:ext xmlns:c16="http://schemas.microsoft.com/office/drawing/2014/chart" uri="{C3380CC4-5D6E-409C-BE32-E72D297353CC}">
                  <c16:uniqueId val="{00000001-BA5D-46C0-A407-708859AF42B2}"/>
                </c:ext>
              </c:extLst>
            </c:dLbl>
            <c:dLbl>
              <c:idx val="1"/>
              <c:layout>
                <c:manualLayout>
                  <c:x val="8.611111111111111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5D-46C0-A407-708859AF42B2}"/>
                </c:ext>
              </c:extLst>
            </c:dLbl>
            <c:dLbl>
              <c:idx val="2"/>
              <c:layout>
                <c:manualLayout>
                  <c:x val="0"/>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5D-46C0-A407-708859AF42B2}"/>
                </c:ext>
              </c:extLst>
            </c:dLbl>
            <c:dLbl>
              <c:idx val="3"/>
              <c:layout>
                <c:manualLayout>
                  <c:x val="-0.11388888888888891"/>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5D-46C0-A407-708859AF42B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"₹"##\.##,"L"</c:formatCode>
                <c:ptCount val="4"/>
                <c:pt idx="0">
                  <c:v>845000</c:v>
                </c:pt>
                <c:pt idx="1">
                  <c:v>1380000</c:v>
                </c:pt>
                <c:pt idx="2">
                  <c:v>2020200</c:v>
                </c:pt>
                <c:pt idx="3">
                  <c:v>2776600</c:v>
                </c:pt>
              </c:numCache>
            </c:numRef>
          </c:val>
          <c:extLst>
            <c:ext xmlns:c16="http://schemas.microsoft.com/office/drawing/2014/chart" uri="{C3380CC4-5D6E-409C-BE32-E72D297353CC}">
              <c16:uniqueId val="{00000008-BA5D-46C0-A407-708859AF42B2}"/>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Sales Dashboard.xlsx]Pivot Tables!PivotTable2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65261767852227"/>
          <c:y val="8.7334688456260592E-2"/>
          <c:w val="0.79995828755785325"/>
          <c:h val="0.91266539342771136"/>
        </c:manualLayout>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"₹"##\.##,"L"</c:formatCode>
                <c:ptCount val="7"/>
                <c:pt idx="0">
                  <c:v>290400</c:v>
                </c:pt>
                <c:pt idx="1">
                  <c:v>1050000</c:v>
                </c:pt>
                <c:pt idx="2">
                  <c:v>227400</c:v>
                </c:pt>
                <c:pt idx="3">
                  <c:v>452000</c:v>
                </c:pt>
                <c:pt idx="4">
                  <c:v>1080000</c:v>
                </c:pt>
                <c:pt idx="5">
                  <c:v>1804000</c:v>
                </c:pt>
                <c:pt idx="6">
                  <c:v>2118000</c:v>
                </c:pt>
              </c:numCache>
            </c:numRef>
          </c:val>
          <c:extLst>
            <c:ext xmlns:c16="http://schemas.microsoft.com/office/drawing/2014/chart" uri="{C3380CC4-5D6E-409C-BE32-E72D297353CC}">
              <c16:uniqueId val="{00000000-60C0-43F9-BBE6-CBA348718975}"/>
            </c:ext>
          </c:extLst>
        </c:ser>
        <c:dLbls>
          <c:showLegendKey val="0"/>
          <c:showVal val="0"/>
          <c:showCatName val="0"/>
          <c:showSerName val="0"/>
          <c:showPercent val="0"/>
          <c:showBubbleSize val="0"/>
        </c:dLbls>
        <c:gapWidth val="80"/>
        <c:axId val="58621279"/>
        <c:axId val="58606399"/>
      </c:barChart>
      <c:catAx>
        <c:axId val="5862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6399"/>
        <c:crosses val="autoZero"/>
        <c:auto val="1"/>
        <c:lblAlgn val="ctr"/>
        <c:lblOffset val="100"/>
        <c:noMultiLvlLbl val="0"/>
      </c:catAx>
      <c:valAx>
        <c:axId val="58606399"/>
        <c:scaling>
          <c:orientation val="minMax"/>
        </c:scaling>
        <c:delete val="1"/>
        <c:axPos val="b"/>
        <c:numFmt formatCode="&quot;₹&quot;##\.##,&quot;L&quot;" sourceLinked="1"/>
        <c:majorTickMark val="none"/>
        <c:minorTickMark val="none"/>
        <c:tickLblPos val="nextTo"/>
        <c:crossAx val="58621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Sales Dashboard.xlsx]Pivot Tables!PivotTable3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96656845307898E-3"/>
          <c:y val="6.7011968503937008E-2"/>
          <c:w val="0.94395925272050352"/>
          <c:h val="0.86476959630898265"/>
        </c:manualLayout>
      </c:layout>
      <c:barChart>
        <c:barDir val="col"/>
        <c:grouping val="clustered"/>
        <c:varyColors val="0"/>
        <c:ser>
          <c:idx val="0"/>
          <c:order val="0"/>
          <c:tx>
            <c:strRef>
              <c:f>'Pivot Tables'!$M$3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Tables'!$M$4:$M$14</c:f>
              <c:numCache>
                <c:formatCode>"₹"##\.##,"L"</c:formatCode>
                <c:ptCount val="10"/>
                <c:pt idx="0">
                  <c:v>615600</c:v>
                </c:pt>
                <c:pt idx="1">
                  <c:v>268600</c:v>
                </c:pt>
                <c:pt idx="2">
                  <c:v>357000</c:v>
                </c:pt>
                <c:pt idx="3">
                  <c:v>1141200</c:v>
                </c:pt>
                <c:pt idx="4">
                  <c:v>1638000</c:v>
                </c:pt>
                <c:pt idx="5">
                  <c:v>739200</c:v>
                </c:pt>
                <c:pt idx="6">
                  <c:v>1028000</c:v>
                </c:pt>
                <c:pt idx="7">
                  <c:v>586200</c:v>
                </c:pt>
                <c:pt idx="8">
                  <c:v>570000</c:v>
                </c:pt>
                <c:pt idx="9">
                  <c:v>78000</c:v>
                </c:pt>
              </c:numCache>
            </c:numRef>
          </c:val>
          <c:extLst>
            <c:ext xmlns:c16="http://schemas.microsoft.com/office/drawing/2014/chart" uri="{C3380CC4-5D6E-409C-BE32-E72D297353CC}">
              <c16:uniqueId val="{00000000-8311-4E82-816B-DB6E9A8D9155}"/>
            </c:ext>
          </c:extLst>
        </c:ser>
        <c:dLbls>
          <c:dLblPos val="outEnd"/>
          <c:showLegendKey val="0"/>
          <c:showVal val="1"/>
          <c:showCatName val="0"/>
          <c:showSerName val="0"/>
          <c:showPercent val="0"/>
          <c:showBubbleSize val="0"/>
        </c:dLbls>
        <c:gapWidth val="76"/>
        <c:overlap val="-27"/>
        <c:axId val="96522287"/>
        <c:axId val="96522767"/>
      </c:barChart>
      <c:catAx>
        <c:axId val="9652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2767"/>
        <c:crosses val="autoZero"/>
        <c:auto val="1"/>
        <c:lblAlgn val="ctr"/>
        <c:lblOffset val="100"/>
        <c:noMultiLvlLbl val="0"/>
      </c:catAx>
      <c:valAx>
        <c:axId val="96522767"/>
        <c:scaling>
          <c:orientation val="minMax"/>
        </c:scaling>
        <c:delete val="1"/>
        <c:axPos val="l"/>
        <c:numFmt formatCode="&quot;₹&quot;##\.##,&quot;L&quot;" sourceLinked="1"/>
        <c:majorTickMark val="none"/>
        <c:minorTickMark val="none"/>
        <c:tickLblPos val="nextTo"/>
        <c:crossAx val="96522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488662</xdr:colOff>
      <xdr:row>15</xdr:row>
      <xdr:rowOff>7216</xdr:rowOff>
    </xdr:from>
    <xdr:to>
      <xdr:col>10</xdr:col>
      <xdr:colOff>934317</xdr:colOff>
      <xdr:row>29</xdr:row>
      <xdr:rowOff>172317</xdr:rowOff>
    </xdr:to>
    <xdr:graphicFrame macro="">
      <xdr:nvGraphicFramePr>
        <xdr:cNvPr id="2" name="Chart 1">
          <a:extLst>
            <a:ext uri="{FF2B5EF4-FFF2-40B4-BE49-F238E27FC236}">
              <a16:creationId xmlns:a16="http://schemas.microsoft.com/office/drawing/2014/main" id="{72318F38-7CF7-C0B0-C14A-5B3E87138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842240</xdr:colOff>
      <xdr:row>14</xdr:row>
      <xdr:rowOff>124114</xdr:rowOff>
    </xdr:from>
    <xdr:to>
      <xdr:col>5</xdr:col>
      <xdr:colOff>433532</xdr:colOff>
      <xdr:row>29</xdr:row>
      <xdr:rowOff>105064</xdr:rowOff>
    </xdr:to>
    <xdr:graphicFrame macro="">
      <xdr:nvGraphicFramePr>
        <xdr:cNvPr id="3" name="Chart 2">
          <a:extLst>
            <a:ext uri="{FF2B5EF4-FFF2-40B4-BE49-F238E27FC236}">
              <a16:creationId xmlns:a16="http://schemas.microsoft.com/office/drawing/2014/main" id="{6B1012DE-DED1-9DD7-5986-87C3014A4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1213716</xdr:colOff>
      <xdr:row>15</xdr:row>
      <xdr:rowOff>179820</xdr:rowOff>
    </xdr:from>
    <xdr:to>
      <xdr:col>15</xdr:col>
      <xdr:colOff>763443</xdr:colOff>
      <xdr:row>30</xdr:row>
      <xdr:rowOff>108816</xdr:rowOff>
    </xdr:to>
    <xdr:graphicFrame macro="">
      <xdr:nvGraphicFramePr>
        <xdr:cNvPr id="4" name="Chart 3">
          <a:extLst>
            <a:ext uri="{FF2B5EF4-FFF2-40B4-BE49-F238E27FC236}">
              <a16:creationId xmlns:a16="http://schemas.microsoft.com/office/drawing/2014/main" id="{740B2091-4771-4CC8-2DDC-8408289C3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189057</xdr:colOff>
      <xdr:row>16</xdr:row>
      <xdr:rowOff>100446</xdr:rowOff>
    </xdr:from>
    <xdr:to>
      <xdr:col>23</xdr:col>
      <xdr:colOff>518102</xdr:colOff>
      <xdr:row>31</xdr:row>
      <xdr:rowOff>29441</xdr:rowOff>
    </xdr:to>
    <xdr:graphicFrame macro="">
      <xdr:nvGraphicFramePr>
        <xdr:cNvPr id="5" name="Chart 4">
          <a:extLst>
            <a:ext uri="{FF2B5EF4-FFF2-40B4-BE49-F238E27FC236}">
              <a16:creationId xmlns:a16="http://schemas.microsoft.com/office/drawing/2014/main" id="{2DD1712F-9923-667C-6DA2-5D4F59E5D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899680</xdr:colOff>
      <xdr:row>33</xdr:row>
      <xdr:rowOff>50859</xdr:rowOff>
    </xdr:from>
    <xdr:to>
      <xdr:col>6</xdr:col>
      <xdr:colOff>752813</xdr:colOff>
      <xdr:row>51</xdr:row>
      <xdr:rowOff>98535</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C8D1768E-D1B5-0094-0729-19C55615A62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917697" y="6192842"/>
              <a:ext cx="1834771" cy="3397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84283</xdr:colOff>
      <xdr:row>5</xdr:row>
      <xdr:rowOff>33194</xdr:rowOff>
    </xdr:from>
    <xdr:to>
      <xdr:col>7</xdr:col>
      <xdr:colOff>116322</xdr:colOff>
      <xdr:row>8</xdr:row>
      <xdr:rowOff>158750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DB8E977-8CCA-0C73-D3FE-484D583C9A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62683" y="953944"/>
              <a:ext cx="1829089" cy="678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394318</xdr:colOff>
      <xdr:row>32</xdr:row>
      <xdr:rowOff>77515</xdr:rowOff>
    </xdr:from>
    <xdr:to>
      <xdr:col>9</xdr:col>
      <xdr:colOff>181015</xdr:colOff>
      <xdr:row>47</xdr:row>
      <xdr:rowOff>10949</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106DBA97-91A4-26F2-8E38-A5BD9249CCA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576387" y="6033377"/>
              <a:ext cx="1834025" cy="2725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10079</xdr:rowOff>
    </xdr:from>
    <xdr:to>
      <xdr:col>22</xdr:col>
      <xdr:colOff>60476</xdr:colOff>
      <xdr:row>5</xdr:row>
      <xdr:rowOff>90714</xdr:rowOff>
    </xdr:to>
    <xdr:sp macro="" textlink="">
      <xdr:nvSpPr>
        <xdr:cNvPr id="2" name="Rectangle: Rounded Corners 1">
          <a:extLst>
            <a:ext uri="{FF2B5EF4-FFF2-40B4-BE49-F238E27FC236}">
              <a16:creationId xmlns:a16="http://schemas.microsoft.com/office/drawing/2014/main" id="{3DD44F30-B534-26AE-DBFC-FCE33FBBE266}"/>
            </a:ext>
          </a:extLst>
        </xdr:cNvPr>
        <xdr:cNvSpPr/>
      </xdr:nvSpPr>
      <xdr:spPr>
        <a:xfrm>
          <a:off x="0" y="10079"/>
          <a:ext cx="13365238" cy="98777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xdr:row>
      <xdr:rowOff>177800</xdr:rowOff>
    </xdr:from>
    <xdr:to>
      <xdr:col>3</xdr:col>
      <xdr:colOff>331200</xdr:colOff>
      <xdr:row>10</xdr:row>
      <xdr:rowOff>103250</xdr:rowOff>
    </xdr:to>
    <xdr:grpSp>
      <xdr:nvGrpSpPr>
        <xdr:cNvPr id="9" name="Group 8">
          <a:extLst>
            <a:ext uri="{FF2B5EF4-FFF2-40B4-BE49-F238E27FC236}">
              <a16:creationId xmlns:a16="http://schemas.microsoft.com/office/drawing/2014/main" id="{33A020AB-AC4E-32CE-D525-3D23ED748F8A}"/>
            </a:ext>
          </a:extLst>
        </xdr:cNvPr>
        <xdr:cNvGrpSpPr/>
      </xdr:nvGrpSpPr>
      <xdr:grpSpPr>
        <a:xfrm>
          <a:off x="0" y="1084943"/>
          <a:ext cx="2145486" cy="832593"/>
          <a:chOff x="0" y="1098550"/>
          <a:chExt cx="2160000" cy="846200"/>
        </a:xfrm>
      </xdr:grpSpPr>
      <xdr:sp macro="" textlink="">
        <xdr:nvSpPr>
          <xdr:cNvPr id="3" name="Rectangle: Rounded Corners 2">
            <a:extLst>
              <a:ext uri="{FF2B5EF4-FFF2-40B4-BE49-F238E27FC236}">
                <a16:creationId xmlns:a16="http://schemas.microsoft.com/office/drawing/2014/main" id="{0030CE91-E4B3-4CFD-B9FF-7B47D8D07327}"/>
              </a:ext>
            </a:extLst>
          </xdr:cNvPr>
          <xdr:cNvSpPr/>
        </xdr:nvSpPr>
        <xdr:spPr>
          <a:xfrm>
            <a:off x="0" y="1123950"/>
            <a:ext cx="2160000" cy="820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EC67AB5B-ACA2-4424-9643-ADE9ACA3EA01}"/>
              </a:ext>
            </a:extLst>
          </xdr:cNvPr>
          <xdr:cNvSpPr/>
        </xdr:nvSpPr>
        <xdr:spPr>
          <a:xfrm>
            <a:off x="25400" y="1098550"/>
            <a:ext cx="495300" cy="820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AFCAF813-9D3D-B02F-D038-74184A60CBE5}"/>
              </a:ext>
            </a:extLst>
          </xdr:cNvPr>
          <xdr:cNvSpPr txBox="1"/>
        </xdr:nvSpPr>
        <xdr:spPr>
          <a:xfrm>
            <a:off x="615950" y="1219200"/>
            <a:ext cx="8826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Total</a:t>
            </a:r>
            <a:r>
              <a:rPr lang="en-IN" sz="1100" b="1" baseline="0">
                <a:solidFill>
                  <a:schemeClr val="accent1"/>
                </a:solidFill>
              </a:rPr>
              <a:t> Sales</a:t>
            </a:r>
            <a:endParaRPr lang="en-IN" sz="1100" b="1">
              <a:solidFill>
                <a:schemeClr val="accent1"/>
              </a:solidFill>
            </a:endParaRPr>
          </a:p>
        </xdr:txBody>
      </xdr:sp>
      <xdr:sp macro="" textlink="'Sales Data'!K2">
        <xdr:nvSpPr>
          <xdr:cNvPr id="7" name="TextBox 6">
            <a:extLst>
              <a:ext uri="{FF2B5EF4-FFF2-40B4-BE49-F238E27FC236}">
                <a16:creationId xmlns:a16="http://schemas.microsoft.com/office/drawing/2014/main" id="{2B363915-5931-61F9-0572-73EBE5BA5A30}"/>
              </a:ext>
            </a:extLst>
          </xdr:cNvPr>
          <xdr:cNvSpPr txBox="1"/>
        </xdr:nvSpPr>
        <xdr:spPr>
          <a:xfrm>
            <a:off x="609600" y="1454150"/>
            <a:ext cx="1136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chemeClr val="accent1"/>
                </a:solidFill>
                <a:latin typeface="Aptos Narrow" panose="020B0004020202020204" pitchFamily="34" charset="0"/>
              </a:rPr>
              <a:t>70,21,800</a:t>
            </a:r>
          </a:p>
        </xdr:txBody>
      </xdr:sp>
    </xdr:grpSp>
    <xdr:clientData/>
  </xdr:twoCellAnchor>
  <xdr:twoCellAnchor>
    <xdr:from>
      <xdr:col>3</xdr:col>
      <xdr:colOff>400150</xdr:colOff>
      <xdr:row>6</xdr:row>
      <xdr:rowOff>48179</xdr:rowOff>
    </xdr:from>
    <xdr:to>
      <xdr:col>7</xdr:col>
      <xdr:colOff>121750</xdr:colOff>
      <xdr:row>10</xdr:row>
      <xdr:rowOff>157779</xdr:rowOff>
    </xdr:to>
    <xdr:grpSp>
      <xdr:nvGrpSpPr>
        <xdr:cNvPr id="10" name="Group 9">
          <a:extLst>
            <a:ext uri="{FF2B5EF4-FFF2-40B4-BE49-F238E27FC236}">
              <a16:creationId xmlns:a16="http://schemas.microsoft.com/office/drawing/2014/main" id="{0F864982-3F23-4B74-B1E7-522916CA9BA9}"/>
            </a:ext>
          </a:extLst>
        </xdr:cNvPr>
        <xdr:cNvGrpSpPr/>
      </xdr:nvGrpSpPr>
      <xdr:grpSpPr>
        <a:xfrm>
          <a:off x="2214436" y="1136750"/>
          <a:ext cx="2140647" cy="835315"/>
          <a:chOff x="0" y="1098550"/>
          <a:chExt cx="2160000" cy="846200"/>
        </a:xfrm>
      </xdr:grpSpPr>
      <xdr:sp macro="" textlink="">
        <xdr:nvSpPr>
          <xdr:cNvPr id="11" name="Rectangle: Rounded Corners 10">
            <a:extLst>
              <a:ext uri="{FF2B5EF4-FFF2-40B4-BE49-F238E27FC236}">
                <a16:creationId xmlns:a16="http://schemas.microsoft.com/office/drawing/2014/main" id="{6CF30F1C-091A-B292-3939-7AE3AD51B6AD}"/>
              </a:ext>
            </a:extLst>
          </xdr:cNvPr>
          <xdr:cNvSpPr/>
        </xdr:nvSpPr>
        <xdr:spPr>
          <a:xfrm>
            <a:off x="0" y="1123950"/>
            <a:ext cx="2160000" cy="820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550A319F-D9CA-8FBD-CCC2-DE760A4DCB13}"/>
              </a:ext>
            </a:extLst>
          </xdr:cNvPr>
          <xdr:cNvSpPr/>
        </xdr:nvSpPr>
        <xdr:spPr>
          <a:xfrm>
            <a:off x="25400" y="1098550"/>
            <a:ext cx="495300" cy="820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TextBox 12">
            <a:extLst>
              <a:ext uri="{FF2B5EF4-FFF2-40B4-BE49-F238E27FC236}">
                <a16:creationId xmlns:a16="http://schemas.microsoft.com/office/drawing/2014/main" id="{4B649EF3-6F4F-078B-7872-D944EC58C706}"/>
              </a:ext>
            </a:extLst>
          </xdr:cNvPr>
          <xdr:cNvSpPr txBox="1"/>
        </xdr:nvSpPr>
        <xdr:spPr>
          <a:xfrm>
            <a:off x="615950" y="12192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Average</a:t>
            </a:r>
            <a:r>
              <a:rPr lang="en-IN" sz="1100" b="1" baseline="0">
                <a:solidFill>
                  <a:schemeClr val="accent1"/>
                </a:solidFill>
              </a:rPr>
              <a:t> Sales</a:t>
            </a:r>
            <a:endParaRPr lang="en-IN" sz="1100" b="1">
              <a:solidFill>
                <a:schemeClr val="accent1"/>
              </a:solidFill>
            </a:endParaRPr>
          </a:p>
        </xdr:txBody>
      </xdr:sp>
      <xdr:sp macro="" textlink="'Sales Data'!K8">
        <xdr:nvSpPr>
          <xdr:cNvPr id="14" name="TextBox 13">
            <a:extLst>
              <a:ext uri="{FF2B5EF4-FFF2-40B4-BE49-F238E27FC236}">
                <a16:creationId xmlns:a16="http://schemas.microsoft.com/office/drawing/2014/main" id="{AEFD7D8F-3FBB-7903-C0E4-1321152F01F9}"/>
              </a:ext>
            </a:extLst>
          </xdr:cNvPr>
          <xdr:cNvSpPr txBox="1"/>
        </xdr:nvSpPr>
        <xdr:spPr>
          <a:xfrm>
            <a:off x="609600" y="1454150"/>
            <a:ext cx="1136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chemeClr val="accent1"/>
                </a:solidFill>
                <a:latin typeface="Aptos Narrow" panose="020B0004020202020204" pitchFamily="34" charset="0"/>
              </a:rPr>
              <a:t>2,92,575</a:t>
            </a:r>
          </a:p>
        </xdr:txBody>
      </xdr:sp>
    </xdr:grpSp>
    <xdr:clientData/>
  </xdr:twoCellAnchor>
  <xdr:twoCellAnchor>
    <xdr:from>
      <xdr:col>7</xdr:col>
      <xdr:colOff>195539</xdr:colOff>
      <xdr:row>6</xdr:row>
      <xdr:rowOff>102709</xdr:rowOff>
    </xdr:from>
    <xdr:to>
      <xdr:col>10</xdr:col>
      <xdr:colOff>521901</xdr:colOff>
      <xdr:row>11</xdr:row>
      <xdr:rowOff>28159</xdr:rowOff>
    </xdr:to>
    <xdr:grpSp>
      <xdr:nvGrpSpPr>
        <xdr:cNvPr id="15" name="Group 14">
          <a:extLst>
            <a:ext uri="{FF2B5EF4-FFF2-40B4-BE49-F238E27FC236}">
              <a16:creationId xmlns:a16="http://schemas.microsoft.com/office/drawing/2014/main" id="{4852BEA5-B2A7-461D-AAC2-203691BD74FD}"/>
            </a:ext>
          </a:extLst>
        </xdr:cNvPr>
        <xdr:cNvGrpSpPr/>
      </xdr:nvGrpSpPr>
      <xdr:grpSpPr>
        <a:xfrm>
          <a:off x="4428872" y="1191280"/>
          <a:ext cx="2140648" cy="832593"/>
          <a:chOff x="0" y="1098550"/>
          <a:chExt cx="2160000" cy="846200"/>
        </a:xfrm>
      </xdr:grpSpPr>
      <xdr:sp macro="" textlink="">
        <xdr:nvSpPr>
          <xdr:cNvPr id="16" name="Rectangle: Rounded Corners 15">
            <a:extLst>
              <a:ext uri="{FF2B5EF4-FFF2-40B4-BE49-F238E27FC236}">
                <a16:creationId xmlns:a16="http://schemas.microsoft.com/office/drawing/2014/main" id="{3158B480-4B52-CA1A-FA91-B92D02C219B2}"/>
              </a:ext>
            </a:extLst>
          </xdr:cNvPr>
          <xdr:cNvSpPr/>
        </xdr:nvSpPr>
        <xdr:spPr>
          <a:xfrm>
            <a:off x="0" y="1123950"/>
            <a:ext cx="2160000" cy="820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A89FC94C-7416-26B6-5E86-C2EE98461740}"/>
              </a:ext>
            </a:extLst>
          </xdr:cNvPr>
          <xdr:cNvSpPr/>
        </xdr:nvSpPr>
        <xdr:spPr>
          <a:xfrm>
            <a:off x="25400" y="1098550"/>
            <a:ext cx="495300" cy="820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TextBox 17">
            <a:extLst>
              <a:ext uri="{FF2B5EF4-FFF2-40B4-BE49-F238E27FC236}">
                <a16:creationId xmlns:a16="http://schemas.microsoft.com/office/drawing/2014/main" id="{EFFB53B7-5880-90DD-7ED5-D8EAB85618DA}"/>
              </a:ext>
            </a:extLst>
          </xdr:cNvPr>
          <xdr:cNvSpPr txBox="1"/>
        </xdr:nvSpPr>
        <xdr:spPr>
          <a:xfrm>
            <a:off x="615950" y="1219200"/>
            <a:ext cx="8826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Units</a:t>
            </a:r>
            <a:r>
              <a:rPr lang="en-IN" sz="1100" b="1" baseline="0">
                <a:solidFill>
                  <a:schemeClr val="accent1"/>
                </a:solidFill>
              </a:rPr>
              <a:t> Sold</a:t>
            </a:r>
            <a:endParaRPr lang="en-IN" sz="1100" b="1">
              <a:solidFill>
                <a:schemeClr val="accent1"/>
              </a:solidFill>
            </a:endParaRPr>
          </a:p>
        </xdr:txBody>
      </xdr:sp>
      <xdr:sp macro="" textlink="'Sales Data'!K4">
        <xdr:nvSpPr>
          <xdr:cNvPr id="19" name="TextBox 18">
            <a:extLst>
              <a:ext uri="{FF2B5EF4-FFF2-40B4-BE49-F238E27FC236}">
                <a16:creationId xmlns:a16="http://schemas.microsoft.com/office/drawing/2014/main" id="{4D0347C3-01F2-27BE-8FB4-6394756FA820}"/>
              </a:ext>
            </a:extLst>
          </xdr:cNvPr>
          <xdr:cNvSpPr txBox="1"/>
        </xdr:nvSpPr>
        <xdr:spPr>
          <a:xfrm>
            <a:off x="609600" y="1454150"/>
            <a:ext cx="1136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chemeClr val="accent1"/>
                </a:solidFill>
                <a:latin typeface="Aptos Narrow" panose="020B0004020202020204" pitchFamily="34" charset="0"/>
              </a:rPr>
              <a:t>2285</a:t>
            </a:r>
          </a:p>
        </xdr:txBody>
      </xdr:sp>
    </xdr:grpSp>
    <xdr:clientData/>
  </xdr:twoCellAnchor>
  <xdr:twoCellAnchor>
    <xdr:from>
      <xdr:col>10</xdr:col>
      <xdr:colOff>585208</xdr:colOff>
      <xdr:row>6</xdr:row>
      <xdr:rowOff>141917</xdr:rowOff>
    </xdr:from>
    <xdr:to>
      <xdr:col>14</xdr:col>
      <xdr:colOff>306808</xdr:colOff>
      <xdr:row>11</xdr:row>
      <xdr:rowOff>67367</xdr:rowOff>
    </xdr:to>
    <xdr:grpSp>
      <xdr:nvGrpSpPr>
        <xdr:cNvPr id="20" name="Group 19">
          <a:extLst>
            <a:ext uri="{FF2B5EF4-FFF2-40B4-BE49-F238E27FC236}">
              <a16:creationId xmlns:a16="http://schemas.microsoft.com/office/drawing/2014/main" id="{910A4574-F9FC-4375-BF71-98CB4DD49992}"/>
            </a:ext>
          </a:extLst>
        </xdr:cNvPr>
        <xdr:cNvGrpSpPr/>
      </xdr:nvGrpSpPr>
      <xdr:grpSpPr>
        <a:xfrm>
          <a:off x="6632827" y="1230488"/>
          <a:ext cx="2140648" cy="832593"/>
          <a:chOff x="0" y="1098550"/>
          <a:chExt cx="2160000" cy="846200"/>
        </a:xfrm>
      </xdr:grpSpPr>
      <xdr:sp macro="" textlink="">
        <xdr:nvSpPr>
          <xdr:cNvPr id="21" name="Rectangle: Rounded Corners 20">
            <a:extLst>
              <a:ext uri="{FF2B5EF4-FFF2-40B4-BE49-F238E27FC236}">
                <a16:creationId xmlns:a16="http://schemas.microsoft.com/office/drawing/2014/main" id="{9EABF5D3-C434-07BA-7FDB-CFAF0DFA8894}"/>
              </a:ext>
            </a:extLst>
          </xdr:cNvPr>
          <xdr:cNvSpPr/>
        </xdr:nvSpPr>
        <xdr:spPr>
          <a:xfrm>
            <a:off x="0" y="1123950"/>
            <a:ext cx="2160000" cy="820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Rounded Corners 21">
            <a:extLst>
              <a:ext uri="{FF2B5EF4-FFF2-40B4-BE49-F238E27FC236}">
                <a16:creationId xmlns:a16="http://schemas.microsoft.com/office/drawing/2014/main" id="{72563C85-FD3D-D759-C785-048DB992F155}"/>
              </a:ext>
            </a:extLst>
          </xdr:cNvPr>
          <xdr:cNvSpPr/>
        </xdr:nvSpPr>
        <xdr:spPr>
          <a:xfrm>
            <a:off x="25400" y="1098550"/>
            <a:ext cx="495300" cy="820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TextBox 22">
            <a:extLst>
              <a:ext uri="{FF2B5EF4-FFF2-40B4-BE49-F238E27FC236}">
                <a16:creationId xmlns:a16="http://schemas.microsoft.com/office/drawing/2014/main" id="{9B70EA19-ED27-DE1C-5D12-1957D4E4E7B3}"/>
              </a:ext>
            </a:extLst>
          </xdr:cNvPr>
          <xdr:cNvSpPr txBox="1"/>
        </xdr:nvSpPr>
        <xdr:spPr>
          <a:xfrm>
            <a:off x="615950" y="1219200"/>
            <a:ext cx="8826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Profit</a:t>
            </a:r>
          </a:p>
        </xdr:txBody>
      </xdr:sp>
      <xdr:sp macro="" textlink="'Sales Data'!K6">
        <xdr:nvSpPr>
          <xdr:cNvPr id="24" name="TextBox 23">
            <a:extLst>
              <a:ext uri="{FF2B5EF4-FFF2-40B4-BE49-F238E27FC236}">
                <a16:creationId xmlns:a16="http://schemas.microsoft.com/office/drawing/2014/main" id="{5CBEB00C-5FF6-FDEE-764D-23486B141DE2}"/>
              </a:ext>
            </a:extLst>
          </xdr:cNvPr>
          <xdr:cNvSpPr txBox="1"/>
        </xdr:nvSpPr>
        <xdr:spPr>
          <a:xfrm>
            <a:off x="609600" y="1454150"/>
            <a:ext cx="1136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chemeClr val="accent1"/>
                </a:solidFill>
                <a:latin typeface="Aptos Narrow" panose="020B0004020202020204" pitchFamily="34" charset="0"/>
              </a:rPr>
              <a:t>19,21,200</a:t>
            </a:r>
          </a:p>
        </xdr:txBody>
      </xdr:sp>
    </xdr:grpSp>
    <xdr:clientData/>
  </xdr:twoCellAnchor>
  <xdr:twoCellAnchor editAs="oneCell">
    <xdr:from>
      <xdr:col>0</xdr:col>
      <xdr:colOff>77755</xdr:colOff>
      <xdr:row>7</xdr:row>
      <xdr:rowOff>36718</xdr:rowOff>
    </xdr:from>
    <xdr:to>
      <xdr:col>0</xdr:col>
      <xdr:colOff>437755</xdr:colOff>
      <xdr:row>9</xdr:row>
      <xdr:rowOff>29185</xdr:rowOff>
    </xdr:to>
    <xdr:pic>
      <xdr:nvPicPr>
        <xdr:cNvPr id="26" name="Picture 25">
          <a:extLst>
            <a:ext uri="{FF2B5EF4-FFF2-40B4-BE49-F238E27FC236}">
              <a16:creationId xmlns:a16="http://schemas.microsoft.com/office/drawing/2014/main" id="{7DF99D5A-CC7E-EE8D-5317-6B5F67CB94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755" y="1306718"/>
          <a:ext cx="360000" cy="355324"/>
        </a:xfrm>
        <a:prstGeom prst="rect">
          <a:avLst/>
        </a:prstGeom>
        <a:noFill/>
      </xdr:spPr>
    </xdr:pic>
    <xdr:clientData/>
  </xdr:twoCellAnchor>
  <xdr:twoCellAnchor editAs="oneCell">
    <xdr:from>
      <xdr:col>3</xdr:col>
      <xdr:colOff>493889</xdr:colOff>
      <xdr:row>7</xdr:row>
      <xdr:rowOff>73436</xdr:rowOff>
    </xdr:from>
    <xdr:to>
      <xdr:col>4</xdr:col>
      <xdr:colOff>249127</xdr:colOff>
      <xdr:row>9</xdr:row>
      <xdr:rowOff>67579</xdr:rowOff>
    </xdr:to>
    <xdr:pic>
      <xdr:nvPicPr>
        <xdr:cNvPr id="36" name="Picture 35">
          <a:extLst>
            <a:ext uri="{FF2B5EF4-FFF2-40B4-BE49-F238E27FC236}">
              <a16:creationId xmlns:a16="http://schemas.microsoft.com/office/drawing/2014/main" id="{08A9D9B3-EC16-D364-A32A-99B01693FA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08175" y="1343436"/>
          <a:ext cx="360000" cy="357000"/>
        </a:xfrm>
        <a:prstGeom prst="rect">
          <a:avLst/>
        </a:prstGeom>
      </xdr:spPr>
    </xdr:pic>
    <xdr:clientData/>
  </xdr:twoCellAnchor>
  <xdr:twoCellAnchor editAs="oneCell">
    <xdr:from>
      <xdr:col>11</xdr:col>
      <xdr:colOff>81595</xdr:colOff>
      <xdr:row>7</xdr:row>
      <xdr:rowOff>169909</xdr:rowOff>
    </xdr:from>
    <xdr:to>
      <xdr:col>11</xdr:col>
      <xdr:colOff>437275</xdr:colOff>
      <xdr:row>9</xdr:row>
      <xdr:rowOff>164519</xdr:rowOff>
    </xdr:to>
    <xdr:pic>
      <xdr:nvPicPr>
        <xdr:cNvPr id="40" name="Picture 39">
          <a:extLst>
            <a:ext uri="{FF2B5EF4-FFF2-40B4-BE49-F238E27FC236}">
              <a16:creationId xmlns:a16="http://schemas.microsoft.com/office/drawing/2014/main" id="{A59B8B66-38A9-E041-9459-3A851826DA3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33976" y="1439909"/>
          <a:ext cx="355680" cy="357467"/>
        </a:xfrm>
        <a:prstGeom prst="rect">
          <a:avLst/>
        </a:prstGeom>
      </xdr:spPr>
    </xdr:pic>
    <xdr:clientData/>
  </xdr:twoCellAnchor>
  <xdr:twoCellAnchor editAs="oneCell">
    <xdr:from>
      <xdr:col>7</xdr:col>
      <xdr:colOff>293742</xdr:colOff>
      <xdr:row>7</xdr:row>
      <xdr:rowOff>140016</xdr:rowOff>
    </xdr:from>
    <xdr:to>
      <xdr:col>8</xdr:col>
      <xdr:colOff>44660</xdr:colOff>
      <xdr:row>9</xdr:row>
      <xdr:rowOff>134626</xdr:rowOff>
    </xdr:to>
    <xdr:pic>
      <xdr:nvPicPr>
        <xdr:cNvPr id="50" name="Picture 49">
          <a:extLst>
            <a:ext uri="{FF2B5EF4-FFF2-40B4-BE49-F238E27FC236}">
              <a16:creationId xmlns:a16="http://schemas.microsoft.com/office/drawing/2014/main" id="{0CCE03A0-7D92-F011-B49E-5B187C9137F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27075" y="1410016"/>
          <a:ext cx="355680" cy="357467"/>
        </a:xfrm>
        <a:prstGeom prst="rect">
          <a:avLst/>
        </a:prstGeom>
      </xdr:spPr>
    </xdr:pic>
    <xdr:clientData/>
  </xdr:twoCellAnchor>
  <xdr:twoCellAnchor>
    <xdr:from>
      <xdr:col>5</xdr:col>
      <xdr:colOff>529167</xdr:colOff>
      <xdr:row>1</xdr:row>
      <xdr:rowOff>166309</xdr:rowOff>
    </xdr:from>
    <xdr:to>
      <xdr:col>10</xdr:col>
      <xdr:colOff>8639</xdr:colOff>
      <xdr:row>4</xdr:row>
      <xdr:rowOff>151190</xdr:rowOff>
    </xdr:to>
    <xdr:sp macro="" textlink="">
      <xdr:nvSpPr>
        <xdr:cNvPr id="51" name="TextBox 50">
          <a:extLst>
            <a:ext uri="{FF2B5EF4-FFF2-40B4-BE49-F238E27FC236}">
              <a16:creationId xmlns:a16="http://schemas.microsoft.com/office/drawing/2014/main" id="{8CC04700-A943-6266-FF24-DB425DED9757}"/>
            </a:ext>
          </a:extLst>
        </xdr:cNvPr>
        <xdr:cNvSpPr txBox="1"/>
      </xdr:nvSpPr>
      <xdr:spPr>
        <a:xfrm>
          <a:off x="3552977" y="347738"/>
          <a:ext cx="2503281" cy="529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accent1"/>
              </a:solidFill>
              <a:latin typeface="Aptos Narrow" panose="020B0004020202020204" pitchFamily="34" charset="0"/>
            </a:rPr>
            <a:t>2025 Sales</a:t>
          </a:r>
          <a:r>
            <a:rPr lang="en-IN" sz="1800" b="1" baseline="0">
              <a:solidFill>
                <a:schemeClr val="accent1"/>
              </a:solidFill>
              <a:latin typeface="Aptos Narrow" panose="020B0004020202020204" pitchFamily="34" charset="0"/>
            </a:rPr>
            <a:t> Dashboard</a:t>
          </a:r>
        </a:p>
        <a:p>
          <a:pPr algn="ctr"/>
          <a:endParaRPr lang="en-IN" sz="1800" b="1">
            <a:solidFill>
              <a:schemeClr val="accent1"/>
            </a:solidFill>
            <a:latin typeface="Aptos Narrow" panose="020B0004020202020204" pitchFamily="34" charset="0"/>
          </a:endParaRPr>
        </a:p>
      </xdr:txBody>
    </xdr:sp>
    <xdr:clientData/>
  </xdr:twoCellAnchor>
  <xdr:twoCellAnchor>
    <xdr:from>
      <xdr:col>10</xdr:col>
      <xdr:colOff>315990</xdr:colOff>
      <xdr:row>18</xdr:row>
      <xdr:rowOff>31750</xdr:rowOff>
    </xdr:from>
    <xdr:to>
      <xdr:col>11</xdr:col>
      <xdr:colOff>0</xdr:colOff>
      <xdr:row>21</xdr:row>
      <xdr:rowOff>148165</xdr:rowOff>
    </xdr:to>
    <xdr:sp macro="" textlink="">
      <xdr:nvSpPr>
        <xdr:cNvPr id="52" name="Oval 51">
          <a:extLst>
            <a:ext uri="{FF2B5EF4-FFF2-40B4-BE49-F238E27FC236}">
              <a16:creationId xmlns:a16="http://schemas.microsoft.com/office/drawing/2014/main" id="{3AA4ABDE-B71C-90E1-DC23-3B60E25FE2AC}"/>
            </a:ext>
          </a:extLst>
        </xdr:cNvPr>
        <xdr:cNvSpPr/>
      </xdr:nvSpPr>
      <xdr:spPr>
        <a:xfrm>
          <a:off x="6454323" y="3270250"/>
          <a:ext cx="297844" cy="656165"/>
        </a:xfrm>
        <a:prstGeom prst="ellipse">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403175</xdr:colOff>
      <xdr:row>7</xdr:row>
      <xdr:rowOff>45358</xdr:rowOff>
    </xdr:from>
    <xdr:to>
      <xdr:col>22</xdr:col>
      <xdr:colOff>70556</xdr:colOff>
      <xdr:row>11</xdr:row>
      <xdr:rowOff>40318</xdr:rowOff>
    </xdr:to>
    <mc:AlternateContent xmlns:mc="http://schemas.openxmlformats.org/markup-compatibility/2006" xmlns:a14="http://schemas.microsoft.com/office/drawing/2010/main">
      <mc:Choice Requires="a14">
        <xdr:graphicFrame macro="">
          <xdr:nvGraphicFramePr>
            <xdr:cNvPr id="56" name="Region 1">
              <a:extLst>
                <a:ext uri="{FF2B5EF4-FFF2-40B4-BE49-F238E27FC236}">
                  <a16:creationId xmlns:a16="http://schemas.microsoft.com/office/drawing/2014/main" id="{CC7F2590-8F8A-47EE-9F9B-EC2D02567EA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869842" y="1315358"/>
              <a:ext cx="4505476" cy="720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40318</xdr:colOff>
      <xdr:row>30</xdr:row>
      <xdr:rowOff>54609</xdr:rowOff>
    </xdr:from>
    <xdr:to>
      <xdr:col>3</xdr:col>
      <xdr:colOff>170383</xdr:colOff>
      <xdr:row>55</xdr:row>
      <xdr:rowOff>100793</xdr:rowOff>
    </xdr:to>
    <mc:AlternateContent xmlns:mc="http://schemas.openxmlformats.org/markup-compatibility/2006" xmlns:a14="http://schemas.microsoft.com/office/drawing/2010/main">
      <mc:Choice Requires="a14">
        <xdr:graphicFrame macro="">
          <xdr:nvGraphicFramePr>
            <xdr:cNvPr id="57" name="Sales Person 1">
              <a:extLst>
                <a:ext uri="{FF2B5EF4-FFF2-40B4-BE49-F238E27FC236}">
                  <a16:creationId xmlns:a16="http://schemas.microsoft.com/office/drawing/2014/main" id="{16DA53DE-43C9-452B-9E26-6851B6A8BC22}"/>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0318" y="5497466"/>
              <a:ext cx="1944351" cy="4581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35641</xdr:colOff>
      <xdr:row>11</xdr:row>
      <xdr:rowOff>15119</xdr:rowOff>
    </xdr:from>
    <xdr:to>
      <xdr:col>3</xdr:col>
      <xdr:colOff>165705</xdr:colOff>
      <xdr:row>30</xdr:row>
      <xdr:rowOff>21068</xdr:rowOff>
    </xdr:to>
    <mc:AlternateContent xmlns:mc="http://schemas.openxmlformats.org/markup-compatibility/2006" xmlns:a14="http://schemas.microsoft.com/office/drawing/2010/main">
      <mc:Choice Requires="a14">
        <xdr:graphicFrame macro="">
          <xdr:nvGraphicFramePr>
            <xdr:cNvPr id="58" name="Product 1">
              <a:extLst>
                <a:ext uri="{FF2B5EF4-FFF2-40B4-BE49-F238E27FC236}">
                  <a16:creationId xmlns:a16="http://schemas.microsoft.com/office/drawing/2014/main" id="{D579D6F9-1316-4954-9B27-726609427E8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5641" y="2010833"/>
              <a:ext cx="1944350" cy="3453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302381</xdr:colOff>
      <xdr:row>12</xdr:row>
      <xdr:rowOff>181427</xdr:rowOff>
    </xdr:from>
    <xdr:to>
      <xdr:col>12</xdr:col>
      <xdr:colOff>201587</xdr:colOff>
      <xdr:row>32</xdr:row>
      <xdr:rowOff>171349</xdr:rowOff>
    </xdr:to>
    <xdr:sp macro="" textlink="">
      <xdr:nvSpPr>
        <xdr:cNvPr id="60" name="Rectangle: Rounded Corners 59">
          <a:extLst>
            <a:ext uri="{FF2B5EF4-FFF2-40B4-BE49-F238E27FC236}">
              <a16:creationId xmlns:a16="http://schemas.microsoft.com/office/drawing/2014/main" id="{BF2B22CF-E27D-4B37-8C95-F916F62124D1}"/>
            </a:ext>
          </a:extLst>
        </xdr:cNvPr>
        <xdr:cNvSpPr/>
      </xdr:nvSpPr>
      <xdr:spPr>
        <a:xfrm>
          <a:off x="2116667" y="2358570"/>
          <a:ext cx="5342063" cy="361849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1"/>
              </a:solidFill>
            </a:rPr>
            <a:t>Unit Sold</a:t>
          </a:r>
          <a:r>
            <a:rPr lang="en-IN" sz="1600" b="1" baseline="0">
              <a:solidFill>
                <a:schemeClr val="accent1"/>
              </a:solidFill>
            </a:rPr>
            <a:t> by Product</a:t>
          </a:r>
          <a:endParaRPr lang="en-IN" sz="1600" b="1">
            <a:solidFill>
              <a:schemeClr val="accent1"/>
            </a:solidFill>
          </a:endParaRPr>
        </a:p>
      </xdr:txBody>
    </xdr:sp>
    <xdr:clientData/>
  </xdr:twoCellAnchor>
  <xdr:twoCellAnchor>
    <xdr:from>
      <xdr:col>3</xdr:col>
      <xdr:colOff>554365</xdr:colOff>
      <xdr:row>16</xdr:row>
      <xdr:rowOff>40317</xdr:rowOff>
    </xdr:from>
    <xdr:to>
      <xdr:col>11</xdr:col>
      <xdr:colOff>312515</xdr:colOff>
      <xdr:row>31</xdr:row>
      <xdr:rowOff>10133</xdr:rowOff>
    </xdr:to>
    <xdr:graphicFrame macro="">
      <xdr:nvGraphicFramePr>
        <xdr:cNvPr id="61" name="Chart 60">
          <a:extLst>
            <a:ext uri="{FF2B5EF4-FFF2-40B4-BE49-F238E27FC236}">
              <a16:creationId xmlns:a16="http://schemas.microsoft.com/office/drawing/2014/main" id="{785A4689-964A-4FCB-B77A-928CE97F3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312460</xdr:colOff>
      <xdr:row>13</xdr:row>
      <xdr:rowOff>81844</xdr:rowOff>
    </xdr:from>
    <xdr:to>
      <xdr:col>22</xdr:col>
      <xdr:colOff>21368</xdr:colOff>
      <xdr:row>33</xdr:row>
      <xdr:rowOff>71765</xdr:rowOff>
    </xdr:to>
    <xdr:sp macro="" textlink="">
      <xdr:nvSpPr>
        <xdr:cNvPr id="63" name="Rectangle: Rounded Corners 62">
          <a:extLst>
            <a:ext uri="{FF2B5EF4-FFF2-40B4-BE49-F238E27FC236}">
              <a16:creationId xmlns:a16="http://schemas.microsoft.com/office/drawing/2014/main" id="{03887F15-FA82-4149-8D83-7368308DC219}"/>
            </a:ext>
          </a:extLst>
        </xdr:cNvPr>
        <xdr:cNvSpPr/>
      </xdr:nvSpPr>
      <xdr:spPr>
        <a:xfrm>
          <a:off x="7569603" y="2440415"/>
          <a:ext cx="5756527" cy="361849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1"/>
              </a:solidFill>
            </a:rPr>
            <a:t>Total Sales</a:t>
          </a:r>
          <a:r>
            <a:rPr lang="en-IN" sz="1600" b="1" baseline="0">
              <a:solidFill>
                <a:schemeClr val="accent1"/>
              </a:solidFill>
            </a:rPr>
            <a:t> by Region</a:t>
          </a:r>
          <a:endParaRPr lang="en-IN" sz="1600" b="1">
            <a:solidFill>
              <a:schemeClr val="accent1"/>
            </a:solidFill>
          </a:endParaRPr>
        </a:p>
      </xdr:txBody>
    </xdr:sp>
    <xdr:clientData/>
  </xdr:twoCellAnchor>
  <xdr:twoCellAnchor>
    <xdr:from>
      <xdr:col>3</xdr:col>
      <xdr:colOff>314879</xdr:colOff>
      <xdr:row>33</xdr:row>
      <xdr:rowOff>103210</xdr:rowOff>
    </xdr:from>
    <xdr:to>
      <xdr:col>12</xdr:col>
      <xdr:colOff>214085</xdr:colOff>
      <xdr:row>55</xdr:row>
      <xdr:rowOff>90715</xdr:rowOff>
    </xdr:to>
    <xdr:sp macro="" textlink="">
      <xdr:nvSpPr>
        <xdr:cNvPr id="64" name="Rectangle: Rounded Corners 63">
          <a:extLst>
            <a:ext uri="{FF2B5EF4-FFF2-40B4-BE49-F238E27FC236}">
              <a16:creationId xmlns:a16="http://schemas.microsoft.com/office/drawing/2014/main" id="{4E8915E3-B841-4110-891F-9A4FC116D8FC}"/>
            </a:ext>
          </a:extLst>
        </xdr:cNvPr>
        <xdr:cNvSpPr/>
      </xdr:nvSpPr>
      <xdr:spPr>
        <a:xfrm>
          <a:off x="2129165" y="6090353"/>
          <a:ext cx="5342063" cy="39789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accent1"/>
              </a:solidFill>
            </a:rPr>
            <a:t>Total Sales by Product</a:t>
          </a:r>
          <a:endParaRPr lang="en-IN" sz="1600" b="1">
            <a:solidFill>
              <a:schemeClr val="accent1"/>
            </a:solidFill>
          </a:endParaRPr>
        </a:p>
      </xdr:txBody>
    </xdr:sp>
    <xdr:clientData/>
  </xdr:twoCellAnchor>
  <xdr:twoCellAnchor>
    <xdr:from>
      <xdr:col>12</xdr:col>
      <xdr:colOff>362858</xdr:colOff>
      <xdr:row>34</xdr:row>
      <xdr:rowOff>124582</xdr:rowOff>
    </xdr:from>
    <xdr:to>
      <xdr:col>22</xdr:col>
      <xdr:colOff>23787</xdr:colOff>
      <xdr:row>55</xdr:row>
      <xdr:rowOff>80636</xdr:rowOff>
    </xdr:to>
    <xdr:sp macro="" textlink="">
      <xdr:nvSpPr>
        <xdr:cNvPr id="65" name="Rectangle: Rounded Corners 64">
          <a:extLst>
            <a:ext uri="{FF2B5EF4-FFF2-40B4-BE49-F238E27FC236}">
              <a16:creationId xmlns:a16="http://schemas.microsoft.com/office/drawing/2014/main" id="{88071518-EEEA-413C-8529-DBC92E5D16CB}"/>
            </a:ext>
          </a:extLst>
        </xdr:cNvPr>
        <xdr:cNvSpPr/>
      </xdr:nvSpPr>
      <xdr:spPr>
        <a:xfrm>
          <a:off x="7620001" y="6293153"/>
          <a:ext cx="5708548" cy="376605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1"/>
              </a:solidFill>
            </a:rPr>
            <a:t>Total</a:t>
          </a:r>
          <a:r>
            <a:rPr lang="en-IN" sz="1600" b="1" baseline="0">
              <a:solidFill>
                <a:schemeClr val="accent1"/>
              </a:solidFill>
            </a:rPr>
            <a:t> Sales by Sales Person</a:t>
          </a:r>
          <a:endParaRPr lang="en-IN" sz="1600" b="1">
            <a:solidFill>
              <a:schemeClr val="accent1"/>
            </a:solidFill>
          </a:endParaRPr>
        </a:p>
      </xdr:txBody>
    </xdr:sp>
    <xdr:clientData/>
  </xdr:twoCellAnchor>
  <xdr:twoCellAnchor>
    <xdr:from>
      <xdr:col>13</xdr:col>
      <xdr:colOff>383017</xdr:colOff>
      <xdr:row>17</xdr:row>
      <xdr:rowOff>10080</xdr:rowOff>
    </xdr:from>
    <xdr:to>
      <xdr:col>21</xdr:col>
      <xdr:colOff>231826</xdr:colOff>
      <xdr:row>33</xdr:row>
      <xdr:rowOff>30238</xdr:rowOff>
    </xdr:to>
    <xdr:graphicFrame macro="">
      <xdr:nvGraphicFramePr>
        <xdr:cNvPr id="66" name="Chart 65">
          <a:extLst>
            <a:ext uri="{FF2B5EF4-FFF2-40B4-BE49-F238E27FC236}">
              <a16:creationId xmlns:a16="http://schemas.microsoft.com/office/drawing/2014/main" id="{E02900E0-0BF9-422A-8B54-E69CD0789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473730</xdr:colOff>
      <xdr:row>36</xdr:row>
      <xdr:rowOff>-1</xdr:rowOff>
    </xdr:from>
    <xdr:to>
      <xdr:col>11</xdr:col>
      <xdr:colOff>348857</xdr:colOff>
      <xdr:row>54</xdr:row>
      <xdr:rowOff>141110</xdr:rowOff>
    </xdr:to>
    <xdr:graphicFrame macro="">
      <xdr:nvGraphicFramePr>
        <xdr:cNvPr id="67" name="Chart 66">
          <a:extLst>
            <a:ext uri="{FF2B5EF4-FFF2-40B4-BE49-F238E27FC236}">
              <a16:creationId xmlns:a16="http://schemas.microsoft.com/office/drawing/2014/main" id="{36E9FB00-1947-469C-B0CB-F0882314A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463650</xdr:colOff>
      <xdr:row>36</xdr:row>
      <xdr:rowOff>161269</xdr:rowOff>
    </xdr:from>
    <xdr:to>
      <xdr:col>21</xdr:col>
      <xdr:colOff>463650</xdr:colOff>
      <xdr:row>54</xdr:row>
      <xdr:rowOff>70555</xdr:rowOff>
    </xdr:to>
    <xdr:graphicFrame macro="">
      <xdr:nvGraphicFramePr>
        <xdr:cNvPr id="68" name="Chart 67">
          <a:extLst>
            <a:ext uri="{FF2B5EF4-FFF2-40B4-BE49-F238E27FC236}">
              <a16:creationId xmlns:a16="http://schemas.microsoft.com/office/drawing/2014/main" id="{A171410C-C7AC-4E5E-AF74-F8A77C96B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6.781263194447" createdVersion="8" refreshedVersion="8" minRefreshableVersion="3" recordCount="24" xr:uid="{154F1616-D4B2-4A39-A737-FD65D12EB318}">
  <cacheSource type="worksheet">
    <worksheetSource name="Table1"/>
  </cacheSource>
  <cacheFields count="9">
    <cacheField name="Date" numFmtId="0">
      <sharedItems/>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6"/>
    </cacheField>
    <cacheField name="Unit Price (₹)" numFmtId="0">
      <sharedItems containsSemiMixedTypes="0" containsString="0" containsNumber="1" containsInteger="1" minValue="600" maxValue="10000"/>
    </cacheField>
    <cacheField name="Cost of Goods (₹)" numFmtId="0">
      <sharedItems containsSemiMixedTypes="0" containsString="0" containsNumber="1" containsInteger="1" minValue="400" maxValue="7000"/>
    </cacheField>
    <cacheField name="Total Sales (₹)" numFmtId="3">
      <sharedItems containsSemiMixedTypes="0" containsString="0" containsNumber="1" containsInteger="1" minValue="49800" maxValue="1080000"/>
    </cacheField>
    <cacheField name="Profit (₹)" numFmtId="0">
      <sharedItems containsSemiMixedTypes="0" containsString="0" containsNumber="1" containsInteger="1" minValue="16500" maxValue="324000"/>
    </cacheField>
  </cacheFields>
  <extLst>
    <ext xmlns:x14="http://schemas.microsoft.com/office/spreadsheetml/2009/9/main" uri="{725AE2AE-9491-48be-B2B4-4EB974FC3084}">
      <x14:pivotCacheDefinition pivotCacheId="451383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19-02-2021"/>
    <x v="0"/>
    <x v="0"/>
    <x v="0"/>
    <n v="84"/>
    <n v="6000"/>
    <n v="4000"/>
    <n v="504000"/>
    <n v="168000"/>
  </r>
  <r>
    <s v="07-09-2021"/>
    <x v="1"/>
    <x v="1"/>
    <x v="1"/>
    <n v="128"/>
    <n v="3500"/>
    <n v="2500"/>
    <n v="448000"/>
    <n v="128000"/>
  </r>
  <r>
    <s v="03-02-2021"/>
    <x v="2"/>
    <x v="2"/>
    <x v="2"/>
    <n v="136"/>
    <n v="1200"/>
    <n v="800"/>
    <n v="163200"/>
    <n v="54400"/>
  </r>
  <r>
    <s v="11-09-2020"/>
    <x v="3"/>
    <x v="3"/>
    <x v="3"/>
    <n v="91"/>
    <n v="1000"/>
    <n v="700"/>
    <n v="91000"/>
    <n v="27300"/>
  </r>
  <r>
    <s v="23-09-2021"/>
    <x v="4"/>
    <x v="0"/>
    <x v="4"/>
    <n v="110"/>
    <n v="4000"/>
    <n v="3000"/>
    <n v="440000"/>
    <n v="110000"/>
  </r>
  <r>
    <s v="01-10-2020"/>
    <x v="5"/>
    <x v="1"/>
    <x v="2"/>
    <n v="51"/>
    <n v="1200"/>
    <n v="800"/>
    <n v="61200"/>
    <n v="20400"/>
  </r>
  <r>
    <s v="05-08-2021"/>
    <x v="6"/>
    <x v="3"/>
    <x v="3"/>
    <n v="78"/>
    <n v="1000"/>
    <n v="700"/>
    <n v="78000"/>
    <n v="23400"/>
  </r>
  <r>
    <s v="06-11-2020"/>
    <x v="7"/>
    <x v="2"/>
    <x v="0"/>
    <n v="146"/>
    <n v="6000"/>
    <n v="4000"/>
    <n v="876000"/>
    <n v="292000"/>
  </r>
  <r>
    <s v="27-01-2021"/>
    <x v="8"/>
    <x v="0"/>
    <x v="5"/>
    <n v="101"/>
    <n v="600"/>
    <n v="400"/>
    <n v="60600"/>
    <n v="20200"/>
  </r>
  <r>
    <s v="03-09-2021"/>
    <x v="9"/>
    <x v="2"/>
    <x v="0"/>
    <n v="52"/>
    <n v="6000"/>
    <n v="4000"/>
    <n v="312000"/>
    <n v="104000"/>
  </r>
  <r>
    <s v="30-09-2021"/>
    <x v="9"/>
    <x v="1"/>
    <x v="2"/>
    <n v="55"/>
    <n v="1200"/>
    <n v="800"/>
    <n v="66000"/>
    <n v="22000"/>
  </r>
  <r>
    <s v="10-09-2020"/>
    <x v="9"/>
    <x v="2"/>
    <x v="3"/>
    <n v="137"/>
    <n v="1000"/>
    <n v="700"/>
    <n v="137000"/>
    <n v="41100"/>
  </r>
  <r>
    <s v="27-07-2021"/>
    <x v="7"/>
    <x v="2"/>
    <x v="1"/>
    <n v="96"/>
    <n v="3500"/>
    <n v="2500"/>
    <n v="336000"/>
    <n v="96000"/>
  </r>
  <r>
    <s v="09-10-2020"/>
    <x v="8"/>
    <x v="1"/>
    <x v="4"/>
    <n v="52"/>
    <n v="4000"/>
    <n v="3000"/>
    <n v="208000"/>
    <n v="52000"/>
  </r>
  <r>
    <s v="06-04-2021"/>
    <x v="3"/>
    <x v="0"/>
    <x v="1"/>
    <n v="76"/>
    <n v="3500"/>
    <n v="2500"/>
    <n v="266000"/>
    <n v="76000"/>
  </r>
  <r>
    <s v="15-06-2021"/>
    <x v="1"/>
    <x v="3"/>
    <x v="4"/>
    <n v="145"/>
    <n v="4000"/>
    <n v="3000"/>
    <n v="580000"/>
    <n v="145000"/>
  </r>
  <r>
    <s v="09-09-2020"/>
    <x v="0"/>
    <x v="2"/>
    <x v="5"/>
    <n v="83"/>
    <n v="600"/>
    <n v="400"/>
    <n v="49800"/>
    <n v="16600"/>
  </r>
  <r>
    <s v="13-08-2021"/>
    <x v="4"/>
    <x v="2"/>
    <x v="3"/>
    <n v="91"/>
    <n v="1000"/>
    <n v="700"/>
    <n v="91000"/>
    <n v="27300"/>
  </r>
  <r>
    <s v="27-08-2020"/>
    <x v="5"/>
    <x v="0"/>
    <x v="6"/>
    <n v="108"/>
    <n v="10000"/>
    <n v="7000"/>
    <n v="1080000"/>
    <n v="324000"/>
  </r>
  <r>
    <s v="07-04-2021"/>
    <x v="2"/>
    <x v="3"/>
    <x v="4"/>
    <n v="144"/>
    <n v="4000"/>
    <n v="3000"/>
    <n v="576000"/>
    <n v="144000"/>
  </r>
  <r>
    <s v="08-06-2020"/>
    <x v="4"/>
    <x v="2"/>
    <x v="5"/>
    <n v="92"/>
    <n v="600"/>
    <n v="400"/>
    <n v="55200"/>
    <n v="18400"/>
  </r>
  <r>
    <s v="21-12-2021"/>
    <x v="7"/>
    <x v="0"/>
    <x v="0"/>
    <n v="71"/>
    <n v="6000"/>
    <n v="4000"/>
    <n v="426000"/>
    <n v="142000"/>
  </r>
  <r>
    <s v="10-08-2021"/>
    <x v="0"/>
    <x v="1"/>
    <x v="5"/>
    <n v="103"/>
    <n v="600"/>
    <n v="400"/>
    <n v="61800"/>
    <n v="20600"/>
  </r>
  <r>
    <s v="25-03-2021"/>
    <x v="9"/>
    <x v="3"/>
    <x v="3"/>
    <n v="55"/>
    <n v="1000"/>
    <n v="700"/>
    <n v="55000"/>
    <n v="16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95A7A-6B41-41C8-B398-187D831861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showAll="0"/>
    <pivotField showAll="0"/>
    <pivotField dataField="1" numFmtId="3" showAll="0"/>
    <pivotField showAll="0"/>
  </pivotFields>
  <rowFields count="1">
    <field x="3"/>
  </rowFields>
  <rowItems count="8">
    <i>
      <x/>
    </i>
    <i>
      <x v="1"/>
    </i>
    <i>
      <x v="2"/>
    </i>
    <i>
      <x v="3"/>
    </i>
    <i>
      <x v="4"/>
    </i>
    <i>
      <x v="5"/>
    </i>
    <i>
      <x v="6"/>
    </i>
    <i t="grand">
      <x/>
    </i>
  </rowItems>
  <colItems count="1">
    <i/>
  </colItems>
  <dataFields count="1">
    <dataField name="Sum of Total Sales (₹)" fld="7" baseField="3" baseItem="0" numFmtId="16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FB8A28-BEF8-4A8D-BAEF-7C518BB496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9">
    <pivotField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numFmtId="3" showAll="0"/>
    <pivotField showAll="0"/>
  </pivotFields>
  <rowFields count="1">
    <field x="2"/>
  </rowFields>
  <rowItems count="5">
    <i>
      <x/>
    </i>
    <i>
      <x v="1"/>
    </i>
    <i>
      <x v="2"/>
    </i>
    <i>
      <x v="3"/>
    </i>
    <i t="grand">
      <x/>
    </i>
  </rowItems>
  <colItems count="1">
    <i/>
  </colItems>
  <dataFields count="1">
    <dataField name="Sum of Total Sales (₹)" fld="7" baseField="2" baseItem="0" numFmtId="164"/>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 chart="3" format="15">
      <pivotArea type="data" outline="0" fieldPosition="0">
        <references count="1">
          <reference field="4294967294" count="1" selected="0">
            <x v="0"/>
          </reference>
        </references>
      </pivotArea>
    </chartFormat>
    <chartFormat chart="0"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5690BA-EDFD-47D1-A1B3-14BED28F4B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O3:P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showAll="0"/>
    <pivotField showAll="0"/>
    <pivotField dataField="1" numFmtId="3" showAll="0"/>
    <pivotField showAll="0"/>
  </pivotFields>
  <rowFields count="1">
    <field x="3"/>
  </rowFields>
  <rowItems count="8">
    <i>
      <x/>
    </i>
    <i>
      <x v="1"/>
    </i>
    <i>
      <x v="2"/>
    </i>
    <i>
      <x v="3"/>
    </i>
    <i>
      <x v="4"/>
    </i>
    <i>
      <x v="5"/>
    </i>
    <i>
      <x v="6"/>
    </i>
    <i t="grand">
      <x/>
    </i>
  </rowItems>
  <colItems count="1">
    <i/>
  </colItems>
  <dataFields count="1">
    <dataField name="Sum of Total Sales (₹)" fld="7" baseField="3" baseItem="0" numFmtId="164"/>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A7E434-9023-472E-B4D7-445A985365B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3:M14" firstHeaderRow="1" firstDataRow="1" firstDataCol="1"/>
  <pivotFields count="9">
    <pivotField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numFmtId="3" showAll="0"/>
    <pivotField showAll="0"/>
  </pivotFields>
  <rowFields count="1">
    <field x="1"/>
  </rowFields>
  <rowItems count="11">
    <i>
      <x/>
    </i>
    <i>
      <x v="1"/>
    </i>
    <i>
      <x v="2"/>
    </i>
    <i>
      <x v="3"/>
    </i>
    <i>
      <x v="4"/>
    </i>
    <i>
      <x v="5"/>
    </i>
    <i>
      <x v="6"/>
    </i>
    <i>
      <x v="7"/>
    </i>
    <i>
      <x v="8"/>
    </i>
    <i>
      <x v="9"/>
    </i>
    <i t="grand">
      <x/>
    </i>
  </rowItems>
  <colItems count="1">
    <i/>
  </colItems>
  <dataFields count="1">
    <dataField name="Sum of Total Sales (₹)" fld="7" baseField="1" baseItem="0" numFmtId="164"/>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3EFB1BD-43D9-4B5F-B5C4-7FA4943A4B9B}" sourceName="Sales Person">
  <pivotTables>
    <pivotTable tabId="2" name="PivotTable1"/>
    <pivotTable tabId="2" name="PivotTable2"/>
    <pivotTable tabId="2" name="PivotTable3"/>
    <pivotTable tabId="2" name="PivotTable4"/>
  </pivotTables>
  <data>
    <tabular pivotCacheId="451383673">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61C2D8-392F-4A78-A0A9-D65CD3D1D7E5}" sourceName="Region">
  <pivotTables>
    <pivotTable tabId="2" name="PivotTable1"/>
    <pivotTable tabId="2" name="PivotTable2"/>
    <pivotTable tabId="2" name="PivotTable3"/>
    <pivotTable tabId="2" name="PivotTable4"/>
  </pivotTables>
  <data>
    <tabular pivotCacheId="451383673">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B84D1B8-B5EE-4313-B427-F39FDFC18A05}" sourceName="Product">
  <pivotTables>
    <pivotTable tabId="2" name="PivotTable1"/>
    <pivotTable tabId="2" name="PivotTable2"/>
    <pivotTable tabId="2" name="PivotTable3"/>
    <pivotTable tabId="2" name="PivotTable4"/>
  </pivotTables>
  <data>
    <tabular pivotCacheId="451383673">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E41052C-9B70-4EBD-9938-E7ABEF3B0BB0}" cache="Slicer_Sales_Person" caption="Sales Person" rowHeight="241300"/>
  <slicer name="Region" xr10:uid="{769326CA-C6C7-4236-BA31-3921081A13B8}" cache="Slicer_Region" caption="Region" columnCount="2" showCaption="0" rowHeight="241300"/>
  <slicer name="Product" xr10:uid="{0FF17777-8CE3-4367-812C-1149E1704506}"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8325D612-BB3E-45FA-82E0-E499F34C0F77}" cache="Slicer_Sales_Person" caption="Sales Person" style="SlicerStyleDark1" rowHeight="241300"/>
  <slicer name="Region 1" xr10:uid="{92087D4B-46EC-4D83-B382-BC4A427BFF99}" cache="Slicer_Region" caption="Region" columnCount="2" showCaption="0" style="SlicerStyleDark1" rowHeight="241300"/>
  <slicer name="Product 1" xr10:uid="{4F00E4FB-D492-4791-9844-52CD8F8003E7}" cache="Slicer_Product" caption="Product"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751BB-7765-4AAB-BCCC-9F178DB7F974}" name="Table1" displayName="Table1" ref="A1:I25" totalsRowShown="0" headerRowDxfId="2">
  <autoFilter ref="A1:I25" xr:uid="{241751BB-7765-4AAB-BCCC-9F178DB7F974}"/>
  <tableColumns count="9">
    <tableColumn id="1" xr3:uid="{9F25615D-0CF7-42D7-8BFF-2F8EB8AAC0C6}" name="Date"/>
    <tableColumn id="2" xr3:uid="{6D430321-9F48-465B-80B7-97C0EDA1827D}" name="Sales Person"/>
    <tableColumn id="3" xr3:uid="{EE523AC6-B5ED-4B37-A331-D9B280952B46}" name="Region"/>
    <tableColumn id="4" xr3:uid="{6839168D-6526-4A02-85BB-B3B595CA8354}" name="Product"/>
    <tableColumn id="5" xr3:uid="{85C14710-66D4-4154-A03D-D9FA3E4F2ECF}" name="Units Sold"/>
    <tableColumn id="6" xr3:uid="{0B35A677-C292-4F51-99C0-3F5F3B15ADC9}" name="Unit Price (₹)" dataDxfId="1"/>
    <tableColumn id="7" xr3:uid="{3344848D-C762-4445-A572-92C68D45313A}" name="Cost of Goods (₹)"/>
    <tableColumn id="8" xr3:uid="{F428C738-3ECB-49A2-87D8-B0E801C396C5}" name="Total Sales (₹)" dataDxfId="0"/>
    <tableColumn id="9" xr3:uid="{6E355892-A026-4C37-A019-046209599E3C}" name="Profit (₹)">
      <calculatedColumnFormula>H2-(G2*E2)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2F5EA-E0BE-4518-8F8F-20395F0909AE}">
  <dimension ref="A3:P14"/>
  <sheetViews>
    <sheetView zoomScale="58" workbookViewId="0">
      <selection activeCell="S2" sqref="S2"/>
    </sheetView>
  </sheetViews>
  <sheetFormatPr defaultRowHeight="14.5" x14ac:dyDescent="0.35"/>
  <cols>
    <col min="1" max="1" width="14.54296875" bestFit="1" customWidth="1"/>
    <col min="2" max="2" width="19.54296875" bestFit="1" customWidth="1"/>
    <col min="4" max="4" width="14.54296875" bestFit="1" customWidth="1"/>
    <col min="5" max="5" width="19.54296875" bestFit="1" customWidth="1"/>
    <col min="7" max="7" width="17" customWidth="1"/>
    <col min="8" max="8" width="20.54296875" customWidth="1"/>
    <col min="10" max="10" width="12.36328125" bestFit="1" customWidth="1"/>
    <col min="11" max="11" width="18.90625" bestFit="1" customWidth="1"/>
    <col min="12" max="12" width="14.54296875" bestFit="1" customWidth="1"/>
    <col min="13" max="13" width="19.54296875" bestFit="1" customWidth="1"/>
    <col min="15" max="15" width="14.54296875" bestFit="1" customWidth="1"/>
    <col min="16" max="16" width="19.54296875" bestFit="1" customWidth="1"/>
  </cols>
  <sheetData>
    <row r="3" spans="1:16" x14ac:dyDescent="0.35">
      <c r="A3" s="9" t="s">
        <v>59</v>
      </c>
      <c r="B3" t="s">
        <v>60</v>
      </c>
      <c r="D3" s="9" t="s">
        <v>59</v>
      </c>
      <c r="E3" t="s">
        <v>60</v>
      </c>
      <c r="L3" s="9" t="s">
        <v>59</v>
      </c>
      <c r="M3" t="s">
        <v>60</v>
      </c>
      <c r="O3" s="9" t="s">
        <v>59</v>
      </c>
      <c r="P3" t="s">
        <v>60</v>
      </c>
    </row>
    <row r="4" spans="1:16" x14ac:dyDescent="0.35">
      <c r="A4" s="10" t="s">
        <v>40</v>
      </c>
      <c r="B4" s="11">
        <v>845000</v>
      </c>
      <c r="D4" s="10" t="s">
        <v>45</v>
      </c>
      <c r="E4" s="11">
        <v>290400</v>
      </c>
      <c r="L4" s="10" t="s">
        <v>29</v>
      </c>
      <c r="M4" s="11">
        <v>615600</v>
      </c>
      <c r="O4" s="10" t="s">
        <v>45</v>
      </c>
      <c r="P4" s="11">
        <v>290400</v>
      </c>
    </row>
    <row r="5" spans="1:16" x14ac:dyDescent="0.35">
      <c r="A5" s="10" t="s">
        <v>42</v>
      </c>
      <c r="B5" s="11">
        <v>1380000</v>
      </c>
      <c r="D5" s="10" t="s">
        <v>44</v>
      </c>
      <c r="E5" s="11">
        <v>1050000</v>
      </c>
      <c r="L5" s="10" t="s">
        <v>37</v>
      </c>
      <c r="M5" s="11">
        <v>268600</v>
      </c>
      <c r="O5" s="10" t="s">
        <v>44</v>
      </c>
      <c r="P5" s="11">
        <v>1050000</v>
      </c>
    </row>
    <row r="6" spans="1:16" x14ac:dyDescent="0.35">
      <c r="A6" s="10" t="s">
        <v>41</v>
      </c>
      <c r="B6" s="11">
        <v>2020200</v>
      </c>
      <c r="D6" s="10" t="s">
        <v>48</v>
      </c>
      <c r="E6" s="11">
        <v>227400</v>
      </c>
      <c r="L6" s="10" t="s">
        <v>32</v>
      </c>
      <c r="M6" s="11">
        <v>357000</v>
      </c>
      <c r="O6" s="10" t="s">
        <v>48</v>
      </c>
      <c r="P6" s="11">
        <v>227400</v>
      </c>
    </row>
    <row r="7" spans="1:16" x14ac:dyDescent="0.35">
      <c r="A7" s="10" t="s">
        <v>39</v>
      </c>
      <c r="B7" s="11">
        <v>2776600</v>
      </c>
      <c r="D7" s="10" t="s">
        <v>46</v>
      </c>
      <c r="E7" s="11">
        <v>452000</v>
      </c>
      <c r="L7" s="10" t="s">
        <v>34</v>
      </c>
      <c r="M7" s="11">
        <v>1141200</v>
      </c>
      <c r="O7" s="10" t="s">
        <v>46</v>
      </c>
      <c r="P7" s="11">
        <v>452000</v>
      </c>
    </row>
    <row r="8" spans="1:16" x14ac:dyDescent="0.35">
      <c r="A8" s="10" t="s">
        <v>50</v>
      </c>
      <c r="B8" s="11">
        <v>7021800</v>
      </c>
      <c r="D8" s="10" t="s">
        <v>49</v>
      </c>
      <c r="E8" s="11">
        <v>1080000</v>
      </c>
      <c r="L8" s="10" t="s">
        <v>36</v>
      </c>
      <c r="M8" s="11">
        <v>1638000</v>
      </c>
      <c r="O8" s="10" t="s">
        <v>49</v>
      </c>
      <c r="P8" s="11">
        <v>1080000</v>
      </c>
    </row>
    <row r="9" spans="1:16" x14ac:dyDescent="0.35">
      <c r="D9" s="10" t="s">
        <v>47</v>
      </c>
      <c r="E9" s="11">
        <v>1804000</v>
      </c>
      <c r="L9" s="10" t="s">
        <v>31</v>
      </c>
      <c r="M9" s="11">
        <v>739200</v>
      </c>
      <c r="O9" s="10" t="s">
        <v>47</v>
      </c>
      <c r="P9" s="11">
        <v>1804000</v>
      </c>
    </row>
    <row r="10" spans="1:16" x14ac:dyDescent="0.35">
      <c r="D10" s="10" t="s">
        <v>43</v>
      </c>
      <c r="E10" s="11">
        <v>2118000</v>
      </c>
      <c r="L10" s="10" t="s">
        <v>30</v>
      </c>
      <c r="M10" s="11">
        <v>1028000</v>
      </c>
      <c r="O10" s="10" t="s">
        <v>43</v>
      </c>
      <c r="P10" s="11">
        <v>2118000</v>
      </c>
    </row>
    <row r="11" spans="1:16" x14ac:dyDescent="0.35">
      <c r="D11" s="10" t="s">
        <v>50</v>
      </c>
      <c r="E11" s="11">
        <v>7021800</v>
      </c>
      <c r="L11" s="10" t="s">
        <v>33</v>
      </c>
      <c r="M11" s="11">
        <v>586200</v>
      </c>
      <c r="O11" s="10" t="s">
        <v>50</v>
      </c>
      <c r="P11" s="11">
        <v>7021800</v>
      </c>
    </row>
    <row r="12" spans="1:16" x14ac:dyDescent="0.35">
      <c r="L12" s="10" t="s">
        <v>38</v>
      </c>
      <c r="M12" s="11">
        <v>570000</v>
      </c>
    </row>
    <row r="13" spans="1:16" x14ac:dyDescent="0.35">
      <c r="L13" s="10" t="s">
        <v>35</v>
      </c>
      <c r="M13" s="11">
        <v>78000</v>
      </c>
    </row>
    <row r="14" spans="1:16" x14ac:dyDescent="0.35">
      <c r="L14" s="10" t="s">
        <v>50</v>
      </c>
      <c r="M14" s="11">
        <v>7021800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6" sqref="K6"/>
    </sheetView>
  </sheetViews>
  <sheetFormatPr defaultRowHeight="14.5" x14ac:dyDescent="0.35"/>
  <cols>
    <col min="1" max="1" width="11.7265625" customWidth="1"/>
    <col min="2" max="2" width="17.81640625" customWidth="1"/>
    <col min="3" max="3" width="12.90625" customWidth="1"/>
    <col min="4" max="4" width="14.26953125" customWidth="1"/>
    <col min="5" max="5" width="15.54296875" customWidth="1"/>
    <col min="6" max="6" width="17.54296875" customWidth="1"/>
    <col min="7" max="7" width="21.1796875" customWidth="1"/>
    <col min="8" max="8" width="19.1796875" customWidth="1"/>
    <col min="9" max="9" width="14.36328125" customWidth="1"/>
    <col min="11" max="11" width="16.36328125" customWidth="1"/>
  </cols>
  <sheetData>
    <row r="1" spans="1:13" x14ac:dyDescent="0.35">
      <c r="A1" s="1" t="s">
        <v>0</v>
      </c>
      <c r="B1" s="1" t="s">
        <v>1</v>
      </c>
      <c r="C1" s="1" t="s">
        <v>2</v>
      </c>
      <c r="D1" s="1" t="s">
        <v>3</v>
      </c>
      <c r="E1" s="1" t="s">
        <v>4</v>
      </c>
      <c r="F1" s="1" t="s">
        <v>52</v>
      </c>
      <c r="G1" s="1" t="s">
        <v>53</v>
      </c>
      <c r="H1" s="1" t="s">
        <v>54</v>
      </c>
      <c r="I1" s="3" t="s">
        <v>55</v>
      </c>
      <c r="J1" s="6"/>
      <c r="K1" s="2" t="s">
        <v>56</v>
      </c>
      <c r="M1" s="8"/>
    </row>
    <row r="2" spans="1:13" x14ac:dyDescent="0.35">
      <c r="A2" t="s">
        <v>5</v>
      </c>
      <c r="B2" t="s">
        <v>29</v>
      </c>
      <c r="C2" t="s">
        <v>39</v>
      </c>
      <c r="D2" t="s">
        <v>43</v>
      </c>
      <c r="E2">
        <v>84</v>
      </c>
      <c r="F2" s="4">
        <v>6000</v>
      </c>
      <c r="G2" s="4">
        <v>4000</v>
      </c>
      <c r="H2" s="4">
        <v>504000</v>
      </c>
      <c r="I2">
        <f>H2-(G2*E2)</f>
        <v>168000</v>
      </c>
      <c r="K2" s="4">
        <f>SUM(H2:H25)</f>
        <v>7021800</v>
      </c>
    </row>
    <row r="3" spans="1:13" x14ac:dyDescent="0.35">
      <c r="A3" t="s">
        <v>6</v>
      </c>
      <c r="B3" t="s">
        <v>30</v>
      </c>
      <c r="C3" t="s">
        <v>40</v>
      </c>
      <c r="D3" t="s">
        <v>44</v>
      </c>
      <c r="E3">
        <v>128</v>
      </c>
      <c r="F3" s="4">
        <v>3500</v>
      </c>
      <c r="G3" s="4">
        <v>2500</v>
      </c>
      <c r="H3" s="4">
        <v>448000</v>
      </c>
      <c r="I3">
        <f>H3-(G3*E3)</f>
        <v>128000</v>
      </c>
      <c r="K3" s="5" t="s">
        <v>51</v>
      </c>
      <c r="L3" s="7"/>
    </row>
    <row r="4" spans="1:13" x14ac:dyDescent="0.35">
      <c r="A4" t="s">
        <v>7</v>
      </c>
      <c r="B4" t="s">
        <v>31</v>
      </c>
      <c r="C4" t="s">
        <v>41</v>
      </c>
      <c r="D4" t="s">
        <v>45</v>
      </c>
      <c r="E4">
        <v>136</v>
      </c>
      <c r="F4" s="4">
        <v>1200</v>
      </c>
      <c r="G4">
        <v>800</v>
      </c>
      <c r="H4" s="4">
        <v>163200</v>
      </c>
      <c r="I4">
        <f t="shared" ref="I4:I25" si="0">H4-(G4*E4)</f>
        <v>54400</v>
      </c>
      <c r="K4">
        <f>SUM(E2:E25)</f>
        <v>2285</v>
      </c>
    </row>
    <row r="5" spans="1:13" x14ac:dyDescent="0.35">
      <c r="A5" t="s">
        <v>8</v>
      </c>
      <c r="B5" t="s">
        <v>32</v>
      </c>
      <c r="C5" t="s">
        <v>42</v>
      </c>
      <c r="D5" t="s">
        <v>46</v>
      </c>
      <c r="E5">
        <v>91</v>
      </c>
      <c r="F5" s="4">
        <v>1000</v>
      </c>
      <c r="G5">
        <v>700</v>
      </c>
      <c r="H5" s="4">
        <v>91000</v>
      </c>
      <c r="I5">
        <f t="shared" si="0"/>
        <v>27300</v>
      </c>
      <c r="K5" s="5" t="s">
        <v>57</v>
      </c>
    </row>
    <row r="6" spans="1:13" x14ac:dyDescent="0.35">
      <c r="A6" t="s">
        <v>9</v>
      </c>
      <c r="B6" t="s">
        <v>33</v>
      </c>
      <c r="C6" t="s">
        <v>39</v>
      </c>
      <c r="D6" t="s">
        <v>47</v>
      </c>
      <c r="E6">
        <v>110</v>
      </c>
      <c r="F6" s="4">
        <v>4000</v>
      </c>
      <c r="G6" s="4">
        <v>3000</v>
      </c>
      <c r="H6" s="4">
        <v>440000</v>
      </c>
      <c r="I6">
        <f t="shared" si="0"/>
        <v>110000</v>
      </c>
      <c r="K6">
        <f>SUM(I3:I25)</f>
        <v>1921200</v>
      </c>
    </row>
    <row r="7" spans="1:13" x14ac:dyDescent="0.35">
      <c r="A7" t="s">
        <v>10</v>
      </c>
      <c r="B7" t="s">
        <v>34</v>
      </c>
      <c r="C7" t="s">
        <v>40</v>
      </c>
      <c r="D7" t="s">
        <v>45</v>
      </c>
      <c r="E7">
        <v>51</v>
      </c>
      <c r="F7" s="4">
        <v>1200</v>
      </c>
      <c r="G7">
        <v>800</v>
      </c>
      <c r="H7" s="4">
        <v>61200</v>
      </c>
      <c r="I7">
        <f t="shared" si="0"/>
        <v>20400</v>
      </c>
      <c r="K7" s="5" t="s">
        <v>58</v>
      </c>
    </row>
    <row r="8" spans="1:13" x14ac:dyDescent="0.35">
      <c r="A8" t="s">
        <v>11</v>
      </c>
      <c r="B8" t="s">
        <v>35</v>
      </c>
      <c r="C8" t="s">
        <v>42</v>
      </c>
      <c r="D8" t="s">
        <v>46</v>
      </c>
      <c r="E8">
        <v>78</v>
      </c>
      <c r="F8" s="4">
        <v>1000</v>
      </c>
      <c r="G8">
        <v>700</v>
      </c>
      <c r="H8" s="4">
        <v>78000</v>
      </c>
      <c r="I8">
        <f t="shared" si="0"/>
        <v>23400</v>
      </c>
      <c r="K8" s="4">
        <f>AVERAGE(H2:H25)</f>
        <v>292575</v>
      </c>
    </row>
    <row r="9" spans="1:13" x14ac:dyDescent="0.35">
      <c r="A9" t="s">
        <v>12</v>
      </c>
      <c r="B9" t="s">
        <v>36</v>
      </c>
      <c r="C9" t="s">
        <v>41</v>
      </c>
      <c r="D9" t="s">
        <v>43</v>
      </c>
      <c r="E9">
        <v>146</v>
      </c>
      <c r="F9" s="4">
        <v>6000</v>
      </c>
      <c r="G9" s="4">
        <v>4000</v>
      </c>
      <c r="H9" s="4">
        <v>876000</v>
      </c>
      <c r="I9">
        <f t="shared" si="0"/>
        <v>292000</v>
      </c>
    </row>
    <row r="10" spans="1:13" x14ac:dyDescent="0.35">
      <c r="A10" t="s">
        <v>13</v>
      </c>
      <c r="B10" t="s">
        <v>37</v>
      </c>
      <c r="C10" t="s">
        <v>39</v>
      </c>
      <c r="D10" t="s">
        <v>48</v>
      </c>
      <c r="E10">
        <v>101</v>
      </c>
      <c r="F10">
        <v>600</v>
      </c>
      <c r="G10">
        <v>400</v>
      </c>
      <c r="H10" s="4">
        <v>60600</v>
      </c>
      <c r="I10">
        <f t="shared" si="0"/>
        <v>20200</v>
      </c>
    </row>
    <row r="11" spans="1:13" x14ac:dyDescent="0.35">
      <c r="A11" t="s">
        <v>14</v>
      </c>
      <c r="B11" t="s">
        <v>38</v>
      </c>
      <c r="C11" t="s">
        <v>41</v>
      </c>
      <c r="D11" t="s">
        <v>43</v>
      </c>
      <c r="E11">
        <v>52</v>
      </c>
      <c r="F11" s="4">
        <v>6000</v>
      </c>
      <c r="G11" s="4">
        <v>4000</v>
      </c>
      <c r="H11" s="4">
        <v>312000</v>
      </c>
      <c r="I11">
        <f t="shared" si="0"/>
        <v>104000</v>
      </c>
    </row>
    <row r="12" spans="1:13" x14ac:dyDescent="0.35">
      <c r="A12" t="s">
        <v>15</v>
      </c>
      <c r="B12" t="s">
        <v>38</v>
      </c>
      <c r="C12" t="s">
        <v>40</v>
      </c>
      <c r="D12" t="s">
        <v>45</v>
      </c>
      <c r="E12">
        <v>55</v>
      </c>
      <c r="F12" s="4">
        <v>1200</v>
      </c>
      <c r="G12">
        <v>800</v>
      </c>
      <c r="H12" s="4">
        <v>66000</v>
      </c>
      <c r="I12">
        <f t="shared" si="0"/>
        <v>22000</v>
      </c>
    </row>
    <row r="13" spans="1:13" x14ac:dyDescent="0.35">
      <c r="A13" t="s">
        <v>16</v>
      </c>
      <c r="B13" t="s">
        <v>38</v>
      </c>
      <c r="C13" t="s">
        <v>41</v>
      </c>
      <c r="D13" t="s">
        <v>46</v>
      </c>
      <c r="E13">
        <v>137</v>
      </c>
      <c r="F13" s="4">
        <v>1000</v>
      </c>
      <c r="G13">
        <v>700</v>
      </c>
      <c r="H13" s="4">
        <v>137000</v>
      </c>
      <c r="I13">
        <f t="shared" si="0"/>
        <v>41100</v>
      </c>
    </row>
    <row r="14" spans="1:13" x14ac:dyDescent="0.35">
      <c r="A14" t="s">
        <v>17</v>
      </c>
      <c r="B14" t="s">
        <v>36</v>
      </c>
      <c r="C14" t="s">
        <v>41</v>
      </c>
      <c r="D14" t="s">
        <v>44</v>
      </c>
      <c r="E14">
        <v>96</v>
      </c>
      <c r="F14" s="4">
        <v>3500</v>
      </c>
      <c r="G14" s="4">
        <v>2500</v>
      </c>
      <c r="H14" s="4">
        <v>336000</v>
      </c>
      <c r="I14">
        <f t="shared" si="0"/>
        <v>96000</v>
      </c>
    </row>
    <row r="15" spans="1:13" x14ac:dyDescent="0.35">
      <c r="A15" t="s">
        <v>18</v>
      </c>
      <c r="B15" t="s">
        <v>37</v>
      </c>
      <c r="C15" t="s">
        <v>40</v>
      </c>
      <c r="D15" t="s">
        <v>47</v>
      </c>
      <c r="E15">
        <v>52</v>
      </c>
      <c r="F15" s="4">
        <v>4000</v>
      </c>
      <c r="G15" s="4">
        <v>3000</v>
      </c>
      <c r="H15" s="4">
        <v>208000</v>
      </c>
      <c r="I15">
        <f t="shared" si="0"/>
        <v>52000</v>
      </c>
    </row>
    <row r="16" spans="1:13" x14ac:dyDescent="0.35">
      <c r="A16" t="s">
        <v>19</v>
      </c>
      <c r="B16" t="s">
        <v>32</v>
      </c>
      <c r="C16" t="s">
        <v>39</v>
      </c>
      <c r="D16" t="s">
        <v>44</v>
      </c>
      <c r="E16">
        <v>76</v>
      </c>
      <c r="F16" s="4">
        <v>3500</v>
      </c>
      <c r="G16" s="4">
        <v>2500</v>
      </c>
      <c r="H16" s="4">
        <v>266000</v>
      </c>
      <c r="I16">
        <f t="shared" si="0"/>
        <v>76000</v>
      </c>
    </row>
    <row r="17" spans="1:9" x14ac:dyDescent="0.35">
      <c r="A17" t="s">
        <v>20</v>
      </c>
      <c r="B17" t="s">
        <v>30</v>
      </c>
      <c r="C17" t="s">
        <v>42</v>
      </c>
      <c r="D17" t="s">
        <v>47</v>
      </c>
      <c r="E17">
        <v>145</v>
      </c>
      <c r="F17" s="4">
        <v>4000</v>
      </c>
      <c r="G17" s="4">
        <v>3000</v>
      </c>
      <c r="H17" s="4">
        <v>580000</v>
      </c>
      <c r="I17">
        <f t="shared" si="0"/>
        <v>145000</v>
      </c>
    </row>
    <row r="18" spans="1:9" x14ac:dyDescent="0.35">
      <c r="A18" t="s">
        <v>21</v>
      </c>
      <c r="B18" t="s">
        <v>29</v>
      </c>
      <c r="C18" t="s">
        <v>41</v>
      </c>
      <c r="D18" t="s">
        <v>48</v>
      </c>
      <c r="E18">
        <v>83</v>
      </c>
      <c r="F18">
        <v>600</v>
      </c>
      <c r="G18">
        <v>400</v>
      </c>
      <c r="H18" s="4">
        <v>49800</v>
      </c>
      <c r="I18">
        <f t="shared" si="0"/>
        <v>16600</v>
      </c>
    </row>
    <row r="19" spans="1:9" x14ac:dyDescent="0.35">
      <c r="A19" t="s">
        <v>22</v>
      </c>
      <c r="B19" t="s">
        <v>33</v>
      </c>
      <c r="C19" t="s">
        <v>41</v>
      </c>
      <c r="D19" t="s">
        <v>46</v>
      </c>
      <c r="E19">
        <v>91</v>
      </c>
      <c r="F19" s="4">
        <v>1000</v>
      </c>
      <c r="G19">
        <v>700</v>
      </c>
      <c r="H19" s="4">
        <v>91000</v>
      </c>
      <c r="I19">
        <f t="shared" si="0"/>
        <v>27300</v>
      </c>
    </row>
    <row r="20" spans="1:9" x14ac:dyDescent="0.35">
      <c r="A20" t="s">
        <v>23</v>
      </c>
      <c r="B20" t="s">
        <v>34</v>
      </c>
      <c r="C20" t="s">
        <v>39</v>
      </c>
      <c r="D20" t="s">
        <v>49</v>
      </c>
      <c r="E20">
        <v>108</v>
      </c>
      <c r="F20" s="4">
        <v>10000</v>
      </c>
      <c r="G20" s="4">
        <v>7000</v>
      </c>
      <c r="H20" s="4">
        <v>1080000</v>
      </c>
      <c r="I20">
        <f t="shared" si="0"/>
        <v>324000</v>
      </c>
    </row>
    <row r="21" spans="1:9" x14ac:dyDescent="0.35">
      <c r="A21" t="s">
        <v>24</v>
      </c>
      <c r="B21" t="s">
        <v>31</v>
      </c>
      <c r="C21" t="s">
        <v>42</v>
      </c>
      <c r="D21" t="s">
        <v>47</v>
      </c>
      <c r="E21">
        <v>144</v>
      </c>
      <c r="F21" s="4">
        <v>4000</v>
      </c>
      <c r="G21" s="4">
        <v>3000</v>
      </c>
      <c r="H21" s="4">
        <v>576000</v>
      </c>
      <c r="I21">
        <f t="shared" si="0"/>
        <v>144000</v>
      </c>
    </row>
    <row r="22" spans="1:9" x14ac:dyDescent="0.35">
      <c r="A22" t="s">
        <v>25</v>
      </c>
      <c r="B22" t="s">
        <v>33</v>
      </c>
      <c r="C22" t="s">
        <v>41</v>
      </c>
      <c r="D22" t="s">
        <v>48</v>
      </c>
      <c r="E22">
        <v>92</v>
      </c>
      <c r="F22">
        <v>600</v>
      </c>
      <c r="G22">
        <v>400</v>
      </c>
      <c r="H22" s="4">
        <v>55200</v>
      </c>
      <c r="I22">
        <f t="shared" si="0"/>
        <v>18400</v>
      </c>
    </row>
    <row r="23" spans="1:9" x14ac:dyDescent="0.35">
      <c r="A23" t="s">
        <v>26</v>
      </c>
      <c r="B23" t="s">
        <v>36</v>
      </c>
      <c r="C23" t="s">
        <v>39</v>
      </c>
      <c r="D23" t="s">
        <v>43</v>
      </c>
      <c r="E23">
        <v>71</v>
      </c>
      <c r="F23" s="4">
        <v>6000</v>
      </c>
      <c r="G23" s="4">
        <v>4000</v>
      </c>
      <c r="H23" s="4">
        <v>426000</v>
      </c>
      <c r="I23">
        <f t="shared" si="0"/>
        <v>142000</v>
      </c>
    </row>
    <row r="24" spans="1:9" x14ac:dyDescent="0.35">
      <c r="A24" t="s">
        <v>27</v>
      </c>
      <c r="B24" t="s">
        <v>29</v>
      </c>
      <c r="C24" t="s">
        <v>40</v>
      </c>
      <c r="D24" t="s">
        <v>48</v>
      </c>
      <c r="E24">
        <v>103</v>
      </c>
      <c r="F24">
        <v>600</v>
      </c>
      <c r="G24">
        <v>400</v>
      </c>
      <c r="H24" s="4">
        <v>61800</v>
      </c>
      <c r="I24">
        <f t="shared" si="0"/>
        <v>20600</v>
      </c>
    </row>
    <row r="25" spans="1:9" x14ac:dyDescent="0.35">
      <c r="A25" t="s">
        <v>28</v>
      </c>
      <c r="B25" t="s">
        <v>38</v>
      </c>
      <c r="C25" t="s">
        <v>42</v>
      </c>
      <c r="D25" t="s">
        <v>46</v>
      </c>
      <c r="E25">
        <v>55</v>
      </c>
      <c r="F25" s="4">
        <v>1000</v>
      </c>
      <c r="G25">
        <v>700</v>
      </c>
      <c r="H25" s="4">
        <v>55000</v>
      </c>
      <c r="I25">
        <f t="shared" si="0"/>
        <v>16500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309DE-24ED-480F-AF58-531A7FB8B09E}">
  <dimension ref="A1"/>
  <sheetViews>
    <sheetView showGridLines="0" showRowColHeaders="0" tabSelected="1" zoomScale="63" zoomScaleNormal="63" workbookViewId="0">
      <selection activeCell="Z25" sqref="Z2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Sikkanthar Najmudeen</cp:lastModifiedBy>
  <dcterms:created xsi:type="dcterms:W3CDTF">2025-07-08T04:38:35Z</dcterms:created>
  <dcterms:modified xsi:type="dcterms:W3CDTF">2025-09-02T16:45:09Z</dcterms:modified>
</cp:coreProperties>
</file>