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1" i="1" l="1"/>
  <c r="H8" i="1"/>
  <c r="H4" i="1"/>
  <c r="H5" i="1"/>
  <c r="H6" i="1"/>
  <c r="H7" i="1"/>
  <c r="H3" i="1"/>
  <c r="G4" i="1"/>
  <c r="G5" i="1"/>
  <c r="G6" i="1"/>
  <c r="G7" i="1"/>
  <c r="G3" i="1"/>
  <c r="D10" i="1"/>
  <c r="F8" i="1"/>
  <c r="F4" i="1"/>
  <c r="F5" i="1"/>
  <c r="F6" i="1"/>
  <c r="F7" i="1"/>
  <c r="F3" i="1"/>
  <c r="D9" i="1"/>
</calcChain>
</file>

<file path=xl/sharedStrings.xml><?xml version="1.0" encoding="utf-8"?>
<sst xmlns="http://schemas.openxmlformats.org/spreadsheetml/2006/main" count="12" uniqueCount="12">
  <si>
    <t>Задание 1</t>
  </si>
  <si>
    <t>время,сек</t>
  </si>
  <si>
    <t>№</t>
  </si>
  <si>
    <t>J,кг*м^2</t>
  </si>
  <si>
    <t>h,cм</t>
  </si>
  <si>
    <t>диаметр шкива,мм</t>
  </si>
  <si>
    <t>масса(m1),г</t>
  </si>
  <si>
    <t>(m1*d*d)/4*h=</t>
  </si>
  <si>
    <t>&lt;J&gt;-Ji</t>
  </si>
  <si>
    <t>&lt;J&gt;=</t>
  </si>
  <si>
    <t>(&lt;J&gt;-Ji)^2</t>
  </si>
  <si>
    <t>абсолют.погрешность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</si>
</sst>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428625</xdr:colOff>
      <xdr:row>10</xdr:row>
      <xdr:rowOff>147637</xdr:rowOff>
    </xdr:from>
    <xdr:ext cx="914400" cy="264560"/>
    <xdr:sp macro="" textlink="">
      <xdr:nvSpPr>
        <xdr:cNvPr id="2" name="TextBox 1"/>
        <xdr:cNvSpPr txBox="1"/>
      </xdr:nvSpPr>
      <xdr:spPr>
        <a:xfrm>
          <a:off x="5953125" y="20526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3" sqref="A13"/>
    </sheetView>
  </sheetViews>
  <sheetFormatPr defaultRowHeight="15" x14ac:dyDescent="0.25"/>
  <cols>
    <col min="3" max="3" width="12.5703125" customWidth="1"/>
    <col min="4" max="4" width="18.140625" customWidth="1"/>
    <col min="5" max="5" width="10.42578125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</row>
    <row r="2" spans="1:8" x14ac:dyDescent="0.25">
      <c r="A2" t="s">
        <v>2</v>
      </c>
      <c r="B2" t="s">
        <v>4</v>
      </c>
      <c r="C2" t="s">
        <v>6</v>
      </c>
      <c r="D2" t="s">
        <v>5</v>
      </c>
      <c r="E2" t="s">
        <v>1</v>
      </c>
      <c r="F2" t="s">
        <v>3</v>
      </c>
      <c r="G2" t="s">
        <v>8</v>
      </c>
      <c r="H2" t="s">
        <v>10</v>
      </c>
    </row>
    <row r="3" spans="1:8" x14ac:dyDescent="0.25">
      <c r="A3">
        <v>1</v>
      </c>
      <c r="B3">
        <v>50</v>
      </c>
      <c r="C3">
        <v>606</v>
      </c>
      <c r="D3">
        <v>58.9</v>
      </c>
      <c r="E3">
        <v>3.31</v>
      </c>
      <c r="F3">
        <f>$D$9*((10*E3^2)/2-B3)</f>
        <v>5.025121196715004E-5</v>
      </c>
      <c r="G3">
        <f>$D$10-F3</f>
        <v>-1.1530290640470004E-5</v>
      </c>
      <c r="H3">
        <f>G3^2</f>
        <v>1.3294760225371016E-10</v>
      </c>
    </row>
    <row r="4" spans="1:8" x14ac:dyDescent="0.25">
      <c r="A4">
        <v>2</v>
      </c>
      <c r="B4">
        <v>50</v>
      </c>
      <c r="C4">
        <v>606</v>
      </c>
      <c r="D4">
        <v>58.9</v>
      </c>
      <c r="E4">
        <v>3.19</v>
      </c>
      <c r="F4">
        <f t="shared" ref="F4:F7" si="0">$D$9*((10*E4^2)/2-B4)</f>
        <v>9.2555573971499785E-6</v>
      </c>
      <c r="G4">
        <f t="shared" ref="G4:G7" si="1">$D$10-F4</f>
        <v>2.9465363929530056E-5</v>
      </c>
      <c r="H4">
        <f t="shared" ref="H4:H7" si="2">G4^2</f>
        <v>8.6820767149965095E-10</v>
      </c>
    </row>
    <row r="5" spans="1:8" x14ac:dyDescent="0.25">
      <c r="A5">
        <v>3</v>
      </c>
      <c r="B5">
        <v>50</v>
      </c>
      <c r="C5">
        <v>606</v>
      </c>
      <c r="D5">
        <v>58.9</v>
      </c>
      <c r="E5">
        <v>3.35</v>
      </c>
      <c r="F5">
        <f t="shared" si="0"/>
        <v>6.4252804758749976E-5</v>
      </c>
      <c r="G5">
        <f t="shared" si="1"/>
        <v>-2.553188343206994E-5</v>
      </c>
      <c r="H5">
        <f t="shared" si="2"/>
        <v>6.5187707158880748E-10</v>
      </c>
    </row>
    <row r="6" spans="1:8" x14ac:dyDescent="0.25">
      <c r="A6">
        <v>4</v>
      </c>
      <c r="B6">
        <v>50</v>
      </c>
      <c r="C6">
        <v>606</v>
      </c>
      <c r="D6">
        <v>58.9</v>
      </c>
      <c r="E6">
        <v>3.2</v>
      </c>
      <c r="F6">
        <f t="shared" si="0"/>
        <v>1.2614047560000105E-5</v>
      </c>
      <c r="G6">
        <f t="shared" si="1"/>
        <v>2.6106873766679931E-5</v>
      </c>
      <c r="H6">
        <f t="shared" si="2"/>
        <v>6.8156885786936073E-10</v>
      </c>
    </row>
    <row r="7" spans="1:8" x14ac:dyDescent="0.25">
      <c r="A7">
        <v>5</v>
      </c>
      <c r="B7">
        <v>50</v>
      </c>
      <c r="C7">
        <v>606</v>
      </c>
      <c r="D7">
        <v>58.9</v>
      </c>
      <c r="E7">
        <v>3.33</v>
      </c>
      <c r="F7">
        <f t="shared" si="0"/>
        <v>5.723098495035006E-5</v>
      </c>
      <c r="G7">
        <f t="shared" si="1"/>
        <v>-1.8510063623670023E-5</v>
      </c>
      <c r="H7">
        <f t="shared" si="2"/>
        <v>3.4262245535231223E-10</v>
      </c>
    </row>
    <row r="8" spans="1:8" x14ac:dyDescent="0.25">
      <c r="F8">
        <f>SUM(F3:F7)</f>
        <v>1.9360460663340017E-4</v>
      </c>
      <c r="H8">
        <f>SUM(H3:H7)</f>
        <v>2.6772236585638413E-9</v>
      </c>
    </row>
    <row r="9" spans="1:8" x14ac:dyDescent="0.25">
      <c r="B9" s="1" t="s">
        <v>7</v>
      </c>
      <c r="C9" s="1"/>
      <c r="D9">
        <f>C3*10^(-3)*(D3*10^(-3))^2/(4*B3)</f>
        <v>1.0511706300000001E-5</v>
      </c>
    </row>
    <row r="10" spans="1:8" x14ac:dyDescent="0.25">
      <c r="C10" t="s">
        <v>9</v>
      </c>
      <c r="D10">
        <f>F8/5</f>
        <v>3.8720921326680036E-5</v>
      </c>
    </row>
    <row r="11" spans="1:8" x14ac:dyDescent="0.25">
      <c r="B11" s="1" t="s">
        <v>11</v>
      </c>
      <c r="C11" s="1"/>
      <c r="D11">
        <f>SQRT(H8/20)*1.2</f>
        <v>1.3883807237807524E-5</v>
      </c>
    </row>
  </sheetData>
  <mergeCells count="2">
    <mergeCell ref="B9:C9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2020-11-24T13:41:46Z</dcterms:created>
  <dcterms:modified xsi:type="dcterms:W3CDTF">2020-11-24T16:14:38Z</dcterms:modified>
</cp:coreProperties>
</file>