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GAMER\Downloads\"/>
    </mc:Choice>
  </mc:AlternateContent>
  <xr:revisionPtr revIDLastSave="0" documentId="13_ncr:1_{6C832D79-4992-4CCD-AB37-B9A2EF95FDAF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DT" sheetId="1" r:id="rId1"/>
    <sheet name="Costos Fa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XRHSvBLm7WCP5ykou+T5V+OD+WOe7wilewOf/aY68KI=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3" i="2"/>
  <c r="K5" i="2"/>
  <c r="K6" i="2"/>
  <c r="K7" i="2"/>
  <c r="K8" i="2"/>
  <c r="K4" i="2"/>
  <c r="F43" i="2"/>
  <c r="F42" i="2"/>
  <c r="F41" i="2"/>
  <c r="F40" i="2"/>
  <c r="F39" i="2"/>
  <c r="F44" i="2" s="1"/>
  <c r="F34" i="2"/>
  <c r="F33" i="2"/>
  <c r="F32" i="2"/>
  <c r="F31" i="2"/>
  <c r="F30" i="2"/>
  <c r="F35" i="2" s="1"/>
  <c r="F25" i="2"/>
  <c r="F24" i="2"/>
  <c r="F23" i="2"/>
  <c r="F22" i="2"/>
  <c r="F21" i="2"/>
  <c r="F16" i="2"/>
  <c r="F15" i="2"/>
  <c r="F14" i="2"/>
  <c r="F13" i="2"/>
  <c r="F12" i="2"/>
  <c r="F26" i="2" l="1"/>
  <c r="F17" i="2"/>
  <c r="F8" i="2"/>
  <c r="I26" i="2"/>
  <c r="I17" i="2"/>
  <c r="I30" i="2" l="1"/>
</calcChain>
</file>

<file path=xl/sharedStrings.xml><?xml version="1.0" encoding="utf-8"?>
<sst xmlns="http://schemas.openxmlformats.org/spreadsheetml/2006/main" count="231" uniqueCount="102">
  <si>
    <t>Etapas</t>
  </si>
  <si>
    <t>DIAS</t>
  </si>
  <si>
    <t>HORAS POR ACTIVIDAD O ENTREGABLE</t>
  </si>
  <si>
    <t>DICCIONARIO EDT</t>
  </si>
  <si>
    <t>Fase de Planificación</t>
  </si>
  <si>
    <t>Jefe de Proyecto</t>
  </si>
  <si>
    <t>Analista Programador</t>
  </si>
  <si>
    <t>DBA</t>
  </si>
  <si>
    <t>QA</t>
  </si>
  <si>
    <t>Diseñador</t>
  </si>
  <si>
    <t>ROL ACTOR</t>
  </si>
  <si>
    <t>NOMBRE ACTOR</t>
  </si>
  <si>
    <t>Acta de Constitución de proyecto</t>
  </si>
  <si>
    <t>Mateo Flores</t>
  </si>
  <si>
    <t>Requerimientos funcionales y no funcionales</t>
  </si>
  <si>
    <t>Pierre Salas</t>
  </si>
  <si>
    <t>Carta Gantt</t>
  </si>
  <si>
    <t>Isaías Veloz</t>
  </si>
  <si>
    <t>Analisis EDT + Costos de fases</t>
  </si>
  <si>
    <t>Documento ERS</t>
  </si>
  <si>
    <t>Matías Rubilar</t>
  </si>
  <si>
    <t>Casos de uso</t>
  </si>
  <si>
    <t>Mockups del sistema completo</t>
  </si>
  <si>
    <t>Minuta de reuniones</t>
  </si>
  <si>
    <t>Aprobación del Acta</t>
  </si>
  <si>
    <t>Fase de Análisis y diseño</t>
  </si>
  <si>
    <t xml:space="preserve">Captura de requerimientos específicos </t>
  </si>
  <si>
    <t>Documento de arquitectura SW</t>
  </si>
  <si>
    <t>Documento de casos de uso</t>
  </si>
  <si>
    <t>Prototipos</t>
  </si>
  <si>
    <t>Propuesta ERS</t>
  </si>
  <si>
    <t>Fase de Desarrollo</t>
  </si>
  <si>
    <t>Implementación ambiente de desarrollo</t>
  </si>
  <si>
    <t xml:space="preserve">Creacion de los script de tablas base de datos </t>
  </si>
  <si>
    <t xml:space="preserve">Creacion de los script de consultas PL/SQL </t>
  </si>
  <si>
    <t>Modulo de Aplicación Movil</t>
  </si>
  <si>
    <t>- Registro y seguimiento emocional</t>
  </si>
  <si>
    <t>- Ejercicios de autocuidado</t>
  </si>
  <si>
    <t>- Interaccion con el chatbot de apoyo</t>
  </si>
  <si>
    <t>- Acceso a base de recursos</t>
  </si>
  <si>
    <t>- Recomendaciones personalizadas</t>
  </si>
  <si>
    <t>Modulo de Aplicación de Escritorio (Administrador)</t>
  </si>
  <si>
    <t>- Gestion de usuarios( visualizar, editar, eliminar)</t>
  </si>
  <si>
    <t>- Analisis de insights y estadisticas</t>
  </si>
  <si>
    <t>- Gestion de contenido (chatbot y biblioteca)</t>
  </si>
  <si>
    <t>- Sistema de monitoreo y copias de seguridad</t>
  </si>
  <si>
    <t>- Generación y exportacion de reportes</t>
  </si>
  <si>
    <t>Modulo del Sitio Web</t>
  </si>
  <si>
    <t>- Secciónes "Quienes somos" y "Noticias"</t>
  </si>
  <si>
    <t>Desarrollo del Backend (API)</t>
  </si>
  <si>
    <t>- Implementacion de la API REST con NestJS</t>
  </si>
  <si>
    <t>- Manejo de la logica de negocio y la base de datos</t>
  </si>
  <si>
    <t>Fase de Pruebas y QA</t>
  </si>
  <si>
    <t>Implementación ambiente de pruebas</t>
  </si>
  <si>
    <t>Pruebas Funcionales</t>
  </si>
  <si>
    <t>Pruebas No Funcionales</t>
  </si>
  <si>
    <t>Pruebas de usabilidad</t>
  </si>
  <si>
    <t>Fase de implementación y cierre</t>
  </si>
  <si>
    <t>Migración del sistema a producción</t>
  </si>
  <si>
    <t>Capacitaciones</t>
  </si>
  <si>
    <t>Manuales Usuario</t>
  </si>
  <si>
    <t>Acta cierre de proyecto</t>
  </si>
  <si>
    <t>SIGLA</t>
  </si>
  <si>
    <t>ROL</t>
  </si>
  <si>
    <t>NOMBRE</t>
  </si>
  <si>
    <t>VALOR HORA HH</t>
  </si>
  <si>
    <t>HORAS</t>
  </si>
  <si>
    <t>FASE PLANIFICACION</t>
  </si>
  <si>
    <t>COSTO POR HORA</t>
  </si>
  <si>
    <t>JP</t>
  </si>
  <si>
    <t>COSTO x HORA</t>
  </si>
  <si>
    <t>Sueldo mes</t>
  </si>
  <si>
    <t>AP</t>
  </si>
  <si>
    <t>Calidad Y Testing</t>
  </si>
  <si>
    <t>DI</t>
  </si>
  <si>
    <t>TOTAL FASE PLANIFICACION</t>
  </si>
  <si>
    <t xml:space="preserve">VALOR HORA HH </t>
  </si>
  <si>
    <t>FASE DISEÑO</t>
  </si>
  <si>
    <t>COSTO HH POR ROL</t>
  </si>
  <si>
    <t>TOTAL FASE DISEÑO</t>
  </si>
  <si>
    <t>TOTAL HH</t>
  </si>
  <si>
    <t>FASE DESARROLLO</t>
  </si>
  <si>
    <t>COSTO POR FASE</t>
  </si>
  <si>
    <t>Fase de Análisis y Diseño</t>
  </si>
  <si>
    <t>Fase de QA</t>
  </si>
  <si>
    <t>Fase de Implementación y Cierre</t>
  </si>
  <si>
    <t>TOTAL FASE DESARROLLO</t>
  </si>
  <si>
    <t>TOTAL HH FASES</t>
  </si>
  <si>
    <t>FASE PRUEBAS QA</t>
  </si>
  <si>
    <t xml:space="preserve">Margen </t>
  </si>
  <si>
    <t>UTILIDAD</t>
  </si>
  <si>
    <t>PRECIO FINAL</t>
  </si>
  <si>
    <t>TOTAL FASE PRUEBAS QA</t>
  </si>
  <si>
    <t>FASE IMPLEMENTACION Y CIERRE</t>
  </si>
  <si>
    <t>TOTAL FASE IMPLEMENTACION</t>
  </si>
  <si>
    <t>Jefe de Desarrollo</t>
  </si>
  <si>
    <t>Analista</t>
  </si>
  <si>
    <t>Julio Tapia</t>
  </si>
  <si>
    <t>Arquitecto</t>
  </si>
  <si>
    <r>
      <t>Matriz Estructura de Descomposición de Tareas de</t>
    </r>
    <r>
      <rPr>
        <b/>
        <i/>
        <sz val="14"/>
        <color theme="1"/>
        <rFont val="Calibri"/>
        <family val="2"/>
      </rPr>
      <t xml:space="preserve"> Mi Refugio</t>
    </r>
  </si>
  <si>
    <t>Jefe de desarrollo</t>
  </si>
  <si>
    <t xml:space="preserve">Calidad y Testing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</si>
</sst>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0_ ;\-0\ "/>
  </numFmts>
  <fonts count="12" x14ac:knownFonts="1"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4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/>
    <xf numFmtId="0" fontId="3" fillId="4" borderId="7" xfId="0" applyFont="1" applyFill="1" applyBorder="1" applyAlignment="1">
      <alignment horizontal="left"/>
    </xf>
    <xf numFmtId="0" fontId="4" fillId="0" borderId="0" xfId="0" applyFont="1"/>
    <xf numFmtId="164" fontId="2" fillId="0" borderId="1" xfId="0" applyNumberFormat="1" applyFont="1" applyBorder="1"/>
    <xf numFmtId="42" fontId="2" fillId="0" borderId="1" xfId="0" applyNumberFormat="1" applyFont="1" applyBorder="1"/>
    <xf numFmtId="0" fontId="5" fillId="5" borderId="1" xfId="0" applyFont="1" applyFill="1" applyBorder="1"/>
    <xf numFmtId="42" fontId="5" fillId="5" borderId="1" xfId="0" applyNumberFormat="1" applyFont="1" applyFill="1" applyBorder="1"/>
    <xf numFmtId="9" fontId="2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7" fillId="3" borderId="5" xfId="0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42" fontId="2" fillId="0" borderId="1" xfId="1" applyFon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3" borderId="5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8" fillId="0" borderId="9" xfId="0" applyFont="1" applyBorder="1"/>
    <xf numFmtId="0" fontId="2" fillId="0" borderId="5" xfId="0" applyFont="1" applyBorder="1"/>
    <xf numFmtId="42" fontId="2" fillId="0" borderId="5" xfId="0" applyNumberFormat="1" applyFont="1" applyBorder="1"/>
    <xf numFmtId="0" fontId="7" fillId="6" borderId="2" xfId="0" applyFont="1" applyFill="1" applyBorder="1" applyAlignment="1">
      <alignment horizontal="center"/>
    </xf>
    <xf numFmtId="0" fontId="8" fillId="6" borderId="4" xfId="0" applyFont="1" applyFill="1" applyBorder="1"/>
    <xf numFmtId="0" fontId="7" fillId="6" borderId="1" xfId="0" applyFont="1" applyFill="1" applyBorder="1"/>
    <xf numFmtId="0" fontId="7" fillId="6" borderId="1" xfId="0" applyFont="1" applyFill="1" applyBorder="1" applyAlignment="1">
      <alignment horizontal="center"/>
    </xf>
    <xf numFmtId="0" fontId="8" fillId="6" borderId="3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11" fillId="4" borderId="7" xfId="0" applyFont="1" applyFill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topLeftCell="B2" workbookViewId="0">
      <selection activeCell="J20" sqref="J20"/>
    </sheetView>
  </sheetViews>
  <sheetFormatPr baseColWidth="10" defaultColWidth="14.42578125" defaultRowHeight="15" customHeight="1" outlineLevelRow="1" x14ac:dyDescent="0.25"/>
  <cols>
    <col min="1" max="1" width="49.42578125" customWidth="1"/>
    <col min="2" max="2" width="7.42578125" customWidth="1"/>
    <col min="3" max="3" width="10.7109375" customWidth="1"/>
    <col min="4" max="4" width="12.85546875" customWidth="1"/>
    <col min="5" max="5" width="9.140625" customWidth="1"/>
    <col min="6" max="6" width="8.140625" customWidth="1"/>
    <col min="7" max="7" width="12" customWidth="1"/>
    <col min="8" max="8" width="5" customWidth="1"/>
    <col min="9" max="9" width="23.28515625" customWidth="1"/>
    <col min="10" max="10" width="29.7109375" customWidth="1"/>
    <col min="11" max="26" width="10.7109375" customWidth="1"/>
  </cols>
  <sheetData>
    <row r="1" spans="1:10" ht="14.25" hidden="1" customHeight="1" x14ac:dyDescent="0.25"/>
    <row r="2" spans="1:10" ht="49.5" customHeight="1" x14ac:dyDescent="0.25">
      <c r="A2" s="36" t="s">
        <v>99</v>
      </c>
      <c r="B2" s="37"/>
      <c r="C2" s="37"/>
      <c r="D2" s="37"/>
    </row>
    <row r="3" spans="1:10" ht="14.25" customHeight="1" x14ac:dyDescent="0.25"/>
    <row r="4" spans="1:10" ht="14.25" customHeight="1" x14ac:dyDescent="0.25">
      <c r="A4" s="33" t="s">
        <v>0</v>
      </c>
      <c r="B4" s="34" t="s">
        <v>1</v>
      </c>
      <c r="C4" s="31" t="s">
        <v>2</v>
      </c>
      <c r="D4" s="35"/>
      <c r="E4" s="35"/>
      <c r="F4" s="35"/>
      <c r="G4" s="32"/>
      <c r="I4" s="31" t="s">
        <v>3</v>
      </c>
      <c r="J4" s="32"/>
    </row>
    <row r="5" spans="1:10" ht="14.25" customHeight="1" x14ac:dyDescent="0.25">
      <c r="A5" s="19" t="s">
        <v>4</v>
      </c>
      <c r="B5" s="20"/>
      <c r="C5" s="21" t="s">
        <v>5</v>
      </c>
      <c r="D5" s="21" t="s">
        <v>100</v>
      </c>
      <c r="E5" s="21" t="s">
        <v>96</v>
      </c>
      <c r="F5" s="21" t="s">
        <v>101</v>
      </c>
      <c r="G5" s="21" t="s">
        <v>98</v>
      </c>
      <c r="I5" s="22" t="s">
        <v>10</v>
      </c>
      <c r="J5" s="22" t="s">
        <v>11</v>
      </c>
    </row>
    <row r="6" spans="1:10" ht="14.25" customHeight="1" outlineLevel="1" x14ac:dyDescent="0.25">
      <c r="A6" s="3" t="s">
        <v>12</v>
      </c>
      <c r="B6" s="1">
        <v>2</v>
      </c>
      <c r="C6" s="2">
        <v>6</v>
      </c>
      <c r="D6" s="2">
        <v>2</v>
      </c>
      <c r="E6" s="2"/>
      <c r="F6" s="2"/>
      <c r="G6" s="2"/>
      <c r="I6" s="1" t="s">
        <v>5</v>
      </c>
      <c r="J6" s="24" t="s">
        <v>13</v>
      </c>
    </row>
    <row r="7" spans="1:10" ht="14.25" customHeight="1" outlineLevel="1" x14ac:dyDescent="0.25">
      <c r="A7" s="4" t="s">
        <v>14</v>
      </c>
      <c r="B7" s="1">
        <v>5</v>
      </c>
      <c r="C7" s="2">
        <v>6</v>
      </c>
      <c r="D7" s="2">
        <v>12</v>
      </c>
      <c r="E7" s="2">
        <v>2</v>
      </c>
      <c r="F7" s="2">
        <v>2</v>
      </c>
      <c r="G7" s="2">
        <v>2</v>
      </c>
      <c r="I7" s="24" t="s">
        <v>95</v>
      </c>
      <c r="J7" s="25" t="s">
        <v>15</v>
      </c>
    </row>
    <row r="8" spans="1:10" ht="14.25" customHeight="1" outlineLevel="1" x14ac:dyDescent="0.25">
      <c r="A8" s="4" t="s">
        <v>16</v>
      </c>
      <c r="B8" s="1">
        <v>3</v>
      </c>
      <c r="C8" s="2">
        <v>4</v>
      </c>
      <c r="D8" s="2">
        <v>6</v>
      </c>
      <c r="E8" s="2"/>
      <c r="F8" s="2">
        <v>2</v>
      </c>
      <c r="G8" s="2"/>
      <c r="I8" s="24" t="s">
        <v>96</v>
      </c>
      <c r="J8" s="24" t="s">
        <v>20</v>
      </c>
    </row>
    <row r="9" spans="1:10" ht="14.25" customHeight="1" outlineLevel="1" x14ac:dyDescent="0.25">
      <c r="A9" s="4" t="s">
        <v>18</v>
      </c>
      <c r="B9" s="1">
        <v>3</v>
      </c>
      <c r="C9" s="2">
        <v>6</v>
      </c>
      <c r="D9" s="2">
        <v>4</v>
      </c>
      <c r="E9" s="2">
        <v>2</v>
      </c>
      <c r="F9" s="2">
        <v>2</v>
      </c>
      <c r="G9" s="2"/>
      <c r="I9" s="1" t="s">
        <v>73</v>
      </c>
      <c r="J9" s="24" t="s">
        <v>97</v>
      </c>
    </row>
    <row r="10" spans="1:10" ht="14.25" customHeight="1" outlineLevel="1" x14ac:dyDescent="0.25">
      <c r="A10" s="4" t="s">
        <v>19</v>
      </c>
      <c r="B10" s="1">
        <v>5</v>
      </c>
      <c r="C10" s="2">
        <v>4</v>
      </c>
      <c r="D10" s="2">
        <v>8</v>
      </c>
      <c r="E10" s="2">
        <v>6</v>
      </c>
      <c r="F10" s="2">
        <v>2</v>
      </c>
      <c r="G10" s="2">
        <v>2</v>
      </c>
      <c r="I10" s="24" t="s">
        <v>98</v>
      </c>
      <c r="J10" s="24" t="s">
        <v>17</v>
      </c>
    </row>
    <row r="11" spans="1:10" ht="14.25" customHeight="1" x14ac:dyDescent="0.25">
      <c r="A11" s="4" t="s">
        <v>21</v>
      </c>
      <c r="B11" s="1">
        <v>4</v>
      </c>
      <c r="C11" s="2">
        <v>2</v>
      </c>
      <c r="D11" s="2">
        <v>10</v>
      </c>
      <c r="E11" s="2"/>
      <c r="F11" s="2">
        <v>2</v>
      </c>
      <c r="G11" s="2">
        <v>2</v>
      </c>
    </row>
    <row r="12" spans="1:10" ht="14.25" customHeight="1" outlineLevel="1" x14ac:dyDescent="0.25">
      <c r="A12" s="4" t="s">
        <v>22</v>
      </c>
      <c r="B12" s="1">
        <v>5</v>
      </c>
      <c r="C12" s="2"/>
      <c r="D12" s="2">
        <v>4</v>
      </c>
      <c r="E12" s="2"/>
      <c r="F12" s="2">
        <v>2</v>
      </c>
      <c r="G12" s="2">
        <v>12</v>
      </c>
    </row>
    <row r="13" spans="1:10" ht="14.25" customHeight="1" outlineLevel="1" x14ac:dyDescent="0.25">
      <c r="A13" s="4" t="s">
        <v>23</v>
      </c>
      <c r="B13" s="1">
        <v>1</v>
      </c>
      <c r="C13" s="2">
        <v>2</v>
      </c>
      <c r="D13" s="2">
        <v>2</v>
      </c>
      <c r="E13" s="2"/>
      <c r="F13" s="2"/>
      <c r="G13" s="2"/>
    </row>
    <row r="14" spans="1:10" ht="14.25" customHeight="1" outlineLevel="1" x14ac:dyDescent="0.25">
      <c r="A14" s="1" t="s">
        <v>24</v>
      </c>
      <c r="B14" s="1">
        <v>1</v>
      </c>
      <c r="C14" s="2">
        <v>2</v>
      </c>
      <c r="D14" s="2">
        <v>2</v>
      </c>
      <c r="E14" s="2"/>
      <c r="F14" s="2"/>
      <c r="G14" s="2"/>
    </row>
    <row r="15" spans="1:10" ht="14.25" customHeight="1" outlineLevel="1" x14ac:dyDescent="0.25">
      <c r="A15" s="20" t="s">
        <v>25</v>
      </c>
      <c r="B15" s="20"/>
      <c r="C15" s="21" t="s">
        <v>5</v>
      </c>
      <c r="D15" s="21" t="s">
        <v>6</v>
      </c>
      <c r="E15" s="21" t="s">
        <v>7</v>
      </c>
      <c r="F15" s="21" t="s">
        <v>8</v>
      </c>
      <c r="G15" s="21" t="s">
        <v>9</v>
      </c>
    </row>
    <row r="16" spans="1:10" ht="14.25" customHeight="1" outlineLevel="1" x14ac:dyDescent="0.25">
      <c r="A16" s="4" t="s">
        <v>26</v>
      </c>
      <c r="B16" s="1">
        <v>1</v>
      </c>
      <c r="C16" s="2"/>
      <c r="D16" s="2"/>
      <c r="E16" s="2"/>
      <c r="F16" s="2"/>
      <c r="G16" s="2"/>
    </row>
    <row r="17" spans="1:7" ht="14.25" customHeight="1" x14ac:dyDescent="0.25">
      <c r="A17" s="5" t="s">
        <v>27</v>
      </c>
      <c r="B17" s="1">
        <v>1</v>
      </c>
      <c r="C17" s="2"/>
      <c r="D17" s="2"/>
      <c r="E17" s="2"/>
      <c r="F17" s="2"/>
      <c r="G17" s="2"/>
    </row>
    <row r="18" spans="1:7" ht="18" customHeight="1" outlineLevel="1" x14ac:dyDescent="0.25">
      <c r="A18" s="4" t="s">
        <v>28</v>
      </c>
      <c r="B18" s="1"/>
      <c r="C18" s="2"/>
      <c r="D18" s="2"/>
      <c r="E18" s="2"/>
      <c r="F18" s="2"/>
      <c r="G18" s="2"/>
    </row>
    <row r="19" spans="1:7" ht="18" customHeight="1" outlineLevel="1" x14ac:dyDescent="0.25">
      <c r="A19" s="4" t="s">
        <v>29</v>
      </c>
      <c r="B19" s="1"/>
      <c r="C19" s="2"/>
      <c r="D19" s="2"/>
      <c r="E19" s="2"/>
      <c r="F19" s="2"/>
      <c r="G19" s="2"/>
    </row>
    <row r="20" spans="1:7" ht="18" customHeight="1" outlineLevel="1" x14ac:dyDescent="0.25">
      <c r="A20" s="38" t="s">
        <v>30</v>
      </c>
      <c r="B20" s="1"/>
      <c r="C20" s="2"/>
      <c r="D20" s="2"/>
      <c r="E20" s="2"/>
      <c r="F20" s="2"/>
      <c r="G20" s="2"/>
    </row>
    <row r="21" spans="1:7" ht="18" customHeight="1" outlineLevel="1" x14ac:dyDescent="0.25">
      <c r="A21" s="4"/>
      <c r="B21" s="1"/>
      <c r="C21" s="2"/>
      <c r="D21" s="2"/>
      <c r="E21" s="2"/>
      <c r="F21" s="2"/>
      <c r="G21" s="2"/>
    </row>
    <row r="22" spans="1:7" ht="18" customHeight="1" outlineLevel="1" x14ac:dyDescent="0.25">
      <c r="A22" s="20" t="s">
        <v>31</v>
      </c>
      <c r="B22" s="20"/>
      <c r="C22" s="21" t="s">
        <v>5</v>
      </c>
      <c r="D22" s="21" t="s">
        <v>6</v>
      </c>
      <c r="E22" s="21" t="s">
        <v>7</v>
      </c>
      <c r="F22" s="21" t="s">
        <v>8</v>
      </c>
      <c r="G22" s="21" t="s">
        <v>9</v>
      </c>
    </row>
    <row r="23" spans="1:7" ht="18" customHeight="1" outlineLevel="1" x14ac:dyDescent="0.25">
      <c r="A23" s="4" t="s">
        <v>32</v>
      </c>
      <c r="B23" s="1"/>
      <c r="C23" s="2"/>
      <c r="D23" s="2"/>
      <c r="E23" s="2"/>
      <c r="F23" s="2"/>
      <c r="G23" s="2"/>
    </row>
    <row r="24" spans="1:7" ht="18" customHeight="1" outlineLevel="1" x14ac:dyDescent="0.25">
      <c r="A24" s="4" t="s">
        <v>33</v>
      </c>
      <c r="B24" s="1"/>
      <c r="C24" s="2"/>
      <c r="D24" s="2"/>
      <c r="E24" s="2"/>
      <c r="F24" s="2"/>
      <c r="G24" s="2"/>
    </row>
    <row r="25" spans="1:7" ht="18" customHeight="1" outlineLevel="1" x14ac:dyDescent="0.25">
      <c r="A25" s="4" t="s">
        <v>34</v>
      </c>
      <c r="B25" s="1"/>
      <c r="C25" s="2"/>
      <c r="D25" s="2"/>
      <c r="E25" s="2"/>
      <c r="F25" s="2"/>
      <c r="G25" s="2"/>
    </row>
    <row r="26" spans="1:7" ht="18" customHeight="1" outlineLevel="1" x14ac:dyDescent="0.25">
      <c r="A26" s="6" t="s">
        <v>35</v>
      </c>
      <c r="B26" s="1"/>
      <c r="C26" s="2"/>
      <c r="D26" s="2"/>
      <c r="E26" s="2"/>
      <c r="F26" s="2"/>
      <c r="G26" s="2"/>
    </row>
    <row r="27" spans="1:7" ht="18" customHeight="1" outlineLevel="1" x14ac:dyDescent="0.25">
      <c r="A27" s="7" t="s">
        <v>36</v>
      </c>
      <c r="B27" s="1"/>
      <c r="C27" s="2"/>
      <c r="D27" s="2"/>
      <c r="E27" s="2"/>
      <c r="F27" s="2"/>
      <c r="G27" s="2"/>
    </row>
    <row r="28" spans="1:7" ht="18" customHeight="1" outlineLevel="1" x14ac:dyDescent="0.25">
      <c r="A28" s="7" t="s">
        <v>37</v>
      </c>
      <c r="B28" s="1"/>
      <c r="C28" s="2"/>
      <c r="D28" s="2"/>
      <c r="E28" s="2"/>
      <c r="F28" s="2"/>
      <c r="G28" s="2"/>
    </row>
    <row r="29" spans="1:7" ht="18" customHeight="1" outlineLevel="1" x14ac:dyDescent="0.25">
      <c r="A29" s="6" t="s">
        <v>38</v>
      </c>
      <c r="B29" s="1"/>
      <c r="C29" s="2"/>
      <c r="D29" s="2"/>
      <c r="E29" s="2"/>
      <c r="F29" s="2"/>
      <c r="G29" s="2"/>
    </row>
    <row r="30" spans="1:7" ht="18" customHeight="1" outlineLevel="1" x14ac:dyDescent="0.25">
      <c r="A30" s="7" t="s">
        <v>39</v>
      </c>
      <c r="B30" s="1"/>
      <c r="C30" s="2"/>
      <c r="D30" s="2"/>
      <c r="E30" s="2"/>
      <c r="F30" s="2"/>
      <c r="G30" s="2"/>
    </row>
    <row r="31" spans="1:7" ht="18" customHeight="1" outlineLevel="1" x14ac:dyDescent="0.25">
      <c r="A31" s="7" t="s">
        <v>40</v>
      </c>
      <c r="B31" s="1"/>
      <c r="C31" s="2"/>
      <c r="D31" s="2"/>
      <c r="E31" s="2"/>
      <c r="F31" s="2"/>
      <c r="G31" s="2"/>
    </row>
    <row r="32" spans="1:7" ht="18" customHeight="1" outlineLevel="1" x14ac:dyDescent="0.25">
      <c r="A32" s="7"/>
      <c r="B32" s="1"/>
      <c r="C32" s="2"/>
      <c r="D32" s="2"/>
      <c r="E32" s="2"/>
      <c r="F32" s="2"/>
      <c r="G32" s="2"/>
    </row>
    <row r="33" spans="1:7" ht="18" customHeight="1" outlineLevel="1" x14ac:dyDescent="0.25">
      <c r="A33" s="6" t="s">
        <v>41</v>
      </c>
      <c r="B33" s="1"/>
      <c r="C33" s="2"/>
      <c r="D33" s="2"/>
      <c r="E33" s="2"/>
      <c r="F33" s="2"/>
      <c r="G33" s="2"/>
    </row>
    <row r="34" spans="1:7" ht="18" customHeight="1" outlineLevel="1" x14ac:dyDescent="0.25">
      <c r="A34" s="7" t="s">
        <v>42</v>
      </c>
      <c r="B34" s="1"/>
      <c r="C34" s="2"/>
      <c r="D34" s="2"/>
      <c r="E34" s="2"/>
      <c r="F34" s="2"/>
      <c r="G34" s="2"/>
    </row>
    <row r="35" spans="1:7" ht="18" customHeight="1" outlineLevel="1" x14ac:dyDescent="0.25">
      <c r="A35" s="8" t="s">
        <v>43</v>
      </c>
      <c r="B35" s="1"/>
      <c r="C35" s="2"/>
      <c r="D35" s="2"/>
      <c r="E35" s="2"/>
      <c r="F35" s="2"/>
      <c r="G35" s="2"/>
    </row>
    <row r="36" spans="1:7" ht="18" customHeight="1" outlineLevel="1" x14ac:dyDescent="0.25">
      <c r="A36" s="8" t="s">
        <v>44</v>
      </c>
      <c r="B36" s="1"/>
      <c r="C36" s="2"/>
      <c r="D36" s="2"/>
      <c r="E36" s="2"/>
      <c r="F36" s="2"/>
      <c r="G36" s="2"/>
    </row>
    <row r="37" spans="1:7" ht="18" customHeight="1" outlineLevel="1" x14ac:dyDescent="0.25">
      <c r="A37" s="8" t="s">
        <v>45</v>
      </c>
      <c r="B37" s="1"/>
      <c r="C37" s="2"/>
      <c r="D37" s="2"/>
      <c r="E37" s="2"/>
      <c r="F37" s="2"/>
      <c r="G37" s="2"/>
    </row>
    <row r="38" spans="1:7" ht="18" customHeight="1" outlineLevel="1" x14ac:dyDescent="0.25">
      <c r="A38" s="8" t="s">
        <v>46</v>
      </c>
      <c r="B38" s="1"/>
      <c r="C38" s="2"/>
      <c r="D38" s="2"/>
      <c r="E38" s="2"/>
      <c r="F38" s="2"/>
      <c r="G38" s="2"/>
    </row>
    <row r="39" spans="1:7" ht="18" customHeight="1" outlineLevel="1" x14ac:dyDescent="0.25">
      <c r="A39" s="8"/>
      <c r="B39" s="1"/>
      <c r="C39" s="2"/>
      <c r="D39" s="2"/>
      <c r="E39" s="2"/>
      <c r="F39" s="2"/>
      <c r="G39" s="2"/>
    </row>
    <row r="40" spans="1:7" ht="18" customHeight="1" outlineLevel="1" x14ac:dyDescent="0.25">
      <c r="A40" s="7" t="s">
        <v>47</v>
      </c>
      <c r="B40" s="1"/>
      <c r="C40" s="2"/>
      <c r="D40" s="2"/>
      <c r="E40" s="2"/>
      <c r="F40" s="2"/>
      <c r="G40" s="2"/>
    </row>
    <row r="41" spans="1:7" ht="18" customHeight="1" outlineLevel="1" x14ac:dyDescent="0.25">
      <c r="A41" s="7" t="s">
        <v>48</v>
      </c>
      <c r="B41" s="1"/>
      <c r="C41" s="2"/>
      <c r="D41" s="2"/>
      <c r="E41" s="2"/>
      <c r="F41" s="2"/>
      <c r="G41" s="2"/>
    </row>
    <row r="42" spans="1:7" ht="18" customHeight="1" outlineLevel="1" x14ac:dyDescent="0.25">
      <c r="A42" s="6" t="s">
        <v>49</v>
      </c>
      <c r="B42" s="1"/>
      <c r="C42" s="2"/>
      <c r="D42" s="2"/>
      <c r="E42" s="2"/>
      <c r="F42" s="2"/>
      <c r="G42" s="2"/>
    </row>
    <row r="43" spans="1:7" ht="18" customHeight="1" outlineLevel="1" x14ac:dyDescent="0.25">
      <c r="A43" s="7" t="s">
        <v>50</v>
      </c>
      <c r="B43" s="1"/>
      <c r="C43" s="2"/>
      <c r="D43" s="2"/>
      <c r="E43" s="2"/>
      <c r="F43" s="2"/>
      <c r="G43" s="2"/>
    </row>
    <row r="44" spans="1:7" ht="18" customHeight="1" outlineLevel="1" x14ac:dyDescent="0.25">
      <c r="A44" s="7" t="s">
        <v>51</v>
      </c>
      <c r="B44" s="1"/>
      <c r="C44" s="2"/>
      <c r="D44" s="2"/>
      <c r="E44" s="2"/>
      <c r="F44" s="2"/>
      <c r="G44" s="2"/>
    </row>
    <row r="45" spans="1:7" ht="18" customHeight="1" outlineLevel="1" x14ac:dyDescent="0.25">
      <c r="A45" s="6"/>
      <c r="B45" s="1"/>
      <c r="C45" s="2"/>
      <c r="D45" s="2"/>
      <c r="E45" s="2"/>
      <c r="F45" s="2"/>
      <c r="G45" s="2"/>
    </row>
    <row r="46" spans="1:7" ht="14.25" customHeight="1" x14ac:dyDescent="0.25">
      <c r="A46" s="7"/>
      <c r="B46" s="1"/>
      <c r="C46" s="2"/>
      <c r="D46" s="2"/>
      <c r="E46" s="2"/>
      <c r="F46" s="2"/>
      <c r="G46" s="2"/>
    </row>
    <row r="47" spans="1:7" ht="14.25" customHeight="1" x14ac:dyDescent="0.25">
      <c r="A47" s="7"/>
      <c r="B47" s="1"/>
      <c r="C47" s="2"/>
      <c r="D47" s="2"/>
      <c r="E47" s="2"/>
      <c r="F47" s="2"/>
      <c r="G47" s="2"/>
    </row>
    <row r="48" spans="1:7" ht="14.25" customHeight="1" outlineLevel="1" x14ac:dyDescent="0.25">
      <c r="A48" s="7"/>
      <c r="B48" s="1"/>
      <c r="C48" s="2"/>
      <c r="D48" s="2"/>
      <c r="E48" s="2"/>
      <c r="F48" s="2"/>
      <c r="G48" s="2"/>
    </row>
    <row r="49" spans="1:7" ht="14.25" customHeight="1" outlineLevel="1" x14ac:dyDescent="0.25">
      <c r="A49" s="7"/>
      <c r="B49" s="1"/>
      <c r="C49" s="2"/>
      <c r="D49" s="2"/>
      <c r="E49" s="2"/>
      <c r="F49" s="2"/>
      <c r="G49" s="2"/>
    </row>
    <row r="50" spans="1:7" ht="14.25" customHeight="1" outlineLevel="1" x14ac:dyDescent="0.25">
      <c r="A50" s="7"/>
      <c r="B50" s="1"/>
      <c r="C50" s="2"/>
      <c r="D50" s="2"/>
      <c r="E50" s="2"/>
      <c r="F50" s="2"/>
      <c r="G50" s="2"/>
    </row>
    <row r="51" spans="1:7" ht="14.25" customHeight="1" outlineLevel="1" x14ac:dyDescent="0.25">
      <c r="A51" s="20" t="s">
        <v>52</v>
      </c>
      <c r="B51" s="20"/>
      <c r="C51" s="21" t="s">
        <v>5</v>
      </c>
      <c r="D51" s="21" t="s">
        <v>6</v>
      </c>
      <c r="E51" s="21" t="s">
        <v>7</v>
      </c>
      <c r="F51" s="21" t="s">
        <v>8</v>
      </c>
      <c r="G51" s="21" t="s">
        <v>9</v>
      </c>
    </row>
    <row r="52" spans="1:7" ht="14.25" customHeight="1" x14ac:dyDescent="0.25">
      <c r="A52" s="9" t="s">
        <v>53</v>
      </c>
      <c r="B52" s="1"/>
      <c r="C52" s="1"/>
      <c r="D52" s="1"/>
      <c r="E52" s="1"/>
      <c r="F52" s="1"/>
      <c r="G52" s="1"/>
    </row>
    <row r="53" spans="1:7" ht="14.25" customHeight="1" outlineLevel="1" x14ac:dyDescent="0.25">
      <c r="A53" s="9" t="s">
        <v>54</v>
      </c>
      <c r="B53" s="1"/>
      <c r="C53" s="1"/>
      <c r="D53" s="1"/>
      <c r="E53" s="1"/>
      <c r="F53" s="1"/>
      <c r="G53" s="1"/>
    </row>
    <row r="54" spans="1:7" ht="14.25" customHeight="1" outlineLevel="1" x14ac:dyDescent="0.25">
      <c r="A54" s="9" t="s">
        <v>55</v>
      </c>
      <c r="B54" s="1"/>
      <c r="C54" s="1"/>
      <c r="D54" s="1"/>
      <c r="E54" s="1"/>
      <c r="F54" s="1"/>
      <c r="G54" s="1"/>
    </row>
    <row r="55" spans="1:7" ht="14.25" customHeight="1" outlineLevel="1" x14ac:dyDescent="0.25">
      <c r="A55" s="1" t="s">
        <v>56</v>
      </c>
      <c r="B55" s="1"/>
      <c r="C55" s="1"/>
      <c r="D55" s="1"/>
      <c r="E55" s="1"/>
      <c r="F55" s="1"/>
      <c r="G55" s="1"/>
    </row>
    <row r="56" spans="1:7" ht="14.25" customHeight="1" outlineLevel="1" x14ac:dyDescent="0.25">
      <c r="A56" s="20" t="s">
        <v>57</v>
      </c>
      <c r="B56" s="20"/>
      <c r="C56" s="21" t="s">
        <v>5</v>
      </c>
      <c r="D56" s="21" t="s">
        <v>6</v>
      </c>
      <c r="E56" s="21" t="s">
        <v>7</v>
      </c>
      <c r="F56" s="21" t="s">
        <v>8</v>
      </c>
      <c r="G56" s="21" t="s">
        <v>9</v>
      </c>
    </row>
    <row r="57" spans="1:7" ht="14.25" customHeight="1" x14ac:dyDescent="0.25">
      <c r="A57" s="9" t="s">
        <v>58</v>
      </c>
      <c r="B57" s="1"/>
      <c r="C57" s="1"/>
      <c r="D57" s="1"/>
      <c r="E57" s="1"/>
      <c r="F57" s="1"/>
      <c r="G57" s="1"/>
    </row>
    <row r="58" spans="1:7" ht="14.25" customHeight="1" x14ac:dyDescent="0.25">
      <c r="A58" s="9" t="s">
        <v>59</v>
      </c>
      <c r="B58" s="1"/>
      <c r="C58" s="1"/>
      <c r="D58" s="1"/>
      <c r="E58" s="1"/>
      <c r="F58" s="1"/>
      <c r="G58" s="1"/>
    </row>
    <row r="59" spans="1:7" ht="14.25" customHeight="1" x14ac:dyDescent="0.25">
      <c r="A59" s="9" t="s">
        <v>60</v>
      </c>
      <c r="B59" s="1"/>
      <c r="C59" s="1"/>
      <c r="D59" s="1"/>
      <c r="E59" s="1"/>
      <c r="F59" s="1"/>
      <c r="G59" s="1"/>
    </row>
    <row r="60" spans="1:7" ht="14.25" customHeight="1" x14ac:dyDescent="0.25">
      <c r="A60" s="9" t="s">
        <v>61</v>
      </c>
      <c r="B60" s="1"/>
      <c r="C60" s="1"/>
      <c r="D60" s="1"/>
      <c r="E60" s="1"/>
      <c r="F60" s="1"/>
      <c r="G60" s="1"/>
    </row>
    <row r="61" spans="1:7" ht="14.25" customHeight="1" x14ac:dyDescent="0.25">
      <c r="A61" s="1"/>
      <c r="B61" s="1"/>
      <c r="C61" s="1"/>
      <c r="D61" s="1"/>
      <c r="E61" s="1"/>
      <c r="F61" s="1"/>
      <c r="G61" s="1"/>
    </row>
    <row r="62" spans="1:7" ht="14.25" customHeight="1" x14ac:dyDescent="0.25">
      <c r="B62" s="10"/>
    </row>
    <row r="63" spans="1:7" ht="14.25" customHeight="1" x14ac:dyDescent="0.25"/>
    <row r="64" spans="1: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mergeCells count="3">
    <mergeCell ref="A2:D2"/>
    <mergeCell ref="C4:G4"/>
    <mergeCell ref="I4:J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opLeftCell="D1" workbookViewId="0">
      <selection activeCell="I26" sqref="H20:I26"/>
    </sheetView>
  </sheetViews>
  <sheetFormatPr baseColWidth="10" defaultColWidth="14.42578125" defaultRowHeight="15" customHeight="1" x14ac:dyDescent="0.25"/>
  <cols>
    <col min="1" max="1" width="6.42578125" customWidth="1"/>
    <col min="2" max="2" width="21" customWidth="1"/>
    <col min="3" max="3" width="40.42578125" customWidth="1"/>
    <col min="4" max="4" width="10.7109375" customWidth="1"/>
    <col min="5" max="5" width="7.42578125" customWidth="1"/>
    <col min="6" max="6" width="23.7109375" customWidth="1"/>
    <col min="7" max="7" width="4.85546875" customWidth="1"/>
    <col min="8" max="8" width="23.42578125" customWidth="1"/>
    <col min="9" max="9" width="31.140625" customWidth="1"/>
    <col min="10" max="10" width="16" customWidth="1"/>
    <col min="11" max="11" width="15.28515625" customWidth="1"/>
    <col min="12" max="26" width="10.7109375" customWidth="1"/>
  </cols>
  <sheetData>
    <row r="1" spans="1:11" ht="14.25" customHeight="1" x14ac:dyDescent="0.25"/>
    <row r="2" spans="1:11" ht="14.25" customHeight="1" x14ac:dyDescent="0.25">
      <c r="A2" s="22" t="s">
        <v>62</v>
      </c>
      <c r="B2" s="22" t="s">
        <v>63</v>
      </c>
      <c r="C2" s="22" t="s">
        <v>64</v>
      </c>
      <c r="D2" s="21" t="s">
        <v>65</v>
      </c>
      <c r="E2" s="22" t="s">
        <v>66</v>
      </c>
      <c r="F2" s="22" t="s">
        <v>67</v>
      </c>
      <c r="H2" s="27" t="s">
        <v>68</v>
      </c>
      <c r="I2" s="28"/>
      <c r="J2" s="28"/>
      <c r="K2" s="28"/>
    </row>
    <row r="3" spans="1:11" ht="14.25" customHeight="1" x14ac:dyDescent="0.25">
      <c r="A3" s="1" t="s">
        <v>69</v>
      </c>
      <c r="B3" s="1" t="s">
        <v>5</v>
      </c>
      <c r="C3" s="24" t="s">
        <v>13</v>
      </c>
      <c r="D3" s="23">
        <v>15000</v>
      </c>
      <c r="E3" s="11">
        <v>5</v>
      </c>
      <c r="F3" s="12">
        <f>E3*J4</f>
        <v>75000</v>
      </c>
      <c r="H3" s="26" t="s">
        <v>63</v>
      </c>
      <c r="I3" s="26" t="s">
        <v>64</v>
      </c>
      <c r="J3" s="26" t="s">
        <v>70</v>
      </c>
      <c r="K3" s="26" t="s">
        <v>71</v>
      </c>
    </row>
    <row r="4" spans="1:11" ht="14.25" customHeight="1" x14ac:dyDescent="0.25">
      <c r="A4" s="1" t="s">
        <v>72</v>
      </c>
      <c r="B4" s="24" t="s">
        <v>95</v>
      </c>
      <c r="C4" s="25" t="s">
        <v>15</v>
      </c>
      <c r="D4" s="23">
        <v>12000</v>
      </c>
      <c r="E4" s="11">
        <v>1</v>
      </c>
      <c r="F4" s="12">
        <f t="shared" ref="F4:F7" si="0">E4*J5</f>
        <v>12000</v>
      </c>
      <c r="H4" s="1" t="s">
        <v>5</v>
      </c>
      <c r="I4" s="24" t="s">
        <v>13</v>
      </c>
      <c r="J4" s="23">
        <v>15000</v>
      </c>
      <c r="K4" s="23">
        <f>J4*160</f>
        <v>2400000</v>
      </c>
    </row>
    <row r="5" spans="1:11" ht="14.25" customHeight="1" x14ac:dyDescent="0.25">
      <c r="A5" s="1" t="s">
        <v>7</v>
      </c>
      <c r="B5" s="24" t="s">
        <v>96</v>
      </c>
      <c r="C5" s="24" t="s">
        <v>20</v>
      </c>
      <c r="D5" s="23">
        <v>11000</v>
      </c>
      <c r="E5" s="11">
        <v>4</v>
      </c>
      <c r="F5" s="12">
        <f t="shared" si="0"/>
        <v>44000</v>
      </c>
      <c r="H5" s="24" t="s">
        <v>95</v>
      </c>
      <c r="I5" s="25" t="s">
        <v>15</v>
      </c>
      <c r="J5" s="23">
        <v>12000</v>
      </c>
      <c r="K5" s="23">
        <f t="shared" ref="K5:K8" si="1">J5*160</f>
        <v>1920000</v>
      </c>
    </row>
    <row r="6" spans="1:11" ht="14.25" customHeight="1" x14ac:dyDescent="0.25">
      <c r="A6" s="1" t="s">
        <v>8</v>
      </c>
      <c r="B6" s="1" t="s">
        <v>73</v>
      </c>
      <c r="C6" s="24" t="s">
        <v>97</v>
      </c>
      <c r="D6" s="23">
        <v>8000</v>
      </c>
      <c r="E6" s="11">
        <v>1</v>
      </c>
      <c r="F6" s="12">
        <f t="shared" si="0"/>
        <v>8000</v>
      </c>
      <c r="H6" s="24" t="s">
        <v>96</v>
      </c>
      <c r="I6" s="24" t="s">
        <v>20</v>
      </c>
      <c r="J6" s="23">
        <v>11000</v>
      </c>
      <c r="K6" s="23">
        <f t="shared" si="1"/>
        <v>1760000</v>
      </c>
    </row>
    <row r="7" spans="1:11" ht="14.25" customHeight="1" x14ac:dyDescent="0.25">
      <c r="A7" s="1" t="s">
        <v>74</v>
      </c>
      <c r="B7" s="24" t="s">
        <v>98</v>
      </c>
      <c r="C7" s="24" t="s">
        <v>17</v>
      </c>
      <c r="D7" s="23">
        <v>10000</v>
      </c>
      <c r="E7" s="11">
        <v>3</v>
      </c>
      <c r="F7" s="12">
        <f t="shared" si="0"/>
        <v>30000</v>
      </c>
      <c r="H7" s="1" t="s">
        <v>73</v>
      </c>
      <c r="I7" s="24" t="s">
        <v>97</v>
      </c>
      <c r="J7" s="23">
        <v>8000</v>
      </c>
      <c r="K7" s="23">
        <f t="shared" si="1"/>
        <v>1280000</v>
      </c>
    </row>
    <row r="8" spans="1:11" ht="14.25" customHeight="1" x14ac:dyDescent="0.25">
      <c r="A8" s="1"/>
      <c r="B8" s="16" t="s">
        <v>75</v>
      </c>
      <c r="C8" s="17"/>
      <c r="D8" s="17"/>
      <c r="E8" s="18"/>
      <c r="F8" s="12">
        <f>SUM(F3:F7)</f>
        <v>169000</v>
      </c>
      <c r="H8" s="24" t="s">
        <v>98</v>
      </c>
      <c r="I8" s="24" t="s">
        <v>17</v>
      </c>
      <c r="J8" s="23">
        <v>10000</v>
      </c>
      <c r="K8" s="23">
        <f t="shared" si="1"/>
        <v>1600000</v>
      </c>
    </row>
    <row r="9" spans="1:11" ht="14.25" customHeight="1" x14ac:dyDescent="0.25"/>
    <row r="10" spans="1:11" ht="14.25" customHeight="1" x14ac:dyDescent="0.25"/>
    <row r="11" spans="1:11" ht="14.25" customHeight="1" x14ac:dyDescent="0.25">
      <c r="A11" s="22" t="s">
        <v>62</v>
      </c>
      <c r="B11" s="22" t="s">
        <v>63</v>
      </c>
      <c r="C11" s="22" t="s">
        <v>64</v>
      </c>
      <c r="D11" s="21" t="s">
        <v>76</v>
      </c>
      <c r="E11" s="22" t="s">
        <v>66</v>
      </c>
      <c r="F11" s="22" t="s">
        <v>77</v>
      </c>
      <c r="H11" s="27" t="s">
        <v>78</v>
      </c>
      <c r="I11" s="28"/>
    </row>
    <row r="12" spans="1:11" ht="14.25" customHeight="1" x14ac:dyDescent="0.25">
      <c r="A12" s="1" t="s">
        <v>69</v>
      </c>
      <c r="B12" s="1" t="s">
        <v>5</v>
      </c>
      <c r="C12" s="24" t="s">
        <v>13</v>
      </c>
      <c r="D12" s="23">
        <v>15000</v>
      </c>
      <c r="E12" s="11">
        <v>0</v>
      </c>
      <c r="F12" s="12">
        <f t="shared" ref="F12:F16" si="2">D12*E12</f>
        <v>0</v>
      </c>
      <c r="H12" s="29" t="s">
        <v>5</v>
      </c>
      <c r="I12" s="30">
        <v>120000</v>
      </c>
    </row>
    <row r="13" spans="1:11" ht="14.25" customHeight="1" x14ac:dyDescent="0.25">
      <c r="A13" s="1" t="s">
        <v>72</v>
      </c>
      <c r="B13" s="24" t="s">
        <v>95</v>
      </c>
      <c r="C13" s="25" t="s">
        <v>15</v>
      </c>
      <c r="D13" s="23">
        <v>12000</v>
      </c>
      <c r="E13" s="11">
        <v>0</v>
      </c>
      <c r="F13" s="12">
        <f t="shared" si="2"/>
        <v>0</v>
      </c>
      <c r="H13" s="24" t="s">
        <v>95</v>
      </c>
      <c r="I13" s="12">
        <v>400000</v>
      </c>
    </row>
    <row r="14" spans="1:11" ht="14.25" customHeight="1" x14ac:dyDescent="0.25">
      <c r="A14" s="1" t="s">
        <v>7</v>
      </c>
      <c r="B14" s="24" t="s">
        <v>96</v>
      </c>
      <c r="C14" s="24" t="s">
        <v>20</v>
      </c>
      <c r="D14" s="23">
        <v>11000</v>
      </c>
      <c r="E14" s="11">
        <v>0</v>
      </c>
      <c r="F14" s="12">
        <f t="shared" si="2"/>
        <v>0</v>
      </c>
      <c r="H14" s="24" t="s">
        <v>96</v>
      </c>
      <c r="I14" s="12">
        <v>150000</v>
      </c>
    </row>
    <row r="15" spans="1:11" ht="14.25" customHeight="1" x14ac:dyDescent="0.25">
      <c r="A15" s="1" t="s">
        <v>8</v>
      </c>
      <c r="B15" s="1" t="s">
        <v>73</v>
      </c>
      <c r="C15" s="24" t="s">
        <v>97</v>
      </c>
      <c r="D15" s="23">
        <v>8000</v>
      </c>
      <c r="E15" s="11">
        <v>0</v>
      </c>
      <c r="F15" s="12">
        <f t="shared" si="2"/>
        <v>0</v>
      </c>
      <c r="H15" s="1" t="s">
        <v>73</v>
      </c>
      <c r="I15" s="12">
        <v>200000</v>
      </c>
    </row>
    <row r="16" spans="1:11" ht="14.25" customHeight="1" x14ac:dyDescent="0.25">
      <c r="A16" s="1" t="s">
        <v>74</v>
      </c>
      <c r="B16" s="24" t="s">
        <v>98</v>
      </c>
      <c r="C16" s="24" t="s">
        <v>17</v>
      </c>
      <c r="D16" s="23">
        <v>10000</v>
      </c>
      <c r="E16" s="11">
        <v>0</v>
      </c>
      <c r="F16" s="12">
        <f t="shared" si="2"/>
        <v>0</v>
      </c>
      <c r="H16" s="24" t="s">
        <v>98</v>
      </c>
      <c r="I16" s="12">
        <v>130000</v>
      </c>
    </row>
    <row r="17" spans="1:9" ht="14.25" customHeight="1" x14ac:dyDescent="0.25">
      <c r="A17" s="1"/>
      <c r="B17" s="16" t="s">
        <v>79</v>
      </c>
      <c r="C17" s="17"/>
      <c r="D17" s="17"/>
      <c r="E17" s="18"/>
      <c r="F17" s="12">
        <f>SUM(F12:F16)</f>
        <v>0</v>
      </c>
      <c r="H17" s="13" t="s">
        <v>80</v>
      </c>
      <c r="I17" s="14">
        <f>SUM(I12:I16)</f>
        <v>1000000</v>
      </c>
    </row>
    <row r="18" spans="1:9" ht="14.25" customHeight="1" x14ac:dyDescent="0.25"/>
    <row r="19" spans="1:9" ht="14.25" customHeight="1" x14ac:dyDescent="0.25"/>
    <row r="20" spans="1:9" ht="14.25" customHeight="1" x14ac:dyDescent="0.25">
      <c r="A20" s="22" t="s">
        <v>62</v>
      </c>
      <c r="B20" s="22" t="s">
        <v>63</v>
      </c>
      <c r="C20" s="22" t="s">
        <v>64</v>
      </c>
      <c r="D20" s="21" t="s">
        <v>76</v>
      </c>
      <c r="E20" s="22" t="s">
        <v>66</v>
      </c>
      <c r="F20" s="22" t="s">
        <v>81</v>
      </c>
      <c r="H20" s="27" t="s">
        <v>82</v>
      </c>
      <c r="I20" s="28"/>
    </row>
    <row r="21" spans="1:9" ht="14.25" customHeight="1" x14ac:dyDescent="0.25">
      <c r="A21" s="1" t="s">
        <v>69</v>
      </c>
      <c r="B21" s="1" t="s">
        <v>5</v>
      </c>
      <c r="C21" s="24" t="s">
        <v>13</v>
      </c>
      <c r="D21" s="23">
        <v>15000</v>
      </c>
      <c r="E21" s="11">
        <v>0</v>
      </c>
      <c r="F21" s="12">
        <f t="shared" ref="F21:F25" si="3">D21*E21</f>
        <v>0</v>
      </c>
      <c r="H21" s="29" t="s">
        <v>4</v>
      </c>
      <c r="I21" s="30">
        <v>200000</v>
      </c>
    </row>
    <row r="22" spans="1:9" ht="14.25" customHeight="1" x14ac:dyDescent="0.25">
      <c r="A22" s="1" t="s">
        <v>72</v>
      </c>
      <c r="B22" s="24" t="s">
        <v>95</v>
      </c>
      <c r="C22" s="25" t="s">
        <v>15</v>
      </c>
      <c r="D22" s="23">
        <v>12000</v>
      </c>
      <c r="E22" s="11">
        <v>0</v>
      </c>
      <c r="F22" s="12">
        <f t="shared" si="3"/>
        <v>0</v>
      </c>
      <c r="H22" s="1" t="s">
        <v>83</v>
      </c>
      <c r="I22" s="12">
        <v>200000</v>
      </c>
    </row>
    <row r="23" spans="1:9" ht="14.25" customHeight="1" x14ac:dyDescent="0.25">
      <c r="A23" s="1" t="s">
        <v>7</v>
      </c>
      <c r="B23" s="24" t="s">
        <v>96</v>
      </c>
      <c r="C23" s="24" t="s">
        <v>20</v>
      </c>
      <c r="D23" s="23">
        <v>11000</v>
      </c>
      <c r="E23" s="11">
        <v>0</v>
      </c>
      <c r="F23" s="12">
        <f t="shared" si="3"/>
        <v>0</v>
      </c>
      <c r="H23" s="1" t="s">
        <v>31</v>
      </c>
      <c r="I23" s="12">
        <v>450000</v>
      </c>
    </row>
    <row r="24" spans="1:9" ht="14.25" customHeight="1" x14ac:dyDescent="0.25">
      <c r="A24" s="1" t="s">
        <v>8</v>
      </c>
      <c r="B24" s="1" t="s">
        <v>73</v>
      </c>
      <c r="C24" s="24" t="s">
        <v>97</v>
      </c>
      <c r="D24" s="23">
        <v>8000</v>
      </c>
      <c r="E24" s="11">
        <v>0</v>
      </c>
      <c r="F24" s="12">
        <f t="shared" si="3"/>
        <v>0</v>
      </c>
      <c r="H24" s="1" t="s">
        <v>84</v>
      </c>
      <c r="I24" s="12">
        <v>100000</v>
      </c>
    </row>
    <row r="25" spans="1:9" ht="14.25" customHeight="1" x14ac:dyDescent="0.25">
      <c r="A25" s="1" t="s">
        <v>74</v>
      </c>
      <c r="B25" s="24" t="s">
        <v>98</v>
      </c>
      <c r="C25" s="24" t="s">
        <v>17</v>
      </c>
      <c r="D25" s="23">
        <v>10000</v>
      </c>
      <c r="E25" s="11">
        <v>0</v>
      </c>
      <c r="F25" s="12">
        <f t="shared" si="3"/>
        <v>0</v>
      </c>
      <c r="H25" s="1" t="s">
        <v>85</v>
      </c>
      <c r="I25" s="12">
        <v>50000</v>
      </c>
    </row>
    <row r="26" spans="1:9" ht="14.25" customHeight="1" x14ac:dyDescent="0.25">
      <c r="A26" s="1"/>
      <c r="B26" s="16" t="s">
        <v>86</v>
      </c>
      <c r="C26" s="17"/>
      <c r="D26" s="17"/>
      <c r="E26" s="18"/>
      <c r="F26" s="12">
        <f>SUM(F21:F25)</f>
        <v>0</v>
      </c>
      <c r="H26" s="13" t="s">
        <v>87</v>
      </c>
      <c r="I26" s="14">
        <f>SUM(I21:I25)</f>
        <v>1000000</v>
      </c>
    </row>
    <row r="27" spans="1:9" ht="14.25" customHeight="1" x14ac:dyDescent="0.25"/>
    <row r="28" spans="1:9" ht="14.25" customHeight="1" x14ac:dyDescent="0.25"/>
    <row r="29" spans="1:9" ht="14.25" customHeight="1" x14ac:dyDescent="0.25">
      <c r="A29" s="22" t="s">
        <v>62</v>
      </c>
      <c r="B29" s="22" t="s">
        <v>63</v>
      </c>
      <c r="C29" s="22" t="s">
        <v>64</v>
      </c>
      <c r="D29" s="21" t="s">
        <v>76</v>
      </c>
      <c r="E29" s="22" t="s">
        <v>66</v>
      </c>
      <c r="F29" s="22" t="s">
        <v>88</v>
      </c>
      <c r="H29" s="22" t="s">
        <v>89</v>
      </c>
      <c r="I29" s="15">
        <v>0.6</v>
      </c>
    </row>
    <row r="30" spans="1:9" ht="14.25" customHeight="1" x14ac:dyDescent="0.25">
      <c r="A30" s="1" t="s">
        <v>69</v>
      </c>
      <c r="B30" s="1" t="s">
        <v>5</v>
      </c>
      <c r="C30" s="24" t="s">
        <v>13</v>
      </c>
      <c r="D30" s="23">
        <v>15000</v>
      </c>
      <c r="E30" s="11">
        <v>0</v>
      </c>
      <c r="F30" s="12">
        <f t="shared" ref="F30:F34" si="4">D30*E30</f>
        <v>0</v>
      </c>
      <c r="H30" s="1" t="s">
        <v>90</v>
      </c>
      <c r="I30" s="12">
        <f>I26*I29</f>
        <v>600000</v>
      </c>
    </row>
    <row r="31" spans="1:9" ht="14.25" customHeight="1" x14ac:dyDescent="0.25">
      <c r="A31" s="1" t="s">
        <v>72</v>
      </c>
      <c r="B31" s="24" t="s">
        <v>95</v>
      </c>
      <c r="C31" s="25" t="s">
        <v>15</v>
      </c>
      <c r="D31" s="23">
        <v>12000</v>
      </c>
      <c r="E31" s="11">
        <v>0</v>
      </c>
      <c r="F31" s="12">
        <f t="shared" si="4"/>
        <v>0</v>
      </c>
      <c r="H31" s="1" t="s">
        <v>91</v>
      </c>
      <c r="I31" s="12">
        <v>1600000</v>
      </c>
    </row>
    <row r="32" spans="1:9" ht="14.25" customHeight="1" x14ac:dyDescent="0.25">
      <c r="A32" s="1" t="s">
        <v>7</v>
      </c>
      <c r="B32" s="24" t="s">
        <v>96</v>
      </c>
      <c r="C32" s="24" t="s">
        <v>20</v>
      </c>
      <c r="D32" s="23">
        <v>11000</v>
      </c>
      <c r="E32" s="11">
        <v>0</v>
      </c>
      <c r="F32" s="12">
        <f t="shared" si="4"/>
        <v>0</v>
      </c>
    </row>
    <row r="33" spans="1:6" ht="14.25" customHeight="1" x14ac:dyDescent="0.25">
      <c r="A33" s="1" t="s">
        <v>8</v>
      </c>
      <c r="B33" s="1" t="s">
        <v>73</v>
      </c>
      <c r="C33" s="24" t="s">
        <v>97</v>
      </c>
      <c r="D33" s="23">
        <v>8000</v>
      </c>
      <c r="E33" s="11">
        <v>0</v>
      </c>
      <c r="F33" s="12">
        <f t="shared" si="4"/>
        <v>0</v>
      </c>
    </row>
    <row r="34" spans="1:6" ht="14.25" customHeight="1" x14ac:dyDescent="0.25">
      <c r="A34" s="1" t="s">
        <v>74</v>
      </c>
      <c r="B34" s="24" t="s">
        <v>98</v>
      </c>
      <c r="C34" s="24" t="s">
        <v>17</v>
      </c>
      <c r="D34" s="23">
        <v>10000</v>
      </c>
      <c r="E34" s="11">
        <v>0</v>
      </c>
      <c r="F34" s="12">
        <f t="shared" si="4"/>
        <v>0</v>
      </c>
    </row>
    <row r="35" spans="1:6" ht="14.25" customHeight="1" x14ac:dyDescent="0.25">
      <c r="A35" s="1"/>
      <c r="B35" s="16" t="s">
        <v>92</v>
      </c>
      <c r="C35" s="17"/>
      <c r="D35" s="17"/>
      <c r="E35" s="18"/>
      <c r="F35" s="12">
        <f>SUM(F30:F34)</f>
        <v>0</v>
      </c>
    </row>
    <row r="36" spans="1:6" ht="14.25" customHeight="1" x14ac:dyDescent="0.25"/>
    <row r="37" spans="1:6" ht="14.25" customHeight="1" x14ac:dyDescent="0.25"/>
    <row r="38" spans="1:6" ht="14.25" customHeight="1" x14ac:dyDescent="0.25">
      <c r="A38" s="22" t="s">
        <v>62</v>
      </c>
      <c r="B38" s="22" t="s">
        <v>63</v>
      </c>
      <c r="C38" s="22" t="s">
        <v>64</v>
      </c>
      <c r="D38" s="21" t="s">
        <v>76</v>
      </c>
      <c r="E38" s="22" t="s">
        <v>66</v>
      </c>
      <c r="F38" s="21" t="s">
        <v>93</v>
      </c>
    </row>
    <row r="39" spans="1:6" ht="14.25" customHeight="1" x14ac:dyDescent="0.25">
      <c r="A39" s="1" t="s">
        <v>69</v>
      </c>
      <c r="B39" s="1" t="s">
        <v>5</v>
      </c>
      <c r="C39" s="24" t="s">
        <v>13</v>
      </c>
      <c r="D39" s="23">
        <v>15000</v>
      </c>
      <c r="E39" s="11">
        <v>0</v>
      </c>
      <c r="F39" s="12">
        <f t="shared" ref="F39:F43" si="5">D39*E39</f>
        <v>0</v>
      </c>
    </row>
    <row r="40" spans="1:6" ht="14.25" customHeight="1" x14ac:dyDescent="0.25">
      <c r="A40" s="1" t="s">
        <v>72</v>
      </c>
      <c r="B40" s="24" t="s">
        <v>95</v>
      </c>
      <c r="C40" s="25" t="s">
        <v>15</v>
      </c>
      <c r="D40" s="23">
        <v>12000</v>
      </c>
      <c r="E40" s="11">
        <v>0</v>
      </c>
      <c r="F40" s="12">
        <f t="shared" si="5"/>
        <v>0</v>
      </c>
    </row>
    <row r="41" spans="1:6" ht="14.25" customHeight="1" x14ac:dyDescent="0.25">
      <c r="A41" s="1" t="s">
        <v>7</v>
      </c>
      <c r="B41" s="24" t="s">
        <v>96</v>
      </c>
      <c r="C41" s="24" t="s">
        <v>20</v>
      </c>
      <c r="D41" s="23">
        <v>11000</v>
      </c>
      <c r="E41" s="11">
        <v>0</v>
      </c>
      <c r="F41" s="12">
        <f t="shared" si="5"/>
        <v>0</v>
      </c>
    </row>
    <row r="42" spans="1:6" ht="14.25" customHeight="1" x14ac:dyDescent="0.25">
      <c r="A42" s="1" t="s">
        <v>8</v>
      </c>
      <c r="B42" s="1" t="s">
        <v>73</v>
      </c>
      <c r="C42" s="24" t="s">
        <v>97</v>
      </c>
      <c r="D42" s="23">
        <v>8000</v>
      </c>
      <c r="E42" s="11">
        <v>0</v>
      </c>
      <c r="F42" s="12">
        <f t="shared" si="5"/>
        <v>0</v>
      </c>
    </row>
    <row r="43" spans="1:6" ht="14.25" customHeight="1" x14ac:dyDescent="0.25">
      <c r="A43" s="1" t="s">
        <v>74</v>
      </c>
      <c r="B43" s="1" t="s">
        <v>9</v>
      </c>
      <c r="C43" s="24" t="s">
        <v>17</v>
      </c>
      <c r="D43" s="23">
        <v>10000</v>
      </c>
      <c r="E43" s="11">
        <v>0</v>
      </c>
      <c r="F43" s="12">
        <f t="shared" si="5"/>
        <v>0</v>
      </c>
    </row>
    <row r="44" spans="1:6" ht="14.25" customHeight="1" x14ac:dyDescent="0.25">
      <c r="A44" s="1"/>
      <c r="B44" s="16" t="s">
        <v>94</v>
      </c>
      <c r="C44" s="17"/>
      <c r="D44" s="17"/>
      <c r="E44" s="18"/>
      <c r="F44" s="12">
        <f>SUM(F39:F43)</f>
        <v>0</v>
      </c>
    </row>
    <row r="45" spans="1:6" ht="14.25" customHeight="1" x14ac:dyDescent="0.25"/>
    <row r="46" spans="1:6" ht="14.25" customHeight="1" x14ac:dyDescent="0.25"/>
    <row r="47" spans="1:6" ht="14.25" customHeight="1" x14ac:dyDescent="0.25"/>
    <row r="48" spans="1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8">
    <mergeCell ref="B26:E26"/>
    <mergeCell ref="B35:E35"/>
    <mergeCell ref="B44:E44"/>
    <mergeCell ref="H2:K2"/>
    <mergeCell ref="B8:E8"/>
    <mergeCell ref="H11:I11"/>
    <mergeCell ref="B17:E17"/>
    <mergeCell ref="H20:I20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EDT</vt:lpstr>
      <vt:lpstr>Costos Fases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mateo flores</cp:lastModifiedBy>
  <dcterms:created xsi:type="dcterms:W3CDTF">2018-01-25T19:02:19Z</dcterms:created>
  <dcterms:modified xsi:type="dcterms:W3CDTF">2025-09-10T03:17:23Z</dcterms:modified>
</cp:coreProperties>
</file>