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Github\FAIR_UPC\Version_Final\"/>
    </mc:Choice>
  </mc:AlternateContent>
  <xr:revisionPtr revIDLastSave="0" documentId="13_ncr:1_{EF90C325-C079-4B8E-84F2-47435F33028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ymmetric GFOL" sheetId="3" r:id="rId1"/>
    <sheet name="Symmetric GFOR" sheetId="1" r:id="rId2"/>
    <sheet name="Paper GFOL" sheetId="2" r:id="rId3"/>
    <sheet name="Paper GFOR" sheetId="4" r:id="rId4"/>
  </sheets>
  <definedNames>
    <definedName name="_xlnm._FilterDatabase" localSheetId="2" hidden="1">'Paper GFOL'!$A$2:$AD$2</definedName>
    <definedName name="_xlnm._FilterDatabase" localSheetId="3" hidden="1">'Paper GFOR'!$A$2:$AD$2</definedName>
    <definedName name="_xlnm._FilterDatabase" localSheetId="0" hidden="1">'Symmetric GFOL'!$A$2:$AD$24</definedName>
    <definedName name="_xlnm._FilterDatabase" localSheetId="1" hidden="1">'Symmetric GFOR'!$A$2:$AD$18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4" l="1"/>
  <c r="U6" i="4"/>
  <c r="U7" i="4"/>
  <c r="U8" i="4"/>
  <c r="U10" i="4"/>
  <c r="U5" i="4"/>
  <c r="U9" i="4"/>
  <c r="U11" i="4"/>
  <c r="U13" i="4"/>
  <c r="U12" i="4"/>
  <c r="U14" i="4"/>
  <c r="U17" i="4"/>
  <c r="U15" i="4"/>
  <c r="U16" i="4"/>
  <c r="U21" i="4"/>
  <c r="U19" i="4"/>
  <c r="U18" i="4"/>
  <c r="U22" i="4"/>
  <c r="U20" i="4"/>
  <c r="W23" i="4"/>
  <c r="V23" i="4"/>
  <c r="U23" i="4"/>
  <c r="W24" i="4"/>
  <c r="V24" i="4"/>
  <c r="U24" i="4"/>
  <c r="X24" i="4"/>
  <c r="V4" i="4"/>
  <c r="W4" i="4"/>
  <c r="X4" i="4"/>
  <c r="V6" i="4"/>
  <c r="W6" i="4"/>
  <c r="X6" i="4"/>
  <c r="V7" i="4"/>
  <c r="W7" i="4"/>
  <c r="X7" i="4"/>
  <c r="V8" i="4"/>
  <c r="W8" i="4"/>
  <c r="X8" i="4"/>
  <c r="V10" i="4"/>
  <c r="W10" i="4"/>
  <c r="X10" i="4"/>
  <c r="V5" i="4"/>
  <c r="W5" i="4"/>
  <c r="X5" i="4"/>
  <c r="V9" i="4"/>
  <c r="W9" i="4"/>
  <c r="X9" i="4"/>
  <c r="V11" i="4"/>
  <c r="W11" i="4"/>
  <c r="X11" i="4"/>
  <c r="V13" i="4"/>
  <c r="W13" i="4"/>
  <c r="X13" i="4"/>
  <c r="V12" i="4"/>
  <c r="W12" i="4"/>
  <c r="X12" i="4"/>
  <c r="V14" i="4"/>
  <c r="W14" i="4"/>
  <c r="X14" i="4"/>
  <c r="V17" i="4"/>
  <c r="W17" i="4"/>
  <c r="X17" i="4"/>
  <c r="V15" i="4"/>
  <c r="W15" i="4"/>
  <c r="X15" i="4"/>
  <c r="V16" i="4"/>
  <c r="W16" i="4"/>
  <c r="X16" i="4"/>
  <c r="V21" i="4"/>
  <c r="W21" i="4"/>
  <c r="X21" i="4"/>
  <c r="V19" i="4"/>
  <c r="W19" i="4"/>
  <c r="X19" i="4"/>
  <c r="V18" i="4"/>
  <c r="W18" i="4"/>
  <c r="X18" i="4"/>
  <c r="V22" i="4"/>
  <c r="W22" i="4"/>
  <c r="X22" i="4"/>
  <c r="V20" i="4"/>
  <c r="W20" i="4"/>
  <c r="X20" i="4"/>
  <c r="X23" i="4"/>
  <c r="W3" i="4"/>
  <c r="X3" i="4"/>
  <c r="V3" i="4"/>
  <c r="U3" i="4"/>
  <c r="U5" i="3"/>
  <c r="V5" i="3"/>
  <c r="W5" i="3"/>
  <c r="X5" i="3"/>
  <c r="U6" i="3"/>
  <c r="V6" i="3"/>
  <c r="W6" i="3"/>
  <c r="X6" i="3"/>
  <c r="U7" i="3"/>
  <c r="V7" i="3"/>
  <c r="W7" i="3"/>
  <c r="X7" i="3"/>
  <c r="U8" i="3"/>
  <c r="V8" i="3"/>
  <c r="W8" i="3"/>
  <c r="X8" i="3"/>
  <c r="U9" i="3"/>
  <c r="V9" i="3"/>
  <c r="W9" i="3"/>
  <c r="X9" i="3"/>
  <c r="U10" i="3"/>
  <c r="V10" i="3"/>
  <c r="W10" i="3"/>
  <c r="X10" i="3"/>
  <c r="U11" i="3"/>
  <c r="V11" i="3"/>
  <c r="W11" i="3"/>
  <c r="X11" i="3"/>
  <c r="U12" i="3"/>
  <c r="V12" i="3"/>
  <c r="W12" i="3"/>
  <c r="X12" i="3"/>
  <c r="U13" i="3"/>
  <c r="V13" i="3"/>
  <c r="W13" i="3"/>
  <c r="X13" i="3"/>
  <c r="U14" i="3"/>
  <c r="V14" i="3"/>
  <c r="W14" i="3"/>
  <c r="X14" i="3"/>
  <c r="U15" i="3"/>
  <c r="V15" i="3"/>
  <c r="W15" i="3"/>
  <c r="X15" i="3"/>
  <c r="W3" i="2"/>
  <c r="X3" i="2"/>
  <c r="W4" i="2"/>
  <c r="X4" i="2"/>
  <c r="W5" i="2"/>
  <c r="X5" i="2"/>
  <c r="W6" i="2"/>
  <c r="X6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W23" i="2"/>
  <c r="X23" i="2"/>
  <c r="W24" i="2"/>
  <c r="X24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4" i="2"/>
  <c r="U3" i="2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V3" i="1"/>
  <c r="W3" i="1"/>
  <c r="X3" i="1"/>
  <c r="U3" i="1"/>
  <c r="U4" i="3"/>
  <c r="V4" i="3"/>
  <c r="W4" i="3"/>
  <c r="X4" i="3"/>
  <c r="U17" i="3"/>
  <c r="V17" i="3"/>
  <c r="W17" i="3"/>
  <c r="X17" i="3"/>
  <c r="U16" i="3"/>
  <c r="V16" i="3"/>
  <c r="W16" i="3"/>
  <c r="X16" i="3"/>
  <c r="U18" i="3"/>
  <c r="V18" i="3"/>
  <c r="W18" i="3"/>
  <c r="X18" i="3"/>
  <c r="U23" i="3"/>
  <c r="V23" i="3"/>
  <c r="W23" i="3"/>
  <c r="X23" i="3"/>
  <c r="U24" i="3"/>
  <c r="V24" i="3"/>
  <c r="W24" i="3"/>
  <c r="X24" i="3"/>
  <c r="U21" i="3"/>
  <c r="V21" i="3"/>
  <c r="W21" i="3"/>
  <c r="X21" i="3"/>
  <c r="U20" i="3"/>
  <c r="V20" i="3"/>
  <c r="W20" i="3"/>
  <c r="X20" i="3"/>
  <c r="U22" i="3"/>
  <c r="V22" i="3"/>
  <c r="W22" i="3"/>
  <c r="X22" i="3"/>
  <c r="U19" i="3"/>
  <c r="V19" i="3"/>
  <c r="W19" i="3"/>
  <c r="X19" i="3"/>
  <c r="W3" i="3"/>
  <c r="X3" i="3"/>
  <c r="U3" i="3"/>
  <c r="V3" i="3"/>
  <c r="AD6" i="4"/>
  <c r="AD7" i="4"/>
  <c r="AD8" i="4"/>
  <c r="AD10" i="4"/>
  <c r="AD5" i="4"/>
  <c r="AD9" i="4"/>
  <c r="AD11" i="4"/>
  <c r="AD13" i="4"/>
  <c r="AD12" i="4"/>
  <c r="AD14" i="4"/>
  <c r="AD17" i="4"/>
  <c r="AD15" i="4"/>
  <c r="AD16" i="4"/>
  <c r="AD21" i="4"/>
  <c r="AD19" i="4"/>
  <c r="AD18" i="4"/>
  <c r="AD22" i="4"/>
  <c r="AD20" i="4"/>
  <c r="AD23" i="4"/>
  <c r="AD24" i="4"/>
  <c r="AD9" i="1"/>
  <c r="AD19" i="1"/>
  <c r="AD22" i="1"/>
  <c r="AD8" i="1"/>
  <c r="AD20" i="1"/>
  <c r="AD21" i="1"/>
  <c r="AD3" i="3"/>
  <c r="AD17" i="3"/>
  <c r="AD16" i="3"/>
  <c r="AD10" i="3"/>
  <c r="AD11" i="3"/>
  <c r="AD14" i="3"/>
  <c r="AD13" i="3"/>
  <c r="AD7" i="3"/>
  <c r="AD8" i="3"/>
  <c r="AD23" i="3"/>
  <c r="AD18" i="3"/>
  <c r="AD24" i="3"/>
  <c r="AD20" i="3"/>
  <c r="AD15" i="3"/>
  <c r="AD21" i="3"/>
  <c r="AD22" i="3"/>
  <c r="AD12" i="3"/>
  <c r="AD9" i="3"/>
  <c r="AD19" i="3"/>
  <c r="AD5" i="3"/>
  <c r="AD6" i="3"/>
  <c r="AD16" i="2"/>
  <c r="AD6" i="2"/>
  <c r="AD12" i="2"/>
  <c r="AD13" i="2"/>
  <c r="AD5" i="2"/>
  <c r="AD10" i="2"/>
  <c r="AD3" i="4"/>
  <c r="AD4" i="4"/>
  <c r="AD4" i="2"/>
  <c r="AD7" i="2"/>
  <c r="AD8" i="2"/>
  <c r="AD9" i="2"/>
  <c r="AD11" i="2"/>
  <c r="AD14" i="2"/>
  <c r="AD15" i="2"/>
  <c r="AD17" i="2"/>
  <c r="AD18" i="2"/>
  <c r="AD19" i="2"/>
  <c r="AD20" i="2"/>
  <c r="AD21" i="2"/>
  <c r="AD22" i="2"/>
  <c r="AD23" i="2"/>
  <c r="AD24" i="2"/>
  <c r="AD3" i="2"/>
  <c r="AD4" i="3"/>
  <c r="AD4" i="1"/>
  <c r="AD23" i="1"/>
  <c r="AD24" i="1"/>
  <c r="AD13" i="1"/>
  <c r="AD10" i="1"/>
  <c r="AD11" i="1"/>
  <c r="AD12" i="1"/>
  <c r="AD17" i="1"/>
  <c r="AD16" i="1"/>
  <c r="AD14" i="1"/>
  <c r="AD7" i="1"/>
  <c r="AD6" i="1"/>
  <c r="AD15" i="1"/>
  <c r="AD5" i="1"/>
  <c r="AD18" i="1"/>
  <c r="AD3" i="1"/>
  <c r="Y10" i="3" l="1"/>
  <c r="Y11" i="3"/>
  <c r="Y4" i="3"/>
  <c r="Y7" i="3"/>
  <c r="Y15" i="3"/>
  <c r="Y12" i="3"/>
  <c r="Y22" i="3"/>
  <c r="Y21" i="3"/>
  <c r="Y23" i="3"/>
  <c r="Y8" i="3"/>
  <c r="Y24" i="3"/>
  <c r="Y20" i="3"/>
  <c r="Y14" i="3"/>
  <c r="Y16" i="3"/>
  <c r="Y9" i="3"/>
  <c r="Y6" i="3"/>
  <c r="Y13" i="3"/>
  <c r="Y18" i="3"/>
  <c r="Y5" i="3"/>
  <c r="Y19" i="3"/>
  <c r="Y17" i="3"/>
  <c r="Y18" i="4"/>
  <c r="Y24" i="1"/>
  <c r="Y22" i="4"/>
  <c r="Y21" i="4"/>
  <c r="Y19" i="4"/>
  <c r="Y16" i="4"/>
  <c r="Y15" i="4"/>
  <c r="Y22" i="1"/>
  <c r="Y18" i="1"/>
  <c r="Y6" i="1"/>
  <c r="Y16" i="1"/>
  <c r="Y20" i="1"/>
  <c r="Y17" i="1"/>
  <c r="Y10" i="1"/>
  <c r="Y23" i="1"/>
  <c r="Y5" i="1"/>
  <c r="Y9" i="1"/>
  <c r="Y13" i="1"/>
  <c r="Y4" i="1"/>
  <c r="Y19" i="1"/>
  <c r="Y11" i="1"/>
  <c r="Y7" i="1"/>
  <c r="Y8" i="1"/>
  <c r="Y15" i="1"/>
  <c r="Y14" i="1"/>
  <c r="Y21" i="1"/>
  <c r="Y12" i="1"/>
  <c r="Y3" i="1"/>
  <c r="Y10" i="2"/>
  <c r="Y12" i="2"/>
  <c r="Y7" i="2"/>
  <c r="Y9" i="2"/>
  <c r="Y11" i="2"/>
  <c r="Y16" i="2"/>
  <c r="Y20" i="2"/>
  <c r="Y14" i="2"/>
  <c r="Y21" i="2"/>
  <c r="Y4" i="2"/>
  <c r="Y13" i="2"/>
  <c r="Y22" i="2"/>
  <c r="Y19" i="2"/>
  <c r="Y24" i="2"/>
  <c r="Y5" i="2"/>
  <c r="Y6" i="2"/>
  <c r="Y8" i="2"/>
  <c r="Y17" i="2"/>
  <c r="Y15" i="2"/>
  <c r="Y18" i="2"/>
  <c r="Y23" i="2"/>
  <c r="Y3" i="2"/>
  <c r="Y6" i="4"/>
  <c r="Y7" i="4"/>
  <c r="Y3" i="4"/>
  <c r="Y23" i="4"/>
  <c r="Y9" i="4"/>
  <c r="Y5" i="4"/>
  <c r="Y8" i="4"/>
  <c r="Y10" i="4"/>
  <c r="Y14" i="4"/>
  <c r="Y20" i="4"/>
  <c r="Y11" i="4"/>
  <c r="Y24" i="4"/>
  <c r="Y17" i="4"/>
  <c r="Y12" i="4"/>
  <c r="Y4" i="4"/>
  <c r="Y13" i="4"/>
  <c r="Y3" i="3"/>
</calcChain>
</file>

<file path=xl/sharedStrings.xml><?xml version="1.0" encoding="utf-8"?>
<sst xmlns="http://schemas.openxmlformats.org/spreadsheetml/2006/main" count="1052" uniqueCount="135">
  <si>
    <t>file name</t>
  </si>
  <si>
    <t>V1_GFOR_Symm_Grid_01</t>
  </si>
  <si>
    <t>V1_GFOR_Symm_Electric_01</t>
  </si>
  <si>
    <t>V1_GFOR_Symm_All_01</t>
  </si>
  <si>
    <t>V1_GFOR_Symm_Grid_02</t>
  </si>
  <si>
    <t>V1_GFOR_Symm_Electric_02</t>
  </si>
  <si>
    <t>V1_GFOR_Symm_All_02</t>
  </si>
  <si>
    <t>V2_GFOR_Symm_Grid_01</t>
  </si>
  <si>
    <t>V2_GFOR_Symm_Electric_01</t>
  </si>
  <si>
    <t>V2_GFOR_Symm_All_01</t>
  </si>
  <si>
    <t>V2_GFOR_Symm_Grid_02</t>
  </si>
  <si>
    <t>V2_GFOR_Symm_Electric_02</t>
  </si>
  <si>
    <t>V2_GFOR_Symm_All_02</t>
  </si>
  <si>
    <t>converter</t>
  </si>
  <si>
    <t>GFOR</t>
  </si>
  <si>
    <t>Optimization version</t>
  </si>
  <si>
    <t>Grid</t>
  </si>
  <si>
    <t>Electric</t>
  </si>
  <si>
    <t>All</t>
  </si>
  <si>
    <t>Parameters</t>
  </si>
  <si>
    <t>Limits - intervals</t>
  </si>
  <si>
    <t>lim_GFOR_01</t>
  </si>
  <si>
    <t>lim_GFOR_02</t>
  </si>
  <si>
    <t>Points - intervals</t>
  </si>
  <si>
    <t>points_GFOR_01</t>
  </si>
  <si>
    <t>-</t>
  </si>
  <si>
    <t>Position H2 type 1</t>
  </si>
  <si>
    <t>vq</t>
  </si>
  <si>
    <t>vd</t>
  </si>
  <si>
    <t>iqth</t>
  </si>
  <si>
    <t>idth</t>
  </si>
  <si>
    <t>GFOL</t>
  </si>
  <si>
    <t>V1_GFOL_Paper_Grid_01</t>
  </si>
  <si>
    <t>V1_GFOL_Paper_Electric_01</t>
  </si>
  <si>
    <t>V1_GFOL_Paper_All_01</t>
  </si>
  <si>
    <t>V1_GFOL_Paper_Grid_02</t>
  </si>
  <si>
    <t>V1_GFOL_Paper_Electric_02</t>
  </si>
  <si>
    <t>V1_GFOL_Paper_All_02</t>
  </si>
  <si>
    <t>V2_GFOL_Paper_Grid_01</t>
  </si>
  <si>
    <t>V2_GFOL_Paper_Electric_01</t>
  </si>
  <si>
    <t>V2_GFOL_Paper_All_01</t>
  </si>
  <si>
    <t>V2_GFOL_Paper_Grid_02</t>
  </si>
  <si>
    <t>V2_GFOL_Paper_Electric_02</t>
  </si>
  <si>
    <t>V2_GFOL_Paper_All_02</t>
  </si>
  <si>
    <t>lim_GFOL_01</t>
  </si>
  <si>
    <t>points_GFOL_01</t>
  </si>
  <si>
    <t>lim_GFOL_02</t>
  </si>
  <si>
    <t>Min Modify H2 type 1</t>
  </si>
  <si>
    <t>Min Modify H2 type 2</t>
  </si>
  <si>
    <t>V2_GFOR_Paper_Grid_01</t>
  </si>
  <si>
    <t>V2_GFOR_Paper_Electric_01</t>
  </si>
  <si>
    <t>V2_GFOR_Paper_All_01</t>
  </si>
  <si>
    <t>V2_GFOR_Paper_Grid_02</t>
  </si>
  <si>
    <t>V2_GFOR_Paper_Electric_02</t>
  </si>
  <si>
    <t>V2_GFOR_Paper_All_02</t>
  </si>
  <si>
    <t>V1_GFOR_Paper_Grid_01</t>
  </si>
  <si>
    <t>V1_GFOR_Paper_Electric_01</t>
  </si>
  <si>
    <t>V1_GFOR_Paper_All_01</t>
  </si>
  <si>
    <t>V1_GFOR_Paper_Grid_02</t>
  </si>
  <si>
    <t>V1_GFOR_Paper_Electric_02</t>
  </si>
  <si>
    <t>V1_GFOR_Paper_All_02</t>
  </si>
  <si>
    <t>V1_GFOL_Symm_Grid_01</t>
  </si>
  <si>
    <t>V1_GFOL_Symm_Electric_01</t>
  </si>
  <si>
    <t>V1_GFOL_Symm_All_01</t>
  </si>
  <si>
    <t>V1_GFOL_Symm_Grid_02</t>
  </si>
  <si>
    <t>V1_GFOL_Symm_Electric_02</t>
  </si>
  <si>
    <t>V1_GFOL_Symm_All_02</t>
  </si>
  <si>
    <t>V2_GFOL_Symm_Grid_01</t>
  </si>
  <si>
    <t>V2_GFOL_Symm_Electric_01</t>
  </si>
  <si>
    <t>V2_GFOL_Symm_All_01</t>
  </si>
  <si>
    <t>V2_GFOL_Symm_Grid_02</t>
  </si>
  <si>
    <t>V2_GFOL_Symm_Electric_02</t>
  </si>
  <si>
    <t>V2_GFOL_Symm_All_02</t>
  </si>
  <si>
    <t>KRON all</t>
  </si>
  <si>
    <t>idx</t>
  </si>
  <si>
    <t>1 gen nsim</t>
  </si>
  <si>
    <t>3gen nsim</t>
  </si>
  <si>
    <t>1 gen sim</t>
  </si>
  <si>
    <t>Ranking vq</t>
  </si>
  <si>
    <t>Ranking vd</t>
  </si>
  <si>
    <t>Ranking iqth</t>
  </si>
  <si>
    <t>Ranking idth</t>
  </si>
  <si>
    <t>Min Modify H2 type 3</t>
  </si>
  <si>
    <t>Position H2 type 2</t>
  </si>
  <si>
    <t>Position H2 type 3</t>
  </si>
  <si>
    <t>Avg_Ranking</t>
  </si>
  <si>
    <t>Ranking avg</t>
  </si>
  <si>
    <t>vq_norm</t>
  </si>
  <si>
    <t>vd_norm</t>
  </si>
  <si>
    <t>iqth_norm</t>
  </si>
  <si>
    <t>idth_norm</t>
  </si>
  <si>
    <t>avg_norm</t>
  </si>
  <si>
    <t>Min Modify H2 type 3 real</t>
  </si>
  <si>
    <t>V2_GFOL_Symm_Grid_03</t>
  </si>
  <si>
    <t>V2_GFOL_Symm_Electric_03</t>
  </si>
  <si>
    <t>V2_GFOL_Symm_All_03</t>
  </si>
  <si>
    <t>Min Modify H2 type 1 real</t>
  </si>
  <si>
    <t>V1_GFOL_Symm_Grid_03</t>
  </si>
  <si>
    <t>V1_GFOL_Symm_Electric_03</t>
  </si>
  <si>
    <t>V1_GFOL_Symm_All_03</t>
  </si>
  <si>
    <t>Lines - intervals</t>
  </si>
  <si>
    <t>line_GFOL_03</t>
  </si>
  <si>
    <t>Position H2 type 1 real</t>
  </si>
  <si>
    <t>Position H2 type 3 real</t>
  </si>
  <si>
    <t>V1_GFOL_Paper_Grid_03</t>
  </si>
  <si>
    <t>V1_GFOL_Paper_Electric_03</t>
  </si>
  <si>
    <t>V1_GFOL_Paper_All_03</t>
  </si>
  <si>
    <t>V2_GFOL_Paper_Grid_03</t>
  </si>
  <si>
    <t>V2_GFOL_Paper_Electric_03</t>
  </si>
  <si>
    <t>V2_GFOL_Paper_All_03</t>
  </si>
  <si>
    <t>V1_GFOR_Paper_Grid_03</t>
  </si>
  <si>
    <t>V1_GFOR_Paper_Electric_03</t>
  </si>
  <si>
    <t>V1_GFOR_Paper_All_03</t>
  </si>
  <si>
    <t>V2_GFOR_Paper_Grid_03</t>
  </si>
  <si>
    <t>V2_GFOR_Paper_Electric_03</t>
  </si>
  <si>
    <t>V2_GFOR_Paper_All_03</t>
  </si>
  <si>
    <t>line_GFOR_03</t>
  </si>
  <si>
    <t>Optimization/Simulation Parameters</t>
  </si>
  <si>
    <t>Modify H2 Norm minimum</t>
  </si>
  <si>
    <t>Ranking Modify H2 Norm</t>
  </si>
  <si>
    <t>Acumulative error end value</t>
  </si>
  <si>
    <t>Normalization acumulative error</t>
  </si>
  <si>
    <t>Ranking  individual acumulative error</t>
  </si>
  <si>
    <t>V1_GFOR_Symm_Grid_03</t>
  </si>
  <si>
    <t>V1_GFOR_Symm_Electric_03</t>
  </si>
  <si>
    <t>V1_GFOR_Symm_All_03</t>
  </si>
  <si>
    <t>V2_GFOR_Symm_Grid_03</t>
  </si>
  <si>
    <t>V2_GFOR_Symm_Electric_03</t>
  </si>
  <si>
    <t>V2_GFOR_Symm_All_03</t>
  </si>
  <si>
    <t>Real_H2_norm</t>
  </si>
  <si>
    <t>Trace method</t>
  </si>
  <si>
    <t>SVD method</t>
  </si>
  <si>
    <t>Modify H2</t>
  </si>
  <si>
    <t>Ranking norms</t>
  </si>
  <si>
    <t xml:space="preserve">Modify H2 Norm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</si>
</sst>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quotePrefix="1" applyAlignment="1">
      <alignment horizontal="left" vertical="center"/>
    </xf>
    <xf numFmtId="0" fontId="0" fillId="0" borderId="5" xfId="0" quotePrefix="1" applyBorder="1" applyAlignment="1">
      <alignment horizontal="left" vertical="center"/>
    </xf>
    <xf numFmtId="0" fontId="0" fillId="0" borderId="4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8" borderId="5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4" xfId="0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7" borderId="0" xfId="0" applyFill="1" applyAlignment="1">
      <alignment horizontal="left"/>
    </xf>
    <xf numFmtId="0" fontId="0" fillId="7" borderId="5" xfId="0" quotePrefix="1" applyFill="1" applyBorder="1" applyAlignment="1">
      <alignment horizontal="left" vertical="center"/>
    </xf>
    <xf numFmtId="0" fontId="0" fillId="7" borderId="5" xfId="0" applyFill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0" fillId="0" borderId="7" xfId="0" quotePrefix="1" applyBorder="1" applyAlignment="1">
      <alignment horizontal="left" vertical="center"/>
    </xf>
    <xf numFmtId="0" fontId="0" fillId="0" borderId="8" xfId="0" quotePrefix="1" applyBorder="1" applyAlignment="1">
      <alignment horizontal="left" vertical="center"/>
    </xf>
    <xf numFmtId="0" fontId="0" fillId="0" borderId="6" xfId="0" quotePrefix="1" applyBorder="1" applyAlignment="1">
      <alignment horizontal="left" vertical="center"/>
    </xf>
    <xf numFmtId="0" fontId="0" fillId="8" borderId="8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9" borderId="5" xfId="0" applyFill="1" applyBorder="1" applyAlignment="1">
      <alignment horizontal="left"/>
    </xf>
    <xf numFmtId="0" fontId="4" fillId="6" borderId="0" xfId="0" applyFont="1" applyFill="1" applyAlignment="1">
      <alignment horizontal="left"/>
    </xf>
    <xf numFmtId="164" fontId="0" fillId="0" borderId="4" xfId="0" applyNumberFormat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quotePrefix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7" borderId="8" xfId="0" quotePrefix="1" applyFill="1" applyBorder="1" applyAlignment="1">
      <alignment horizontal="left" vertic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7" borderId="0" xfId="0" applyFill="1" applyBorder="1" applyAlignment="1">
      <alignment horizontal="left"/>
    </xf>
    <xf numFmtId="0" fontId="5" fillId="0" borderId="4" xfId="1" applyBorder="1"/>
    <xf numFmtId="0" fontId="5" fillId="0" borderId="5" xfId="1" applyBorder="1"/>
    <xf numFmtId="0" fontId="5" fillId="0" borderId="6" xfId="1" applyBorder="1"/>
    <xf numFmtId="0" fontId="5" fillId="0" borderId="8" xfId="1" applyBorder="1"/>
    <xf numFmtId="0" fontId="0" fillId="4" borderId="0" xfId="0" applyFill="1" applyBorder="1" applyAlignment="1">
      <alignment horizontal="left"/>
    </xf>
    <xf numFmtId="0" fontId="5" fillId="0" borderId="0" xfId="1" applyBorder="1"/>
    <xf numFmtId="0" fontId="5" fillId="0" borderId="1" xfId="1" applyBorder="1"/>
    <xf numFmtId="0" fontId="5" fillId="0" borderId="3" xfId="1" applyBorder="1"/>
    <xf numFmtId="0" fontId="5" fillId="0" borderId="2" xfId="1" applyBorder="1"/>
    <xf numFmtId="0" fontId="0" fillId="0" borderId="0" xfId="0" applyBorder="1"/>
    <xf numFmtId="0" fontId="5" fillId="0" borderId="7" xfId="1" applyBorder="1"/>
    <xf numFmtId="0" fontId="0" fillId="0" borderId="4" xfId="0" applyFill="1" applyBorder="1" applyAlignment="1">
      <alignment horizontal="left"/>
    </xf>
    <xf numFmtId="0" fontId="5" fillId="0" borderId="0" xfId="1" applyFill="1" applyBorder="1"/>
    <xf numFmtId="0" fontId="0" fillId="0" borderId="5" xfId="0" applyFill="1" applyBorder="1" applyAlignment="1">
      <alignment horizontal="left"/>
    </xf>
  </cellXfs>
  <cellStyles count="2">
    <cellStyle name="Normal" xfId="0" builtinId="0"/>
    <cellStyle name="Normal 2" xfId="1" xr:uid="{3C9A00CF-1367-4E74-93F9-F0BB93EF71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3F824-FD58-4F2A-87AD-0F1EC75C8598}">
  <dimension ref="A1:AD24"/>
  <sheetViews>
    <sheetView tabSelected="1" topLeftCell="B1" workbookViewId="0">
      <selection activeCell="B7" sqref="B7"/>
    </sheetView>
  </sheetViews>
  <sheetFormatPr baseColWidth="10" defaultRowHeight="15" x14ac:dyDescent="0.25"/>
  <cols>
    <col min="1" max="1" width="5.85546875" style="5" customWidth="1"/>
    <col min="2" max="2" width="25.7109375" style="5" bestFit="1" customWidth="1"/>
    <col min="3" max="3" width="7.5703125" style="5" customWidth="1"/>
    <col min="4" max="4" width="6" style="5" customWidth="1"/>
    <col min="5" max="5" width="9.28515625" style="5" customWidth="1"/>
    <col min="6" max="6" width="14.42578125" style="5" customWidth="1"/>
    <col min="7" max="7" width="16.42578125" style="5" customWidth="1"/>
    <col min="8" max="8" width="18" style="5" customWidth="1"/>
    <col min="9" max="11" width="6.28515625" style="5" customWidth="1"/>
    <col min="12" max="14" width="5.140625" style="5" customWidth="1"/>
    <col min="15" max="15" width="14.28515625" style="55" customWidth="1"/>
    <col min="16" max="16" width="15" style="55" customWidth="1"/>
    <col min="17" max="17" width="11.140625" style="5" customWidth="1"/>
    <col min="18" max="18" width="7.42578125" style="5" customWidth="1"/>
    <col min="19" max="21" width="7.85546875" style="5" customWidth="1"/>
    <col min="22" max="24" width="8.140625" style="5" customWidth="1"/>
    <col min="25" max="25" width="9.7109375" style="5" customWidth="1"/>
    <col min="26" max="26" width="6.85546875" style="5" customWidth="1"/>
    <col min="27" max="27" width="7.42578125" style="5" customWidth="1"/>
    <col min="28" max="29" width="6.85546875" style="5" customWidth="1"/>
    <col min="30" max="30" width="11.85546875" style="5" customWidth="1"/>
    <col min="31" max="16384" width="11.42578125" style="5"/>
  </cols>
  <sheetData>
    <row r="1" spans="1:30" s="1" customFormat="1" ht="18.75" customHeight="1" x14ac:dyDescent="0.25">
      <c r="A1" s="42" t="s">
        <v>117</v>
      </c>
      <c r="B1" s="43"/>
      <c r="C1" s="43"/>
      <c r="D1" s="43"/>
      <c r="E1" s="43"/>
      <c r="F1" s="43"/>
      <c r="G1" s="43"/>
      <c r="H1" s="44"/>
      <c r="I1" s="43" t="s">
        <v>132</v>
      </c>
      <c r="J1" s="43"/>
      <c r="K1" s="44"/>
      <c r="L1" s="43" t="s">
        <v>133</v>
      </c>
      <c r="M1" s="43"/>
      <c r="N1" s="44"/>
      <c r="O1" s="42" t="s">
        <v>129</v>
      </c>
      <c r="P1" s="44"/>
      <c r="Q1" s="42" t="s">
        <v>120</v>
      </c>
      <c r="R1" s="43"/>
      <c r="S1" s="43"/>
      <c r="T1" s="44"/>
      <c r="U1" s="42" t="s">
        <v>121</v>
      </c>
      <c r="V1" s="43"/>
      <c r="W1" s="43"/>
      <c r="X1" s="43"/>
      <c r="Y1" s="44"/>
      <c r="Z1" s="42" t="s">
        <v>122</v>
      </c>
      <c r="AA1" s="43"/>
      <c r="AB1" s="43"/>
      <c r="AC1" s="43"/>
      <c r="AD1" s="44"/>
    </row>
    <row r="2" spans="1:30" ht="15.75" thickBot="1" x14ac:dyDescent="0.3">
      <c r="A2" s="6" t="s">
        <v>74</v>
      </c>
      <c r="B2" s="7" t="s">
        <v>0</v>
      </c>
      <c r="C2" s="7" t="s">
        <v>13</v>
      </c>
      <c r="D2" s="7" t="s">
        <v>15</v>
      </c>
      <c r="E2" s="7" t="s">
        <v>19</v>
      </c>
      <c r="F2" s="7" t="s">
        <v>20</v>
      </c>
      <c r="G2" s="7" t="s">
        <v>23</v>
      </c>
      <c r="H2" s="8" t="s">
        <v>100</v>
      </c>
      <c r="I2" s="7" t="s">
        <v>48</v>
      </c>
      <c r="J2" s="7" t="s">
        <v>96</v>
      </c>
      <c r="K2" s="8" t="s">
        <v>92</v>
      </c>
      <c r="L2" s="7" t="s">
        <v>83</v>
      </c>
      <c r="M2" s="7" t="s">
        <v>102</v>
      </c>
      <c r="N2" s="8" t="s">
        <v>103</v>
      </c>
      <c r="O2" s="53" t="s">
        <v>130</v>
      </c>
      <c r="P2" s="53" t="s">
        <v>131</v>
      </c>
      <c r="Q2" s="6" t="s">
        <v>27</v>
      </c>
      <c r="R2" s="7" t="s">
        <v>28</v>
      </c>
      <c r="S2" s="7" t="s">
        <v>29</v>
      </c>
      <c r="T2" s="8" t="s">
        <v>30</v>
      </c>
      <c r="U2" s="6" t="s">
        <v>87</v>
      </c>
      <c r="V2" s="7" t="s">
        <v>88</v>
      </c>
      <c r="W2" s="7" t="s">
        <v>89</v>
      </c>
      <c r="X2" s="7" t="s">
        <v>90</v>
      </c>
      <c r="Y2" s="8" t="s">
        <v>91</v>
      </c>
      <c r="Z2" s="6" t="s">
        <v>78</v>
      </c>
      <c r="AA2" s="7" t="s">
        <v>79</v>
      </c>
      <c r="AB2" s="7" t="s">
        <v>80</v>
      </c>
      <c r="AC2" s="7" t="s">
        <v>81</v>
      </c>
      <c r="AD2" s="8" t="s">
        <v>86</v>
      </c>
    </row>
    <row r="3" spans="1:30" x14ac:dyDescent="0.25">
      <c r="A3" s="9">
        <v>1</v>
      </c>
      <c r="B3" s="49" t="s">
        <v>73</v>
      </c>
      <c r="C3" s="49" t="s">
        <v>31</v>
      </c>
      <c r="D3" s="48" t="s">
        <v>25</v>
      </c>
      <c r="E3" s="48" t="s">
        <v>25</v>
      </c>
      <c r="F3" s="48" t="s">
        <v>25</v>
      </c>
      <c r="G3" s="48" t="s">
        <v>25</v>
      </c>
      <c r="H3" s="11" t="s">
        <v>25</v>
      </c>
      <c r="I3" s="48" t="s">
        <v>25</v>
      </c>
      <c r="J3" s="48" t="s">
        <v>25</v>
      </c>
      <c r="K3" s="11" t="s">
        <v>25</v>
      </c>
      <c r="L3" s="48" t="s">
        <v>25</v>
      </c>
      <c r="M3" s="48" t="s">
        <v>25</v>
      </c>
      <c r="N3" s="11" t="s">
        <v>25</v>
      </c>
      <c r="O3" s="63">
        <v>46.124621809816617</v>
      </c>
      <c r="P3" s="64">
        <v>44.52956164111162</v>
      </c>
      <c r="Q3" s="2">
        <v>8.2722163259725287E-13</v>
      </c>
      <c r="R3" s="3">
        <v>4.8742050033709159E-13</v>
      </c>
      <c r="S3" s="3">
        <v>1.4922582052661196E-8</v>
      </c>
      <c r="T3" s="4">
        <v>1.502740172593337E-8</v>
      </c>
      <c r="U3" s="2">
        <f>(1-Q3/MAX(Q$3:Q$24))/(1-0*MIN(Q$3:Q$24)/MAX(Q$3:Q$24))*100</f>
        <v>99.921684371849679</v>
      </c>
      <c r="V3" s="3">
        <f>(1-R3/MAX(R$3:R$24))/(1-0*MIN(R$3:R$24)/MAX(R$3:R$24))*100</f>
        <v>98.045560197503818</v>
      </c>
      <c r="W3" s="3">
        <f>(1-S3/MAX(S$3:S$24))/(1-0*MIN(S$3:S$24)/MAX(S$3:S$24))*100</f>
        <v>93.023850340543433</v>
      </c>
      <c r="X3" s="3">
        <f>(1-T3/MAX(T$3:T$24))/(1-0*MIN(T$3:T$24)/MAX(T$3:T$24))*100</f>
        <v>97.591517870795442</v>
      </c>
      <c r="Y3" s="35">
        <f>AVERAGE(U3:X3)</f>
        <v>97.145653195173097</v>
      </c>
      <c r="Z3" s="2">
        <v>1</v>
      </c>
      <c r="AA3" s="3">
        <v>1</v>
      </c>
      <c r="AB3" s="3">
        <v>1</v>
      </c>
      <c r="AC3" s="3">
        <v>2</v>
      </c>
      <c r="AD3" s="4">
        <f>AVERAGE(Z3:AC3)</f>
        <v>1.25</v>
      </c>
    </row>
    <row r="4" spans="1:30" x14ac:dyDescent="0.25">
      <c r="A4" s="9">
        <v>2</v>
      </c>
      <c r="B4" s="5" t="s">
        <v>76</v>
      </c>
      <c r="C4" s="5" t="s">
        <v>31</v>
      </c>
      <c r="D4" s="10" t="s">
        <v>25</v>
      </c>
      <c r="E4" s="10" t="s">
        <v>25</v>
      </c>
      <c r="F4" s="10" t="s">
        <v>25</v>
      </c>
      <c r="G4" s="10" t="s">
        <v>25</v>
      </c>
      <c r="H4" s="11" t="s">
        <v>25</v>
      </c>
      <c r="I4" s="10" t="s">
        <v>25</v>
      </c>
      <c r="J4" s="10" t="s">
        <v>25</v>
      </c>
      <c r="K4" s="11" t="s">
        <v>25</v>
      </c>
      <c r="L4" s="10" t="s">
        <v>25</v>
      </c>
      <c r="M4" s="10" t="s">
        <v>25</v>
      </c>
      <c r="N4" s="11" t="s">
        <v>25</v>
      </c>
      <c r="O4" s="57">
        <v>46.467873757624076</v>
      </c>
      <c r="P4" s="58">
        <v>44.930434348108179</v>
      </c>
      <c r="Q4" s="9">
        <v>1.4829479724795214E-12</v>
      </c>
      <c r="R4" s="49">
        <v>3.2624739154813594E-12</v>
      </c>
      <c r="S4" s="49">
        <v>1.5787816761445227E-8</v>
      </c>
      <c r="T4" s="16">
        <v>1.4868265244891336E-8</v>
      </c>
      <c r="U4" s="9">
        <f>(1-Q4/MAX(Q$3:Q$24))/(1-0*MIN(Q$3:Q$24)/MAX(Q$3:Q$24))*100</f>
        <v>99.859604732997184</v>
      </c>
      <c r="V4" s="49">
        <f>(1-R4/MAX(R$3:R$24))/(1-0*MIN(R$3:R$24)/MAX(R$3:R$24))*100</f>
        <v>86.918258730167167</v>
      </c>
      <c r="W4" s="49">
        <f>(1-S4/MAX(S$3:S$24))/(1-0*MIN(S$3:S$24)/MAX(S$3:S$24))*100</f>
        <v>92.619362243394249</v>
      </c>
      <c r="X4" s="49">
        <f>(1-T4/MAX(T$3:T$24))/(1-0*MIN(T$3:T$24)/MAX(T$3:T$24))*100</f>
        <v>97.61702310301618</v>
      </c>
      <c r="Y4" s="17">
        <f>AVERAGE(U4:X4)</f>
        <v>94.253562202393709</v>
      </c>
      <c r="Z4" s="9">
        <v>2</v>
      </c>
      <c r="AA4" s="49">
        <v>7</v>
      </c>
      <c r="AB4" s="49">
        <v>2</v>
      </c>
      <c r="AC4" s="49">
        <v>1</v>
      </c>
      <c r="AD4" s="16">
        <f>AVERAGE(Z4:AC4)</f>
        <v>3</v>
      </c>
    </row>
    <row r="5" spans="1:30" x14ac:dyDescent="0.25">
      <c r="A5" s="9">
        <v>3</v>
      </c>
      <c r="B5" s="5" t="s">
        <v>75</v>
      </c>
      <c r="C5" s="5" t="s">
        <v>31</v>
      </c>
      <c r="D5" s="10" t="s">
        <v>25</v>
      </c>
      <c r="E5" s="10" t="s">
        <v>25</v>
      </c>
      <c r="F5" s="10" t="s">
        <v>25</v>
      </c>
      <c r="G5" s="10" t="s">
        <v>25</v>
      </c>
      <c r="H5" s="11" t="s">
        <v>25</v>
      </c>
      <c r="I5" s="10" t="s">
        <v>25</v>
      </c>
      <c r="J5" s="10" t="s">
        <v>25</v>
      </c>
      <c r="K5" s="11" t="s">
        <v>25</v>
      </c>
      <c r="L5" s="10" t="s">
        <v>25</v>
      </c>
      <c r="M5" s="10" t="s">
        <v>25</v>
      </c>
      <c r="N5" s="11" t="s">
        <v>25</v>
      </c>
      <c r="O5" s="57">
        <v>558.06460360318022</v>
      </c>
      <c r="P5" s="58">
        <v>553.736712508452</v>
      </c>
      <c r="Q5" s="39">
        <v>1.05406256556966E-9</v>
      </c>
      <c r="R5" s="49">
        <v>2.3371089940506422E-11</v>
      </c>
      <c r="S5" s="49">
        <v>1.5866613336401371E-7</v>
      </c>
      <c r="T5" s="16">
        <v>5.6888404513462499E-7</v>
      </c>
      <c r="U5" s="9">
        <f>(1-Q5/MAX(Q$3:Q$24))/(1-0*MIN(Q$3:Q$24)/MAX(Q$3:Q$24))*100</f>
        <v>0.20863976543693541</v>
      </c>
      <c r="V5" s="5">
        <f>(1-R5/MAX(R$3:R$24))/(1-0*MIN(R$3:R$24)/MAX(R$3:R$24))*100</f>
        <v>6.2875107307674654</v>
      </c>
      <c r="W5" s="5">
        <f>(1-S5/MAX(S$3:S$24))/(1-0*MIN(S$3:S$24)/MAX(S$3:S$24))*100</f>
        <v>25.82525675995463</v>
      </c>
      <c r="X5" s="5">
        <f>(1-T5/MAX(T$3:T$24))/(1-0*MIN(T$3:T$24)/MAX(T$3:T$24))*100</f>
        <v>8.8234226192391958</v>
      </c>
      <c r="Y5" s="17">
        <f>AVERAGE(U5:X5)</f>
        <v>10.286207468849558</v>
      </c>
      <c r="Z5" s="9">
        <v>21</v>
      </c>
      <c r="AA5" s="49">
        <v>21</v>
      </c>
      <c r="AB5" s="49">
        <v>19</v>
      </c>
      <c r="AC5" s="49">
        <v>21</v>
      </c>
      <c r="AD5" s="16">
        <f>AVERAGE(Z5:AC5)</f>
        <v>20.5</v>
      </c>
    </row>
    <row r="6" spans="1:30" x14ac:dyDescent="0.25">
      <c r="A6" s="9">
        <v>4</v>
      </c>
      <c r="B6" s="49" t="s">
        <v>77</v>
      </c>
      <c r="C6" s="49" t="s">
        <v>31</v>
      </c>
      <c r="D6" s="48" t="s">
        <v>25</v>
      </c>
      <c r="E6" s="48" t="s">
        <v>25</v>
      </c>
      <c r="F6" s="48" t="s">
        <v>25</v>
      </c>
      <c r="G6" s="48" t="s">
        <v>25</v>
      </c>
      <c r="H6" s="11" t="s">
        <v>25</v>
      </c>
      <c r="I6" s="48" t="s">
        <v>25</v>
      </c>
      <c r="J6" s="48" t="s">
        <v>25</v>
      </c>
      <c r="K6" s="11" t="s">
        <v>25</v>
      </c>
      <c r="L6" s="48" t="s">
        <v>25</v>
      </c>
      <c r="M6" s="48" t="s">
        <v>25</v>
      </c>
      <c r="N6" s="11" t="s">
        <v>25</v>
      </c>
      <c r="O6" s="57">
        <v>1197.4109103201047</v>
      </c>
      <c r="P6" s="58">
        <v>1195.0341902447874</v>
      </c>
      <c r="Q6" s="9">
        <v>1.0562663572197525E-9</v>
      </c>
      <c r="R6" s="49">
        <v>2.4939141114224529E-11</v>
      </c>
      <c r="S6" s="49">
        <v>2.1390857107592011E-7</v>
      </c>
      <c r="T6" s="16">
        <v>6.2393660902505576E-7</v>
      </c>
      <c r="U6" s="9">
        <f>(1-Q6/MAX(Q$3:Q$24))/(1-0*MIN(Q$3:Q$24)/MAX(Q$3:Q$24))*100</f>
        <v>0</v>
      </c>
      <c r="V6" s="49">
        <f>(1-R6/MAX(R$3:R$24))/(1-0*MIN(R$3:R$24)/MAX(R$3:R$24))*100</f>
        <v>0</v>
      </c>
      <c r="W6" s="49">
        <f>(1-S6/MAX(S$3:S$24))/(1-0*MIN(S$3:S$24)/MAX(S$3:S$24))*100</f>
        <v>0</v>
      </c>
      <c r="X6" s="49">
        <f>(1-T6/MAX(T$3:T$24))/(1-0*MIN(T$3:T$24)/MAX(T$3:T$24))*100</f>
        <v>0</v>
      </c>
      <c r="Y6" s="17">
        <f>AVERAGE(U6:X6)</f>
        <v>0</v>
      </c>
      <c r="Z6" s="9">
        <v>22</v>
      </c>
      <c r="AA6" s="49">
        <v>22</v>
      </c>
      <c r="AB6" s="49">
        <v>22</v>
      </c>
      <c r="AC6" s="49">
        <v>22</v>
      </c>
      <c r="AD6" s="16">
        <f>AVERAGE(Z6:AC6)</f>
        <v>22</v>
      </c>
    </row>
    <row r="7" spans="1:30" x14ac:dyDescent="0.25">
      <c r="A7" s="68">
        <v>5</v>
      </c>
      <c r="B7" s="5" t="s">
        <v>61</v>
      </c>
      <c r="C7" s="5" t="s">
        <v>31</v>
      </c>
      <c r="D7" s="5">
        <v>1</v>
      </c>
      <c r="E7" s="5" t="s">
        <v>16</v>
      </c>
      <c r="F7" s="38" t="s">
        <v>44</v>
      </c>
      <c r="G7" s="38" t="s">
        <v>45</v>
      </c>
      <c r="H7" s="11" t="s">
        <v>25</v>
      </c>
      <c r="J7" s="36">
        <v>16.579999999999998</v>
      </c>
      <c r="K7" s="11" t="s">
        <v>25</v>
      </c>
      <c r="M7" s="36">
        <v>6</v>
      </c>
      <c r="N7" s="11" t="s">
        <v>25</v>
      </c>
      <c r="O7" s="57">
        <v>203.67154633352942</v>
      </c>
      <c r="P7" s="58">
        <v>199.19818134815054</v>
      </c>
      <c r="Q7" s="57">
        <v>6.561106368810693E-12</v>
      </c>
      <c r="R7" s="62">
        <v>3.2791392048016543E-12</v>
      </c>
      <c r="S7" s="62">
        <v>9.3710089281588535E-8</v>
      </c>
      <c r="T7" s="58">
        <v>9.4107228240207801E-8</v>
      </c>
      <c r="U7" s="9">
        <f>(1-Q7/MAX(Q$3:Q$24))/(1-0*MIN(Q$3:Q$24)/MAX(Q$3:Q$24))*100</f>
        <v>99.3788397856313</v>
      </c>
      <c r="V7" s="5">
        <f>(1-R7/MAX(R$3:R$24))/(1-0*MIN(R$3:R$24)/MAX(R$3:R$24))*100</f>
        <v>86.851434899931917</v>
      </c>
      <c r="W7" s="5">
        <f>(1-S7/MAX(S$3:S$24))/(1-0*MIN(S$3:S$24)/MAX(S$3:S$24))*100</f>
        <v>56.19152200856454</v>
      </c>
      <c r="X7" s="5">
        <f>(1-T7/MAX(T$3:T$24))/(1-0*MIN(T$3:T$24)/MAX(T$3:T$24))*100</f>
        <v>84.917181188124729</v>
      </c>
      <c r="Y7" s="37">
        <f>AVERAGE(U7:X7)</f>
        <v>81.834744470563123</v>
      </c>
      <c r="Z7" s="9">
        <v>10</v>
      </c>
      <c r="AA7" s="49">
        <v>8</v>
      </c>
      <c r="AB7" s="49">
        <v>8</v>
      </c>
      <c r="AC7" s="49">
        <v>8</v>
      </c>
      <c r="AD7" s="16">
        <f>AVERAGE(Z7:AC7)</f>
        <v>8.5</v>
      </c>
    </row>
    <row r="8" spans="1:30" x14ac:dyDescent="0.25">
      <c r="A8" s="40">
        <v>6</v>
      </c>
      <c r="B8" s="5" t="s">
        <v>62</v>
      </c>
      <c r="C8" s="5" t="s">
        <v>31</v>
      </c>
      <c r="D8" s="5">
        <v>1</v>
      </c>
      <c r="E8" s="5" t="s">
        <v>17</v>
      </c>
      <c r="F8" s="38" t="s">
        <v>44</v>
      </c>
      <c r="G8" s="38" t="s">
        <v>45</v>
      </c>
      <c r="H8" s="11" t="s">
        <v>25</v>
      </c>
      <c r="J8" s="36">
        <v>14.97</v>
      </c>
      <c r="K8" s="11" t="s">
        <v>25</v>
      </c>
      <c r="M8" s="36">
        <v>4</v>
      </c>
      <c r="N8" s="11" t="s">
        <v>25</v>
      </c>
      <c r="O8" s="57">
        <v>197.11327583181131</v>
      </c>
      <c r="P8" s="58">
        <v>195.86520159554908</v>
      </c>
      <c r="Q8" s="57">
        <v>5.8646790875918016E-12</v>
      </c>
      <c r="R8" s="62">
        <v>3.0179880820078708E-12</v>
      </c>
      <c r="S8" s="62">
        <v>8.8610644519259232E-8</v>
      </c>
      <c r="T8" s="58">
        <v>8.9167386981374389E-8</v>
      </c>
      <c r="U8" s="9">
        <f>(1-Q8/MAX(Q$3:Q$24))/(1-0*MIN(Q$3:Q$24)/MAX(Q$3:Q$24))*100</f>
        <v>99.44477270836984</v>
      </c>
      <c r="V8" s="5">
        <f>(1-R8/MAX(R$3:R$24))/(1-0*MIN(R$3:R$24)/MAX(R$3:R$24))*100</f>
        <v>87.898588535246304</v>
      </c>
      <c r="W8" s="5">
        <f>(1-S8/MAX(S$3:S$24))/(1-0*MIN(S$3:S$24)/MAX(S$3:S$24))*100</f>
        <v>58.575458630028585</v>
      </c>
      <c r="X8" s="5">
        <f>(1-T8/MAX(T$3:T$24))/(1-0*MIN(T$3:T$24)/MAX(T$3:T$24))*100</f>
        <v>85.708902845001404</v>
      </c>
      <c r="Y8" s="37">
        <f>AVERAGE(U8:X8)</f>
        <v>82.906930679661528</v>
      </c>
      <c r="Z8" s="9">
        <v>8</v>
      </c>
      <c r="AA8" s="49">
        <v>5</v>
      </c>
      <c r="AB8" s="49">
        <v>7</v>
      </c>
      <c r="AC8" s="49">
        <v>7</v>
      </c>
      <c r="AD8" s="16">
        <f>AVERAGE(Z8:AC8)</f>
        <v>6.75</v>
      </c>
    </row>
    <row r="9" spans="1:30" x14ac:dyDescent="0.25">
      <c r="A9" s="9">
        <v>7</v>
      </c>
      <c r="B9" s="5" t="s">
        <v>63</v>
      </c>
      <c r="C9" s="5" t="s">
        <v>31</v>
      </c>
      <c r="D9" s="5">
        <v>1</v>
      </c>
      <c r="E9" s="5" t="s">
        <v>18</v>
      </c>
      <c r="F9" s="38" t="s">
        <v>44</v>
      </c>
      <c r="G9" s="38" t="s">
        <v>45</v>
      </c>
      <c r="H9" s="11" t="s">
        <v>25</v>
      </c>
      <c r="J9" s="36">
        <v>10.61</v>
      </c>
      <c r="K9" s="11" t="s">
        <v>25</v>
      </c>
      <c r="M9" s="36">
        <v>2</v>
      </c>
      <c r="N9" s="11" t="s">
        <v>25</v>
      </c>
      <c r="O9" s="57">
        <v>191.21195730833705</v>
      </c>
      <c r="P9" s="58">
        <v>188.26179844011497</v>
      </c>
      <c r="Q9" s="57">
        <v>8.3704292723137721E-12</v>
      </c>
      <c r="R9" s="62">
        <v>4.2203475678648116E-12</v>
      </c>
      <c r="S9" s="62">
        <v>1.3772096619999719E-7</v>
      </c>
      <c r="T9" s="58">
        <v>1.3723742273511517E-7</v>
      </c>
      <c r="U9" s="9">
        <f>(1-Q9/MAX(Q$3:Q$24))/(1-0*MIN(Q$3:Q$24)/MAX(Q$3:Q$24))*100</f>
        <v>99.207545595379372</v>
      </c>
      <c r="V9" s="5">
        <f>(1-R9/MAX(R$3:R$24))/(1-0*MIN(R$3:R$24)/MAX(R$3:R$24))*100</f>
        <v>83.07741413974496</v>
      </c>
      <c r="W9" s="5">
        <f>(1-S9/MAX(S$3:S$24))/(1-0*MIN(S$3:S$24)/MAX(S$3:S$24))*100</f>
        <v>35.616901413867396</v>
      </c>
      <c r="X9" s="5">
        <f>(1-T9/MAX(T$3:T$24))/(1-0*MIN(T$3:T$24)/MAX(T$3:T$24))*100</f>
        <v>78.004588807578031</v>
      </c>
      <c r="Y9" s="17">
        <f>AVERAGE(U9:X9)</f>
        <v>73.97661248914244</v>
      </c>
      <c r="Z9" s="9">
        <v>18</v>
      </c>
      <c r="AA9" s="49">
        <v>12</v>
      </c>
      <c r="AB9" s="49">
        <v>15</v>
      </c>
      <c r="AC9" s="49">
        <v>15</v>
      </c>
      <c r="AD9" s="16">
        <f>AVERAGE(Z9:AC9)</f>
        <v>15</v>
      </c>
    </row>
    <row r="10" spans="1:30" x14ac:dyDescent="0.25">
      <c r="A10" s="68">
        <v>8</v>
      </c>
      <c r="B10" s="5" t="s">
        <v>64</v>
      </c>
      <c r="C10" s="5" t="s">
        <v>31</v>
      </c>
      <c r="D10" s="5">
        <v>1</v>
      </c>
      <c r="E10" s="5" t="s">
        <v>16</v>
      </c>
      <c r="F10" s="19" t="s">
        <v>46</v>
      </c>
      <c r="G10" s="19" t="s">
        <v>45</v>
      </c>
      <c r="H10" s="11" t="s">
        <v>25</v>
      </c>
      <c r="I10" s="20">
        <v>80.290000000000006</v>
      </c>
      <c r="K10" s="11" t="s">
        <v>25</v>
      </c>
      <c r="L10" s="21">
        <v>6</v>
      </c>
      <c r="N10" s="11" t="s">
        <v>25</v>
      </c>
      <c r="O10" s="57">
        <v>197.37276374352896</v>
      </c>
      <c r="P10" s="58">
        <v>192.71821204870378</v>
      </c>
      <c r="Q10" s="57">
        <v>6.7451612831152552E-12</v>
      </c>
      <c r="R10" s="62">
        <v>3.4371228362030788E-12</v>
      </c>
      <c r="S10" s="62">
        <v>9.9067142631930514E-8</v>
      </c>
      <c r="T10" s="58">
        <v>9.9401491008771409E-8</v>
      </c>
      <c r="U10" s="9">
        <f>(1-Q10/MAX(Q$3:Q$24))/(1-0*MIN(Q$3:Q$24)/MAX(Q$3:Q$24))*100</f>
        <v>99.361414738147161</v>
      </c>
      <c r="V10" s="5">
        <f>(1-R10/MAX(R$3:R$24))/(1-0*MIN(R$3:R$24)/MAX(R$3:R$24))*100</f>
        <v>86.217958267044537</v>
      </c>
      <c r="W10" s="5">
        <f>(1-S10/MAX(S$3:S$24))/(1-0*MIN(S$3:S$24)/MAX(S$3:S$24))*100</f>
        <v>53.687156090267294</v>
      </c>
      <c r="X10" s="5">
        <f>(1-T10/MAX(T$3:T$24))/(1-0*MIN(T$3:T$24)/MAX(T$3:T$24))*100</f>
        <v>84.068655441761436</v>
      </c>
      <c r="Y10" s="17">
        <f>AVERAGE(U10:X10)</f>
        <v>80.833796134305118</v>
      </c>
      <c r="Z10" s="9">
        <v>13</v>
      </c>
      <c r="AA10" s="49">
        <v>10</v>
      </c>
      <c r="AB10" s="49">
        <v>9</v>
      </c>
      <c r="AC10" s="49">
        <v>9</v>
      </c>
      <c r="AD10" s="16">
        <f>AVERAGE(Z10:AC10)</f>
        <v>10.25</v>
      </c>
    </row>
    <row r="11" spans="1:30" x14ac:dyDescent="0.25">
      <c r="A11" s="68">
        <v>9</v>
      </c>
      <c r="B11" s="5" t="s">
        <v>65</v>
      </c>
      <c r="C11" s="5" t="s">
        <v>31</v>
      </c>
      <c r="D11" s="5">
        <v>1</v>
      </c>
      <c r="E11" s="5" t="s">
        <v>17</v>
      </c>
      <c r="F11" s="19" t="s">
        <v>46</v>
      </c>
      <c r="G11" s="19" t="s">
        <v>45</v>
      </c>
      <c r="H11" s="11" t="s">
        <v>25</v>
      </c>
      <c r="I11" s="20">
        <v>71.63</v>
      </c>
      <c r="K11" s="11" t="s">
        <v>25</v>
      </c>
      <c r="L11" s="21">
        <v>4</v>
      </c>
      <c r="N11" s="11" t="s">
        <v>25</v>
      </c>
      <c r="O11" s="57">
        <v>175.38698408656114</v>
      </c>
      <c r="P11" s="58">
        <v>173.94983862274873</v>
      </c>
      <c r="Q11" s="57">
        <v>5.8356434665404384E-12</v>
      </c>
      <c r="R11" s="62">
        <v>3.3684310185295083E-12</v>
      </c>
      <c r="S11" s="62">
        <v>1.0702192247098291E-7</v>
      </c>
      <c r="T11" s="58">
        <v>1.0739336026535721E-7</v>
      </c>
      <c r="U11" s="9">
        <f>(1-Q11/MAX(Q$3:Q$24))/(1-0*MIN(Q$3:Q$24)/MAX(Q$3:Q$24))*100</f>
        <v>99.447521600337566</v>
      </c>
      <c r="V11" s="5">
        <f>(1-R11/MAX(R$3:R$24))/(1-0*MIN(R$3:R$24)/MAX(R$3:R$24))*100</f>
        <v>86.493396051204599</v>
      </c>
      <c r="W11" s="5">
        <f>(1-S11/MAX(S$3:S$24))/(1-0*MIN(S$3:S$24)/MAX(S$3:S$24))*100</f>
        <v>49.968380447458159</v>
      </c>
      <c r="X11" s="5">
        <f>(1-T11/MAX(T$3:T$24))/(1-0*MIN(T$3:T$24)/MAX(T$3:T$24))*100</f>
        <v>82.787777041458298</v>
      </c>
      <c r="Y11" s="17">
        <f>AVERAGE(U11:X11)</f>
        <v>79.674268785114663</v>
      </c>
      <c r="Z11" s="9">
        <v>6</v>
      </c>
      <c r="AA11" s="49">
        <v>9</v>
      </c>
      <c r="AB11" s="49">
        <v>10</v>
      </c>
      <c r="AC11" s="49">
        <v>10</v>
      </c>
      <c r="AD11" s="16">
        <f>AVERAGE(Z11:AC11)</f>
        <v>8.75</v>
      </c>
    </row>
    <row r="12" spans="1:30" x14ac:dyDescent="0.25">
      <c r="A12" s="68">
        <v>10</v>
      </c>
      <c r="B12" s="5" t="s">
        <v>66</v>
      </c>
      <c r="C12" s="5" t="s">
        <v>31</v>
      </c>
      <c r="D12" s="5">
        <v>1</v>
      </c>
      <c r="E12" s="5" t="s">
        <v>18</v>
      </c>
      <c r="F12" s="19" t="s">
        <v>46</v>
      </c>
      <c r="G12" s="19" t="s">
        <v>45</v>
      </c>
      <c r="H12" s="11" t="s">
        <v>25</v>
      </c>
      <c r="I12" s="20">
        <v>43.08</v>
      </c>
      <c r="K12" s="11" t="s">
        <v>25</v>
      </c>
      <c r="L12" s="21">
        <v>2</v>
      </c>
      <c r="N12" s="11" t="s">
        <v>25</v>
      </c>
      <c r="O12" s="57">
        <v>173.10634091554235</v>
      </c>
      <c r="P12" s="58">
        <v>168.20780945640024</v>
      </c>
      <c r="Q12" s="57">
        <v>8.3320854167520428E-12</v>
      </c>
      <c r="R12" s="62">
        <v>4.7900664299657025E-12</v>
      </c>
      <c r="S12" s="62">
        <v>1.6452023384099346E-7</v>
      </c>
      <c r="T12" s="58">
        <v>1.6405906436512268E-7</v>
      </c>
      <c r="U12" s="9">
        <f>(1-Q12/MAX(Q$3:Q$24))/(1-0*MIN(Q$3:Q$24)/MAX(Q$3:Q$24))*100</f>
        <v>99.211175726671513</v>
      </c>
      <c r="V12" s="5">
        <f>(1-R12/MAX(R$3:R$24))/(1-0*MIN(R$3:R$24)/MAX(R$3:R$24))*100</f>
        <v>80.792977560748497</v>
      </c>
      <c r="W12" s="5">
        <f>(1-S12/MAX(S$3:S$24))/(1-0*MIN(S$3:S$24)/MAX(S$3:S$24))*100</f>
        <v>23.088526554365053</v>
      </c>
      <c r="X12" s="5">
        <f>(1-T12/MAX(T$3:T$24))/(1-0*MIN(T$3:T$24)/MAX(T$3:T$24))*100</f>
        <v>73.705812098207161</v>
      </c>
      <c r="Y12" s="17">
        <f>AVERAGE(U12:X12)</f>
        <v>69.199622984998058</v>
      </c>
      <c r="Z12" s="9">
        <v>17</v>
      </c>
      <c r="AA12" s="49">
        <v>15</v>
      </c>
      <c r="AB12" s="49">
        <v>20</v>
      </c>
      <c r="AC12" s="49">
        <v>19</v>
      </c>
      <c r="AD12" s="16">
        <f>AVERAGE(Z12:AC12)</f>
        <v>17.75</v>
      </c>
    </row>
    <row r="13" spans="1:30" x14ac:dyDescent="0.25">
      <c r="A13" s="40">
        <v>11</v>
      </c>
      <c r="B13" s="5" t="s">
        <v>67</v>
      </c>
      <c r="C13" s="5" t="s">
        <v>31</v>
      </c>
      <c r="D13" s="18">
        <v>2</v>
      </c>
      <c r="E13" s="5" t="s">
        <v>16</v>
      </c>
      <c r="F13" s="38" t="s">
        <v>44</v>
      </c>
      <c r="G13" s="38" t="s">
        <v>45</v>
      </c>
      <c r="H13" s="11" t="s">
        <v>25</v>
      </c>
      <c r="J13" s="36">
        <v>15.92</v>
      </c>
      <c r="K13" s="11" t="s">
        <v>25</v>
      </c>
      <c r="M13" s="36">
        <v>5</v>
      </c>
      <c r="N13" s="11" t="s">
        <v>25</v>
      </c>
      <c r="O13" s="57">
        <v>166.7542610052179</v>
      </c>
      <c r="P13" s="58">
        <v>162.32955721032999</v>
      </c>
      <c r="Q13" s="57">
        <v>5.7018288394711777E-12</v>
      </c>
      <c r="R13" s="62">
        <v>2.8266804515970055E-12</v>
      </c>
      <c r="S13" s="62">
        <v>7.6132262845045947E-8</v>
      </c>
      <c r="T13" s="58">
        <v>7.6840339219050797E-8</v>
      </c>
      <c r="U13" s="9">
        <f>(1-Q13/MAX(Q$3:Q$24))/(1-0*MIN(Q$3:Q$24)/MAX(Q$3:Q$24))*100</f>
        <v>99.460190244581952</v>
      </c>
      <c r="V13" s="5">
        <f>(1-R13/MAX(R$3:R$24))/(1-0*MIN(R$3:R$24)/MAX(R$3:R$24))*100</f>
        <v>88.665686445854575</v>
      </c>
      <c r="W13" s="5">
        <f>(1-S13/MAX(S$3:S$24))/(1-0*MIN(S$3:S$24)/MAX(S$3:S$24))*100</f>
        <v>64.408970401646414</v>
      </c>
      <c r="X13" s="5">
        <f>(1-T13/MAX(T$3:T$24))/(1-0*MIN(T$3:T$24)/MAX(T$3:T$24))*100</f>
        <v>87.684591974957343</v>
      </c>
      <c r="Y13" s="37">
        <f>AVERAGE(U13:X13)</f>
        <v>85.054859766760075</v>
      </c>
      <c r="Z13" s="9">
        <v>5</v>
      </c>
      <c r="AA13" s="49">
        <v>4</v>
      </c>
      <c r="AB13" s="49">
        <v>4</v>
      </c>
      <c r="AC13" s="49">
        <v>4</v>
      </c>
      <c r="AD13" s="16">
        <f>AVERAGE(Z13:AC13)</f>
        <v>4.25</v>
      </c>
    </row>
    <row r="14" spans="1:30" x14ac:dyDescent="0.25">
      <c r="A14" s="40">
        <v>12</v>
      </c>
      <c r="B14" s="5" t="s">
        <v>68</v>
      </c>
      <c r="C14" s="5" t="s">
        <v>31</v>
      </c>
      <c r="D14" s="18">
        <v>2</v>
      </c>
      <c r="E14" s="5" t="s">
        <v>17</v>
      </c>
      <c r="F14" s="38" t="s">
        <v>44</v>
      </c>
      <c r="G14" s="38" t="s">
        <v>45</v>
      </c>
      <c r="H14" s="11" t="s">
        <v>25</v>
      </c>
      <c r="J14" s="36">
        <v>14.61</v>
      </c>
      <c r="K14" s="11" t="s">
        <v>25</v>
      </c>
      <c r="M14" s="36">
        <v>3</v>
      </c>
      <c r="N14" s="11" t="s">
        <v>25</v>
      </c>
      <c r="O14" s="57">
        <v>165.18419009508486</v>
      </c>
      <c r="P14" s="58">
        <v>163.96275963801892</v>
      </c>
      <c r="Q14" s="57">
        <v>5.1145642256747843E-12</v>
      </c>
      <c r="R14" s="62">
        <v>2.5655378642570289E-12</v>
      </c>
      <c r="S14" s="62">
        <v>7.2204141698944746E-8</v>
      </c>
      <c r="T14" s="58">
        <v>7.3121177942274235E-8</v>
      </c>
      <c r="U14" s="9">
        <f>(1-Q14/MAX(Q$3:Q$24))/(1-0*MIN(Q$3:Q$24)/MAX(Q$3:Q$24))*100</f>
        <v>99.515788400272726</v>
      </c>
      <c r="V14" s="5">
        <f>(1-R14/MAX(R$3:R$24))/(1-0*MIN(R$3:R$24)/MAX(R$3:R$24))*100</f>
        <v>89.712805856037576</v>
      </c>
      <c r="W14" s="5">
        <f>(1-S14/MAX(S$3:S$24))/(1-0*MIN(S$3:S$24)/MAX(S$3:S$24))*100</f>
        <v>66.245325591316231</v>
      </c>
      <c r="X14" s="5">
        <f>(1-T14/MAX(T$3:T$24))/(1-0*MIN(T$3:T$24)/MAX(T$3:T$24))*100</f>
        <v>88.280671964972342</v>
      </c>
      <c r="Y14" s="37">
        <f>AVERAGE(U14:X14)</f>
        <v>85.938647953149726</v>
      </c>
      <c r="Z14" s="9">
        <v>4</v>
      </c>
      <c r="AA14" s="49">
        <v>2</v>
      </c>
      <c r="AB14" s="49">
        <v>3</v>
      </c>
      <c r="AC14" s="49">
        <v>3</v>
      </c>
      <c r="AD14" s="16">
        <f>AVERAGE(Z14:AC14)</f>
        <v>3</v>
      </c>
    </row>
    <row r="15" spans="1:30" x14ac:dyDescent="0.25">
      <c r="A15" s="40">
        <v>13</v>
      </c>
      <c r="B15" s="5" t="s">
        <v>69</v>
      </c>
      <c r="C15" s="5" t="s">
        <v>31</v>
      </c>
      <c r="D15" s="18">
        <v>2</v>
      </c>
      <c r="E15" s="5" t="s">
        <v>18</v>
      </c>
      <c r="F15" s="38" t="s">
        <v>44</v>
      </c>
      <c r="G15" s="38" t="s">
        <v>45</v>
      </c>
      <c r="H15" s="11" t="s">
        <v>25</v>
      </c>
      <c r="J15" s="36">
        <v>10.11</v>
      </c>
      <c r="K15" s="11" t="s">
        <v>25</v>
      </c>
      <c r="M15" s="36">
        <v>1</v>
      </c>
      <c r="N15" s="11" t="s">
        <v>25</v>
      </c>
      <c r="O15" s="57">
        <v>149.44494421300536</v>
      </c>
      <c r="P15" s="58">
        <v>146.23024581858232</v>
      </c>
      <c r="Q15" s="57">
        <v>7.8227727304596333E-12</v>
      </c>
      <c r="R15" s="62">
        <v>3.6890117279064635E-12</v>
      </c>
      <c r="S15" s="62">
        <v>1.1694599556301374E-7</v>
      </c>
      <c r="T15" s="58">
        <v>1.1656754938170606E-7</v>
      </c>
      <c r="U15" s="9">
        <f>(1-Q15/MAX(Q$3:Q$24))/(1-0*MIN(Q$3:Q$24)/MAX(Q$3:Q$24))*100</f>
        <v>99.25939393250674</v>
      </c>
      <c r="V15" s="5">
        <f>(1-R15/MAX(R$3:R$24))/(1-0*MIN(R$3:R$24)/MAX(R$3:R$24))*100</f>
        <v>85.207943966432893</v>
      </c>
      <c r="W15" s="5">
        <f>(1-S15/MAX(S$3:S$24))/(1-0*MIN(S$3:S$24)/MAX(S$3:S$24))*100</f>
        <v>45.328980987158552</v>
      </c>
      <c r="X15" s="5">
        <f>(1-T15/MAX(T$3:T$24))/(1-0*MIN(T$3:T$24)/MAX(T$3:T$24))*100</f>
        <v>81.31740505436106</v>
      </c>
      <c r="Y15" s="17">
        <f>AVERAGE(U15:X15)</f>
        <v>77.778430985114809</v>
      </c>
      <c r="Z15" s="9">
        <v>15</v>
      </c>
      <c r="AA15" s="49">
        <v>11</v>
      </c>
      <c r="AB15" s="49">
        <v>12</v>
      </c>
      <c r="AC15" s="49">
        <v>12</v>
      </c>
      <c r="AD15" s="16">
        <f>AVERAGE(Z15:AC15)</f>
        <v>12.5</v>
      </c>
    </row>
    <row r="16" spans="1:30" x14ac:dyDescent="0.25">
      <c r="A16" s="68">
        <v>14</v>
      </c>
      <c r="B16" s="5" t="s">
        <v>70</v>
      </c>
      <c r="C16" s="5" t="s">
        <v>31</v>
      </c>
      <c r="D16" s="18">
        <v>2</v>
      </c>
      <c r="E16" s="5" t="s">
        <v>16</v>
      </c>
      <c r="F16" s="19" t="s">
        <v>46</v>
      </c>
      <c r="G16" s="19" t="s">
        <v>45</v>
      </c>
      <c r="H16" s="11" t="s">
        <v>25</v>
      </c>
      <c r="I16" s="20">
        <v>79.31</v>
      </c>
      <c r="K16" s="11" t="s">
        <v>25</v>
      </c>
      <c r="L16" s="21">
        <v>5</v>
      </c>
      <c r="N16" s="11" t="s">
        <v>25</v>
      </c>
      <c r="O16" s="57">
        <v>157.62789371647784</v>
      </c>
      <c r="P16" s="58">
        <v>152.9619267312948</v>
      </c>
      <c r="Q16" s="57">
        <v>5.9534252484795605E-12</v>
      </c>
      <c r="R16" s="62">
        <v>3.0545895710558429E-12</v>
      </c>
      <c r="S16" s="62">
        <v>8.4592842100206252E-8</v>
      </c>
      <c r="T16" s="58">
        <v>8.516687419921985E-8</v>
      </c>
      <c r="U16" s="9">
        <f>(1-Q16/MAX(Q$3:Q$24))/(1-0*MIN(Q$3:Q$24)/MAX(Q$3:Q$24))*100</f>
        <v>99.436370835084645</v>
      </c>
      <c r="V16" s="5">
        <f>(1-R16/MAX(R$3:R$24))/(1-0*MIN(R$3:R$24)/MAX(R$3:R$24))*100</f>
        <v>87.751825305188248</v>
      </c>
      <c r="W16" s="5">
        <f>(1-S16/MAX(S$3:S$24))/(1-0*MIN(S$3:S$24)/MAX(S$3:S$24))*100</f>
        <v>60.45373886856423</v>
      </c>
      <c r="X16" s="5">
        <f>(1-T16/MAX(T$3:T$24))/(1-0*MIN(T$3:T$24)/MAX(T$3:T$24))*100</f>
        <v>86.350075798197039</v>
      </c>
      <c r="Y16" s="37">
        <f>AVERAGE(U16:X16)</f>
        <v>83.498002701758551</v>
      </c>
      <c r="Z16" s="9">
        <v>9</v>
      </c>
      <c r="AA16" s="49">
        <v>6</v>
      </c>
      <c r="AB16" s="49">
        <v>5</v>
      </c>
      <c r="AC16" s="49">
        <v>5</v>
      </c>
      <c r="AD16" s="16">
        <f>AVERAGE(Z16:AC16)</f>
        <v>6.25</v>
      </c>
    </row>
    <row r="17" spans="1:30" x14ac:dyDescent="0.25">
      <c r="A17" s="68">
        <v>15</v>
      </c>
      <c r="B17" s="5" t="s">
        <v>71</v>
      </c>
      <c r="C17" s="5" t="s">
        <v>31</v>
      </c>
      <c r="D17" s="18">
        <v>2</v>
      </c>
      <c r="E17" s="5" t="s">
        <v>17</v>
      </c>
      <c r="F17" s="19" t="s">
        <v>46</v>
      </c>
      <c r="G17" s="19" t="s">
        <v>45</v>
      </c>
      <c r="H17" s="11" t="s">
        <v>25</v>
      </c>
      <c r="I17" s="20">
        <v>70.53</v>
      </c>
      <c r="K17" s="11" t="s">
        <v>25</v>
      </c>
      <c r="L17" s="21">
        <v>3</v>
      </c>
      <c r="N17" s="11" t="s">
        <v>25</v>
      </c>
      <c r="O17" s="57">
        <v>146.59367405599963</v>
      </c>
      <c r="P17" s="58">
        <v>145.23419890281258</v>
      </c>
      <c r="Q17" s="57">
        <v>5.0261871258534003E-12</v>
      </c>
      <c r="R17" s="62">
        <v>2.7835697209373701E-12</v>
      </c>
      <c r="S17" s="62">
        <v>8.5924666951505901E-8</v>
      </c>
      <c r="T17" s="58">
        <v>8.6628586780395192E-8</v>
      </c>
      <c r="U17" s="9">
        <f>(1-Q17/MAX(Q$3:Q$24))/(1-0*MIN(Q$3:Q$24)/MAX(Q$3:Q$24))*100</f>
        <v>99.524155333406327</v>
      </c>
      <c r="V17" s="5">
        <f>(1-R17/MAX(R$3:R$24))/(1-0*MIN(R$3:R$24)/MAX(R$3:R$24))*100</f>
        <v>88.838550180263795</v>
      </c>
      <c r="W17" s="5">
        <f>(1-S17/MAX(S$3:S$24))/(1-0*MIN(S$3:S$24)/MAX(S$3:S$24))*100</f>
        <v>59.831124802844094</v>
      </c>
      <c r="X17" s="5">
        <f>(1-T17/MAX(T$3:T$24))/(1-0*MIN(T$3:T$24)/MAX(T$3:T$24))*100</f>
        <v>86.11580318780166</v>
      </c>
      <c r="Y17" s="37">
        <f>AVERAGE(U17:X17)</f>
        <v>83.577408376078964</v>
      </c>
      <c r="Z17" s="9">
        <v>3</v>
      </c>
      <c r="AA17" s="49">
        <v>3</v>
      </c>
      <c r="AB17" s="49">
        <v>6</v>
      </c>
      <c r="AC17" s="49">
        <v>6</v>
      </c>
      <c r="AD17" s="16">
        <f>AVERAGE(Z17:AC17)</f>
        <v>4.5</v>
      </c>
    </row>
    <row r="18" spans="1:30" x14ac:dyDescent="0.25">
      <c r="A18" s="68">
        <v>16</v>
      </c>
      <c r="B18" s="5" t="s">
        <v>72</v>
      </c>
      <c r="C18" s="5" t="s">
        <v>31</v>
      </c>
      <c r="D18" s="18">
        <v>2</v>
      </c>
      <c r="E18" s="5" t="s">
        <v>18</v>
      </c>
      <c r="F18" s="19" t="s">
        <v>46</v>
      </c>
      <c r="G18" s="19" t="s">
        <v>45</v>
      </c>
      <c r="H18" s="11" t="s">
        <v>25</v>
      </c>
      <c r="I18" s="20">
        <v>42.57</v>
      </c>
      <c r="K18" s="11" t="s">
        <v>25</v>
      </c>
      <c r="L18" s="21">
        <v>1</v>
      </c>
      <c r="N18" s="11" t="s">
        <v>25</v>
      </c>
      <c r="O18" s="57">
        <v>127.00277939552852</v>
      </c>
      <c r="P18" s="58">
        <v>122.95594628367682</v>
      </c>
      <c r="Q18" s="57">
        <v>7.873332863842941E-12</v>
      </c>
      <c r="R18" s="62">
        <v>4.4358630316326679E-12</v>
      </c>
      <c r="S18" s="62">
        <v>1.5111151630295674E-7</v>
      </c>
      <c r="T18" s="58">
        <v>1.5069896166062856E-7</v>
      </c>
      <c r="U18" s="9">
        <f>(1-Q18/MAX(Q$3:Q$24))/(1-0*MIN(Q$3:Q$24)/MAX(Q$3:Q$24))*100</f>
        <v>99.254607248443776</v>
      </c>
      <c r="V18" s="5">
        <f>(1-R18/MAX(R$3:R$24))/(1-0*MIN(R$3:R$24)/MAX(R$3:R$24))*100</f>
        <v>82.213248598595129</v>
      </c>
      <c r="W18" s="5">
        <f>(1-S18/MAX(S$3:S$24))/(1-0*MIN(S$3:S$24)/MAX(S$3:S$24))*100</f>
        <v>29.356960526221986</v>
      </c>
      <c r="X18" s="5">
        <f>(1-T18/MAX(T$3:T$24))/(1-0*MIN(T$3:T$24)/MAX(T$3:T$24))*100</f>
        <v>75.84707172478528</v>
      </c>
      <c r="Y18" s="17">
        <f>AVERAGE(U18:X18)</f>
        <v>71.667972024511542</v>
      </c>
      <c r="Z18" s="9">
        <v>16</v>
      </c>
      <c r="AA18" s="49">
        <v>13</v>
      </c>
      <c r="AB18" s="49">
        <v>18</v>
      </c>
      <c r="AC18" s="49">
        <v>18</v>
      </c>
      <c r="AD18" s="16">
        <f>AVERAGE(Z18:AC18)</f>
        <v>16.25</v>
      </c>
    </row>
    <row r="19" spans="1:30" x14ac:dyDescent="0.25">
      <c r="A19" s="9">
        <v>17</v>
      </c>
      <c r="B19" s="5" t="s">
        <v>97</v>
      </c>
      <c r="C19" s="5" t="s">
        <v>31</v>
      </c>
      <c r="D19" s="5">
        <v>1</v>
      </c>
      <c r="E19" s="5" t="s">
        <v>16</v>
      </c>
      <c r="F19" s="10" t="s">
        <v>25</v>
      </c>
      <c r="G19" s="27" t="s">
        <v>45</v>
      </c>
      <c r="H19" s="28" t="s">
        <v>101</v>
      </c>
      <c r="I19" s="10" t="s">
        <v>25</v>
      </c>
      <c r="J19" s="10" t="s">
        <v>25</v>
      </c>
      <c r="K19" s="28">
        <v>26.47</v>
      </c>
      <c r="L19" s="10" t="s">
        <v>25</v>
      </c>
      <c r="M19" s="10" t="s">
        <v>25</v>
      </c>
      <c r="N19" s="28">
        <v>6</v>
      </c>
      <c r="O19" s="57">
        <v>160.41448993393283</v>
      </c>
      <c r="P19" s="58">
        <v>158.24415897080479</v>
      </c>
      <c r="Q19" s="57">
        <v>1.0197461295484995E-11</v>
      </c>
      <c r="R19" s="62">
        <v>7.6205827315781326E-12</v>
      </c>
      <c r="S19" s="62">
        <v>1.6911724282350139E-7</v>
      </c>
      <c r="T19" s="58">
        <v>1.6931438600105564E-7</v>
      </c>
      <c r="U19" s="9">
        <f>(1-Q19/MAX(Q$3:Q$24))/(1-0*MIN(Q$3:Q$24)/MAX(Q$3:Q$24))*100</f>
        <v>99.034574828045635</v>
      </c>
      <c r="V19" s="5">
        <f>(1-R19/MAX(R$3:R$24))/(1-0*MIN(R$3:R$24)/MAX(R$3:R$24))*100</f>
        <v>69.443283164103903</v>
      </c>
      <c r="W19" s="5">
        <f>(1-S19/MAX(S$3:S$24))/(1-0*MIN(S$3:S$24)/MAX(S$3:S$24))*100</f>
        <v>20.939473358700265</v>
      </c>
      <c r="X19" s="5">
        <f>(1-T19/MAX(T$3:T$24))/(1-0*MIN(T$3:T$24)/MAX(T$3:T$24))*100</f>
        <v>72.863527552002267</v>
      </c>
      <c r="Y19" s="17">
        <f>AVERAGE(U19:X19)</f>
        <v>65.570214725713015</v>
      </c>
      <c r="Z19" s="9">
        <v>20</v>
      </c>
      <c r="AA19" s="49">
        <v>20</v>
      </c>
      <c r="AB19" s="49">
        <v>21</v>
      </c>
      <c r="AC19" s="49">
        <v>20</v>
      </c>
      <c r="AD19" s="16">
        <f>AVERAGE(Z19:AC19)</f>
        <v>20.25</v>
      </c>
    </row>
    <row r="20" spans="1:30" x14ac:dyDescent="0.25">
      <c r="A20" s="68">
        <v>18</v>
      </c>
      <c r="B20" s="5" t="s">
        <v>98</v>
      </c>
      <c r="C20" s="5" t="s">
        <v>31</v>
      </c>
      <c r="D20" s="5">
        <v>1</v>
      </c>
      <c r="E20" s="5" t="s">
        <v>17</v>
      </c>
      <c r="F20" s="10" t="s">
        <v>25</v>
      </c>
      <c r="G20" s="27" t="s">
        <v>45</v>
      </c>
      <c r="H20" s="28" t="s">
        <v>101</v>
      </c>
      <c r="I20" s="10" t="s">
        <v>25</v>
      </c>
      <c r="J20" s="10" t="s">
        <v>25</v>
      </c>
      <c r="K20" s="28">
        <v>26.11</v>
      </c>
      <c r="L20" s="10" t="s">
        <v>25</v>
      </c>
      <c r="M20" s="10" t="s">
        <v>25</v>
      </c>
      <c r="N20" s="28">
        <v>4</v>
      </c>
      <c r="O20" s="57">
        <v>162.17044071501624</v>
      </c>
      <c r="P20" s="58">
        <v>159.7989605751016</v>
      </c>
      <c r="Q20" s="57">
        <v>6.6028009226576844E-12</v>
      </c>
      <c r="R20" s="62">
        <v>5.7963521386264916E-12</v>
      </c>
      <c r="S20" s="62">
        <v>1.3592466137102585E-7</v>
      </c>
      <c r="T20" s="58">
        <v>1.3575789167961127E-7</v>
      </c>
      <c r="U20" s="9">
        <f>(1-Q20/MAX(Q$3:Q$24))/(1-0*MIN(Q$3:Q$24)/MAX(Q$3:Q$24))*100</f>
        <v>99.37489243337852</v>
      </c>
      <c r="V20" s="5">
        <f>(1-R20/MAX(R$3:R$24))/(1-0*MIN(R$3:R$24)/MAX(R$3:R$24))*100</f>
        <v>76.758012186231923</v>
      </c>
      <c r="W20" s="5">
        <f>(1-S20/MAX(S$3:S$24))/(1-0*MIN(S$3:S$24)/MAX(S$3:S$24))*100</f>
        <v>36.456654968358571</v>
      </c>
      <c r="X20" s="5">
        <f>(1-T20/MAX(T$3:T$24))/(1-0*MIN(T$3:T$24)/MAX(T$3:T$24))*100</f>
        <v>78.241717232822367</v>
      </c>
      <c r="Y20" s="17">
        <f>AVERAGE(U20:X20)</f>
        <v>72.707819205197836</v>
      </c>
      <c r="Z20" s="9">
        <v>11</v>
      </c>
      <c r="AA20" s="49">
        <v>18</v>
      </c>
      <c r="AB20" s="49">
        <v>14</v>
      </c>
      <c r="AC20" s="49">
        <v>14</v>
      </c>
      <c r="AD20" s="16">
        <f>AVERAGE(Z20:AC20)</f>
        <v>14.25</v>
      </c>
    </row>
    <row r="21" spans="1:30" x14ac:dyDescent="0.25">
      <c r="A21" s="68">
        <v>19</v>
      </c>
      <c r="B21" s="5" t="s">
        <v>99</v>
      </c>
      <c r="C21" s="5" t="s">
        <v>31</v>
      </c>
      <c r="D21" s="5">
        <v>1</v>
      </c>
      <c r="E21" s="5" t="s">
        <v>18</v>
      </c>
      <c r="F21" s="10" t="s">
        <v>25</v>
      </c>
      <c r="G21" s="27" t="s">
        <v>45</v>
      </c>
      <c r="H21" s="28" t="s">
        <v>101</v>
      </c>
      <c r="I21" s="10" t="s">
        <v>25</v>
      </c>
      <c r="J21" s="10" t="s">
        <v>25</v>
      </c>
      <c r="K21" s="28">
        <v>19.61</v>
      </c>
      <c r="L21" s="10" t="s">
        <v>25</v>
      </c>
      <c r="M21" s="10" t="s">
        <v>25</v>
      </c>
      <c r="N21" s="28">
        <v>2</v>
      </c>
      <c r="O21" s="57">
        <v>205.02880946285245</v>
      </c>
      <c r="P21" s="58">
        <v>202.34098239351434</v>
      </c>
      <c r="Q21" s="57">
        <v>7.421508655103582E-12</v>
      </c>
      <c r="R21" s="62">
        <v>4.9493937176948145E-12</v>
      </c>
      <c r="S21" s="62">
        <v>1.4086996330638787E-7</v>
      </c>
      <c r="T21" s="58">
        <v>1.4016706614111795E-7</v>
      </c>
      <c r="U21" s="9">
        <f>(1-Q21/MAX(Q$3:Q$24))/(1-0*MIN(Q$3:Q$24)/MAX(Q$3:Q$24))*100</f>
        <v>99.297382842464273</v>
      </c>
      <c r="V21" s="5">
        <f>(1-R21/MAX(R$3:R$24))/(1-0*MIN(R$3:R$24)/MAX(R$3:R$24))*100</f>
        <v>80.154113186873815</v>
      </c>
      <c r="W21" s="5">
        <f>(1-S21/MAX(S$3:S$24))/(1-0*MIN(S$3:S$24)/MAX(S$3:S$24))*100</f>
        <v>34.144778492120111</v>
      </c>
      <c r="X21" s="5">
        <f>(1-T21/MAX(T$3:T$24))/(1-0*MIN(T$3:T$24)/MAX(T$3:T$24))*100</f>
        <v>77.535046972137323</v>
      </c>
      <c r="Y21" s="17">
        <f>AVERAGE(U21:X21)</f>
        <v>72.78283037339888</v>
      </c>
      <c r="Z21" s="9">
        <v>14</v>
      </c>
      <c r="AA21" s="49">
        <v>16</v>
      </c>
      <c r="AB21" s="49">
        <v>16</v>
      </c>
      <c r="AC21" s="49">
        <v>16</v>
      </c>
      <c r="AD21" s="16">
        <f>AVERAGE(Z21:AC21)</f>
        <v>15.5</v>
      </c>
    </row>
    <row r="22" spans="1:30" x14ac:dyDescent="0.25">
      <c r="A22" s="68">
        <v>20</v>
      </c>
      <c r="B22" s="5" t="s">
        <v>93</v>
      </c>
      <c r="C22" s="5" t="s">
        <v>31</v>
      </c>
      <c r="D22" s="18">
        <v>2</v>
      </c>
      <c r="E22" s="5" t="s">
        <v>16</v>
      </c>
      <c r="F22" s="10" t="s">
        <v>25</v>
      </c>
      <c r="G22" s="27" t="s">
        <v>45</v>
      </c>
      <c r="H22" s="28" t="s">
        <v>101</v>
      </c>
      <c r="I22" s="10" t="s">
        <v>25</v>
      </c>
      <c r="J22" s="10" t="s">
        <v>25</v>
      </c>
      <c r="K22" s="28">
        <v>26.41</v>
      </c>
      <c r="L22" s="10" t="s">
        <v>25</v>
      </c>
      <c r="M22" s="10" t="s">
        <v>25</v>
      </c>
      <c r="N22" s="28">
        <v>5</v>
      </c>
      <c r="O22" s="57">
        <v>130.38309182229605</v>
      </c>
      <c r="P22" s="58">
        <v>128.19017449374618</v>
      </c>
      <c r="Q22" s="57">
        <v>9.3232662253999975E-12</v>
      </c>
      <c r="R22" s="62">
        <v>6.7937870368818794E-12</v>
      </c>
      <c r="S22" s="62">
        <v>1.4196366578343688E-7</v>
      </c>
      <c r="T22" s="58">
        <v>1.4241750294718241E-7</v>
      </c>
      <c r="U22" s="9">
        <f>(1-Q22/MAX(Q$3:Q$24))/(1-0*MIN(Q$3:Q$24)/MAX(Q$3:Q$24))*100</f>
        <v>99.11733757667524</v>
      </c>
      <c r="V22" s="5">
        <f>(1-R22/MAX(R$3:R$24))/(1-0*MIN(R$3:R$24)/MAX(R$3:R$24))*100</f>
        <v>72.758536447725092</v>
      </c>
      <c r="W22" s="5">
        <f>(1-S22/MAX(S$3:S$24))/(1-0*MIN(S$3:S$24)/MAX(S$3:S$24))*100</f>
        <v>33.63348412390107</v>
      </c>
      <c r="X22" s="5">
        <f>(1-T22/MAX(T$3:T$24))/(1-0*MIN(T$3:T$24)/MAX(T$3:T$24))*100</f>
        <v>77.174363406930141</v>
      </c>
      <c r="Y22" s="17">
        <f>AVERAGE(U22:X22)</f>
        <v>70.670930388807889</v>
      </c>
      <c r="Z22" s="9">
        <v>19</v>
      </c>
      <c r="AA22" s="49">
        <v>19</v>
      </c>
      <c r="AB22" s="49">
        <v>17</v>
      </c>
      <c r="AC22" s="49">
        <v>17</v>
      </c>
      <c r="AD22" s="16">
        <f>AVERAGE(Z22:AC22)</f>
        <v>18</v>
      </c>
    </row>
    <row r="23" spans="1:30" x14ac:dyDescent="0.25">
      <c r="A23" s="9">
        <v>21</v>
      </c>
      <c r="B23" s="5" t="s">
        <v>94</v>
      </c>
      <c r="C23" s="5" t="s">
        <v>31</v>
      </c>
      <c r="D23" s="18">
        <v>2</v>
      </c>
      <c r="E23" s="5" t="s">
        <v>17</v>
      </c>
      <c r="F23" s="10" t="s">
        <v>25</v>
      </c>
      <c r="G23" s="27" t="s">
        <v>45</v>
      </c>
      <c r="H23" s="28" t="s">
        <v>101</v>
      </c>
      <c r="I23" s="10" t="s">
        <v>25</v>
      </c>
      <c r="J23" s="10" t="s">
        <v>25</v>
      </c>
      <c r="K23" s="28">
        <v>26.005400000000002</v>
      </c>
      <c r="L23" s="10" t="s">
        <v>25</v>
      </c>
      <c r="M23" s="10" t="s">
        <v>25</v>
      </c>
      <c r="N23" s="28">
        <v>3</v>
      </c>
      <c r="O23" s="57">
        <v>130.07585894806422</v>
      </c>
      <c r="P23" s="58">
        <v>127.87819030752213</v>
      </c>
      <c r="Q23" s="57">
        <v>5.8457605427722774E-12</v>
      </c>
      <c r="R23" s="62">
        <v>5.2131610468327599E-12</v>
      </c>
      <c r="S23" s="62">
        <v>1.1108093140788878E-7</v>
      </c>
      <c r="T23" s="58">
        <v>1.1117623340850332E-7</v>
      </c>
      <c r="U23" s="9">
        <f>(1-Q23/MAX(Q$3:Q$24))/(1-0*MIN(Q$3:Q$24)/MAX(Q$3:Q$24))*100</f>
        <v>99.446563785467973</v>
      </c>
      <c r="V23" s="5">
        <f>(1-R23/MAX(R$3:R$24))/(1-0*MIN(R$3:R$24)/MAX(R$3:R$24))*100</f>
        <v>79.096469188911513</v>
      </c>
      <c r="W23" s="5">
        <f>(1-S23/MAX(S$3:S$24))/(1-0*MIN(S$3:S$24)/MAX(S$3:S$24))*100</f>
        <v>48.070836596601772</v>
      </c>
      <c r="X23" s="5">
        <f>(1-T23/MAX(T$3:T$24))/(1-0*MIN(T$3:T$24)/MAX(T$3:T$24))*100</f>
        <v>82.181485779104406</v>
      </c>
      <c r="Y23" s="17">
        <f>AVERAGE(U23:X23)</f>
        <v>77.198838837521407</v>
      </c>
      <c r="Z23" s="9">
        <v>7</v>
      </c>
      <c r="AA23" s="49">
        <v>17</v>
      </c>
      <c r="AB23" s="49">
        <v>11</v>
      </c>
      <c r="AC23" s="49">
        <v>11</v>
      </c>
      <c r="AD23" s="16">
        <f>AVERAGE(Z23:AC23)</f>
        <v>11.5</v>
      </c>
    </row>
    <row r="24" spans="1:30" ht="15.75" thickBot="1" x14ac:dyDescent="0.3">
      <c r="A24" s="6">
        <v>22</v>
      </c>
      <c r="B24" s="7" t="s">
        <v>95</v>
      </c>
      <c r="C24" s="7" t="s">
        <v>31</v>
      </c>
      <c r="D24" s="50">
        <v>2</v>
      </c>
      <c r="E24" s="7" t="s">
        <v>18</v>
      </c>
      <c r="F24" s="31" t="s">
        <v>25</v>
      </c>
      <c r="G24" s="51" t="s">
        <v>45</v>
      </c>
      <c r="H24" s="52" t="s">
        <v>101</v>
      </c>
      <c r="I24" s="31" t="s">
        <v>25</v>
      </c>
      <c r="J24" s="31" t="s">
        <v>25</v>
      </c>
      <c r="K24" s="52">
        <v>19.121700000000001</v>
      </c>
      <c r="L24" s="31" t="s">
        <v>25</v>
      </c>
      <c r="M24" s="31" t="s">
        <v>25</v>
      </c>
      <c r="N24" s="52">
        <v>1</v>
      </c>
      <c r="O24" s="59">
        <v>159.85167651653717</v>
      </c>
      <c r="P24" s="60">
        <v>156.65193045632202</v>
      </c>
      <c r="Q24" s="59">
        <v>6.7265056000554652E-12</v>
      </c>
      <c r="R24" s="67">
        <v>4.4362010705472842E-12</v>
      </c>
      <c r="S24" s="67">
        <v>1.1817166874459603E-7</v>
      </c>
      <c r="T24" s="60">
        <v>1.1750474202825064E-7</v>
      </c>
      <c r="U24" s="6">
        <f>(1-Q24/MAX(Q$3:Q$24))/(1-0*MIN(Q$3:Q$24)/MAX(Q$3:Q$24))*100</f>
        <v>99.363180929310232</v>
      </c>
      <c r="V24" s="7">
        <f>(1-R24/MAX(R$3:R$24))/(1-0*MIN(R$3:R$24)/MAX(R$3:R$24))*100</f>
        <v>82.211893143276654</v>
      </c>
      <c r="W24" s="7">
        <f>(1-S24/MAX(S$3:S$24))/(1-0*MIN(S$3:S$24)/MAX(S$3:S$24))*100</f>
        <v>44.755991707010793</v>
      </c>
      <c r="X24" s="7">
        <f>(1-T24/MAX(T$3:T$24))/(1-0*MIN(T$3:T$24)/MAX(T$3:T$24))*100</f>
        <v>81.167198665925383</v>
      </c>
      <c r="Y24" s="34">
        <f>AVERAGE(U24:X24)</f>
        <v>76.874566111380773</v>
      </c>
      <c r="Z24" s="6">
        <v>12</v>
      </c>
      <c r="AA24" s="7">
        <v>14</v>
      </c>
      <c r="AB24" s="7">
        <v>13</v>
      </c>
      <c r="AC24" s="7">
        <v>13</v>
      </c>
      <c r="AD24" s="8">
        <f>AVERAGE(Z24:AC24)</f>
        <v>13</v>
      </c>
    </row>
  </sheetData>
  <autoFilter ref="A2:AD24" xr:uid="{1393F824-FD58-4F2A-87AD-0F1EC75C8598}">
    <sortState xmlns:xlrd2="http://schemas.microsoft.com/office/spreadsheetml/2017/richdata2" ref="A3:AD24">
      <sortCondition ref="A2:A24"/>
    </sortState>
  </autoFilter>
  <mergeCells count="7">
    <mergeCell ref="Z1:AD1"/>
    <mergeCell ref="O1:P1"/>
    <mergeCell ref="A1:H1"/>
    <mergeCell ref="I1:K1"/>
    <mergeCell ref="L1:N1"/>
    <mergeCell ref="Q1:T1"/>
    <mergeCell ref="U1:Y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4"/>
  <sheetViews>
    <sheetView workbookViewId="0">
      <selection activeCell="A9" sqref="A9"/>
    </sheetView>
  </sheetViews>
  <sheetFormatPr baseColWidth="10" defaultColWidth="9.140625" defaultRowHeight="15" x14ac:dyDescent="0.25"/>
  <cols>
    <col min="1" max="1" width="9.140625" style="5"/>
    <col min="2" max="2" width="26.42578125" style="5" bestFit="1" customWidth="1"/>
    <col min="3" max="3" width="7.85546875" style="5" customWidth="1"/>
    <col min="4" max="4" width="7.7109375" style="5" customWidth="1"/>
    <col min="5" max="5" width="11.140625" style="5" bestFit="1" customWidth="1"/>
    <col min="6" max="8" width="10.140625" style="5" customWidth="1"/>
    <col min="9" max="11" width="6.7109375" style="5" customWidth="1"/>
    <col min="12" max="14" width="10.42578125" style="5" customWidth="1"/>
    <col min="15" max="15" width="14.28515625" style="55" customWidth="1"/>
    <col min="16" max="16" width="15" style="55" customWidth="1"/>
    <col min="17" max="20" width="8" style="5" customWidth="1"/>
    <col min="21" max="24" width="6" style="5" customWidth="1"/>
    <col min="25" max="25" width="10" style="5" customWidth="1"/>
    <col min="26" max="29" width="13" style="5" customWidth="1"/>
    <col min="30" max="30" width="11.7109375" style="5" customWidth="1"/>
    <col min="31" max="16384" width="9.140625" style="5"/>
  </cols>
  <sheetData>
    <row r="1" spans="1:30" s="1" customFormat="1" x14ac:dyDescent="0.25">
      <c r="A1" s="42" t="s">
        <v>117</v>
      </c>
      <c r="B1" s="43"/>
      <c r="C1" s="43"/>
      <c r="D1" s="43"/>
      <c r="E1" s="43"/>
      <c r="F1" s="43"/>
      <c r="G1" s="43"/>
      <c r="H1" s="44"/>
      <c r="I1" s="42" t="s">
        <v>134</v>
      </c>
      <c r="J1" s="43"/>
      <c r="K1" s="44"/>
      <c r="L1" s="42" t="s">
        <v>119</v>
      </c>
      <c r="M1" s="43"/>
      <c r="N1" s="44"/>
      <c r="O1" s="42" t="s">
        <v>129</v>
      </c>
      <c r="P1" s="44"/>
      <c r="Q1" s="42" t="s">
        <v>120</v>
      </c>
      <c r="R1" s="43"/>
      <c r="S1" s="43"/>
      <c r="T1" s="44"/>
      <c r="U1" s="42" t="s">
        <v>121</v>
      </c>
      <c r="V1" s="43"/>
      <c r="W1" s="43"/>
      <c r="X1" s="43"/>
      <c r="Y1" s="44"/>
      <c r="Z1" s="42" t="s">
        <v>122</v>
      </c>
      <c r="AA1" s="43"/>
      <c r="AB1" s="43"/>
      <c r="AC1" s="43"/>
      <c r="AD1" s="44"/>
    </row>
    <row r="2" spans="1:30" ht="15.75" thickBot="1" x14ac:dyDescent="0.3">
      <c r="A2" s="9" t="s">
        <v>74</v>
      </c>
      <c r="B2" s="5" t="s">
        <v>0</v>
      </c>
      <c r="C2" s="5" t="s">
        <v>13</v>
      </c>
      <c r="D2" s="5" t="s">
        <v>15</v>
      </c>
      <c r="E2" s="5" t="s">
        <v>19</v>
      </c>
      <c r="F2" s="5" t="s">
        <v>20</v>
      </c>
      <c r="G2" s="5" t="s">
        <v>23</v>
      </c>
      <c r="H2" s="16" t="s">
        <v>100</v>
      </c>
      <c r="I2" s="6" t="s">
        <v>47</v>
      </c>
      <c r="J2" s="7" t="s">
        <v>48</v>
      </c>
      <c r="K2" s="8" t="s">
        <v>82</v>
      </c>
      <c r="L2" s="6" t="s">
        <v>26</v>
      </c>
      <c r="M2" s="7" t="s">
        <v>83</v>
      </c>
      <c r="N2" s="8" t="s">
        <v>84</v>
      </c>
      <c r="O2" s="53" t="s">
        <v>130</v>
      </c>
      <c r="P2" s="53" t="s">
        <v>131</v>
      </c>
      <c r="Q2" s="6" t="s">
        <v>27</v>
      </c>
      <c r="R2" s="7" t="s">
        <v>28</v>
      </c>
      <c r="S2" s="7" t="s">
        <v>29</v>
      </c>
      <c r="T2" s="8" t="s">
        <v>30</v>
      </c>
      <c r="U2" s="9" t="s">
        <v>87</v>
      </c>
      <c r="V2" s="5" t="s">
        <v>88</v>
      </c>
      <c r="W2" s="5" t="s">
        <v>89</v>
      </c>
      <c r="X2" s="5" t="s">
        <v>90</v>
      </c>
      <c r="Y2" s="16" t="s">
        <v>91</v>
      </c>
      <c r="Z2" s="6" t="s">
        <v>78</v>
      </c>
      <c r="AA2" s="7" t="s">
        <v>79</v>
      </c>
      <c r="AB2" s="7" t="s">
        <v>80</v>
      </c>
      <c r="AC2" s="7" t="s">
        <v>81</v>
      </c>
      <c r="AD2" s="8" t="s">
        <v>85</v>
      </c>
    </row>
    <row r="3" spans="1:30" x14ac:dyDescent="0.25">
      <c r="A3" s="2">
        <v>1</v>
      </c>
      <c r="B3" s="3" t="s">
        <v>73</v>
      </c>
      <c r="C3" s="3" t="s">
        <v>31</v>
      </c>
      <c r="D3" s="14" t="s">
        <v>25</v>
      </c>
      <c r="E3" s="14" t="s">
        <v>25</v>
      </c>
      <c r="F3" s="14" t="s">
        <v>25</v>
      </c>
      <c r="G3" s="14" t="s">
        <v>25</v>
      </c>
      <c r="H3" s="15" t="s">
        <v>25</v>
      </c>
      <c r="I3" s="48" t="s">
        <v>25</v>
      </c>
      <c r="J3" s="48" t="s">
        <v>25</v>
      </c>
      <c r="K3" s="11" t="s">
        <v>25</v>
      </c>
      <c r="L3" s="12" t="s">
        <v>25</v>
      </c>
      <c r="M3" s="48" t="s">
        <v>25</v>
      </c>
      <c r="N3" s="11" t="s">
        <v>25</v>
      </c>
      <c r="O3" s="63">
        <v>46.059743232174711</v>
      </c>
      <c r="P3" s="64">
        <v>44.456416982295508</v>
      </c>
      <c r="Q3" s="63">
        <v>9.2844547575530149E-13</v>
      </c>
      <c r="R3" s="65">
        <v>5.1685085243320423E-13</v>
      </c>
      <c r="S3" s="65">
        <v>1.5749797904400464E-8</v>
      </c>
      <c r="T3" s="64">
        <v>1.5725483243123763E-8</v>
      </c>
      <c r="U3" s="2">
        <f>(1-Q3/MAX(Q$3:Q$24))/(1-0*MIN(Q$3:Q$24)/MAX(Q$3:Q$24))*100</f>
        <v>99.997652632457218</v>
      </c>
      <c r="V3" s="3">
        <f>(1-R3/MAX(R$3:R$24))/(1-0*MIN(R$3:R$24)/MAX(R$3:R$24))*100</f>
        <v>99.996934909622595</v>
      </c>
      <c r="W3" s="3">
        <f>(1-S3/MAX(S$3:S$24))/(1-0*MIN(S$3:S$24)/MAX(S$3:S$24))*100</f>
        <v>99.829238952981896</v>
      </c>
      <c r="X3" s="3">
        <f>(1-T3/MAX(T$3:T$24))/(1-0*MIN(T$3:T$24)/MAX(T$3:T$24))*100</f>
        <v>99.921378277235888</v>
      </c>
      <c r="Y3" s="35">
        <f>AVERAGE(U3:X3)</f>
        <v>99.936301193074399</v>
      </c>
      <c r="Z3" s="49">
        <v>1</v>
      </c>
      <c r="AA3" s="49">
        <v>1</v>
      </c>
      <c r="AB3" s="49">
        <v>1</v>
      </c>
      <c r="AC3" s="49">
        <v>1</v>
      </c>
      <c r="AD3" s="16">
        <f>AVERAGE(Z3:AC3)</f>
        <v>1</v>
      </c>
    </row>
    <row r="4" spans="1:30" x14ac:dyDescent="0.25">
      <c r="A4" s="9">
        <v>2</v>
      </c>
      <c r="B4" s="5" t="s">
        <v>76</v>
      </c>
      <c r="C4" s="5" t="s">
        <v>31</v>
      </c>
      <c r="D4" s="10" t="s">
        <v>25</v>
      </c>
      <c r="E4" s="10" t="s">
        <v>25</v>
      </c>
      <c r="F4" s="10" t="s">
        <v>25</v>
      </c>
      <c r="G4" s="10" t="s">
        <v>25</v>
      </c>
      <c r="H4" s="11" t="s">
        <v>25</v>
      </c>
      <c r="I4" s="10" t="s">
        <v>25</v>
      </c>
      <c r="J4" s="10" t="s">
        <v>25</v>
      </c>
      <c r="K4" s="11" t="s">
        <v>25</v>
      </c>
      <c r="L4" s="12" t="s">
        <v>25</v>
      </c>
      <c r="M4" s="10" t="s">
        <v>25</v>
      </c>
      <c r="N4" s="11" t="s">
        <v>25</v>
      </c>
      <c r="O4" s="57">
        <v>63.269246868371127</v>
      </c>
      <c r="P4" s="58">
        <v>62.146466359191379</v>
      </c>
      <c r="Q4" s="57">
        <v>7.0115562295115382E-11</v>
      </c>
      <c r="R4" s="62">
        <v>3.6768451533627153E-10</v>
      </c>
      <c r="S4" s="62">
        <v>1.8783627939852376E-7</v>
      </c>
      <c r="T4" s="58">
        <v>7.0441952351550279E-8</v>
      </c>
      <c r="U4" s="9">
        <f>(1-Q4/MAX(Q$3:Q$24))/(1-0*MIN(Q$3:Q$24)/MAX(Q$3:Q$24))*100</f>
        <v>99.822728421352849</v>
      </c>
      <c r="V4" s="5">
        <f>(1-R4/MAX(R$3:R$24))/(1-0*MIN(R$3:R$24)/MAX(R$3:R$24))*100</f>
        <v>97.819513570359646</v>
      </c>
      <c r="W4" s="5">
        <f>(1-S4/MAX(S$3:S$24))/(1-0*MIN(S$3:S$24)/MAX(S$3:S$24))*100</f>
        <v>97.963458329258032</v>
      </c>
      <c r="X4" s="5">
        <f>(1-T4/MAX(T$3:T$24))/(1-0*MIN(T$3:T$24)/MAX(T$3:T$24))*100</f>
        <v>99.647815741931595</v>
      </c>
      <c r="Y4" s="17">
        <f>AVERAGE(U4:X4)</f>
        <v>98.813379015725531</v>
      </c>
      <c r="Z4" s="5">
        <v>2</v>
      </c>
      <c r="AA4" s="5">
        <v>2</v>
      </c>
      <c r="AB4" s="5">
        <v>2</v>
      </c>
      <c r="AC4" s="5">
        <v>2</v>
      </c>
      <c r="AD4" s="16">
        <f>AVERAGE(Z4:AC4)</f>
        <v>2</v>
      </c>
    </row>
    <row r="5" spans="1:30" x14ac:dyDescent="0.25">
      <c r="A5" s="40">
        <v>15</v>
      </c>
      <c r="B5" s="5" t="s">
        <v>11</v>
      </c>
      <c r="C5" s="5" t="s">
        <v>14</v>
      </c>
      <c r="D5" s="18">
        <v>2</v>
      </c>
      <c r="E5" s="5" t="s">
        <v>17</v>
      </c>
      <c r="F5" s="19" t="s">
        <v>22</v>
      </c>
      <c r="G5" s="19" t="s">
        <v>24</v>
      </c>
      <c r="H5" s="11" t="s">
        <v>25</v>
      </c>
      <c r="I5" s="10" t="s">
        <v>25</v>
      </c>
      <c r="J5" s="26">
        <v>100.45</v>
      </c>
      <c r="K5" s="11" t="s">
        <v>25</v>
      </c>
      <c r="L5" s="12" t="s">
        <v>25</v>
      </c>
      <c r="M5" s="21">
        <v>2</v>
      </c>
      <c r="N5" s="11" t="s">
        <v>25</v>
      </c>
      <c r="O5" s="57">
        <v>456.20198437796103</v>
      </c>
      <c r="P5" s="58">
        <v>453.90156917806229</v>
      </c>
      <c r="Q5" s="57">
        <v>8.9315270765869147E-10</v>
      </c>
      <c r="R5" s="62">
        <v>6.4420117677789274E-9</v>
      </c>
      <c r="S5" s="62">
        <v>2.9673279119150129E-6</v>
      </c>
      <c r="T5" s="58">
        <v>7.002514418469867E-7</v>
      </c>
      <c r="U5" s="9">
        <f>(1-Q5/MAX(Q$3:Q$24))/(1-0*MIN(Q$3:Q$24)/MAX(Q$3:Q$24))*100</f>
        <v>97.741862358698313</v>
      </c>
      <c r="V5" s="5">
        <f>(1-R5/MAX(R$3:R$24))/(1-0*MIN(R$3:R$24)/MAX(R$3:R$24))*100</f>
        <v>61.796815875211074</v>
      </c>
      <c r="W5" s="5">
        <f>(1-S5/MAX(S$3:S$24))/(1-0*MIN(S$3:S$24)/MAX(S$3:S$24))*100</f>
        <v>67.827903306425071</v>
      </c>
      <c r="X5" s="5">
        <f>(1-T5/MAX(T$3:T$24))/(1-0*MIN(T$3:T$24)/MAX(T$3:T$24))*100</f>
        <v>96.498996318593925</v>
      </c>
      <c r="Y5" s="37">
        <f>AVERAGE(U5:X5)</f>
        <v>80.966394464732105</v>
      </c>
      <c r="Z5" s="5">
        <v>4</v>
      </c>
      <c r="AA5" s="5">
        <v>9</v>
      </c>
      <c r="AB5" s="5">
        <v>3</v>
      </c>
      <c r="AC5" s="5">
        <v>3</v>
      </c>
      <c r="AD5" s="16">
        <f>AVERAGE(Z5:AC5)</f>
        <v>4.75</v>
      </c>
    </row>
    <row r="6" spans="1:30" x14ac:dyDescent="0.25">
      <c r="A6" s="40">
        <v>13</v>
      </c>
      <c r="B6" s="5" t="s">
        <v>9</v>
      </c>
      <c r="C6" s="5" t="s">
        <v>14</v>
      </c>
      <c r="D6" s="18">
        <v>2</v>
      </c>
      <c r="E6" s="5" t="s">
        <v>18</v>
      </c>
      <c r="F6" s="23" t="s">
        <v>21</v>
      </c>
      <c r="G6" s="23" t="s">
        <v>24</v>
      </c>
      <c r="H6" s="11" t="s">
        <v>25</v>
      </c>
      <c r="I6" s="20">
        <v>76.58</v>
      </c>
      <c r="J6" s="10" t="s">
        <v>25</v>
      </c>
      <c r="K6" s="11" t="s">
        <v>25</v>
      </c>
      <c r="L6" s="25">
        <v>1</v>
      </c>
      <c r="M6" s="10" t="s">
        <v>25</v>
      </c>
      <c r="N6" s="11" t="s">
        <v>25</v>
      </c>
      <c r="O6" s="57">
        <v>394.49210937049583</v>
      </c>
      <c r="P6" s="58">
        <v>390.01287037332082</v>
      </c>
      <c r="Q6" s="57">
        <v>8.8450222688130824E-10</v>
      </c>
      <c r="R6" s="62">
        <v>6.5107954472374265E-9</v>
      </c>
      <c r="S6" s="62">
        <v>3.0025132033241229E-6</v>
      </c>
      <c r="T6" s="58">
        <v>7.0824169018265385E-7</v>
      </c>
      <c r="U6" s="9">
        <f>(1-Q6/MAX(Q$3:Q$24))/(1-0*MIN(Q$3:Q$24)/MAX(Q$3:Q$24))*100</f>
        <v>97.763733172156378</v>
      </c>
      <c r="V6" s="5">
        <f>(1-R6/MAX(R$3:R$24))/(1-0*MIN(R$3:R$24)/MAX(R$3:R$24))*100</f>
        <v>61.388906721074356</v>
      </c>
      <c r="W6" s="5">
        <f>(1-S6/MAX(S$3:S$24))/(1-0*MIN(S$3:S$24)/MAX(S$3:S$24))*100</f>
        <v>67.446420493939101</v>
      </c>
      <c r="X6" s="5">
        <f>(1-T6/MAX(T$3:T$24))/(1-0*MIN(T$3:T$24)/MAX(T$3:T$24))*100</f>
        <v>96.459047969805468</v>
      </c>
      <c r="Y6" s="37">
        <f>AVERAGE(U6:X6)</f>
        <v>80.764527089243828</v>
      </c>
      <c r="Z6" s="5">
        <v>3</v>
      </c>
      <c r="AA6" s="5">
        <v>10</v>
      </c>
      <c r="AB6" s="5">
        <v>4</v>
      </c>
      <c r="AC6" s="5">
        <v>4</v>
      </c>
      <c r="AD6" s="16">
        <f>AVERAGE(Z6:AC6)</f>
        <v>5.25</v>
      </c>
    </row>
    <row r="7" spans="1:30" x14ac:dyDescent="0.25">
      <c r="A7" s="9">
        <v>12</v>
      </c>
      <c r="B7" s="5" t="s">
        <v>8</v>
      </c>
      <c r="C7" s="5" t="s">
        <v>14</v>
      </c>
      <c r="D7" s="18">
        <v>2</v>
      </c>
      <c r="E7" s="5" t="s">
        <v>17</v>
      </c>
      <c r="F7" s="23" t="s">
        <v>21</v>
      </c>
      <c r="G7" s="23" t="s">
        <v>24</v>
      </c>
      <c r="H7" s="11" t="s">
        <v>25</v>
      </c>
      <c r="I7" s="20">
        <v>83.08</v>
      </c>
      <c r="J7" s="10" t="s">
        <v>25</v>
      </c>
      <c r="K7" s="11" t="s">
        <v>25</v>
      </c>
      <c r="L7" s="25">
        <v>3</v>
      </c>
      <c r="M7" s="10" t="s">
        <v>25</v>
      </c>
      <c r="N7" s="11" t="s">
        <v>25</v>
      </c>
      <c r="O7" s="57">
        <v>424.92795616171179</v>
      </c>
      <c r="P7" s="58">
        <v>420.57778874122357</v>
      </c>
      <c r="Q7" s="57">
        <v>9.1175660990016246E-10</v>
      </c>
      <c r="R7" s="62">
        <v>6.5389752170266429E-9</v>
      </c>
      <c r="S7" s="62">
        <v>3.0063147898595784E-6</v>
      </c>
      <c r="T7" s="58">
        <v>7.1130678241346061E-7</v>
      </c>
      <c r="U7" s="9">
        <f>(1-Q7/MAX(Q$3:Q$24))/(1-0*MIN(Q$3:Q$24)/MAX(Q$3:Q$24))*100</f>
        <v>97.694826536530016</v>
      </c>
      <c r="V7" s="5">
        <f>(1-R7/MAX(R$3:R$24))/(1-0*MIN(R$3:R$24)/MAX(R$3:R$24))*100</f>
        <v>61.22179169976436</v>
      </c>
      <c r="W7" s="5">
        <f>(1-S7/MAX(S$3:S$24))/(1-0*MIN(S$3:S$24)/MAX(S$3:S$24))*100</f>
        <v>67.405203273180774</v>
      </c>
      <c r="X7" s="5">
        <f>(1-T7/MAX(T$3:T$24))/(1-0*MIN(T$3:T$24)/MAX(T$3:T$24))*100</f>
        <v>96.443723618375927</v>
      </c>
      <c r="Y7" s="37">
        <f>AVERAGE(U7:X7)</f>
        <v>80.691386281962764</v>
      </c>
      <c r="Z7" s="5">
        <v>6</v>
      </c>
      <c r="AA7" s="5">
        <v>11</v>
      </c>
      <c r="AB7" s="5">
        <v>5</v>
      </c>
      <c r="AC7" s="5">
        <v>5</v>
      </c>
      <c r="AD7" s="16">
        <f>AVERAGE(Z7:AC7)</f>
        <v>6.75</v>
      </c>
    </row>
    <row r="8" spans="1:30" x14ac:dyDescent="0.25">
      <c r="A8" s="9">
        <v>20</v>
      </c>
      <c r="B8" t="s">
        <v>126</v>
      </c>
      <c r="C8" s="5" t="s">
        <v>14</v>
      </c>
      <c r="D8" s="18">
        <v>2</v>
      </c>
      <c r="E8" s="5" t="s">
        <v>16</v>
      </c>
      <c r="F8" s="10" t="s">
        <v>25</v>
      </c>
      <c r="G8" s="27" t="s">
        <v>24</v>
      </c>
      <c r="H8" s="28" t="s">
        <v>101</v>
      </c>
      <c r="I8" s="10" t="s">
        <v>25</v>
      </c>
      <c r="J8" s="10" t="s">
        <v>25</v>
      </c>
      <c r="K8" s="29">
        <v>45.322800000000001</v>
      </c>
      <c r="L8" s="12" t="s">
        <v>25</v>
      </c>
      <c r="M8" s="10" t="s">
        <v>25</v>
      </c>
      <c r="N8" s="29">
        <v>5</v>
      </c>
      <c r="O8" s="57">
        <v>364.91035669163006</v>
      </c>
      <c r="P8" s="58">
        <v>364.08003249507482</v>
      </c>
      <c r="Q8" s="57">
        <v>1.044326506763483E-9</v>
      </c>
      <c r="R8" s="62">
        <v>6.2210272753326308E-9</v>
      </c>
      <c r="S8" s="62">
        <v>3.053199284215111E-6</v>
      </c>
      <c r="T8" s="58">
        <v>9.2856724937781564E-7</v>
      </c>
      <c r="U8" s="9">
        <f>(1-Q8/MAX(Q$3:Q$24))/(1-0*MIN(Q$3:Q$24)/MAX(Q$3:Q$24))*100</f>
        <v>97.359653086745297</v>
      </c>
      <c r="V8" s="5">
        <f>(1-R8/MAX(R$3:R$24))/(1-0*MIN(R$3:R$24)/MAX(R$3:R$24))*100</f>
        <v>63.10732438683393</v>
      </c>
      <c r="W8" s="5">
        <f>(1-S8/MAX(S$3:S$24))/(1-0*MIN(S$3:S$24)/MAX(S$3:S$24))*100</f>
        <v>66.896876411232427</v>
      </c>
      <c r="X8" s="5">
        <f>(1-T8/MAX(T$3:T$24))/(1-0*MIN(T$3:T$24)/MAX(T$3:T$24))*100</f>
        <v>95.357499943262923</v>
      </c>
      <c r="Y8" s="37">
        <f>AVERAGE(U8:X8)</f>
        <v>80.680338457018649</v>
      </c>
      <c r="Z8" s="5">
        <v>12</v>
      </c>
      <c r="AA8" s="5">
        <v>4</v>
      </c>
      <c r="AB8" s="5">
        <v>6</v>
      </c>
      <c r="AC8" s="5">
        <v>8</v>
      </c>
      <c r="AD8" s="16">
        <f>AVERAGE(Z8:AC8)</f>
        <v>7.5</v>
      </c>
    </row>
    <row r="9" spans="1:30" x14ac:dyDescent="0.25">
      <c r="A9" s="40">
        <v>17</v>
      </c>
      <c r="B9" t="s">
        <v>123</v>
      </c>
      <c r="C9" s="5" t="s">
        <v>14</v>
      </c>
      <c r="D9" s="5">
        <v>1</v>
      </c>
      <c r="E9" s="5" t="s">
        <v>16</v>
      </c>
      <c r="F9" s="10" t="s">
        <v>25</v>
      </c>
      <c r="G9" s="27" t="s">
        <v>24</v>
      </c>
      <c r="H9" s="28" t="s">
        <v>101</v>
      </c>
      <c r="I9" s="10" t="s">
        <v>25</v>
      </c>
      <c r="J9" s="10" t="s">
        <v>25</v>
      </c>
      <c r="K9" s="29">
        <v>46.151699999999998</v>
      </c>
      <c r="L9" s="12" t="s">
        <v>25</v>
      </c>
      <c r="M9" s="10" t="s">
        <v>25</v>
      </c>
      <c r="N9" s="29">
        <v>6</v>
      </c>
      <c r="O9" s="57">
        <v>383.62033588159801</v>
      </c>
      <c r="P9" s="58">
        <v>382.64306266162646</v>
      </c>
      <c r="Q9" s="57">
        <v>1.0456842049652235E-9</v>
      </c>
      <c r="R9" s="62">
        <v>6.2135488252891922E-9</v>
      </c>
      <c r="S9" s="62">
        <v>3.0645357104511715E-6</v>
      </c>
      <c r="T9" s="58">
        <v>9.4402238634123811E-7</v>
      </c>
      <c r="U9" s="9">
        <f>(1-Q9/MAX(Q$3:Q$24))/(1-0*MIN(Q$3:Q$24)/MAX(Q$3:Q$24))*100</f>
        <v>97.356220449315444</v>
      </c>
      <c r="V9" s="5">
        <f>(1-R9/MAX(R$3:R$24))/(1-0*MIN(R$3:R$24)/MAX(R$3:R$24))*100</f>
        <v>63.151673980451029</v>
      </c>
      <c r="W9" s="5">
        <f>(1-S9/MAX(S$3:S$24))/(1-0*MIN(S$3:S$24)/MAX(S$3:S$24))*100</f>
        <v>66.77396562689961</v>
      </c>
      <c r="X9" s="5">
        <f>(1-T9/MAX(T$3:T$24))/(1-0*MIN(T$3:T$24)/MAX(T$3:T$24))*100</f>
        <v>95.280229854017747</v>
      </c>
      <c r="Y9" s="37">
        <f>AVERAGE(U9:X9)</f>
        <v>80.640522477670956</v>
      </c>
      <c r="Z9" s="5">
        <v>13</v>
      </c>
      <c r="AA9" s="5">
        <v>3</v>
      </c>
      <c r="AB9" s="5">
        <v>7</v>
      </c>
      <c r="AC9" s="5">
        <v>9</v>
      </c>
      <c r="AD9" s="16">
        <f>AVERAGE(Z9:AC9)</f>
        <v>8</v>
      </c>
    </row>
    <row r="10" spans="1:30" x14ac:dyDescent="0.25">
      <c r="A10" s="9">
        <v>6</v>
      </c>
      <c r="B10" s="5" t="s">
        <v>2</v>
      </c>
      <c r="C10" s="5" t="s">
        <v>14</v>
      </c>
      <c r="D10" s="5">
        <v>1</v>
      </c>
      <c r="E10" s="5" t="s">
        <v>17</v>
      </c>
      <c r="F10" s="23" t="s">
        <v>21</v>
      </c>
      <c r="G10" s="23" t="s">
        <v>24</v>
      </c>
      <c r="H10" s="11" t="s">
        <v>25</v>
      </c>
      <c r="I10" s="20">
        <v>91.62</v>
      </c>
      <c r="J10" s="10" t="s">
        <v>25</v>
      </c>
      <c r="K10" s="11" t="s">
        <v>25</v>
      </c>
      <c r="L10" s="25">
        <v>6</v>
      </c>
      <c r="M10" s="10" t="s">
        <v>25</v>
      </c>
      <c r="N10" s="11" t="s">
        <v>25</v>
      </c>
      <c r="O10" s="57">
        <v>392.82862505474333</v>
      </c>
      <c r="P10" s="58">
        <v>390.79218345879377</v>
      </c>
      <c r="Q10" s="57">
        <v>9.2718328476201543E-10</v>
      </c>
      <c r="R10" s="62">
        <v>6.4230572190793475E-9</v>
      </c>
      <c r="S10" s="62">
        <v>3.0931578040903413E-6</v>
      </c>
      <c r="T10" s="58">
        <v>8.523059140463734E-7</v>
      </c>
      <c r="U10" s="9">
        <f>(1-Q10/MAX(Q$3:Q$24))/(1-0*MIN(Q$3:Q$24)/MAX(Q$3:Q$24))*100</f>
        <v>97.655823625956089</v>
      </c>
      <c r="V10" s="5">
        <f>(1-R10/MAX(R$3:R$24))/(1-0*MIN(R$3:R$24)/MAX(R$3:R$24))*100</f>
        <v>61.909222393558984</v>
      </c>
      <c r="W10" s="5">
        <f>(1-S10/MAX(S$3:S$24))/(1-0*MIN(S$3:S$24)/MAX(S$3:S$24))*100</f>
        <v>66.46364172894603</v>
      </c>
      <c r="X10" s="5">
        <f>(1-T10/MAX(T$3:T$24))/(1-0*MIN(T$3:T$24)/MAX(T$3:T$24))*100</f>
        <v>95.738779009308274</v>
      </c>
      <c r="Y10" s="37">
        <f>AVERAGE(U10:X10)</f>
        <v>80.44186668944235</v>
      </c>
      <c r="Z10" s="5">
        <v>7</v>
      </c>
      <c r="AA10" s="5">
        <v>8</v>
      </c>
      <c r="AB10" s="5">
        <v>9</v>
      </c>
      <c r="AC10" s="5">
        <v>7</v>
      </c>
      <c r="AD10" s="16">
        <f>AVERAGE(Z10:AC10)</f>
        <v>7.75</v>
      </c>
    </row>
    <row r="11" spans="1:30" x14ac:dyDescent="0.25">
      <c r="A11" s="9">
        <v>7</v>
      </c>
      <c r="B11" s="5" t="s">
        <v>3</v>
      </c>
      <c r="C11" s="5" t="s">
        <v>14</v>
      </c>
      <c r="D11" s="5">
        <v>1</v>
      </c>
      <c r="E11" s="5" t="s">
        <v>18</v>
      </c>
      <c r="F11" s="23" t="s">
        <v>21</v>
      </c>
      <c r="G11" s="23" t="s">
        <v>24</v>
      </c>
      <c r="H11" s="11" t="s">
        <v>25</v>
      </c>
      <c r="I11" s="20">
        <v>78.510000000000005</v>
      </c>
      <c r="J11" s="10" t="s">
        <v>25</v>
      </c>
      <c r="K11" s="11" t="s">
        <v>25</v>
      </c>
      <c r="L11" s="25">
        <v>2</v>
      </c>
      <c r="M11" s="10" t="s">
        <v>25</v>
      </c>
      <c r="N11" s="11" t="s">
        <v>25</v>
      </c>
      <c r="O11" s="57">
        <v>407.21457278050895</v>
      </c>
      <c r="P11" s="58">
        <v>405.53165861047381</v>
      </c>
      <c r="Q11" s="57">
        <v>8.9458766620673156E-10</v>
      </c>
      <c r="R11" s="62">
        <v>6.6353723589261001E-9</v>
      </c>
      <c r="S11" s="62">
        <v>3.0720479553747375E-6</v>
      </c>
      <c r="T11" s="58">
        <v>7.3629118624966989E-7</v>
      </c>
      <c r="U11" s="9">
        <f>(1-Q11/MAX(Q$3:Q$24))/(1-0*MIN(Q$3:Q$24)/MAX(Q$3:Q$24))*100</f>
        <v>97.738234385695208</v>
      </c>
      <c r="V11" s="5">
        <f>(1-R11/MAX(R$3:R$24))/(1-0*MIN(R$3:R$24)/MAX(R$3:R$24))*100</f>
        <v>60.650125907486853</v>
      </c>
      <c r="W11" s="5">
        <f>(1-S11/MAX(S$3:S$24))/(1-0*MIN(S$3:S$24)/MAX(S$3:S$24))*100</f>
        <v>66.692517038391301</v>
      </c>
      <c r="X11" s="5">
        <f>(1-T11/MAX(T$3:T$24))/(1-0*MIN(T$3:T$24)/MAX(T$3:T$24))*100</f>
        <v>96.31881064486231</v>
      </c>
      <c r="Y11" s="37">
        <f>AVERAGE(U11:X11)</f>
        <v>80.349921994108925</v>
      </c>
      <c r="Z11" s="5">
        <v>5</v>
      </c>
      <c r="AA11" s="5">
        <v>12</v>
      </c>
      <c r="AB11" s="5">
        <v>8</v>
      </c>
      <c r="AC11" s="5">
        <v>6</v>
      </c>
      <c r="AD11" s="16">
        <f>AVERAGE(Z11:AC11)</f>
        <v>7.75</v>
      </c>
    </row>
    <row r="12" spans="1:30" x14ac:dyDescent="0.25">
      <c r="A12" s="9">
        <v>8</v>
      </c>
      <c r="B12" s="5" t="s">
        <v>4</v>
      </c>
      <c r="C12" s="5" t="s">
        <v>14</v>
      </c>
      <c r="D12" s="5">
        <v>1</v>
      </c>
      <c r="E12" s="5" t="s">
        <v>16</v>
      </c>
      <c r="F12" s="19" t="s">
        <v>22</v>
      </c>
      <c r="G12" s="19" t="s">
        <v>24</v>
      </c>
      <c r="H12" s="11" t="s">
        <v>25</v>
      </c>
      <c r="I12" s="10" t="s">
        <v>25</v>
      </c>
      <c r="J12" s="26">
        <v>99.01</v>
      </c>
      <c r="K12" s="11" t="s">
        <v>25</v>
      </c>
      <c r="L12" s="12" t="s">
        <v>25</v>
      </c>
      <c r="M12" s="21">
        <v>1</v>
      </c>
      <c r="N12" s="11" t="s">
        <v>25</v>
      </c>
      <c r="O12" s="57">
        <v>401.97314478230959</v>
      </c>
      <c r="P12" s="58">
        <v>399.64177787041814</v>
      </c>
      <c r="Q12" s="57">
        <v>9.7954998094275026E-10</v>
      </c>
      <c r="R12" s="62">
        <v>6.3877698219009328E-9</v>
      </c>
      <c r="S12" s="62">
        <v>3.2660147091621637E-6</v>
      </c>
      <c r="T12" s="58">
        <v>1.0551553166304407E-6</v>
      </c>
      <c r="U12" s="9">
        <f>(1-Q12/MAX(Q$3:Q$24))/(1-0*MIN(Q$3:Q$24)/MAX(Q$3:Q$24))*100</f>
        <v>97.523426101118147</v>
      </c>
      <c r="V12" s="5">
        <f>(1-R12/MAX(R$3:R$24))/(1-0*MIN(R$3:R$24)/MAX(R$3:R$24))*100</f>
        <v>62.118487911891982</v>
      </c>
      <c r="W12" s="5">
        <f>(1-S12/MAX(S$3:S$24))/(1-0*MIN(S$3:S$24)/MAX(S$3:S$24))*100</f>
        <v>64.589508087769246</v>
      </c>
      <c r="X12" s="5">
        <f>(1-T12/MAX(T$3:T$24))/(1-0*MIN(T$3:T$24)/MAX(T$3:T$24))*100</f>
        <v>94.724605438533914</v>
      </c>
      <c r="Y12" s="37">
        <f>AVERAGE(U12:X12)</f>
        <v>79.739006884828328</v>
      </c>
      <c r="Z12" s="5">
        <v>10</v>
      </c>
      <c r="AA12" s="5">
        <v>7</v>
      </c>
      <c r="AB12" s="5">
        <v>10</v>
      </c>
      <c r="AC12" s="5">
        <v>10</v>
      </c>
      <c r="AD12" s="16">
        <f>AVERAGE(Z12:AC12)</f>
        <v>9.25</v>
      </c>
    </row>
    <row r="13" spans="1:30" x14ac:dyDescent="0.25">
      <c r="A13" s="9">
        <v>5</v>
      </c>
      <c r="B13" s="5" t="s">
        <v>1</v>
      </c>
      <c r="C13" s="5" t="s">
        <v>14</v>
      </c>
      <c r="D13" s="5">
        <v>1</v>
      </c>
      <c r="E13" s="5" t="s">
        <v>16</v>
      </c>
      <c r="F13" s="23" t="s">
        <v>21</v>
      </c>
      <c r="G13" s="23" t="s">
        <v>24</v>
      </c>
      <c r="H13" s="11" t="s">
        <v>25</v>
      </c>
      <c r="I13" s="20">
        <v>87.32</v>
      </c>
      <c r="J13" s="10" t="s">
        <v>25</v>
      </c>
      <c r="K13" s="11" t="s">
        <v>25</v>
      </c>
      <c r="L13" s="25">
        <v>5</v>
      </c>
      <c r="M13" s="10" t="s">
        <v>25</v>
      </c>
      <c r="N13" s="11" t="s">
        <v>25</v>
      </c>
      <c r="O13" s="57">
        <v>416.54610948239673</v>
      </c>
      <c r="P13" s="58">
        <v>414.05167102937764</v>
      </c>
      <c r="Q13" s="57">
        <v>9.7515172581865716E-10</v>
      </c>
      <c r="R13" s="62">
        <v>6.3733084034082026E-9</v>
      </c>
      <c r="S13" s="62">
        <v>3.3116304412706791E-6</v>
      </c>
      <c r="T13" s="58">
        <v>1.1046263819834602E-6</v>
      </c>
      <c r="U13" s="9">
        <f>(1-Q13/MAX(Q$3:Q$24))/(1-0*MIN(Q$3:Q$24)/MAX(Q$3:Q$24))*100</f>
        <v>97.534546109339132</v>
      </c>
      <c r="V13" s="5">
        <f>(1-R13/MAX(R$3:R$24))/(1-0*MIN(R$3:R$24)/MAX(R$3:R$24))*100</f>
        <v>62.204248735264997</v>
      </c>
      <c r="W13" s="5">
        <f>(1-S13/MAX(S$3:S$24))/(1-0*MIN(S$3:S$24)/MAX(S$3:S$24))*100</f>
        <v>64.094937286122914</v>
      </c>
      <c r="X13" s="5">
        <f>(1-T13/MAX(T$3:T$24))/(1-0*MIN(T$3:T$24)/MAX(T$3:T$24))*100</f>
        <v>94.477268022894805</v>
      </c>
      <c r="Y13" s="37">
        <f>AVERAGE(U13:X13)</f>
        <v>79.577750038405455</v>
      </c>
      <c r="Z13" s="5">
        <v>9</v>
      </c>
      <c r="AA13" s="5">
        <v>5</v>
      </c>
      <c r="AB13" s="5">
        <v>11</v>
      </c>
      <c r="AC13" s="5">
        <v>12</v>
      </c>
      <c r="AD13" s="16">
        <f>AVERAGE(Z13:AC13)</f>
        <v>9.25</v>
      </c>
    </row>
    <row r="14" spans="1:30" x14ac:dyDescent="0.25">
      <c r="A14" s="9">
        <v>11</v>
      </c>
      <c r="B14" s="5" t="s">
        <v>7</v>
      </c>
      <c r="C14" s="5" t="s">
        <v>14</v>
      </c>
      <c r="D14" s="18">
        <v>2</v>
      </c>
      <c r="E14" s="5" t="s">
        <v>16</v>
      </c>
      <c r="F14" s="23" t="s">
        <v>21</v>
      </c>
      <c r="G14" s="23" t="s">
        <v>24</v>
      </c>
      <c r="H14" s="11" t="s">
        <v>25</v>
      </c>
      <c r="I14" s="20">
        <v>87.186999999999998</v>
      </c>
      <c r="J14" s="10" t="s">
        <v>25</v>
      </c>
      <c r="K14" s="11" t="s">
        <v>25</v>
      </c>
      <c r="L14" s="25">
        <v>4</v>
      </c>
      <c r="M14" s="10" t="s">
        <v>25</v>
      </c>
      <c r="N14" s="11" t="s">
        <v>25</v>
      </c>
      <c r="O14" s="57">
        <v>416.88510636730922</v>
      </c>
      <c r="P14" s="58">
        <v>414.34199916736344</v>
      </c>
      <c r="Q14" s="57">
        <v>9.746129462401313E-10</v>
      </c>
      <c r="R14" s="62">
        <v>6.3746974342152874E-9</v>
      </c>
      <c r="S14" s="62">
        <v>3.312059420169547E-6</v>
      </c>
      <c r="T14" s="58">
        <v>1.1042980361104203E-6</v>
      </c>
      <c r="U14" s="9">
        <f>(1-Q14/MAX(Q$3:Q$24))/(1-0*MIN(Q$3:Q$24)/MAX(Q$3:Q$24))*100</f>
        <v>97.535908293472033</v>
      </c>
      <c r="V14" s="5">
        <f>(1-R14/MAX(R$3:R$24))/(1-0*MIN(R$3:R$24)/MAX(R$3:R$24))*100</f>
        <v>62.196011339620448</v>
      </c>
      <c r="W14" s="5">
        <f>(1-S14/MAX(S$3:S$24))/(1-0*MIN(S$3:S$24)/MAX(S$3:S$24))*100</f>
        <v>64.090286249559526</v>
      </c>
      <c r="X14" s="5">
        <f>(1-T14/MAX(T$3:T$24))/(1-0*MIN(T$3:T$24)/MAX(T$3:T$24))*100</f>
        <v>94.478909633381534</v>
      </c>
      <c r="Y14" s="37">
        <f>AVERAGE(U14:X14)</f>
        <v>79.57527887900838</v>
      </c>
      <c r="Z14" s="5">
        <v>8</v>
      </c>
      <c r="AA14" s="5">
        <v>6</v>
      </c>
      <c r="AB14" s="5">
        <v>12</v>
      </c>
      <c r="AC14" s="5">
        <v>11</v>
      </c>
      <c r="AD14" s="16">
        <f>AVERAGE(Z14:AC14)</f>
        <v>9.25</v>
      </c>
    </row>
    <row r="15" spans="1:30" x14ac:dyDescent="0.25">
      <c r="A15" s="9">
        <v>14</v>
      </c>
      <c r="B15" s="5" t="s">
        <v>10</v>
      </c>
      <c r="C15" s="5" t="s">
        <v>14</v>
      </c>
      <c r="D15" s="18">
        <v>2</v>
      </c>
      <c r="E15" s="5" t="s">
        <v>16</v>
      </c>
      <c r="F15" s="19" t="s">
        <v>22</v>
      </c>
      <c r="G15" s="19" t="s">
        <v>24</v>
      </c>
      <c r="H15" s="11" t="s">
        <v>25</v>
      </c>
      <c r="I15" s="10" t="s">
        <v>25</v>
      </c>
      <c r="J15" s="26">
        <v>101.11</v>
      </c>
      <c r="K15" s="11" t="s">
        <v>25</v>
      </c>
      <c r="L15" s="12" t="s">
        <v>25</v>
      </c>
      <c r="M15" s="21">
        <v>3</v>
      </c>
      <c r="N15" s="11" t="s">
        <v>25</v>
      </c>
      <c r="O15" s="57">
        <v>433.36906945745136</v>
      </c>
      <c r="P15" s="58">
        <v>428.90565256862249</v>
      </c>
      <c r="Q15" s="57">
        <v>9.9920946982276624E-10</v>
      </c>
      <c r="R15" s="62">
        <v>6.690658722156432E-9</v>
      </c>
      <c r="S15" s="62">
        <v>3.4608365101529484E-6</v>
      </c>
      <c r="T15" s="58">
        <v>1.1416557499104555E-6</v>
      </c>
      <c r="U15" s="9">
        <f>(1-Q15/MAX(Q$3:Q$24))/(1-0*MIN(Q$3:Q$24)/MAX(Q$3:Q$24))*100</f>
        <v>97.47372146330197</v>
      </c>
      <c r="V15" s="5">
        <f>(1-R15/MAX(R$3:R$24))/(1-0*MIN(R$3:R$24)/MAX(R$3:R$24))*100</f>
        <v>60.322260142844428</v>
      </c>
      <c r="W15" s="5">
        <f>(1-S15/MAX(S$3:S$24))/(1-0*MIN(S$3:S$24)/MAX(S$3:S$24))*100</f>
        <v>62.477228621005864</v>
      </c>
      <c r="X15" s="5">
        <f>(1-T15/MAX(T$3:T$24))/(1-0*MIN(T$3:T$24)/MAX(T$3:T$24))*100</f>
        <v>94.29213458983736</v>
      </c>
      <c r="Y15" s="37">
        <f>AVERAGE(U15:X15)</f>
        <v>78.641336204247409</v>
      </c>
      <c r="Z15" s="5">
        <v>11</v>
      </c>
      <c r="AA15" s="5">
        <v>13</v>
      </c>
      <c r="AB15" s="5">
        <v>13</v>
      </c>
      <c r="AC15" s="5">
        <v>13</v>
      </c>
      <c r="AD15" s="16">
        <f>AVERAGE(Z15:AC15)</f>
        <v>12.5</v>
      </c>
    </row>
    <row r="16" spans="1:30" x14ac:dyDescent="0.25">
      <c r="A16" s="9">
        <v>10</v>
      </c>
      <c r="B16" s="5" t="s">
        <v>6</v>
      </c>
      <c r="C16" s="5" t="s">
        <v>14</v>
      </c>
      <c r="D16" s="5">
        <v>1</v>
      </c>
      <c r="E16" s="5" t="s">
        <v>18</v>
      </c>
      <c r="F16" s="19" t="s">
        <v>22</v>
      </c>
      <c r="G16" s="19" t="s">
        <v>24</v>
      </c>
      <c r="H16" s="11" t="s">
        <v>25</v>
      </c>
      <c r="I16" s="10" t="s">
        <v>25</v>
      </c>
      <c r="J16" s="26">
        <v>115.24</v>
      </c>
      <c r="K16" s="11" t="s">
        <v>25</v>
      </c>
      <c r="L16" s="12" t="s">
        <v>25</v>
      </c>
      <c r="M16" s="21">
        <v>5</v>
      </c>
      <c r="N16" s="11" t="s">
        <v>25</v>
      </c>
      <c r="O16" s="57">
        <v>312.02217271265124</v>
      </c>
      <c r="P16" s="58">
        <v>310.5941627203145</v>
      </c>
      <c r="Q16" s="57">
        <v>1.4173021205127947E-9</v>
      </c>
      <c r="R16" s="62">
        <v>8.9755349388570271E-9</v>
      </c>
      <c r="S16" s="62">
        <v>4.3951987392985034E-6</v>
      </c>
      <c r="T16" s="58">
        <v>1.4373104019347463E-6</v>
      </c>
      <c r="U16" s="9">
        <f>(1-Q16/MAX(Q$3:Q$24))/(1-0*MIN(Q$3:Q$24)/MAX(Q$3:Q$24))*100</f>
        <v>96.416667340329383</v>
      </c>
      <c r="V16" s="5">
        <f>(1-R16/MAX(R$3:R$24))/(1-0*MIN(R$3:R$24)/MAX(R$3:R$24))*100</f>
        <v>46.772215536350394</v>
      </c>
      <c r="W16" s="5">
        <f>(1-S16/MAX(S$3:S$24))/(1-0*MIN(S$3:S$24)/MAX(S$3:S$24))*100</f>
        <v>52.346770216934488</v>
      </c>
      <c r="X16" s="5">
        <f>(1-T16/MAX(T$3:T$24))/(1-0*MIN(T$3:T$24)/MAX(T$3:T$24))*100</f>
        <v>92.813968372240268</v>
      </c>
      <c r="Y16" s="17">
        <f>AVERAGE(U16:X16)</f>
        <v>72.087405366463628</v>
      </c>
      <c r="Z16" s="5">
        <v>14</v>
      </c>
      <c r="AA16" s="5">
        <v>16</v>
      </c>
      <c r="AB16" s="5">
        <v>14</v>
      </c>
      <c r="AC16" s="5">
        <v>14</v>
      </c>
      <c r="AD16" s="16">
        <f>AVERAGE(Z16:AC16)</f>
        <v>14.5</v>
      </c>
    </row>
    <row r="17" spans="1:30" x14ac:dyDescent="0.25">
      <c r="A17" s="9">
        <v>9</v>
      </c>
      <c r="B17" s="5" t="s">
        <v>5</v>
      </c>
      <c r="C17" s="5" t="s">
        <v>14</v>
      </c>
      <c r="D17" s="5">
        <v>1</v>
      </c>
      <c r="E17" s="5" t="s">
        <v>17</v>
      </c>
      <c r="F17" s="19" t="s">
        <v>22</v>
      </c>
      <c r="G17" s="19" t="s">
        <v>24</v>
      </c>
      <c r="H17" s="11" t="s">
        <v>25</v>
      </c>
      <c r="I17" s="10" t="s">
        <v>25</v>
      </c>
      <c r="J17" s="26">
        <v>120.11</v>
      </c>
      <c r="K17" s="11" t="s">
        <v>25</v>
      </c>
      <c r="L17" s="12" t="s">
        <v>25</v>
      </c>
      <c r="M17" s="21">
        <v>6</v>
      </c>
      <c r="N17" s="11" t="s">
        <v>25</v>
      </c>
      <c r="O17" s="57">
        <v>314.20634788724965</v>
      </c>
      <c r="P17" s="58">
        <v>312.49692024151676</v>
      </c>
      <c r="Q17" s="57">
        <v>1.5062564191636578E-9</v>
      </c>
      <c r="R17" s="62">
        <v>8.8247827028806877E-9</v>
      </c>
      <c r="S17" s="62">
        <v>4.4860804122437547E-6</v>
      </c>
      <c r="T17" s="58">
        <v>1.5975728109451528E-6</v>
      </c>
      <c r="U17" s="9">
        <f>(1-Q17/MAX(Q$3:Q$24))/(1-0*MIN(Q$3:Q$24)/MAX(Q$3:Q$24))*100</f>
        <v>96.191766213773249</v>
      </c>
      <c r="V17" s="5">
        <f>(1-R17/MAX(R$3:R$24))/(1-0*MIN(R$3:R$24)/MAX(R$3:R$24))*100</f>
        <v>47.666224370210905</v>
      </c>
      <c r="W17" s="5">
        <f>(1-S17/MAX(S$3:S$24))/(1-0*MIN(S$3:S$24)/MAX(S$3:S$24))*100</f>
        <v>51.361421089213209</v>
      </c>
      <c r="X17" s="5">
        <f>(1-T17/MAX(T$3:T$24))/(1-0*MIN(T$3:T$24)/MAX(T$3:T$24))*100</f>
        <v>92.012714350604071</v>
      </c>
      <c r="Y17" s="17">
        <f>AVERAGE(U17:X17)</f>
        <v>71.808031505950368</v>
      </c>
      <c r="Z17" s="5">
        <v>15</v>
      </c>
      <c r="AA17" s="5">
        <v>15</v>
      </c>
      <c r="AB17" s="5">
        <v>15</v>
      </c>
      <c r="AC17" s="5">
        <v>15</v>
      </c>
      <c r="AD17" s="16">
        <f>AVERAGE(Z17:AC17)</f>
        <v>15</v>
      </c>
    </row>
    <row r="18" spans="1:30" x14ac:dyDescent="0.25">
      <c r="A18" s="9">
        <v>16</v>
      </c>
      <c r="B18" s="5" t="s">
        <v>12</v>
      </c>
      <c r="C18" s="5" t="s">
        <v>14</v>
      </c>
      <c r="D18" s="18">
        <v>2</v>
      </c>
      <c r="E18" s="5" t="s">
        <v>18</v>
      </c>
      <c r="F18" s="19" t="s">
        <v>22</v>
      </c>
      <c r="G18" s="19" t="s">
        <v>24</v>
      </c>
      <c r="H18" s="11" t="s">
        <v>25</v>
      </c>
      <c r="I18" s="10" t="s">
        <v>25</v>
      </c>
      <c r="J18" s="26">
        <v>114.56</v>
      </c>
      <c r="K18" s="11" t="s">
        <v>25</v>
      </c>
      <c r="L18" s="12" t="s">
        <v>25</v>
      </c>
      <c r="M18" s="21">
        <v>4</v>
      </c>
      <c r="N18" s="11" t="s">
        <v>25</v>
      </c>
      <c r="O18" s="57">
        <v>301.01633040416874</v>
      </c>
      <c r="P18" s="58">
        <v>300.47501120271244</v>
      </c>
      <c r="Q18" s="57">
        <v>1.6402219927088121E-9</v>
      </c>
      <c r="R18" s="62">
        <v>8.733772079133E-9</v>
      </c>
      <c r="S18" s="62">
        <v>4.6046873741506104E-6</v>
      </c>
      <c r="T18" s="58">
        <v>1.827932248682292E-6</v>
      </c>
      <c r="U18" s="9">
        <f>(1-Q18/MAX(Q$3:Q$24))/(1-0*MIN(Q$3:Q$24)/MAX(Q$3:Q$24))*100</f>
        <v>95.853064106432726</v>
      </c>
      <c r="V18" s="5">
        <f>(1-R18/MAX(R$3:R$24))/(1-0*MIN(R$3:R$24)/MAX(R$3:R$24))*100</f>
        <v>48.205946392100905</v>
      </c>
      <c r="W18" s="5">
        <f>(1-S18/MAX(S$3:S$24))/(1-0*MIN(S$3:S$24)/MAX(S$3:S$24))*100</f>
        <v>50.075471318823347</v>
      </c>
      <c r="X18" s="5">
        <f>(1-T18/MAX(T$3:T$24))/(1-0*MIN(T$3:T$24)/MAX(T$3:T$24))*100</f>
        <v>90.861000564143083</v>
      </c>
      <c r="Y18" s="17">
        <f>AVERAGE(U18:X18)</f>
        <v>71.24887059537501</v>
      </c>
      <c r="Z18" s="5">
        <v>18</v>
      </c>
      <c r="AA18" s="5">
        <v>14</v>
      </c>
      <c r="AB18" s="5">
        <v>16</v>
      </c>
      <c r="AC18" s="5">
        <v>16</v>
      </c>
      <c r="AD18" s="16">
        <f>AVERAGE(Z18:AC18)</f>
        <v>16</v>
      </c>
    </row>
    <row r="19" spans="1:30" x14ac:dyDescent="0.25">
      <c r="A19" s="9">
        <v>18</v>
      </c>
      <c r="B19" t="s">
        <v>124</v>
      </c>
      <c r="C19" s="5" t="s">
        <v>14</v>
      </c>
      <c r="D19" s="5">
        <v>1</v>
      </c>
      <c r="E19" s="5" t="s">
        <v>17</v>
      </c>
      <c r="F19" s="10" t="s">
        <v>25</v>
      </c>
      <c r="G19" s="27" t="s">
        <v>24</v>
      </c>
      <c r="H19" s="28" t="s">
        <v>101</v>
      </c>
      <c r="I19" s="10" t="s">
        <v>25</v>
      </c>
      <c r="J19" s="10" t="s">
        <v>25</v>
      </c>
      <c r="K19" s="29">
        <v>35.612400000000001</v>
      </c>
      <c r="L19" s="12" t="s">
        <v>25</v>
      </c>
      <c r="M19" s="10" t="s">
        <v>25</v>
      </c>
      <c r="N19" s="29">
        <v>4</v>
      </c>
      <c r="O19" s="57">
        <v>323.30760098806547</v>
      </c>
      <c r="P19" s="58">
        <v>323.08122619851957</v>
      </c>
      <c r="Q19" s="57">
        <v>1.8781333170850866E-9</v>
      </c>
      <c r="R19" s="62">
        <v>9.3585374378541616E-9</v>
      </c>
      <c r="S19" s="62">
        <v>5.1821493125712137E-6</v>
      </c>
      <c r="T19" s="58">
        <v>2.2340595634997324E-6</v>
      </c>
      <c r="U19" s="9">
        <f>(1-Q19/MAX(Q$3:Q$24))/(1-0*MIN(Q$3:Q$24)/MAX(Q$3:Q$24))*100</f>
        <v>95.251558325551983</v>
      </c>
      <c r="V19" s="5">
        <f>(1-R19/MAX(R$3:R$24))/(1-0*MIN(R$3:R$24)/MAX(R$3:R$24))*100</f>
        <v>44.500888578733452</v>
      </c>
      <c r="W19" s="5">
        <f>(1-S19/MAX(S$3:S$24))/(1-0*MIN(S$3:S$24)/MAX(S$3:S$24))*100</f>
        <v>43.814565254101588</v>
      </c>
      <c r="X19" s="5">
        <f>(1-T19/MAX(T$3:T$24))/(1-0*MIN(T$3:T$24)/MAX(T$3:T$24))*100</f>
        <v>88.830511029490879</v>
      </c>
      <c r="Y19" s="17">
        <f>AVERAGE(U19:X19)</f>
        <v>68.09938079696947</v>
      </c>
      <c r="Z19" s="5">
        <v>20</v>
      </c>
      <c r="AA19" s="5">
        <v>17</v>
      </c>
      <c r="AB19" s="5">
        <v>17</v>
      </c>
      <c r="AC19" s="5">
        <v>19</v>
      </c>
      <c r="AD19" s="16">
        <f>AVERAGE(Z19:AC19)</f>
        <v>18.25</v>
      </c>
    </row>
    <row r="20" spans="1:30" x14ac:dyDescent="0.25">
      <c r="A20" s="9">
        <v>21</v>
      </c>
      <c r="B20" t="s">
        <v>127</v>
      </c>
      <c r="C20" s="5" t="s">
        <v>14</v>
      </c>
      <c r="D20" s="18">
        <v>2</v>
      </c>
      <c r="E20" s="5" t="s">
        <v>17</v>
      </c>
      <c r="F20" s="10" t="s">
        <v>25</v>
      </c>
      <c r="G20" s="27" t="s">
        <v>24</v>
      </c>
      <c r="H20" s="28" t="s">
        <v>101</v>
      </c>
      <c r="I20" s="10" t="s">
        <v>25</v>
      </c>
      <c r="J20" s="10" t="s">
        <v>25</v>
      </c>
      <c r="K20" s="29">
        <v>35.457299999999996</v>
      </c>
      <c r="L20" s="12" t="s">
        <v>25</v>
      </c>
      <c r="M20" s="10" t="s">
        <v>25</v>
      </c>
      <c r="N20" s="29">
        <v>3</v>
      </c>
      <c r="O20" s="57">
        <v>304.63735106461047</v>
      </c>
      <c r="P20" s="58">
        <v>304.35954164357719</v>
      </c>
      <c r="Q20" s="57">
        <v>1.8735371177632897E-9</v>
      </c>
      <c r="R20" s="62">
        <v>9.3599115737848769E-9</v>
      </c>
      <c r="S20" s="62">
        <v>5.2247164535544479E-6</v>
      </c>
      <c r="T20" s="58">
        <v>2.2672768653764296E-6</v>
      </c>
      <c r="U20" s="9">
        <f>(1-Q20/MAX(Q$3:Q$24))/(1-0*MIN(Q$3:Q$24)/MAX(Q$3:Q$24))*100</f>
        <v>95.263178791578085</v>
      </c>
      <c r="V20" s="5">
        <f>(1-R20/MAX(R$3:R$24))/(1-0*MIN(R$3:R$24)/MAX(R$3:R$24))*100</f>
        <v>44.492739514455714</v>
      </c>
      <c r="W20" s="5">
        <f>(1-S20/MAX(S$3:S$24))/(1-0*MIN(S$3:S$24)/MAX(S$3:S$24))*100</f>
        <v>43.353047613876306</v>
      </c>
      <c r="X20" s="5">
        <f>(1-T20/MAX(T$3:T$24))/(1-0*MIN(T$3:T$24)/MAX(T$3:T$24))*100</f>
        <v>88.664436546516654</v>
      </c>
      <c r="Y20" s="17">
        <f>AVERAGE(U20:X20)</f>
        <v>67.943350616606693</v>
      </c>
      <c r="Z20" s="5">
        <v>19</v>
      </c>
      <c r="AA20" s="5">
        <v>18</v>
      </c>
      <c r="AB20" s="5">
        <v>18</v>
      </c>
      <c r="AC20" s="5">
        <v>20</v>
      </c>
      <c r="AD20" s="16">
        <f>AVERAGE(Z20:AC20)</f>
        <v>18.75</v>
      </c>
    </row>
    <row r="21" spans="1:30" x14ac:dyDescent="0.25">
      <c r="A21" s="9">
        <v>22</v>
      </c>
      <c r="B21" s="66" t="s">
        <v>128</v>
      </c>
      <c r="C21" s="49" t="s">
        <v>14</v>
      </c>
      <c r="D21" s="61">
        <v>2</v>
      </c>
      <c r="E21" s="49" t="s">
        <v>18</v>
      </c>
      <c r="F21" s="48" t="s">
        <v>25</v>
      </c>
      <c r="G21" s="56" t="s">
        <v>24</v>
      </c>
      <c r="H21" s="28" t="s">
        <v>101</v>
      </c>
      <c r="I21" s="48" t="s">
        <v>25</v>
      </c>
      <c r="J21" s="48" t="s">
        <v>25</v>
      </c>
      <c r="K21" s="29">
        <v>32.8688</v>
      </c>
      <c r="L21" s="12" t="s">
        <v>25</v>
      </c>
      <c r="M21" s="48" t="s">
        <v>25</v>
      </c>
      <c r="N21" s="29">
        <v>1</v>
      </c>
      <c r="O21" s="57">
        <v>227.83951337634542</v>
      </c>
      <c r="P21" s="58">
        <v>227.60289880574837</v>
      </c>
      <c r="Q21" s="57">
        <v>1.6334587519607325E-9</v>
      </c>
      <c r="R21" s="62">
        <v>1.3351592162896157E-8</v>
      </c>
      <c r="S21" s="62">
        <v>6.3629326097781672E-6</v>
      </c>
      <c r="T21" s="58">
        <v>1.8573496694693135E-6</v>
      </c>
      <c r="U21" s="9">
        <f>(1-Q21/MAX(Q$3:Q$24))/(1-0*MIN(Q$3:Q$24)/MAX(Q$3:Q$24))*100</f>
        <v>95.870163453923325</v>
      </c>
      <c r="V21" s="49">
        <f>(1-R21/MAX(R$3:R$24))/(1-0*MIN(R$3:R$24)/MAX(R$3:R$24))*100</f>
        <v>20.820800683809757</v>
      </c>
      <c r="W21" s="49">
        <f>(1-S21/MAX(S$3:S$24))/(1-0*MIN(S$3:S$24)/MAX(S$3:S$24))*100</f>
        <v>31.012382435221962</v>
      </c>
      <c r="X21" s="49">
        <f>(1-T21/MAX(T$3:T$24))/(1-0*MIN(T$3:T$24)/MAX(T$3:T$24))*100</f>
        <v>90.71392411086056</v>
      </c>
      <c r="Y21" s="17">
        <f>AVERAGE(U21:X21)</f>
        <v>59.604317670953904</v>
      </c>
      <c r="Z21" s="49">
        <v>16</v>
      </c>
      <c r="AA21" s="49">
        <v>19</v>
      </c>
      <c r="AB21" s="49">
        <v>19</v>
      </c>
      <c r="AC21" s="49">
        <v>17</v>
      </c>
      <c r="AD21" s="16">
        <f>AVERAGE(Z21:AC21)</f>
        <v>17.75</v>
      </c>
    </row>
    <row r="22" spans="1:30" x14ac:dyDescent="0.25">
      <c r="A22" s="9">
        <v>19</v>
      </c>
      <c r="B22" t="s">
        <v>125</v>
      </c>
      <c r="C22" s="5" t="s">
        <v>14</v>
      </c>
      <c r="D22" s="5">
        <v>1</v>
      </c>
      <c r="E22" s="5" t="s">
        <v>18</v>
      </c>
      <c r="F22" s="10" t="s">
        <v>25</v>
      </c>
      <c r="G22" s="27" t="s">
        <v>24</v>
      </c>
      <c r="H22" s="28" t="s">
        <v>101</v>
      </c>
      <c r="I22" s="10" t="s">
        <v>25</v>
      </c>
      <c r="J22" s="10" t="s">
        <v>25</v>
      </c>
      <c r="K22" s="29">
        <v>33.68</v>
      </c>
      <c r="L22" s="12" t="s">
        <v>25</v>
      </c>
      <c r="M22" s="10" t="s">
        <v>25</v>
      </c>
      <c r="N22" s="29">
        <v>2</v>
      </c>
      <c r="O22" s="57">
        <v>249.76776132983761</v>
      </c>
      <c r="P22" s="58">
        <v>249.47618331673684</v>
      </c>
      <c r="Q22" s="57">
        <v>1.639634886385365E-9</v>
      </c>
      <c r="R22" s="62">
        <v>1.3650161831911073E-8</v>
      </c>
      <c r="S22" s="62">
        <v>6.5103498960116449E-6</v>
      </c>
      <c r="T22" s="58">
        <v>1.8947410342233063E-6</v>
      </c>
      <c r="U22" s="9">
        <f>(1-Q22/MAX(Q$3:Q$24))/(1-0*MIN(Q$3:Q$24)/MAX(Q$3:Q$24))*100</f>
        <v>95.85454847397375</v>
      </c>
      <c r="V22" s="5">
        <f>(1-R22/MAX(R$3:R$24))/(1-0*MIN(R$3:R$24)/MAX(R$3:R$24))*100</f>
        <v>19.050187333411184</v>
      </c>
      <c r="W22" s="5">
        <f>(1-S22/MAX(S$3:S$24))/(1-0*MIN(S$3:S$24)/MAX(S$3:S$24))*100</f>
        <v>29.414067948992141</v>
      </c>
      <c r="X22" s="5">
        <f>(1-T22/MAX(T$3:T$24))/(1-0*MIN(T$3:T$24)/MAX(T$3:T$24))*100</f>
        <v>90.526980824730003</v>
      </c>
      <c r="Y22" s="17">
        <f>AVERAGE(U22:X22)</f>
        <v>58.711446145276767</v>
      </c>
      <c r="Z22" s="5">
        <v>17</v>
      </c>
      <c r="AA22" s="5">
        <v>20</v>
      </c>
      <c r="AB22" s="5">
        <v>20</v>
      </c>
      <c r="AC22" s="5">
        <v>18</v>
      </c>
      <c r="AD22" s="16">
        <f>AVERAGE(Z22:AC22)</f>
        <v>18.75</v>
      </c>
    </row>
    <row r="23" spans="1:30" x14ac:dyDescent="0.25">
      <c r="A23" s="9">
        <v>3</v>
      </c>
      <c r="B23" s="5" t="s">
        <v>75</v>
      </c>
      <c r="C23" s="5" t="s">
        <v>31</v>
      </c>
      <c r="D23" s="10" t="s">
        <v>25</v>
      </c>
      <c r="E23" s="10" t="s">
        <v>25</v>
      </c>
      <c r="F23" s="10" t="s">
        <v>25</v>
      </c>
      <c r="G23" s="10" t="s">
        <v>25</v>
      </c>
      <c r="H23" s="11" t="s">
        <v>25</v>
      </c>
      <c r="I23" s="10" t="s">
        <v>25</v>
      </c>
      <c r="J23" s="10" t="s">
        <v>25</v>
      </c>
      <c r="K23" s="11" t="s">
        <v>25</v>
      </c>
      <c r="L23" s="12" t="s">
        <v>25</v>
      </c>
      <c r="M23" s="10" t="s">
        <v>25</v>
      </c>
      <c r="N23" s="11" t="s">
        <v>25</v>
      </c>
      <c r="O23" s="57">
        <v>633.51968489654121</v>
      </c>
      <c r="P23" s="58">
        <v>629.46224733577537</v>
      </c>
      <c r="Q23" s="57">
        <v>3.9551757797851979E-8</v>
      </c>
      <c r="R23" s="62">
        <v>1.6862499593584648E-8</v>
      </c>
      <c r="S23" s="62">
        <v>9.166806238828876E-6</v>
      </c>
      <c r="T23" s="58">
        <v>1.9944692337927982E-5</v>
      </c>
      <c r="U23" s="9">
        <f>(1-Q23/MAX(Q$3:Q$24))/(1-0*MIN(Q$3:Q$24)/MAX(Q$3:Q$24))*100</f>
        <v>2.191901648507244E-3</v>
      </c>
      <c r="V23" s="5">
        <f>(1-R23/MAX(R$3:R$24))/(1-0*MIN(R$3:R$24)/MAX(R$3:R$24))*100</f>
        <v>0</v>
      </c>
      <c r="W23" s="5">
        <f>(1-S23/MAX(S$3:S$24))/(1-0*MIN(S$3:S$24)/MAX(S$3:S$24))*100</f>
        <v>0.61247511518195408</v>
      </c>
      <c r="X23" s="5">
        <f>(1-T23/MAX(T$3:T$24))/(1-0*MIN(T$3:T$24)/MAX(T$3:T$24))*100</f>
        <v>0.28375933732747161</v>
      </c>
      <c r="Y23" s="17">
        <f>AVERAGE(U23:X23)</f>
        <v>0.22460658853948323</v>
      </c>
      <c r="Z23" s="5">
        <v>21</v>
      </c>
      <c r="AA23" s="5">
        <v>22</v>
      </c>
      <c r="AB23" s="5">
        <v>21</v>
      </c>
      <c r="AC23" s="5">
        <v>21</v>
      </c>
      <c r="AD23" s="16">
        <f>AVERAGE(Z23:AC23)</f>
        <v>21.25</v>
      </c>
    </row>
    <row r="24" spans="1:30" ht="15.75" thickBot="1" x14ac:dyDescent="0.3">
      <c r="A24" s="6">
        <v>4</v>
      </c>
      <c r="B24" s="7" t="s">
        <v>77</v>
      </c>
      <c r="C24" s="7" t="s">
        <v>31</v>
      </c>
      <c r="D24" s="31" t="s">
        <v>25</v>
      </c>
      <c r="E24" s="31" t="s">
        <v>25</v>
      </c>
      <c r="F24" s="31" t="s">
        <v>25</v>
      </c>
      <c r="G24" s="31" t="s">
        <v>25</v>
      </c>
      <c r="H24" s="32" t="s">
        <v>25</v>
      </c>
      <c r="I24" s="31" t="s">
        <v>25</v>
      </c>
      <c r="J24" s="31" t="s">
        <v>25</v>
      </c>
      <c r="K24" s="32" t="s">
        <v>25</v>
      </c>
      <c r="L24" s="33" t="s">
        <v>25</v>
      </c>
      <c r="M24" s="31" t="s">
        <v>25</v>
      </c>
      <c r="N24" s="32" t="s">
        <v>25</v>
      </c>
      <c r="O24" s="59">
        <v>1234.4377569507571</v>
      </c>
      <c r="P24" s="60">
        <v>1232.0072969631271</v>
      </c>
      <c r="Q24" s="59">
        <v>3.9552624752485955E-8</v>
      </c>
      <c r="R24" s="67">
        <v>1.6862399990752833E-8</v>
      </c>
      <c r="S24" s="67">
        <v>9.2232966355208558E-6</v>
      </c>
      <c r="T24" s="60">
        <v>2.0001448315122873E-5</v>
      </c>
      <c r="U24" s="6">
        <f>(1-Q24/MAX(Q$3:Q$24))/(1-0*MIN(Q$3:Q$24)/MAX(Q$3:Q$24))*100</f>
        <v>0</v>
      </c>
      <c r="V24" s="7">
        <f>(1-R24/MAX(R$3:R$24))/(1-0*MIN(R$3:R$24)/MAX(R$3:R$24))*100</f>
        <v>5.9067655576727773E-4</v>
      </c>
      <c r="W24" s="7">
        <f>(1-S24/MAX(S$3:S$24))/(1-0*MIN(S$3:S$24)/MAX(S$3:S$24))*100</f>
        <v>0</v>
      </c>
      <c r="X24" s="7">
        <f>(1-T24/MAX(T$3:T$24))/(1-0*MIN(T$3:T$24)/MAX(T$3:T$24))*100</f>
        <v>0</v>
      </c>
      <c r="Y24" s="34">
        <f>AVERAGE(U24:X24)</f>
        <v>1.4766913894181943E-4</v>
      </c>
      <c r="Z24" s="7">
        <v>22</v>
      </c>
      <c r="AA24" s="7">
        <v>21</v>
      </c>
      <c r="AB24" s="7">
        <v>22</v>
      </c>
      <c r="AC24" s="7">
        <v>22</v>
      </c>
      <c r="AD24" s="8">
        <f>AVERAGE(Z24:AC24)</f>
        <v>21.75</v>
      </c>
    </row>
  </sheetData>
  <autoFilter ref="A2:AD18" xr:uid="{00000000-0001-0000-0000-000000000000}">
    <sortState xmlns:xlrd2="http://schemas.microsoft.com/office/spreadsheetml/2017/richdata2" ref="A3:AD24">
      <sortCondition descending="1" ref="Y2:Y18"/>
    </sortState>
  </autoFilter>
  <mergeCells count="7">
    <mergeCell ref="Z1:AD1"/>
    <mergeCell ref="O1:P1"/>
    <mergeCell ref="A1:H1"/>
    <mergeCell ref="I1:K1"/>
    <mergeCell ref="L1:N1"/>
    <mergeCell ref="Q1:T1"/>
    <mergeCell ref="U1:Y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B890-0618-431D-9647-38A12D1205CE}">
  <dimension ref="A1:AD24"/>
  <sheetViews>
    <sheetView workbookViewId="0">
      <selection activeCell="A13" sqref="A13"/>
    </sheetView>
  </sheetViews>
  <sheetFormatPr baseColWidth="10" defaultRowHeight="15" x14ac:dyDescent="0.25"/>
  <cols>
    <col min="1" max="1" width="5.42578125" style="5" customWidth="1"/>
    <col min="2" max="2" width="25.7109375" style="5" bestFit="1" customWidth="1"/>
    <col min="3" max="5" width="11.42578125" style="5"/>
    <col min="6" max="14" width="9.5703125" style="5" customWidth="1"/>
    <col min="15" max="15" width="14.28515625" style="55" customWidth="1"/>
    <col min="16" max="16" width="15" style="55" customWidth="1"/>
    <col min="17" max="20" width="8" style="5" customWidth="1"/>
    <col min="21" max="24" width="6.85546875" style="5" customWidth="1"/>
    <col min="25" max="16384" width="11.42578125" style="5"/>
  </cols>
  <sheetData>
    <row r="1" spans="1:30" s="1" customFormat="1" ht="18.75" customHeight="1" x14ac:dyDescent="0.25">
      <c r="A1" s="42" t="s">
        <v>117</v>
      </c>
      <c r="B1" s="43"/>
      <c r="C1" s="43"/>
      <c r="D1" s="43"/>
      <c r="E1" s="43"/>
      <c r="F1" s="43"/>
      <c r="G1" s="43"/>
      <c r="H1" s="44"/>
      <c r="I1" s="43" t="s">
        <v>118</v>
      </c>
      <c r="J1" s="43"/>
      <c r="K1" s="43"/>
      <c r="L1" s="42" t="s">
        <v>119</v>
      </c>
      <c r="M1" s="43"/>
      <c r="N1" s="43"/>
      <c r="O1" s="42" t="s">
        <v>129</v>
      </c>
      <c r="P1" s="44"/>
      <c r="Q1" s="42" t="s">
        <v>120</v>
      </c>
      <c r="R1" s="43"/>
      <c r="S1" s="43"/>
      <c r="T1" s="44"/>
      <c r="U1" s="42" t="s">
        <v>121</v>
      </c>
      <c r="V1" s="43"/>
      <c r="W1" s="43"/>
      <c r="X1" s="43"/>
      <c r="Y1" s="44"/>
      <c r="Z1" s="42" t="s">
        <v>122</v>
      </c>
      <c r="AA1" s="43"/>
      <c r="AB1" s="43"/>
      <c r="AC1" s="43"/>
      <c r="AD1" s="44"/>
    </row>
    <row r="2" spans="1:30" ht="15.75" thickBot="1" x14ac:dyDescent="0.3">
      <c r="A2" s="6" t="s">
        <v>74</v>
      </c>
      <c r="B2" s="7" t="s">
        <v>0</v>
      </c>
      <c r="C2" s="7" t="s">
        <v>13</v>
      </c>
      <c r="D2" s="7" t="s">
        <v>15</v>
      </c>
      <c r="E2" s="7" t="s">
        <v>19</v>
      </c>
      <c r="F2" s="7" t="s">
        <v>20</v>
      </c>
      <c r="G2" s="7" t="s">
        <v>23</v>
      </c>
      <c r="H2" s="8" t="s">
        <v>100</v>
      </c>
      <c r="I2" s="5" t="s">
        <v>47</v>
      </c>
      <c r="J2" s="5" t="s">
        <v>48</v>
      </c>
      <c r="K2" s="5" t="s">
        <v>82</v>
      </c>
      <c r="L2" s="5" t="s">
        <v>26</v>
      </c>
      <c r="M2" s="5" t="s">
        <v>26</v>
      </c>
      <c r="N2" s="5" t="s">
        <v>84</v>
      </c>
      <c r="O2" s="53" t="s">
        <v>130</v>
      </c>
      <c r="P2" s="53" t="s">
        <v>131</v>
      </c>
      <c r="Q2" s="5" t="s">
        <v>27</v>
      </c>
      <c r="R2" s="5" t="s">
        <v>28</v>
      </c>
      <c r="S2" s="5" t="s">
        <v>29</v>
      </c>
      <c r="T2" s="5" t="s">
        <v>30</v>
      </c>
      <c r="U2" s="5" t="s">
        <v>87</v>
      </c>
      <c r="V2" s="5" t="s">
        <v>88</v>
      </c>
      <c r="W2" s="5" t="s">
        <v>89</v>
      </c>
      <c r="X2" s="5" t="s">
        <v>90</v>
      </c>
      <c r="Y2" s="5" t="s">
        <v>91</v>
      </c>
      <c r="Z2" s="5" t="s">
        <v>78</v>
      </c>
      <c r="AA2" s="5" t="s">
        <v>79</v>
      </c>
      <c r="AB2" s="5" t="s">
        <v>80</v>
      </c>
      <c r="AC2" s="5" t="s">
        <v>81</v>
      </c>
      <c r="AD2" s="5" t="s">
        <v>85</v>
      </c>
    </row>
    <row r="3" spans="1:30" x14ac:dyDescent="0.25">
      <c r="A3" s="9">
        <v>1</v>
      </c>
      <c r="B3" s="5" t="s">
        <v>73</v>
      </c>
      <c r="C3" s="5" t="s">
        <v>31</v>
      </c>
      <c r="D3" s="10" t="s">
        <v>25</v>
      </c>
      <c r="E3" s="10" t="s">
        <v>25</v>
      </c>
      <c r="F3" s="10" t="s">
        <v>25</v>
      </c>
      <c r="G3" s="10" t="s">
        <v>25</v>
      </c>
      <c r="H3" s="11" t="s">
        <v>25</v>
      </c>
      <c r="I3" s="14" t="s">
        <v>25</v>
      </c>
      <c r="J3" s="14" t="s">
        <v>25</v>
      </c>
      <c r="K3" s="14" t="s">
        <v>25</v>
      </c>
      <c r="L3" s="13" t="s">
        <v>25</v>
      </c>
      <c r="M3" s="14" t="s">
        <v>25</v>
      </c>
      <c r="N3" s="15" t="s">
        <v>25</v>
      </c>
      <c r="O3" s="63">
        <v>46.128078648161249</v>
      </c>
      <c r="P3" s="64">
        <v>44.589202594426524</v>
      </c>
      <c r="Q3" s="63">
        <v>7.1263680170185237E-13</v>
      </c>
      <c r="R3" s="65">
        <v>4.2618410710669497E-13</v>
      </c>
      <c r="S3" s="65">
        <v>1.3095595659245879E-8</v>
      </c>
      <c r="T3" s="64">
        <v>1.3139326569422849E-8</v>
      </c>
      <c r="U3" s="2">
        <f>(1-Q3/MAX(Q$3:Q$24))/(1-0*MIN(Q$3:Q$24)/MAX(Q$3:Q$24))*100</f>
        <v>99.807328785965922</v>
      </c>
      <c r="V3" s="3">
        <f>(1-R3/MAX(R$3:R$24))/(1-0*MIN(R$3:R$24)/MAX(R$3:R$24))*100</f>
        <v>99.824490193522522</v>
      </c>
      <c r="W3" s="3">
        <f>(1-S3/MAX(S$3:S$24))/(1-0*MIN(S$3:S$24)/MAX(S$3:S$24))*100</f>
        <v>94.313519406860479</v>
      </c>
      <c r="X3" s="3">
        <f>(1-T3/MAX(T$3:T$24))/(1-0*MIN(T$3:T$24)/MAX(T$3:T$24))*100</f>
        <v>96.424700145491897</v>
      </c>
      <c r="Y3" s="35">
        <f>AVERAGE(U3:X3)</f>
        <v>97.592509632960201</v>
      </c>
      <c r="Z3" s="2">
        <v>1</v>
      </c>
      <c r="AA3" s="3">
        <v>1</v>
      </c>
      <c r="AB3" s="3">
        <v>2</v>
      </c>
      <c r="AC3" s="3">
        <v>1</v>
      </c>
      <c r="AD3" s="4">
        <f>AVERAGE(Z3:AC3)</f>
        <v>1.25</v>
      </c>
    </row>
    <row r="4" spans="1:30" x14ac:dyDescent="0.25">
      <c r="A4" s="9">
        <v>2</v>
      </c>
      <c r="B4" s="5" t="s">
        <v>76</v>
      </c>
      <c r="C4" s="5" t="s">
        <v>31</v>
      </c>
      <c r="D4" s="10" t="s">
        <v>25</v>
      </c>
      <c r="E4" s="10" t="s">
        <v>25</v>
      </c>
      <c r="F4" s="10" t="s">
        <v>25</v>
      </c>
      <c r="G4" s="10" t="s">
        <v>25</v>
      </c>
      <c r="H4" s="11" t="s">
        <v>25</v>
      </c>
      <c r="I4" s="10" t="s">
        <v>25</v>
      </c>
      <c r="J4" s="10" t="s">
        <v>25</v>
      </c>
      <c r="K4" s="10" t="s">
        <v>25</v>
      </c>
      <c r="L4" s="12" t="s">
        <v>25</v>
      </c>
      <c r="M4" s="10" t="s">
        <v>25</v>
      </c>
      <c r="N4" s="11" t="s">
        <v>25</v>
      </c>
      <c r="O4" s="57">
        <v>49.748405311964788</v>
      </c>
      <c r="P4" s="58">
        <v>48.035780545427663</v>
      </c>
      <c r="Q4" s="57">
        <v>5.5004624569350695E-11</v>
      </c>
      <c r="R4" s="62">
        <v>6.3990763280414453E-13</v>
      </c>
      <c r="S4" s="62">
        <v>1.1889537529824322E-8</v>
      </c>
      <c r="T4" s="58">
        <v>3.2328114404176296E-8</v>
      </c>
      <c r="U4" s="9">
        <f>(1-Q4/MAX(Q$3:Q$24))/(1-MIN(Q$3:Q$24)/MAX(Q$3:Q$24))*100</f>
        <v>85.29307431831252</v>
      </c>
      <c r="V4" s="5">
        <f>(1-R4/MAX(R$3:R$24))/(1-MIN(R$3:R$24)/MAX(R$3:R$24))*100</f>
        <v>99.911830299406361</v>
      </c>
      <c r="W4" s="5">
        <f>(1-S4/MAX(S$3:S$24))/(1-MIN(S$3:S$24)/MAX(S$3:S$24))*100</f>
        <v>100</v>
      </c>
      <c r="X4" s="5">
        <f>(1-T4/MAX(T$3:T$24))/(1-MIN(T$3:T$24)/MAX(T$3:T$24))*100</f>
        <v>94.584998162264014</v>
      </c>
      <c r="Y4" s="17">
        <f>AVERAGE(U4:X4)</f>
        <v>94.947475694995717</v>
      </c>
      <c r="Z4" s="9">
        <v>16</v>
      </c>
      <c r="AA4" s="5">
        <v>2</v>
      </c>
      <c r="AB4" s="5">
        <v>1</v>
      </c>
      <c r="AC4" s="5">
        <v>4</v>
      </c>
      <c r="AD4" s="16">
        <f>AVERAGE(Z4:AC4)</f>
        <v>5.75</v>
      </c>
    </row>
    <row r="5" spans="1:30" x14ac:dyDescent="0.25">
      <c r="A5" s="40">
        <v>21</v>
      </c>
      <c r="B5" s="5" t="s">
        <v>108</v>
      </c>
      <c r="C5" s="5" t="s">
        <v>31</v>
      </c>
      <c r="D5" s="18">
        <v>2</v>
      </c>
      <c r="E5" s="5" t="s">
        <v>17</v>
      </c>
      <c r="F5" s="10" t="s">
        <v>25</v>
      </c>
      <c r="G5" s="27" t="s">
        <v>45</v>
      </c>
      <c r="H5" s="28" t="s">
        <v>101</v>
      </c>
      <c r="I5" s="5" t="s">
        <v>25</v>
      </c>
      <c r="J5" s="5" t="s">
        <v>25</v>
      </c>
      <c r="K5" s="27">
        <v>36.770000000000003</v>
      </c>
      <c r="L5" s="9" t="s">
        <v>25</v>
      </c>
      <c r="M5" s="5" t="s">
        <v>25</v>
      </c>
      <c r="N5" s="29">
        <v>3</v>
      </c>
      <c r="O5" s="57">
        <v>308.85242682678711</v>
      </c>
      <c r="P5" s="58">
        <v>304.42713299524735</v>
      </c>
      <c r="Q5" s="57">
        <v>2.5185952529305709E-11</v>
      </c>
      <c r="R5" s="62">
        <v>7.4944645695276552E-12</v>
      </c>
      <c r="S5" s="62">
        <v>2.9916426266025869E-8</v>
      </c>
      <c r="T5" s="58">
        <v>2.8794511785052003E-8</v>
      </c>
      <c r="U5" s="9">
        <f>(1-Q5/MAX(Q$3:Q$24))/(1-MIN(Q$3:Q$24)/MAX(Q$3:Q$24))*100</f>
        <v>93.370527578936532</v>
      </c>
      <c r="V5" s="5">
        <f>(1-R5/MAX(R$3:R$24))/(1-MIN(R$3:R$24)/MAX(R$3:R$24))*100</f>
        <v>97.084045052832636</v>
      </c>
      <c r="W5" s="5">
        <f>(1-S5/MAX(S$3:S$24))/(1-MIN(S$3:S$24)/MAX(S$3:S$24))*100</f>
        <v>91.746080133527755</v>
      </c>
      <c r="X5" s="5">
        <f>(1-T5/MAX(T$3:T$24))/(1-MIN(T$3:T$24)/MAX(T$3:T$24))*100</f>
        <v>95.582167177897801</v>
      </c>
      <c r="Y5" s="41">
        <f>AVERAGE(U5:X5)</f>
        <v>94.445704985798685</v>
      </c>
      <c r="Z5" s="9">
        <v>10</v>
      </c>
      <c r="AA5" s="5">
        <v>9</v>
      </c>
      <c r="AB5" s="5">
        <v>3</v>
      </c>
      <c r="AC5" s="5">
        <v>2</v>
      </c>
      <c r="AD5" s="16">
        <f>AVERAGE(Z5:AC5)</f>
        <v>6</v>
      </c>
    </row>
    <row r="6" spans="1:30" x14ac:dyDescent="0.25">
      <c r="A6" s="40">
        <v>18</v>
      </c>
      <c r="B6" s="5" t="s">
        <v>105</v>
      </c>
      <c r="C6" s="5" t="s">
        <v>31</v>
      </c>
      <c r="D6" s="5">
        <v>1</v>
      </c>
      <c r="E6" s="5" t="s">
        <v>17</v>
      </c>
      <c r="F6" s="10" t="s">
        <v>25</v>
      </c>
      <c r="G6" s="27" t="s">
        <v>45</v>
      </c>
      <c r="H6" s="28" t="s">
        <v>101</v>
      </c>
      <c r="I6" s="5" t="s">
        <v>25</v>
      </c>
      <c r="J6" s="5" t="s">
        <v>25</v>
      </c>
      <c r="K6" s="27">
        <v>38.124000000000002</v>
      </c>
      <c r="L6" s="9" t="s">
        <v>25</v>
      </c>
      <c r="M6" s="5" t="s">
        <v>25</v>
      </c>
      <c r="N6" s="29">
        <v>4</v>
      </c>
      <c r="O6" s="57">
        <v>456.75065903358433</v>
      </c>
      <c r="P6" s="58">
        <v>453.51920773807376</v>
      </c>
      <c r="Q6" s="57">
        <v>2.6486353846059325E-11</v>
      </c>
      <c r="R6" s="62">
        <v>7.5840700844614107E-12</v>
      </c>
      <c r="S6" s="62">
        <v>3.0693028292461754E-8</v>
      </c>
      <c r="T6" s="58">
        <v>2.9579371049896695E-8</v>
      </c>
      <c r="U6" s="9">
        <f>(1-Q6/MAX(Q$3:Q$24))/(1-MIN(Q$3:Q$24)/MAX(Q$3:Q$24))*100</f>
        <v>93.018267396389675</v>
      </c>
      <c r="V6" s="5">
        <f>(1-R6/MAX(R$3:R$24))/(1-MIN(R$3:R$24)/MAX(R$3:R$24))*100</f>
        <v>97.047079110981045</v>
      </c>
      <c r="W6" s="5">
        <f>(1-S6/MAX(S$3:S$24))/(1-MIN(S$3:S$24)/MAX(S$3:S$24))*100</f>
        <v>91.390499590032789</v>
      </c>
      <c r="X6" s="5">
        <f>(1-T6/MAX(T$3:T$24))/(1-MIN(T$3:T$24)/MAX(T$3:T$24))*100</f>
        <v>95.360682923754311</v>
      </c>
      <c r="Y6" s="41">
        <f>AVERAGE(U6:X6)</f>
        <v>94.204132255289466</v>
      </c>
      <c r="Z6" s="9">
        <v>11</v>
      </c>
      <c r="AA6" s="5">
        <v>10</v>
      </c>
      <c r="AB6" s="5">
        <v>4</v>
      </c>
      <c r="AC6" s="5">
        <v>3</v>
      </c>
      <c r="AD6" s="16">
        <f>AVERAGE(Z6:AC6)</f>
        <v>7</v>
      </c>
    </row>
    <row r="7" spans="1:30" x14ac:dyDescent="0.25">
      <c r="A7" s="40">
        <v>16</v>
      </c>
      <c r="B7" s="5" t="s">
        <v>43</v>
      </c>
      <c r="C7" s="5" t="s">
        <v>31</v>
      </c>
      <c r="D7" s="18">
        <v>2</v>
      </c>
      <c r="E7" s="5" t="s">
        <v>18</v>
      </c>
      <c r="F7" s="19" t="s">
        <v>46</v>
      </c>
      <c r="G7" s="19" t="s">
        <v>45</v>
      </c>
      <c r="H7" s="11" t="s">
        <v>25</v>
      </c>
      <c r="I7" s="10" t="s">
        <v>25</v>
      </c>
      <c r="J7" s="20">
        <v>42.57</v>
      </c>
      <c r="K7" s="10" t="s">
        <v>25</v>
      </c>
      <c r="L7" s="12" t="s">
        <v>25</v>
      </c>
      <c r="M7" s="21">
        <v>1</v>
      </c>
      <c r="N7" s="11" t="s">
        <v>25</v>
      </c>
      <c r="O7" s="57">
        <v>181.93454804754475</v>
      </c>
      <c r="P7" s="58">
        <v>175.09789517382072</v>
      </c>
      <c r="Q7" s="57">
        <v>1.2979400150568045E-11</v>
      </c>
      <c r="R7" s="62">
        <v>3.9551218041460506E-12</v>
      </c>
      <c r="S7" s="62">
        <v>7.1526507707071858E-8</v>
      </c>
      <c r="T7" s="58">
        <v>7.2323445007014245E-8</v>
      </c>
      <c r="U7" s="9">
        <f>(1-Q7/MAX(Q$3:Q$24))/(1-MIN(Q$3:Q$24)/MAX(Q$3:Q$24))*100</f>
        <v>96.677108642647241</v>
      </c>
      <c r="V7" s="5">
        <f>(1-R7/MAX(R$3:R$24))/(1-MIN(R$3:R$24)/MAX(R$3:R$24))*100</f>
        <v>98.54416878466607</v>
      </c>
      <c r="W7" s="5">
        <f>(1-S7/MAX(S$3:S$24))/(1-MIN(S$3:S$24)/MAX(S$3:S$24))*100</f>
        <v>72.694191431176705</v>
      </c>
      <c r="X7" s="5">
        <f>(1-T7/MAX(T$3:T$24))/(1-MIN(T$3:T$24)/MAX(T$3:T$24))*100</f>
        <v>83.298470290869247</v>
      </c>
      <c r="Y7" s="17">
        <f>AVERAGE(U7:X7)</f>
        <v>87.803484787339826</v>
      </c>
      <c r="Z7" s="9">
        <v>2</v>
      </c>
      <c r="AA7" s="5">
        <v>3</v>
      </c>
      <c r="AB7" s="5">
        <v>5</v>
      </c>
      <c r="AC7" s="5">
        <v>5</v>
      </c>
      <c r="AD7" s="16">
        <f>AVERAGE(Z7:AC7)</f>
        <v>3.75</v>
      </c>
    </row>
    <row r="8" spans="1:30" x14ac:dyDescent="0.25">
      <c r="A8" s="9">
        <v>15</v>
      </c>
      <c r="B8" s="5" t="s">
        <v>42</v>
      </c>
      <c r="C8" s="5" t="s">
        <v>31</v>
      </c>
      <c r="D8" s="18">
        <v>2</v>
      </c>
      <c r="E8" s="5" t="s">
        <v>17</v>
      </c>
      <c r="F8" s="19" t="s">
        <v>46</v>
      </c>
      <c r="G8" s="19" t="s">
        <v>45</v>
      </c>
      <c r="H8" s="11" t="s">
        <v>25</v>
      </c>
      <c r="I8" s="10" t="s">
        <v>25</v>
      </c>
      <c r="J8" s="20">
        <v>70.53</v>
      </c>
      <c r="K8" s="10" t="s">
        <v>25</v>
      </c>
      <c r="L8" s="12" t="s">
        <v>25</v>
      </c>
      <c r="M8" s="21">
        <v>3</v>
      </c>
      <c r="N8" s="11" t="s">
        <v>25</v>
      </c>
      <c r="O8" s="57">
        <v>249.18498070350967</v>
      </c>
      <c r="P8" s="58">
        <v>235.88164560881282</v>
      </c>
      <c r="Q8" s="57">
        <v>2.2698388865694158E-11</v>
      </c>
      <c r="R8" s="62">
        <v>7.9695671686868242E-12</v>
      </c>
      <c r="S8" s="62">
        <v>7.5784254236838982E-8</v>
      </c>
      <c r="T8" s="58">
        <v>7.5164931580170995E-8</v>
      </c>
      <c r="U8" s="9">
        <f>(1-Q8/MAX(Q$3:Q$24))/(1-MIN(Q$3:Q$24)/MAX(Q$3:Q$24))*100</f>
        <v>94.04437312104065</v>
      </c>
      <c r="V8" s="5">
        <f>(1-R8/MAX(R$3:R$24))/(1-MIN(R$3:R$24)/MAX(R$3:R$24))*100</f>
        <v>96.888045787976679</v>
      </c>
      <c r="W8" s="5">
        <f>(1-S8/MAX(S$3:S$24))/(1-MIN(S$3:S$24)/MAX(S$3:S$24))*100</f>
        <v>70.744709233626224</v>
      </c>
      <c r="X8" s="5">
        <f>(1-T8/MAX(T$3:T$24))/(1-MIN(T$3:T$24)/MAX(T$3:T$24))*100</f>
        <v>82.496613751099758</v>
      </c>
      <c r="Y8" s="17">
        <f>AVERAGE(U8:X8)</f>
        <v>86.043435473435821</v>
      </c>
      <c r="Z8" s="9">
        <v>8</v>
      </c>
      <c r="AA8" s="5">
        <v>11</v>
      </c>
      <c r="AB8" s="5">
        <v>6</v>
      </c>
      <c r="AC8" s="5">
        <v>6</v>
      </c>
      <c r="AD8" s="16">
        <f>AVERAGE(Z8:AC8)</f>
        <v>7.75</v>
      </c>
    </row>
    <row r="9" spans="1:30" x14ac:dyDescent="0.25">
      <c r="A9" s="9">
        <v>13</v>
      </c>
      <c r="B9" s="5" t="s">
        <v>40</v>
      </c>
      <c r="C9" s="5" t="s">
        <v>31</v>
      </c>
      <c r="D9" s="18">
        <v>2</v>
      </c>
      <c r="E9" s="5" t="s">
        <v>18</v>
      </c>
      <c r="F9" s="23" t="s">
        <v>44</v>
      </c>
      <c r="G9" s="23" t="s">
        <v>45</v>
      </c>
      <c r="H9" s="11" t="s">
        <v>25</v>
      </c>
      <c r="I9" s="20">
        <v>17.23</v>
      </c>
      <c r="J9" s="10" t="s">
        <v>25</v>
      </c>
      <c r="K9" s="10" t="s">
        <v>25</v>
      </c>
      <c r="L9" s="25">
        <v>1</v>
      </c>
      <c r="M9" s="10" t="s">
        <v>25</v>
      </c>
      <c r="N9" s="11" t="s">
        <v>25</v>
      </c>
      <c r="O9" s="57">
        <v>168.89117134149549</v>
      </c>
      <c r="P9" s="58">
        <v>161.61996374912886</v>
      </c>
      <c r="Q9" s="57">
        <v>1.4977280337902585E-11</v>
      </c>
      <c r="R9" s="62">
        <v>4.9418616434156171E-12</v>
      </c>
      <c r="S9" s="62">
        <v>8.071103338819667E-8</v>
      </c>
      <c r="T9" s="58">
        <v>8.1463591216269196E-8</v>
      </c>
      <c r="U9" s="9">
        <f>(1-Q9/MAX(Q$3:Q$24))/(1-MIN(Q$3:Q$24)/MAX(Q$3:Q$24))*100</f>
        <v>96.135911374980537</v>
      </c>
      <c r="V9" s="5">
        <f>(1-R9/MAX(R$3:R$24))/(1-MIN(R$3:R$24)/MAX(R$3:R$24))*100</f>
        <v>98.137098220448578</v>
      </c>
      <c r="W9" s="5">
        <f>(1-S9/MAX(S$3:S$24))/(1-MIN(S$3:S$24)/MAX(S$3:S$24))*100</f>
        <v>68.488898987599214</v>
      </c>
      <c r="X9" s="5">
        <f>(1-T9/MAX(T$3:T$24))/(1-MIN(T$3:T$24)/MAX(T$3:T$24))*100</f>
        <v>80.71915632135152</v>
      </c>
      <c r="Y9" s="17">
        <f>AVERAGE(U9:X9)</f>
        <v>85.870266226094969</v>
      </c>
      <c r="Z9" s="9">
        <v>3</v>
      </c>
      <c r="AA9" s="5">
        <v>6</v>
      </c>
      <c r="AB9" s="5">
        <v>8</v>
      </c>
      <c r="AC9" s="5">
        <v>9</v>
      </c>
      <c r="AD9" s="16">
        <f>AVERAGE(Z9:AC9)</f>
        <v>6.5</v>
      </c>
    </row>
    <row r="10" spans="1:30" x14ac:dyDescent="0.25">
      <c r="A10" s="9">
        <v>22</v>
      </c>
      <c r="B10" s="49" t="s">
        <v>109</v>
      </c>
      <c r="C10" s="49" t="s">
        <v>31</v>
      </c>
      <c r="D10" s="61">
        <v>2</v>
      </c>
      <c r="E10" s="49" t="s">
        <v>18</v>
      </c>
      <c r="F10" s="48" t="s">
        <v>25</v>
      </c>
      <c r="G10" s="56" t="s">
        <v>45</v>
      </c>
      <c r="H10" s="28" t="s">
        <v>101</v>
      </c>
      <c r="I10" s="49" t="s">
        <v>25</v>
      </c>
      <c r="J10" s="49" t="s">
        <v>25</v>
      </c>
      <c r="K10" s="56">
        <v>27.16</v>
      </c>
      <c r="L10" s="9" t="s">
        <v>25</v>
      </c>
      <c r="M10" s="49" t="s">
        <v>25</v>
      </c>
      <c r="N10" s="29">
        <v>1</v>
      </c>
      <c r="O10" s="57">
        <v>182.32727286121005</v>
      </c>
      <c r="P10" s="58">
        <v>175.17990601155279</v>
      </c>
      <c r="Q10" s="57">
        <v>1.5475593814065405E-11</v>
      </c>
      <c r="R10" s="62">
        <v>4.6972121150790829E-12</v>
      </c>
      <c r="S10" s="62">
        <v>8.0867948869692908E-8</v>
      </c>
      <c r="T10" s="58">
        <v>8.117722739306989E-8</v>
      </c>
      <c r="U10" s="9">
        <f>(1-Q10/MAX(Q$3:Q$24))/(1-MIN(Q$3:Q$24)/MAX(Q$3:Q$24))*100</f>
        <v>96.000925356574399</v>
      </c>
      <c r="V10" s="49">
        <f>(1-R10/MAX(R$3:R$24))/(1-MIN(R$3:R$24)/MAX(R$3:R$24))*100</f>
        <v>98.2380261627208</v>
      </c>
      <c r="W10" s="49">
        <f>(1-S10/MAX(S$3:S$24))/(1-MIN(S$3:S$24)/MAX(S$3:S$24))*100</f>
        <v>68.417052545929124</v>
      </c>
      <c r="X10" s="49">
        <f>(1-T10/MAX(T$3:T$24))/(1-MIN(T$3:T$24)/MAX(T$3:T$24))*100</f>
        <v>80.799967086587927</v>
      </c>
      <c r="Y10" s="17">
        <f>AVERAGE(U10:X10)</f>
        <v>85.863992787953066</v>
      </c>
      <c r="Z10" s="9">
        <v>4</v>
      </c>
      <c r="AA10" s="49">
        <v>4</v>
      </c>
      <c r="AB10" s="49">
        <v>9</v>
      </c>
      <c r="AC10" s="49">
        <v>8</v>
      </c>
      <c r="AD10" s="16">
        <f>AVERAGE(Z10:AC10)</f>
        <v>6.25</v>
      </c>
    </row>
    <row r="11" spans="1:30" x14ac:dyDescent="0.25">
      <c r="A11" s="9">
        <v>10</v>
      </c>
      <c r="B11" s="5" t="s">
        <v>37</v>
      </c>
      <c r="C11" s="5" t="s">
        <v>31</v>
      </c>
      <c r="D11" s="5">
        <v>1</v>
      </c>
      <c r="E11" s="5" t="s">
        <v>18</v>
      </c>
      <c r="F11" s="19" t="s">
        <v>46</v>
      </c>
      <c r="G11" s="19" t="s">
        <v>45</v>
      </c>
      <c r="H11" s="11" t="s">
        <v>25</v>
      </c>
      <c r="I11" s="10" t="s">
        <v>25</v>
      </c>
      <c r="J11" s="20">
        <v>43.08</v>
      </c>
      <c r="K11" s="10" t="s">
        <v>25</v>
      </c>
      <c r="L11" s="12" t="s">
        <v>25</v>
      </c>
      <c r="M11" s="21">
        <v>2</v>
      </c>
      <c r="N11" s="11" t="s">
        <v>25</v>
      </c>
      <c r="O11" s="57">
        <v>224.10463133363905</v>
      </c>
      <c r="P11" s="58">
        <v>218.09922802629447</v>
      </c>
      <c r="Q11" s="57">
        <v>1.6631795362155131E-11</v>
      </c>
      <c r="R11" s="62">
        <v>4.7755232180047849E-12</v>
      </c>
      <c r="S11" s="62">
        <v>8.8047926747208796E-8</v>
      </c>
      <c r="T11" s="58">
        <v>8.8806485239072198E-8</v>
      </c>
      <c r="U11" s="9">
        <f>(1-Q11/MAX(Q$3:Q$24))/(1-MIN(Q$3:Q$24)/MAX(Q$3:Q$24))*100</f>
        <v>95.687726836130096</v>
      </c>
      <c r="V11" s="5">
        <f>(1-R11/MAX(R$3:R$24))/(1-MIN(R$3:R$24)/MAX(R$3:R$24))*100</f>
        <v>98.205719628025633</v>
      </c>
      <c r="W11" s="5">
        <f>(1-S11/MAX(S$3:S$24))/(1-MIN(S$3:S$24)/MAX(S$3:S$24))*100</f>
        <v>65.129576658587112</v>
      </c>
      <c r="X11" s="5">
        <f>(1-T11/MAX(T$3:T$24))/(1-MIN(T$3:T$24)/MAX(T$3:T$24))*100</f>
        <v>78.647019979536068</v>
      </c>
      <c r="Y11" s="17">
        <f>AVERAGE(U11:X11)</f>
        <v>84.417510775569724</v>
      </c>
      <c r="Z11" s="9">
        <v>6</v>
      </c>
      <c r="AA11" s="5">
        <v>5</v>
      </c>
      <c r="AB11" s="5">
        <v>10</v>
      </c>
      <c r="AC11" s="5">
        <v>10</v>
      </c>
      <c r="AD11" s="16">
        <f>AVERAGE(Z11:AC11)</f>
        <v>7.75</v>
      </c>
    </row>
    <row r="12" spans="1:30" x14ac:dyDescent="0.25">
      <c r="A12" s="9">
        <v>19</v>
      </c>
      <c r="B12" s="5" t="s">
        <v>106</v>
      </c>
      <c r="C12" s="5" t="s">
        <v>31</v>
      </c>
      <c r="D12" s="5">
        <v>1</v>
      </c>
      <c r="E12" s="5" t="s">
        <v>18</v>
      </c>
      <c r="F12" s="10" t="s">
        <v>25</v>
      </c>
      <c r="G12" s="27" t="s">
        <v>45</v>
      </c>
      <c r="H12" s="28" t="s">
        <v>101</v>
      </c>
      <c r="I12" s="5" t="s">
        <v>25</v>
      </c>
      <c r="J12" s="5" t="s">
        <v>25</v>
      </c>
      <c r="K12" s="27">
        <v>27.934100000000001</v>
      </c>
      <c r="L12" s="9" t="s">
        <v>25</v>
      </c>
      <c r="M12" s="5" t="s">
        <v>25</v>
      </c>
      <c r="N12" s="29">
        <v>2</v>
      </c>
      <c r="O12" s="57">
        <v>237.35382198747669</v>
      </c>
      <c r="P12" s="58">
        <v>231.53295590061552</v>
      </c>
      <c r="Q12" s="57">
        <v>1.6336120889530154E-11</v>
      </c>
      <c r="R12" s="62">
        <v>5.1198355152940925E-12</v>
      </c>
      <c r="S12" s="62">
        <v>9.4131404881194667E-8</v>
      </c>
      <c r="T12" s="58">
        <v>9.4437099751940584E-8</v>
      </c>
      <c r="U12" s="9">
        <f>(1-Q12/MAX(Q$3:Q$24))/(1-MIN(Q$3:Q$24)/MAX(Q$3:Q$24))*100</f>
        <v>95.767820836620146</v>
      </c>
      <c r="V12" s="5">
        <f>(1-R12/MAX(R$3:R$24))/(1-MIN(R$3:R$24)/MAX(R$3:R$24))*100</f>
        <v>98.063676715044295</v>
      </c>
      <c r="W12" s="5">
        <f>(1-S12/MAX(S$3:S$24))/(1-MIN(S$3:S$24)/MAX(S$3:S$24))*100</f>
        <v>62.344151965388747</v>
      </c>
      <c r="X12" s="5">
        <f>(1-T12/MAX(T$3:T$24))/(1-MIN(T$3:T$24)/MAX(T$3:T$24))*100</f>
        <v>77.05808230419504</v>
      </c>
      <c r="Y12" s="17">
        <f>AVERAGE(U12:X12)</f>
        <v>83.308432955312043</v>
      </c>
      <c r="Z12" s="9">
        <v>5</v>
      </c>
      <c r="AA12" s="5">
        <v>7</v>
      </c>
      <c r="AB12" s="5">
        <v>11</v>
      </c>
      <c r="AC12" s="5">
        <v>12</v>
      </c>
      <c r="AD12" s="16">
        <f>AVERAGE(Z12:AC12)</f>
        <v>8.75</v>
      </c>
    </row>
    <row r="13" spans="1:30" x14ac:dyDescent="0.25">
      <c r="A13" s="40">
        <v>20</v>
      </c>
      <c r="B13" s="5" t="s">
        <v>107</v>
      </c>
      <c r="C13" s="5" t="s">
        <v>31</v>
      </c>
      <c r="D13" s="18">
        <v>2</v>
      </c>
      <c r="E13" s="5" t="s">
        <v>16</v>
      </c>
      <c r="F13" s="10" t="s">
        <v>25</v>
      </c>
      <c r="G13" s="27" t="s">
        <v>45</v>
      </c>
      <c r="H13" s="28" t="s">
        <v>101</v>
      </c>
      <c r="I13" s="5" t="s">
        <v>25</v>
      </c>
      <c r="J13" s="5" t="s">
        <v>25</v>
      </c>
      <c r="K13" s="27">
        <v>44.35</v>
      </c>
      <c r="L13" s="9" t="s">
        <v>25</v>
      </c>
      <c r="M13" s="5" t="s">
        <v>25</v>
      </c>
      <c r="N13" s="29">
        <v>2</v>
      </c>
      <c r="O13" s="57">
        <v>189.49641118174827</v>
      </c>
      <c r="P13" s="58">
        <v>181.80354371166538</v>
      </c>
      <c r="Q13" s="57">
        <v>4.8403067408952358E-11</v>
      </c>
      <c r="R13" s="62">
        <v>2.1008488335167374E-11</v>
      </c>
      <c r="S13" s="62">
        <v>7.8232348894452936E-8</v>
      </c>
      <c r="T13" s="58">
        <v>7.8480087505808328E-8</v>
      </c>
      <c r="U13" s="9">
        <f>(1-Q13/MAX(Q$3:Q$24))/(1-MIN(Q$3:Q$24)/MAX(Q$3:Q$24))*100</f>
        <v>87.081342063396676</v>
      </c>
      <c r="V13" s="5">
        <f>(1-R13/MAX(R$3:R$24))/(1-MIN(R$3:R$24)/MAX(R$3:R$24))*100</f>
        <v>91.508957212860665</v>
      </c>
      <c r="W13" s="5">
        <f>(1-S13/MAX(S$3:S$24))/(1-MIN(S$3:S$24)/MAX(S$3:S$24))*100</f>
        <v>69.623807150899893</v>
      </c>
      <c r="X13" s="5">
        <f>(1-T13/MAX(T$3:T$24))/(1-MIN(T$3:T$24)/MAX(T$3:T$24))*100</f>
        <v>81.561089548930269</v>
      </c>
      <c r="Y13" s="17">
        <f>AVERAGE(U13:X13)</f>
        <v>82.443798994021876</v>
      </c>
      <c r="Z13" s="9">
        <v>14</v>
      </c>
      <c r="AA13" s="5">
        <v>16</v>
      </c>
      <c r="AB13" s="5">
        <v>7</v>
      </c>
      <c r="AC13" s="5">
        <v>7</v>
      </c>
      <c r="AD13" s="16">
        <f>AVERAGE(Z13:AC13)</f>
        <v>11</v>
      </c>
    </row>
    <row r="14" spans="1:30" x14ac:dyDescent="0.25">
      <c r="A14" s="9">
        <v>7</v>
      </c>
      <c r="B14" s="5" t="s">
        <v>34</v>
      </c>
      <c r="C14" s="5" t="s">
        <v>31</v>
      </c>
      <c r="D14" s="5">
        <v>1</v>
      </c>
      <c r="E14" s="5" t="s">
        <v>18</v>
      </c>
      <c r="F14" s="23" t="s">
        <v>44</v>
      </c>
      <c r="G14" s="23" t="s">
        <v>45</v>
      </c>
      <c r="H14" s="11" t="s">
        <v>25</v>
      </c>
      <c r="I14" s="20">
        <v>17.82</v>
      </c>
      <c r="J14" s="10" t="s">
        <v>25</v>
      </c>
      <c r="K14" s="10" t="s">
        <v>25</v>
      </c>
      <c r="L14" s="25">
        <v>2</v>
      </c>
      <c r="M14" s="10" t="s">
        <v>25</v>
      </c>
      <c r="N14" s="11" t="s">
        <v>25</v>
      </c>
      <c r="O14" s="57">
        <v>212.87636135686003</v>
      </c>
      <c r="P14" s="58">
        <v>206.56241988881575</v>
      </c>
      <c r="Q14" s="57">
        <v>1.7242613439262825E-11</v>
      </c>
      <c r="R14" s="62">
        <v>5.2776201119240819E-12</v>
      </c>
      <c r="S14" s="62">
        <v>9.8373792402688017E-8</v>
      </c>
      <c r="T14" s="58">
        <v>9.8973067260882879E-8</v>
      </c>
      <c r="U14" s="9">
        <f>(1-Q14/MAX(Q$3:Q$24))/(1-MIN(Q$3:Q$24)/MAX(Q$3:Q$24))*100</f>
        <v>95.522264924816426</v>
      </c>
      <c r="V14" s="5">
        <f>(1-R14/MAX(R$3:R$24))/(1-MIN(R$3:R$24)/MAX(R$3:R$24))*100</f>
        <v>97.998584111889102</v>
      </c>
      <c r="W14" s="5">
        <f>(1-S14/MAX(S$3:S$24))/(1-MIN(S$3:S$24)/MAX(S$3:S$24))*100</f>
        <v>60.401702152925637</v>
      </c>
      <c r="X14" s="5">
        <f>(1-T14/MAX(T$3:T$24))/(1-MIN(T$3:T$24)/MAX(T$3:T$24))*100</f>
        <v>75.778049786854496</v>
      </c>
      <c r="Y14" s="17">
        <f>AVERAGE(U14:X14)</f>
        <v>82.425150244121426</v>
      </c>
      <c r="Z14" s="9">
        <v>7</v>
      </c>
      <c r="AA14" s="5">
        <v>8</v>
      </c>
      <c r="AB14" s="5">
        <v>13</v>
      </c>
      <c r="AC14" s="5">
        <v>14</v>
      </c>
      <c r="AD14" s="16">
        <f>AVERAGE(Z14:AC14)</f>
        <v>10.5</v>
      </c>
    </row>
    <row r="15" spans="1:30" x14ac:dyDescent="0.25">
      <c r="A15" s="9">
        <v>9</v>
      </c>
      <c r="B15" s="5" t="s">
        <v>36</v>
      </c>
      <c r="C15" s="5" t="s">
        <v>31</v>
      </c>
      <c r="D15" s="5">
        <v>1</v>
      </c>
      <c r="E15" s="5" t="s">
        <v>17</v>
      </c>
      <c r="F15" s="19" t="s">
        <v>46</v>
      </c>
      <c r="G15" s="19" t="s">
        <v>45</v>
      </c>
      <c r="H15" s="11" t="s">
        <v>25</v>
      </c>
      <c r="I15" s="10" t="s">
        <v>25</v>
      </c>
      <c r="J15" s="20">
        <v>71.63</v>
      </c>
      <c r="K15" s="10" t="s">
        <v>25</v>
      </c>
      <c r="L15" s="12" t="s">
        <v>25</v>
      </c>
      <c r="M15" s="21">
        <v>4</v>
      </c>
      <c r="N15" s="11" t="s">
        <v>25</v>
      </c>
      <c r="O15" s="57">
        <v>305.91977964376423</v>
      </c>
      <c r="P15" s="58">
        <v>292.00913754998578</v>
      </c>
      <c r="Q15" s="57">
        <v>2.4961732146623378E-11</v>
      </c>
      <c r="R15" s="62">
        <v>8.816204079664475E-12</v>
      </c>
      <c r="S15" s="62">
        <v>1.0345954826713989E-7</v>
      </c>
      <c r="T15" s="58">
        <v>1.0264428904433757E-7</v>
      </c>
      <c r="U15" s="9">
        <f>(1-Q15/MAX(Q$3:Q$24))/(1-MIN(Q$3:Q$24)/MAX(Q$3:Q$24))*100</f>
        <v>93.431265684871093</v>
      </c>
      <c r="V15" s="5">
        <f>(1-R15/MAX(R$3:R$24))/(1-MIN(R$3:R$24)/MAX(R$3:R$24))*100</f>
        <v>96.538773415135054</v>
      </c>
      <c r="W15" s="5">
        <f>(1-S15/MAX(S$3:S$24))/(1-MIN(S$3:S$24)/MAX(S$3:S$24))*100</f>
        <v>58.073101695025862</v>
      </c>
      <c r="X15" s="5">
        <f>(1-T15/MAX(T$3:T$24))/(1-MIN(T$3:T$24)/MAX(T$3:T$24))*100</f>
        <v>74.742045174403728</v>
      </c>
      <c r="Y15" s="17">
        <f>AVERAGE(U15:X15)</f>
        <v>80.696296492358925</v>
      </c>
      <c r="Z15" s="9">
        <v>9</v>
      </c>
      <c r="AA15" s="5">
        <v>12</v>
      </c>
      <c r="AB15" s="5">
        <v>14</v>
      </c>
      <c r="AC15" s="5">
        <v>16</v>
      </c>
      <c r="AD15" s="16">
        <f>AVERAGE(Z15:AC15)</f>
        <v>12.75</v>
      </c>
    </row>
    <row r="16" spans="1:30" x14ac:dyDescent="0.25">
      <c r="A16" s="9">
        <v>17</v>
      </c>
      <c r="B16" s="5" t="s">
        <v>104</v>
      </c>
      <c r="C16" s="5" t="s">
        <v>31</v>
      </c>
      <c r="D16" s="5">
        <v>1</v>
      </c>
      <c r="E16" s="5" t="s">
        <v>16</v>
      </c>
      <c r="F16" s="10" t="s">
        <v>25</v>
      </c>
      <c r="G16" s="27" t="s">
        <v>45</v>
      </c>
      <c r="H16" s="28" t="s">
        <v>101</v>
      </c>
      <c r="I16" s="5" t="s">
        <v>25</v>
      </c>
      <c r="J16" s="5" t="s">
        <v>25</v>
      </c>
      <c r="K16" s="27">
        <v>45.006399999999999</v>
      </c>
      <c r="L16" s="9" t="s">
        <v>25</v>
      </c>
      <c r="M16" s="5" t="s">
        <v>25</v>
      </c>
      <c r="N16" s="29">
        <v>6</v>
      </c>
      <c r="O16" s="57">
        <v>231.98095664022273</v>
      </c>
      <c r="P16" s="58">
        <v>224.89777517942647</v>
      </c>
      <c r="Q16" s="57">
        <v>5.1666824734294986E-11</v>
      </c>
      <c r="R16" s="62">
        <v>2.0419993369534365E-11</v>
      </c>
      <c r="S16" s="62">
        <v>9.8373291562166199E-8</v>
      </c>
      <c r="T16" s="58">
        <v>9.8942914139064288E-8</v>
      </c>
      <c r="U16" s="9">
        <f>(1-Q16/MAX(Q$3:Q$24))/(1-MIN(Q$3:Q$24)/MAX(Q$3:Q$24))*100</f>
        <v>86.19723672114435</v>
      </c>
      <c r="V16" s="5">
        <f>(1-R16/MAX(R$3:R$24))/(1-MIN(R$3:R$24)/MAX(R$3:R$24))*100</f>
        <v>91.751735469261789</v>
      </c>
      <c r="W16" s="5">
        <f>(1-S16/MAX(S$3:S$24))/(1-MIN(S$3:S$24)/MAX(S$3:S$24))*100</f>
        <v>60.401931471339552</v>
      </c>
      <c r="X16" s="5">
        <f>(1-T16/MAX(T$3:T$24))/(1-MIN(T$3:T$24)/MAX(T$3:T$24))*100</f>
        <v>75.786558881408411</v>
      </c>
      <c r="Y16" s="17">
        <f>AVERAGE(U16:X16)</f>
        <v>78.534365635788532</v>
      </c>
      <c r="Z16" s="9">
        <v>15</v>
      </c>
      <c r="AA16" s="5">
        <v>15</v>
      </c>
      <c r="AB16" s="5">
        <v>12</v>
      </c>
      <c r="AC16" s="5">
        <v>13</v>
      </c>
      <c r="AD16" s="16">
        <f>AVERAGE(Z16:AC16)</f>
        <v>13.75</v>
      </c>
    </row>
    <row r="17" spans="1:30" x14ac:dyDescent="0.25">
      <c r="A17" s="9">
        <v>12</v>
      </c>
      <c r="B17" s="5" t="s">
        <v>39</v>
      </c>
      <c r="C17" s="5" t="s">
        <v>31</v>
      </c>
      <c r="D17" s="18">
        <v>2</v>
      </c>
      <c r="E17" s="5" t="s">
        <v>17</v>
      </c>
      <c r="F17" s="23" t="s">
        <v>44</v>
      </c>
      <c r="G17" s="23" t="s">
        <v>45</v>
      </c>
      <c r="H17" s="11" t="s">
        <v>25</v>
      </c>
      <c r="I17" s="20">
        <v>29.35</v>
      </c>
      <c r="J17" s="10" t="s">
        <v>25</v>
      </c>
      <c r="K17" s="10" t="s">
        <v>25</v>
      </c>
      <c r="L17" s="25">
        <v>3</v>
      </c>
      <c r="M17" s="10" t="s">
        <v>25</v>
      </c>
      <c r="N17" s="11" t="s">
        <v>25</v>
      </c>
      <c r="O17" s="57">
        <v>209.32593678999538</v>
      </c>
      <c r="P17" s="58">
        <v>202.14768439691377</v>
      </c>
      <c r="Q17" s="57">
        <v>3.9013611155876325E-11</v>
      </c>
      <c r="R17" s="62">
        <v>1.2443877522667363E-11</v>
      </c>
      <c r="S17" s="62">
        <v>1.1467254135854411E-7</v>
      </c>
      <c r="T17" s="58">
        <v>1.1317353900249888E-7</v>
      </c>
      <c r="U17" s="9">
        <f>(1-Q17/MAX(Q$3:Q$24))/(1-MIN(Q$3:Q$24)/MAX(Q$3:Q$24))*100</f>
        <v>89.624811937743956</v>
      </c>
      <c r="V17" s="5">
        <f>(1-R17/MAX(R$3:R$24))/(1-MIN(R$3:R$24)/MAX(R$3:R$24))*100</f>
        <v>95.042209664011793</v>
      </c>
      <c r="W17" s="5">
        <f>(1-S17/MAX(S$3:S$24))/(1-MIN(S$3:S$24)/MAX(S$3:S$24))*100</f>
        <v>52.939040693478979</v>
      </c>
      <c r="X17" s="5">
        <f>(1-T17/MAX(T$3:T$24))/(1-MIN(T$3:T$24)/MAX(T$3:T$24))*100</f>
        <v>71.770731490369883</v>
      </c>
      <c r="Y17" s="17">
        <f>AVERAGE(U17:X17)</f>
        <v>77.344198446401151</v>
      </c>
      <c r="Z17" s="9">
        <v>13</v>
      </c>
      <c r="AA17" s="5">
        <v>13</v>
      </c>
      <c r="AB17" s="5">
        <v>15</v>
      </c>
      <c r="AC17" s="5">
        <v>18</v>
      </c>
      <c r="AD17" s="16">
        <f>AVERAGE(Z17:AC17)</f>
        <v>14.75</v>
      </c>
    </row>
    <row r="18" spans="1:30" x14ac:dyDescent="0.25">
      <c r="A18" s="9">
        <v>6</v>
      </c>
      <c r="B18" s="5" t="s">
        <v>33</v>
      </c>
      <c r="C18" s="5" t="s">
        <v>31</v>
      </c>
      <c r="D18" s="5">
        <v>1</v>
      </c>
      <c r="E18" s="5" t="s">
        <v>17</v>
      </c>
      <c r="F18" s="23" t="s">
        <v>44</v>
      </c>
      <c r="G18" s="23" t="s">
        <v>45</v>
      </c>
      <c r="H18" s="11" t="s">
        <v>25</v>
      </c>
      <c r="I18" s="20">
        <v>30.44</v>
      </c>
      <c r="J18" s="10" t="s">
        <v>25</v>
      </c>
      <c r="K18" s="10" t="s">
        <v>25</v>
      </c>
      <c r="L18" s="25">
        <v>4</v>
      </c>
      <c r="M18" s="10" t="s">
        <v>25</v>
      </c>
      <c r="N18" s="11" t="s">
        <v>25</v>
      </c>
      <c r="O18" s="57">
        <v>265.30491206405571</v>
      </c>
      <c r="P18" s="58">
        <v>257.51572494746176</v>
      </c>
      <c r="Q18" s="57">
        <v>3.6219053113946916E-11</v>
      </c>
      <c r="R18" s="62">
        <v>1.4104263322513698E-11</v>
      </c>
      <c r="S18" s="62">
        <v>1.4362951084275E-7</v>
      </c>
      <c r="T18" s="58">
        <v>1.4163625684750722E-7</v>
      </c>
      <c r="U18" s="9">
        <f>(1-Q18/MAX(Q$3:Q$24))/(1-MIN(Q$3:Q$24)/MAX(Q$3:Q$24))*100</f>
        <v>90.381817881451681</v>
      </c>
      <c r="V18" s="5">
        <f>(1-R18/MAX(R$3:R$24))/(1-MIN(R$3:R$24)/MAX(R$3:R$24))*100</f>
        <v>94.357232573330535</v>
      </c>
      <c r="W18" s="5">
        <f>(1-S18/MAX(S$3:S$24))/(1-MIN(S$3:S$24)/MAX(S$3:S$24))*100</f>
        <v>39.680596089084133</v>
      </c>
      <c r="X18" s="5">
        <f>(1-T18/MAX(T$3:T$24))/(1-MIN(T$3:T$24)/MAX(T$3:T$24))*100</f>
        <v>63.738662411022474</v>
      </c>
      <c r="Y18" s="17">
        <f>AVERAGE(U18:X18)</f>
        <v>72.039577238722202</v>
      </c>
      <c r="Z18" s="9">
        <v>12</v>
      </c>
      <c r="AA18" s="5">
        <v>14</v>
      </c>
      <c r="AB18" s="5">
        <v>16</v>
      </c>
      <c r="AC18" s="5">
        <v>20</v>
      </c>
      <c r="AD18" s="16">
        <f>AVERAGE(Z18:AC18)</f>
        <v>15.5</v>
      </c>
    </row>
    <row r="19" spans="1:30" x14ac:dyDescent="0.25">
      <c r="A19" s="9">
        <v>11</v>
      </c>
      <c r="B19" s="5" t="s">
        <v>38</v>
      </c>
      <c r="C19" s="5" t="s">
        <v>31</v>
      </c>
      <c r="D19" s="18">
        <v>2</v>
      </c>
      <c r="E19" s="5" t="s">
        <v>16</v>
      </c>
      <c r="F19" s="23" t="s">
        <v>44</v>
      </c>
      <c r="G19" s="23" t="s">
        <v>45</v>
      </c>
      <c r="H19" s="11" t="s">
        <v>25</v>
      </c>
      <c r="I19" s="20">
        <v>35.549999999999997</v>
      </c>
      <c r="J19" s="10" t="s">
        <v>25</v>
      </c>
      <c r="K19" s="10" t="s">
        <v>25</v>
      </c>
      <c r="L19" s="25">
        <v>5</v>
      </c>
      <c r="M19" s="10" t="s">
        <v>25</v>
      </c>
      <c r="N19" s="11" t="s">
        <v>25</v>
      </c>
      <c r="O19" s="57">
        <v>182.55454474705678</v>
      </c>
      <c r="P19" s="58">
        <v>180.07322810728752</v>
      </c>
      <c r="Q19" s="57">
        <v>1.018313228424723E-10</v>
      </c>
      <c r="R19" s="62">
        <v>1.7660528510475065E-10</v>
      </c>
      <c r="S19" s="62">
        <v>1.4912408314314414E-7</v>
      </c>
      <c r="T19" s="58">
        <v>1.0050214565600988E-7</v>
      </c>
      <c r="U19" s="9">
        <f>(1-Q19/MAX(Q$3:Q$24))/(1-MIN(Q$3:Q$24)/MAX(Q$3:Q$24))*100</f>
        <v>72.60838916055215</v>
      </c>
      <c r="V19" s="5">
        <f>(1-R19/MAX(R$3:R$24))/(1-MIN(R$3:R$24)/MAX(R$3:R$24))*100</f>
        <v>27.31891103177561</v>
      </c>
      <c r="W19" s="5">
        <f>(1-S19/MAX(S$3:S$24))/(1-MIN(S$3:S$24)/MAX(S$3:S$24))*100</f>
        <v>37.164812021647357</v>
      </c>
      <c r="X19" s="5">
        <f>(1-T19/MAX(T$3:T$24))/(1-MIN(T$3:T$24)/MAX(T$3:T$24))*100</f>
        <v>75.346549767626655</v>
      </c>
      <c r="Y19" s="17">
        <f>AVERAGE(U19:X19)</f>
        <v>53.109665495400449</v>
      </c>
      <c r="Z19" s="9">
        <v>17</v>
      </c>
      <c r="AA19" s="5">
        <v>20</v>
      </c>
      <c r="AB19" s="5">
        <v>17</v>
      </c>
      <c r="AC19" s="5">
        <v>15</v>
      </c>
      <c r="AD19" s="16">
        <f>AVERAGE(Z19:AC19)</f>
        <v>17.25</v>
      </c>
    </row>
    <row r="20" spans="1:30" x14ac:dyDescent="0.25">
      <c r="A20" s="9">
        <v>5</v>
      </c>
      <c r="B20" s="5" t="s">
        <v>32</v>
      </c>
      <c r="C20" s="5" t="s">
        <v>31</v>
      </c>
      <c r="D20" s="5">
        <v>1</v>
      </c>
      <c r="E20" s="5" t="s">
        <v>16</v>
      </c>
      <c r="F20" s="23" t="s">
        <v>44</v>
      </c>
      <c r="G20" s="23" t="s">
        <v>45</v>
      </c>
      <c r="H20" s="11" t="s">
        <v>25</v>
      </c>
      <c r="I20" s="20">
        <v>34.369999999999997</v>
      </c>
      <c r="J20" s="10" t="s">
        <v>25</v>
      </c>
      <c r="K20" s="10" t="s">
        <v>25</v>
      </c>
      <c r="L20" s="25">
        <v>6</v>
      </c>
      <c r="M20" s="10" t="s">
        <v>25</v>
      </c>
      <c r="N20" s="11" t="s">
        <v>25</v>
      </c>
      <c r="O20" s="57">
        <v>228.97968183587648</v>
      </c>
      <c r="P20" s="58">
        <v>226.74033264443369</v>
      </c>
      <c r="Q20" s="57">
        <v>1.1331120257325384E-10</v>
      </c>
      <c r="R20" s="62">
        <v>1.693219048897492E-10</v>
      </c>
      <c r="S20" s="62">
        <v>1.6380575643619922E-7</v>
      </c>
      <c r="T20" s="58">
        <v>1.2167808279083315E-7</v>
      </c>
      <c r="U20" s="9">
        <f>(1-Q20/MAX(Q$3:Q$24))/(1-MIN(Q$3:Q$24)/MAX(Q$3:Q$24))*100</f>
        <v>69.498653360163615</v>
      </c>
      <c r="V20" s="5">
        <f>(1-R20/MAX(R$3:R$24))/(1-MIN(R$3:R$24)/MAX(R$3:R$24))*100</f>
        <v>30.323603429445445</v>
      </c>
      <c r="W20" s="5">
        <f>(1-S20/MAX(S$3:S$24))/(1-MIN(S$3:S$24)/MAX(S$3:S$24))*100</f>
        <v>30.442556360122904</v>
      </c>
      <c r="X20" s="5">
        <f>(1-T20/MAX(T$3:T$24))/(1-MIN(T$3:T$24)/MAX(T$3:T$24))*100</f>
        <v>69.370782069931266</v>
      </c>
      <c r="Y20" s="17">
        <f>AVERAGE(U20:X20)</f>
        <v>49.908898804915808</v>
      </c>
      <c r="Z20" s="9">
        <v>18</v>
      </c>
      <c r="AA20" s="5">
        <v>19</v>
      </c>
      <c r="AB20" s="5">
        <v>19</v>
      </c>
      <c r="AC20" s="5">
        <v>19</v>
      </c>
      <c r="AD20" s="16">
        <f>AVERAGE(Z20:AC20)</f>
        <v>18.75</v>
      </c>
    </row>
    <row r="21" spans="1:30" x14ac:dyDescent="0.25">
      <c r="A21" s="9">
        <v>14</v>
      </c>
      <c r="B21" s="5" t="s">
        <v>41</v>
      </c>
      <c r="C21" s="5" t="s">
        <v>31</v>
      </c>
      <c r="D21" s="18">
        <v>2</v>
      </c>
      <c r="E21" s="5" t="s">
        <v>16</v>
      </c>
      <c r="F21" s="19" t="s">
        <v>46</v>
      </c>
      <c r="G21" s="19" t="s">
        <v>45</v>
      </c>
      <c r="H21" s="11" t="s">
        <v>25</v>
      </c>
      <c r="I21" s="10" t="s">
        <v>25</v>
      </c>
      <c r="J21" s="20">
        <v>79.31</v>
      </c>
      <c r="K21" s="10" t="s">
        <v>25</v>
      </c>
      <c r="L21" s="12" t="s">
        <v>25</v>
      </c>
      <c r="M21" s="21">
        <v>5</v>
      </c>
      <c r="N21" s="11" t="s">
        <v>25</v>
      </c>
      <c r="O21" s="57">
        <v>210.222938601642</v>
      </c>
      <c r="P21" s="58">
        <v>208.14607684893915</v>
      </c>
      <c r="Q21" s="57">
        <v>1.206760047064137E-10</v>
      </c>
      <c r="R21" s="62">
        <v>2.4242623160157006E-10</v>
      </c>
      <c r="S21" s="62">
        <v>1.6261671164479802E-7</v>
      </c>
      <c r="T21" s="58">
        <v>8.9912185437911495E-8</v>
      </c>
      <c r="U21" s="9">
        <f>(1-Q21/MAX(Q$3:Q$24))/(1-MIN(Q$3:Q$24)/MAX(Q$3:Q$24))*100</f>
        <v>67.503633430219992</v>
      </c>
      <c r="V21" s="5">
        <f>(1-R21/MAX(R$3:R$24))/(1-MIN(R$3:R$24)/MAX(R$3:R$24))*100</f>
        <v>0.16507700028033226</v>
      </c>
      <c r="W21" s="5">
        <f>(1-S21/MAX(S$3:S$24))/(1-MIN(S$3:S$24)/MAX(S$3:S$24))*100</f>
        <v>30.986980890028761</v>
      </c>
      <c r="X21" s="5">
        <f>(1-T21/MAX(T$3:T$24))/(1-MIN(T$3:T$24)/MAX(T$3:T$24))*100</f>
        <v>78.334995652608228</v>
      </c>
      <c r="Y21" s="17">
        <f>AVERAGE(U21:X21)</f>
        <v>44.247671743284329</v>
      </c>
      <c r="Z21" s="9">
        <v>19</v>
      </c>
      <c r="AA21" s="5">
        <v>21</v>
      </c>
      <c r="AB21" s="5">
        <v>18</v>
      </c>
      <c r="AC21" s="5">
        <v>11</v>
      </c>
      <c r="AD21" s="16">
        <f>AVERAGE(Z21:AC21)</f>
        <v>17.25</v>
      </c>
    </row>
    <row r="22" spans="1:30" x14ac:dyDescent="0.25">
      <c r="A22" s="9">
        <v>8</v>
      </c>
      <c r="B22" s="5" t="s">
        <v>35</v>
      </c>
      <c r="C22" s="5" t="s">
        <v>31</v>
      </c>
      <c r="D22" s="5">
        <v>1</v>
      </c>
      <c r="E22" s="5" t="s">
        <v>16</v>
      </c>
      <c r="F22" s="19" t="s">
        <v>46</v>
      </c>
      <c r="G22" s="19" t="s">
        <v>45</v>
      </c>
      <c r="H22" s="11" t="s">
        <v>25</v>
      </c>
      <c r="I22" s="10" t="s">
        <v>25</v>
      </c>
      <c r="J22" s="20">
        <v>80.290000000000006</v>
      </c>
      <c r="K22" s="10" t="s">
        <v>25</v>
      </c>
      <c r="L22" s="12" t="s">
        <v>25</v>
      </c>
      <c r="M22" s="21">
        <v>6</v>
      </c>
      <c r="N22" s="11" t="s">
        <v>25</v>
      </c>
      <c r="O22" s="57">
        <v>274.72113102233732</v>
      </c>
      <c r="P22" s="58">
        <v>273.09639742916949</v>
      </c>
      <c r="Q22" s="57">
        <v>1.3252764375070735E-10</v>
      </c>
      <c r="R22" s="62">
        <v>2.4282637857126519E-10</v>
      </c>
      <c r="S22" s="62">
        <v>1.7704013799468122E-7</v>
      </c>
      <c r="T22" s="58">
        <v>1.0749202564484476E-7</v>
      </c>
      <c r="U22" s="9">
        <f>(1-Q22/MAX(Q$3:Q$24))/(1-MIN(Q$3:Q$24)/MAX(Q$3:Q$24))*100</f>
        <v>64.293193330355479</v>
      </c>
      <c r="V22" s="5">
        <f>(1-R22/MAX(R$3:R$24))/(1-MIN(R$3:R$24)/MAX(R$3:R$24))*100</f>
        <v>0</v>
      </c>
      <c r="W22" s="5">
        <f>(1-S22/MAX(S$3:S$24))/(1-MIN(S$3:S$24)/MAX(S$3:S$24))*100</f>
        <v>24.38296801603655</v>
      </c>
      <c r="X22" s="5">
        <f>(1-T22/MAX(T$3:T$24))/(1-MIN(T$3:T$24)/MAX(T$3:T$24))*100</f>
        <v>73.374032623185485</v>
      </c>
      <c r="Y22" s="17">
        <f>AVERAGE(U22:X22)</f>
        <v>40.51254849239438</v>
      </c>
      <c r="Z22" s="9">
        <v>20</v>
      </c>
      <c r="AA22" s="5">
        <v>22</v>
      </c>
      <c r="AB22" s="5">
        <v>21</v>
      </c>
      <c r="AC22" s="5">
        <v>17</v>
      </c>
      <c r="AD22" s="16">
        <f>AVERAGE(Z22:AC22)</f>
        <v>20</v>
      </c>
    </row>
    <row r="23" spans="1:30" x14ac:dyDescent="0.25">
      <c r="A23" s="9">
        <v>3</v>
      </c>
      <c r="B23" s="5" t="s">
        <v>75</v>
      </c>
      <c r="C23" s="5" t="s">
        <v>31</v>
      </c>
      <c r="D23" s="10" t="s">
        <v>25</v>
      </c>
      <c r="E23" s="10" t="s">
        <v>25</v>
      </c>
      <c r="F23" s="10" t="s">
        <v>25</v>
      </c>
      <c r="G23" s="10" t="s">
        <v>25</v>
      </c>
      <c r="H23" s="11" t="s">
        <v>25</v>
      </c>
      <c r="I23" s="10" t="s">
        <v>25</v>
      </c>
      <c r="J23" s="10" t="s">
        <v>25</v>
      </c>
      <c r="K23" s="10" t="s">
        <v>25</v>
      </c>
      <c r="L23" s="12" t="s">
        <v>25</v>
      </c>
      <c r="M23" s="10" t="s">
        <v>25</v>
      </c>
      <c r="N23" s="11" t="s">
        <v>25</v>
      </c>
      <c r="O23" s="57">
        <v>558.81633420744652</v>
      </c>
      <c r="P23" s="58">
        <v>554.74848029163616</v>
      </c>
      <c r="Q23" s="57">
        <v>3.6776268155810385E-10</v>
      </c>
      <c r="R23" s="62">
        <v>3.8066030747418468E-11</v>
      </c>
      <c r="S23" s="62">
        <v>1.7692283065837433E-7</v>
      </c>
      <c r="T23" s="58">
        <v>3.1450157208983282E-7</v>
      </c>
      <c r="U23" s="9">
        <f>(1-Q23/MAX(Q$3:Q$24))/(1-MIN(Q$3:Q$24)/MAX(Q$3:Q$24))*100</f>
        <v>0.57137431042639453</v>
      </c>
      <c r="V23" s="5">
        <f>(1-R23/MAX(R$3:R$24))/(1-MIN(R$3:R$24)/MAX(R$3:R$24))*100</f>
        <v>84.472022919157681</v>
      </c>
      <c r="W23" s="5">
        <f>(1-S23/MAX(S$3:S$24))/(1-MIN(S$3:S$24)/MAX(S$3:S$24))*100</f>
        <v>24.43667918981674</v>
      </c>
      <c r="X23" s="5">
        <f>(1-T23/MAX(T$3:T$24))/(1-MIN(T$3:T$24)/MAX(T$3:T$24))*100</f>
        <v>14.956737894526226</v>
      </c>
      <c r="Y23" s="17">
        <f>AVERAGE(U23:X23)</f>
        <v>31.109203578481761</v>
      </c>
      <c r="Z23" s="9">
        <v>21</v>
      </c>
      <c r="AA23" s="5">
        <v>17</v>
      </c>
      <c r="AB23" s="5">
        <v>20</v>
      </c>
      <c r="AC23" s="5">
        <v>21</v>
      </c>
      <c r="AD23" s="16">
        <f>AVERAGE(Z23:AC23)</f>
        <v>19.75</v>
      </c>
    </row>
    <row r="24" spans="1:30" ht="15.75" thickBot="1" x14ac:dyDescent="0.3">
      <c r="A24" s="6">
        <v>4</v>
      </c>
      <c r="B24" s="7" t="s">
        <v>77</v>
      </c>
      <c r="C24" s="7" t="s">
        <v>31</v>
      </c>
      <c r="D24" s="31" t="s">
        <v>25</v>
      </c>
      <c r="E24" s="31" t="s">
        <v>25</v>
      </c>
      <c r="F24" s="31" t="s">
        <v>25</v>
      </c>
      <c r="G24" s="31" t="s">
        <v>25</v>
      </c>
      <c r="H24" s="32" t="s">
        <v>25</v>
      </c>
      <c r="I24" s="31" t="s">
        <v>25</v>
      </c>
      <c r="J24" s="31" t="s">
        <v>25</v>
      </c>
      <c r="K24" s="31" t="s">
        <v>25</v>
      </c>
      <c r="L24" s="33" t="s">
        <v>25</v>
      </c>
      <c r="M24" s="31" t="s">
        <v>25</v>
      </c>
      <c r="N24" s="32" t="s">
        <v>25</v>
      </c>
      <c r="O24" s="59">
        <v>1204.9031155873392</v>
      </c>
      <c r="P24" s="60">
        <v>1202.6628128404384</v>
      </c>
      <c r="Q24" s="59">
        <v>3.6987196311319084E-10</v>
      </c>
      <c r="R24" s="67">
        <v>3.9597075043138447E-11</v>
      </c>
      <c r="S24" s="67">
        <v>2.3029350834407336E-7</v>
      </c>
      <c r="T24" s="60">
        <v>3.6750278589515926E-7</v>
      </c>
      <c r="U24" s="6">
        <f>(1-Q24/MAX(Q$3:Q$24))/(1-MIN(Q$3:Q$24)/MAX(Q$3:Q$24))*100</f>
        <v>0</v>
      </c>
      <c r="V24" s="7">
        <f>(1-R24/MAX(R$3:R$24))/(1-MIN(R$3:R$24)/MAX(R$3:R$24))*100</f>
        <v>83.840404491992444</v>
      </c>
      <c r="W24" s="7">
        <f>(1-S24/MAX(S$3:S$24))/(1-MIN(S$3:S$24)/MAX(S$3:S$24))*100</f>
        <v>0</v>
      </c>
      <c r="X24" s="7">
        <f>(1-T24/MAX(T$3:T$24))/(1-MIN(T$3:T$24)/MAX(T$3:T$24))*100</f>
        <v>0</v>
      </c>
      <c r="Y24" s="34">
        <f>AVERAGE(U24:X24)</f>
        <v>20.960101122998111</v>
      </c>
      <c r="Z24" s="6">
        <v>22</v>
      </c>
      <c r="AA24" s="7">
        <v>18</v>
      </c>
      <c r="AB24" s="7">
        <v>22</v>
      </c>
      <c r="AC24" s="7">
        <v>22</v>
      </c>
      <c r="AD24" s="8">
        <f>AVERAGE(Z24:AC24)</f>
        <v>21</v>
      </c>
    </row>
  </sheetData>
  <autoFilter ref="A2:AD2" xr:uid="{DE75B890-0618-431D-9647-38A12D1205CE}">
    <sortState xmlns:xlrd2="http://schemas.microsoft.com/office/spreadsheetml/2017/richdata2" ref="A3:AD24">
      <sortCondition descending="1" ref="Y2"/>
    </sortState>
  </autoFilter>
  <mergeCells count="7">
    <mergeCell ref="Z1:AD1"/>
    <mergeCell ref="O1:P1"/>
    <mergeCell ref="A1:H1"/>
    <mergeCell ref="I1:K1"/>
    <mergeCell ref="L1:N1"/>
    <mergeCell ref="Q1:T1"/>
    <mergeCell ref="U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CB0B-4D93-4BEF-AF35-0A1D73FBD237}">
  <dimension ref="A1:AD49"/>
  <sheetViews>
    <sheetView workbookViewId="0">
      <selection activeCell="E5" sqref="E5:E6"/>
    </sheetView>
  </sheetViews>
  <sheetFormatPr baseColWidth="10" defaultRowHeight="15" x14ac:dyDescent="0.25"/>
  <cols>
    <col min="1" max="1" width="7.5703125" style="5" customWidth="1"/>
    <col min="2" max="2" width="26.42578125" style="5" customWidth="1"/>
    <col min="3" max="4" width="7.5703125" style="5" customWidth="1"/>
    <col min="5" max="5" width="8.85546875" style="5" customWidth="1"/>
    <col min="6" max="8" width="7.5703125" style="5" customWidth="1"/>
    <col min="9" max="11" width="8.42578125" style="5" customWidth="1"/>
    <col min="12" max="14" width="7.42578125" style="5" customWidth="1"/>
    <col min="15" max="15" width="14.28515625" style="55" customWidth="1"/>
    <col min="16" max="16" width="15" style="55" customWidth="1"/>
    <col min="17" max="24" width="7" style="5" customWidth="1"/>
    <col min="25" max="25" width="12.42578125" style="5" customWidth="1"/>
    <col min="26" max="29" width="7.7109375" style="5" customWidth="1"/>
    <col min="30" max="30" width="15.28515625" style="5" customWidth="1"/>
    <col min="31" max="16384" width="11.42578125" style="5"/>
  </cols>
  <sheetData>
    <row r="1" spans="1:30" ht="18.75" customHeight="1" x14ac:dyDescent="0.25">
      <c r="A1" s="45" t="s">
        <v>117</v>
      </c>
      <c r="B1" s="46"/>
      <c r="C1" s="46"/>
      <c r="D1" s="46"/>
      <c r="E1" s="46"/>
      <c r="F1" s="46"/>
      <c r="G1" s="46"/>
      <c r="H1" s="47"/>
      <c r="I1" s="45" t="s">
        <v>118</v>
      </c>
      <c r="J1" s="46"/>
      <c r="K1" s="46"/>
      <c r="L1" s="45" t="s">
        <v>119</v>
      </c>
      <c r="M1" s="46"/>
      <c r="N1" s="47"/>
      <c r="O1" s="42" t="s">
        <v>129</v>
      </c>
      <c r="P1" s="44"/>
      <c r="Q1" s="45" t="s">
        <v>120</v>
      </c>
      <c r="R1" s="46"/>
      <c r="S1" s="46"/>
      <c r="T1" s="47"/>
      <c r="U1" s="45" t="s">
        <v>121</v>
      </c>
      <c r="V1" s="46"/>
      <c r="W1" s="46"/>
      <c r="X1" s="46"/>
      <c r="Y1" s="47"/>
      <c r="Z1" s="45" t="s">
        <v>122</v>
      </c>
      <c r="AA1" s="46"/>
      <c r="AB1" s="46"/>
      <c r="AC1" s="46"/>
      <c r="AD1" s="47"/>
    </row>
    <row r="2" spans="1:30" ht="15.75" thickBot="1" x14ac:dyDescent="0.3">
      <c r="A2" s="6" t="s">
        <v>74</v>
      </c>
      <c r="B2" s="7" t="s">
        <v>0</v>
      </c>
      <c r="C2" s="7" t="s">
        <v>13</v>
      </c>
      <c r="D2" s="7" t="s">
        <v>15</v>
      </c>
      <c r="E2" s="7" t="s">
        <v>19</v>
      </c>
      <c r="F2" s="7" t="s">
        <v>20</v>
      </c>
      <c r="G2" s="7" t="s">
        <v>23</v>
      </c>
      <c r="H2" s="8" t="s">
        <v>100</v>
      </c>
      <c r="I2" s="6" t="s">
        <v>47</v>
      </c>
      <c r="J2" s="7" t="s">
        <v>48</v>
      </c>
      <c r="K2" s="7" t="s">
        <v>82</v>
      </c>
      <c r="L2" s="6" t="s">
        <v>26</v>
      </c>
      <c r="M2" s="7" t="s">
        <v>26</v>
      </c>
      <c r="N2" s="8" t="s">
        <v>84</v>
      </c>
      <c r="O2" s="68" t="s">
        <v>130</v>
      </c>
      <c r="P2" s="70" t="s">
        <v>131</v>
      </c>
      <c r="Q2" s="6" t="s">
        <v>27</v>
      </c>
      <c r="R2" s="7" t="s">
        <v>28</v>
      </c>
      <c r="S2" s="7" t="s">
        <v>29</v>
      </c>
      <c r="T2" s="8" t="s">
        <v>30</v>
      </c>
      <c r="U2" s="6" t="s">
        <v>87</v>
      </c>
      <c r="V2" s="7" t="s">
        <v>88</v>
      </c>
      <c r="W2" s="7" t="s">
        <v>89</v>
      </c>
      <c r="X2" s="7" t="s">
        <v>90</v>
      </c>
      <c r="Y2" s="8" t="s">
        <v>91</v>
      </c>
      <c r="Z2" s="6" t="s">
        <v>78</v>
      </c>
      <c r="AA2" s="7" t="s">
        <v>79</v>
      </c>
      <c r="AB2" s="7" t="s">
        <v>80</v>
      </c>
      <c r="AC2" s="7" t="s">
        <v>81</v>
      </c>
      <c r="AD2" s="8" t="s">
        <v>85</v>
      </c>
    </row>
    <row r="3" spans="1:30" x14ac:dyDescent="0.25">
      <c r="A3" s="9">
        <v>1</v>
      </c>
      <c r="B3" s="5" t="s">
        <v>73</v>
      </c>
      <c r="C3" s="5" t="s">
        <v>14</v>
      </c>
      <c r="D3" s="10" t="s">
        <v>25</v>
      </c>
      <c r="E3" s="10" t="s">
        <v>25</v>
      </c>
      <c r="F3" s="10" t="s">
        <v>25</v>
      </c>
      <c r="G3" s="10" t="s">
        <v>25</v>
      </c>
      <c r="H3" s="11" t="s">
        <v>25</v>
      </c>
      <c r="I3" s="12" t="s">
        <v>25</v>
      </c>
      <c r="J3" s="10" t="s">
        <v>25</v>
      </c>
      <c r="K3" s="10" t="s">
        <v>25</v>
      </c>
      <c r="L3" s="13" t="s">
        <v>25</v>
      </c>
      <c r="M3" s="14" t="s">
        <v>25</v>
      </c>
      <c r="N3" s="14" t="s">
        <v>25</v>
      </c>
      <c r="O3" s="63">
        <v>45.921769658006383</v>
      </c>
      <c r="P3" s="64">
        <v>44.369962547840679</v>
      </c>
      <c r="Q3" s="49">
        <v>8.0963243539944284E-13</v>
      </c>
      <c r="R3" s="5">
        <v>4.6224051423773355E-13</v>
      </c>
      <c r="S3" s="5">
        <v>1.3844076325912036E-8</v>
      </c>
      <c r="T3" s="16">
        <v>1.3817825367492248E-8</v>
      </c>
      <c r="U3" s="9">
        <f>(1-Q3/MAX(Q$3:Q$24))/(1-0*MIN(Q$3:Q$24)/MAX(Q$3:Q$24))*100</f>
        <v>99.997140906053744</v>
      </c>
      <c r="V3" s="5">
        <f>(1-R3/MAX(R$3:R$24))/(1-0*MIN(R$3:R$24)/MAX(R$3:R$24))*100</f>
        <v>99.996712766610486</v>
      </c>
      <c r="W3" s="5">
        <f>(1-S3/MAX(S$3:S$24))/(1-0*MIN(S$3:S$24)/MAX(S$3:S$24))*100</f>
        <v>99.813120797140854</v>
      </c>
      <c r="X3" s="5">
        <f>(1-T3/MAX(T$3:T$24))/(1-0*MIN(T$3:T$24)/MAX(T$3:T$24))*100</f>
        <v>99.90573701175866</v>
      </c>
      <c r="Y3" s="17">
        <f>AVERAGE(U3:X3)</f>
        <v>99.92817787039094</v>
      </c>
      <c r="Z3" s="9">
        <v>1</v>
      </c>
      <c r="AA3" s="5">
        <v>1</v>
      </c>
      <c r="AB3" s="5">
        <v>1</v>
      </c>
      <c r="AC3" s="5">
        <v>1</v>
      </c>
      <c r="AD3" s="16">
        <f>AVERAGE(Z3:AC3)</f>
        <v>1</v>
      </c>
    </row>
    <row r="4" spans="1:30" x14ac:dyDescent="0.25">
      <c r="A4" s="9">
        <v>2</v>
      </c>
      <c r="B4" s="5" t="s">
        <v>76</v>
      </c>
      <c r="C4" s="5" t="s">
        <v>14</v>
      </c>
      <c r="D4" s="10" t="s">
        <v>25</v>
      </c>
      <c r="E4" s="10" t="s">
        <v>25</v>
      </c>
      <c r="F4" s="10" t="s">
        <v>25</v>
      </c>
      <c r="G4" s="10" t="s">
        <v>25</v>
      </c>
      <c r="H4" s="11" t="s">
        <v>25</v>
      </c>
      <c r="I4" s="12" t="s">
        <v>25</v>
      </c>
      <c r="J4" s="10" t="s">
        <v>25</v>
      </c>
      <c r="K4" s="10" t="s">
        <v>25</v>
      </c>
      <c r="L4" s="12" t="s">
        <v>25</v>
      </c>
      <c r="M4" s="10" t="s">
        <v>25</v>
      </c>
      <c r="N4" s="48" t="s">
        <v>25</v>
      </c>
      <c r="O4" s="57">
        <v>64.389843893552566</v>
      </c>
      <c r="P4" s="58">
        <v>63.061440138746676</v>
      </c>
      <c r="Q4" s="49">
        <v>4.3562506942667345E-10</v>
      </c>
      <c r="R4" s="5">
        <v>2.639107119334186E-10</v>
      </c>
      <c r="S4" s="5">
        <v>1.3978067731476858E-7</v>
      </c>
      <c r="T4" s="16">
        <v>2.1295243360170412E-7</v>
      </c>
      <c r="U4" s="9">
        <f>(1-Q4/MAX(Q$3:Q$24))/(1-0*MIN(Q$3:Q$24)/MAX(Q$3:Q$24))*100</f>
        <v>98.461656247483702</v>
      </c>
      <c r="V4" s="5">
        <f>(1-R4/MAX(R$3:R$24))/(1-0*MIN(R$3:R$24)/MAX(R$3:R$24))*100</f>
        <v>98.123193278397721</v>
      </c>
      <c r="W4" s="5">
        <f>(1-S4/MAX(S$3:S$24))/(1-0*MIN(S$3:S$24)/MAX(S$3:S$24))*100</f>
        <v>98.113120663543143</v>
      </c>
      <c r="X4" s="5">
        <f>(1-T4/MAX(T$3:T$24))/(1-0*MIN(T$3:T$24)/MAX(T$3:T$24))*100</f>
        <v>98.547272656102137</v>
      </c>
      <c r="Y4" s="17">
        <f>AVERAGE(U4:X4)</f>
        <v>98.31131071138168</v>
      </c>
      <c r="Z4" s="9">
        <v>2</v>
      </c>
      <c r="AA4" s="5">
        <v>2</v>
      </c>
      <c r="AB4" s="5">
        <v>2</v>
      </c>
      <c r="AC4" s="5">
        <v>2</v>
      </c>
      <c r="AD4" s="16">
        <f>AVERAGE(Z4:AC4)</f>
        <v>2</v>
      </c>
    </row>
    <row r="5" spans="1:30" x14ac:dyDescent="0.25">
      <c r="A5" s="40">
        <v>10</v>
      </c>
      <c r="B5" s="22" t="s">
        <v>60</v>
      </c>
      <c r="C5" s="5" t="s">
        <v>14</v>
      </c>
      <c r="D5" s="5">
        <v>1</v>
      </c>
      <c r="E5" s="5" t="s">
        <v>18</v>
      </c>
      <c r="F5" s="19" t="s">
        <v>22</v>
      </c>
      <c r="G5" s="19" t="s">
        <v>24</v>
      </c>
      <c r="H5" s="11" t="s">
        <v>25</v>
      </c>
      <c r="I5" s="12" t="s">
        <v>25</v>
      </c>
      <c r="J5" s="20">
        <v>94.46</v>
      </c>
      <c r="K5" s="10" t="s">
        <v>25</v>
      </c>
      <c r="L5" s="12" t="s">
        <v>25</v>
      </c>
      <c r="M5" s="21">
        <v>1</v>
      </c>
      <c r="N5" s="48" t="s">
        <v>25</v>
      </c>
      <c r="O5" s="57">
        <v>449.95279614300102</v>
      </c>
      <c r="P5" s="58">
        <v>445.74215673799108</v>
      </c>
      <c r="Q5" s="49">
        <v>8.5555427023813217E-10</v>
      </c>
      <c r="R5" s="5">
        <v>5.166206468381123E-9</v>
      </c>
      <c r="S5" s="5">
        <v>2.4955580269435467E-6</v>
      </c>
      <c r="T5" s="16">
        <v>7.1591624639509784E-7</v>
      </c>
      <c r="U5" s="9">
        <f>(1-Q5/MAX(Q$3:Q$24))/(1-0*MIN(Q$3:Q$24)/MAX(Q$3:Q$24))*100</f>
        <v>96.978740070465562</v>
      </c>
      <c r="V5" s="5">
        <f>(1-R5/MAX(R$3:R$24))/(1-0*MIN(R$3:R$24)/MAX(R$3:R$24))*100</f>
        <v>63.260411242840995</v>
      </c>
      <c r="W5" s="5">
        <f>(1-S5/MAX(S$3:S$24))/(1-0*MIN(S$3:S$24)/MAX(S$3:S$24))*100</f>
        <v>66.312819737128819</v>
      </c>
      <c r="X5" s="5">
        <f>(1-T5/MAX(T$3:T$24))/(1-0*MIN(T$3:T$24)/MAX(T$3:T$24))*100</f>
        <v>95.116134201949976</v>
      </c>
      <c r="Y5" s="37">
        <f>AVERAGE(U5:X5)</f>
        <v>80.417026313096343</v>
      </c>
      <c r="Z5" s="9">
        <v>5</v>
      </c>
      <c r="AA5" s="5">
        <v>3</v>
      </c>
      <c r="AB5" s="5">
        <v>3</v>
      </c>
      <c r="AC5" s="5">
        <v>7</v>
      </c>
      <c r="AD5" s="16">
        <f>AVERAGE(Z5:AC5)</f>
        <v>4.5</v>
      </c>
    </row>
    <row r="6" spans="1:30" x14ac:dyDescent="0.25">
      <c r="A6" s="40">
        <v>14</v>
      </c>
      <c r="B6" s="5" t="s">
        <v>52</v>
      </c>
      <c r="C6" s="5" t="s">
        <v>14</v>
      </c>
      <c r="D6" s="18">
        <v>2</v>
      </c>
      <c r="E6" s="5" t="s">
        <v>16</v>
      </c>
      <c r="F6" s="19" t="s">
        <v>22</v>
      </c>
      <c r="G6" s="19" t="s">
        <v>24</v>
      </c>
      <c r="H6" s="11" t="s">
        <v>25</v>
      </c>
      <c r="I6" s="12" t="s">
        <v>25</v>
      </c>
      <c r="J6" s="20">
        <v>103.3</v>
      </c>
      <c r="K6" s="10" t="s">
        <v>25</v>
      </c>
      <c r="L6" s="12" t="s">
        <v>25</v>
      </c>
      <c r="M6" s="21">
        <v>4</v>
      </c>
      <c r="N6" s="48" t="s">
        <v>25</v>
      </c>
      <c r="O6" s="57">
        <v>464.84332834208482</v>
      </c>
      <c r="P6" s="58">
        <v>458.88634292819359</v>
      </c>
      <c r="Q6" s="49">
        <v>8.5580719366089455E-10</v>
      </c>
      <c r="R6" s="5">
        <v>5.3501772329487447E-9</v>
      </c>
      <c r="S6" s="5">
        <v>2.5153500777444735E-6</v>
      </c>
      <c r="T6" s="16">
        <v>6.6538884439924251E-7</v>
      </c>
      <c r="U6" s="9">
        <f>(1-Q6/MAX(Q$3:Q$24))/(1-0*MIN(Q$3:Q$24)/MAX(Q$3:Q$24))*100</f>
        <v>96.97784690982219</v>
      </c>
      <c r="V6" s="5">
        <f>(1-R6/MAX(R$3:R$24))/(1-0*MIN(R$3:R$24)/MAX(R$3:R$24))*100</f>
        <v>61.952099181578667</v>
      </c>
      <c r="W6" s="5">
        <f>(1-S6/MAX(S$3:S$24))/(1-0*MIN(S$3:S$24)/MAX(S$3:S$24))*100</f>
        <v>66.045649679007852</v>
      </c>
      <c r="X6" s="5">
        <f>(1-T6/MAX(T$3:T$24))/(1-0*MIN(T$3:T$24)/MAX(T$3:T$24))*100</f>
        <v>95.460824033636925</v>
      </c>
      <c r="Y6" s="37">
        <f>AVERAGE(U6:X6)</f>
        <v>80.109104951011403</v>
      </c>
      <c r="Z6" s="9">
        <v>6</v>
      </c>
      <c r="AA6" s="5">
        <v>4</v>
      </c>
      <c r="AB6" s="5">
        <v>4</v>
      </c>
      <c r="AC6" s="5">
        <v>3</v>
      </c>
      <c r="AD6" s="16">
        <f>AVERAGE(Z6:AC6)</f>
        <v>4.25</v>
      </c>
    </row>
    <row r="7" spans="1:30" x14ac:dyDescent="0.25">
      <c r="A7" s="9">
        <v>5</v>
      </c>
      <c r="B7" s="22" t="s">
        <v>55</v>
      </c>
      <c r="C7" s="5" t="s">
        <v>14</v>
      </c>
      <c r="D7" s="5">
        <v>1</v>
      </c>
      <c r="E7" s="5" t="s">
        <v>16</v>
      </c>
      <c r="F7" s="23" t="s">
        <v>21</v>
      </c>
      <c r="G7" s="23" t="s">
        <v>24</v>
      </c>
      <c r="H7" s="11" t="s">
        <v>25</v>
      </c>
      <c r="I7" s="24">
        <v>97.4</v>
      </c>
      <c r="J7" s="10" t="s">
        <v>25</v>
      </c>
      <c r="K7" s="10" t="s">
        <v>25</v>
      </c>
      <c r="L7" s="25">
        <v>5</v>
      </c>
      <c r="M7" s="10" t="s">
        <v>25</v>
      </c>
      <c r="N7" s="48" t="s">
        <v>25</v>
      </c>
      <c r="O7" s="57">
        <v>559.33512162742284</v>
      </c>
      <c r="P7" s="58">
        <v>554.42693664922899</v>
      </c>
      <c r="Q7" s="49">
        <v>8.6515433390333059E-10</v>
      </c>
      <c r="R7" s="5">
        <v>5.3872832556446563E-9</v>
      </c>
      <c r="S7" s="5">
        <v>2.5275230029188679E-6</v>
      </c>
      <c r="T7" s="16">
        <v>6.6736015879193447E-7</v>
      </c>
      <c r="U7" s="9">
        <f>(1-Q7/MAX(Q$3:Q$24))/(1-0*MIN(Q$3:Q$24)/MAX(Q$3:Q$24))*100</f>
        <v>96.944838904073663</v>
      </c>
      <c r="V7" s="5">
        <f>(1-R7/MAX(R$3:R$24))/(1-0*MIN(R$3:R$24)/MAX(R$3:R$24))*100</f>
        <v>61.688218900640379</v>
      </c>
      <c r="W7" s="5">
        <f>(1-S7/MAX(S$3:S$24))/(1-0*MIN(S$3:S$24)/MAX(S$3:S$24))*100</f>
        <v>65.881329106114393</v>
      </c>
      <c r="X7" s="5">
        <f>(1-T7/MAX(T$3:T$24))/(1-0*MIN(T$3:T$24)/MAX(T$3:T$24))*100</f>
        <v>95.447376043054021</v>
      </c>
      <c r="Y7" s="37">
        <f>AVERAGE(U7:X7)</f>
        <v>79.99044073847061</v>
      </c>
      <c r="Z7" s="9">
        <v>7</v>
      </c>
      <c r="AA7" s="5">
        <v>7</v>
      </c>
      <c r="AB7" s="5">
        <v>5</v>
      </c>
      <c r="AC7" s="5">
        <v>4</v>
      </c>
      <c r="AD7" s="16">
        <f>AVERAGE(Z7:AC7)</f>
        <v>5.75</v>
      </c>
    </row>
    <row r="8" spans="1:30" x14ac:dyDescent="0.25">
      <c r="A8" s="9">
        <v>8</v>
      </c>
      <c r="B8" s="22" t="s">
        <v>58</v>
      </c>
      <c r="C8" s="5" t="s">
        <v>14</v>
      </c>
      <c r="D8" s="5">
        <v>1</v>
      </c>
      <c r="E8" s="5" t="s">
        <v>16</v>
      </c>
      <c r="F8" s="19" t="s">
        <v>22</v>
      </c>
      <c r="G8" s="19" t="s">
        <v>24</v>
      </c>
      <c r="H8" s="11" t="s">
        <v>25</v>
      </c>
      <c r="I8" s="12" t="s">
        <v>25</v>
      </c>
      <c r="J8" s="20">
        <v>104.2</v>
      </c>
      <c r="K8" s="10" t="s">
        <v>25</v>
      </c>
      <c r="L8" s="12" t="s">
        <v>25</v>
      </c>
      <c r="M8" s="21">
        <v>5</v>
      </c>
      <c r="N8" s="48" t="s">
        <v>25</v>
      </c>
      <c r="O8" s="57">
        <v>566.58120151492233</v>
      </c>
      <c r="P8" s="58">
        <v>561.74605373325528</v>
      </c>
      <c r="Q8" s="49">
        <v>8.6900114349935823E-10</v>
      </c>
      <c r="R8" s="5">
        <v>5.4020915051331259E-9</v>
      </c>
      <c r="S8" s="5">
        <v>2.5344835783997915E-6</v>
      </c>
      <c r="T8" s="16">
        <v>6.7044377170785837E-7</v>
      </c>
      <c r="U8" s="9">
        <f>(1-Q8/MAX(Q$3:Q$24))/(1-0*MIN(Q$3:Q$24)/MAX(Q$3:Q$24))*100</f>
        <v>96.931254480392624</v>
      </c>
      <c r="V8" s="5">
        <f>(1-R8/MAX(R$3:R$24))/(1-0*MIN(R$3:R$24)/MAX(R$3:R$24))*100</f>
        <v>61.58290971492557</v>
      </c>
      <c r="W8" s="5">
        <f>(1-S8/MAX(S$3:S$24))/(1-0*MIN(S$3:S$24)/MAX(S$3:S$24))*100</f>
        <v>65.787369294950878</v>
      </c>
      <c r="X8" s="5">
        <f>(1-T8/MAX(T$3:T$24))/(1-0*MIN(T$3:T$24)/MAX(T$3:T$24))*100</f>
        <v>95.42634013036124</v>
      </c>
      <c r="Y8" s="37">
        <f>AVERAGE(U8:X8)</f>
        <v>79.931968405157576</v>
      </c>
      <c r="Z8" s="9">
        <v>9</v>
      </c>
      <c r="AA8" s="5">
        <v>9</v>
      </c>
      <c r="AB8" s="5">
        <v>6</v>
      </c>
      <c r="AC8" s="5">
        <v>5</v>
      </c>
      <c r="AD8" s="16">
        <f>AVERAGE(Z8:AC8)</f>
        <v>7.25</v>
      </c>
    </row>
    <row r="9" spans="1:30" x14ac:dyDescent="0.25">
      <c r="A9" s="40">
        <v>15</v>
      </c>
      <c r="B9" s="5" t="s">
        <v>53</v>
      </c>
      <c r="C9" s="5" t="s">
        <v>14</v>
      </c>
      <c r="D9" s="18">
        <v>2</v>
      </c>
      <c r="E9" s="5" t="s">
        <v>17</v>
      </c>
      <c r="F9" s="19" t="s">
        <v>22</v>
      </c>
      <c r="G9" s="19" t="s">
        <v>24</v>
      </c>
      <c r="H9" s="11" t="s">
        <v>25</v>
      </c>
      <c r="I9" s="12" t="s">
        <v>25</v>
      </c>
      <c r="J9" s="20">
        <v>102.04</v>
      </c>
      <c r="K9" s="10" t="s">
        <v>25</v>
      </c>
      <c r="L9" s="12" t="s">
        <v>25</v>
      </c>
      <c r="M9" s="21">
        <v>2</v>
      </c>
      <c r="N9" s="48" t="s">
        <v>25</v>
      </c>
      <c r="O9" s="57">
        <v>433.56639344854256</v>
      </c>
      <c r="P9" s="58">
        <v>430.1012719005858</v>
      </c>
      <c r="Q9" s="49">
        <v>8.6807318434054536E-10</v>
      </c>
      <c r="R9" s="5">
        <v>5.4275975687039563E-9</v>
      </c>
      <c r="S9" s="5">
        <v>2.5990351476238412E-6</v>
      </c>
      <c r="T9" s="16">
        <v>7.2855121813829641E-7</v>
      </c>
      <c r="U9" s="9">
        <f>(1-Q9/MAX(Q$3:Q$24))/(1-0*MIN(Q$3:Q$24)/MAX(Q$3:Q$24))*100</f>
        <v>96.934531427186414</v>
      </c>
      <c r="V9" s="5">
        <f>(1-R9/MAX(R$3:R$24))/(1-0*MIN(R$3:R$24)/MAX(R$3:R$24))*100</f>
        <v>61.401522793566258</v>
      </c>
      <c r="W9" s="5">
        <f>(1-S9/MAX(S$3:S$24))/(1-0*MIN(S$3:S$24)/MAX(S$3:S$24))*100</f>
        <v>64.915996910408452</v>
      </c>
      <c r="X9" s="5">
        <f>(1-T9/MAX(T$3:T$24))/(1-0*MIN(T$3:T$24)/MAX(T$3:T$24))*100</f>
        <v>95.029940451400719</v>
      </c>
      <c r="Y9" s="37">
        <f>AVERAGE(U9:X9)</f>
        <v>79.570497895640457</v>
      </c>
      <c r="Z9" s="9">
        <v>8</v>
      </c>
      <c r="AA9" s="5">
        <v>10</v>
      </c>
      <c r="AB9" s="5">
        <v>7</v>
      </c>
      <c r="AC9" s="5">
        <v>8</v>
      </c>
      <c r="AD9" s="16">
        <f>AVERAGE(Z9:AC9)</f>
        <v>8.25</v>
      </c>
    </row>
    <row r="10" spans="1:30" x14ac:dyDescent="0.25">
      <c r="A10" s="9">
        <v>13</v>
      </c>
      <c r="B10" s="5" t="s">
        <v>51</v>
      </c>
      <c r="C10" s="5" t="s">
        <v>14</v>
      </c>
      <c r="D10" s="18">
        <v>2</v>
      </c>
      <c r="E10" s="5" t="s">
        <v>18</v>
      </c>
      <c r="F10" s="23" t="s">
        <v>21</v>
      </c>
      <c r="G10" s="23" t="s">
        <v>24</v>
      </c>
      <c r="H10" s="11" t="s">
        <v>25</v>
      </c>
      <c r="I10" s="24">
        <v>84.102000000000004</v>
      </c>
      <c r="J10" s="10" t="s">
        <v>25</v>
      </c>
      <c r="K10" s="10" t="s">
        <v>25</v>
      </c>
      <c r="L10" s="25">
        <v>1</v>
      </c>
      <c r="M10" s="10" t="s">
        <v>25</v>
      </c>
      <c r="N10" s="48" t="s">
        <v>25</v>
      </c>
      <c r="O10" s="57">
        <v>444.04850186277321</v>
      </c>
      <c r="P10" s="58">
        <v>442.27620091153352</v>
      </c>
      <c r="Q10" s="49">
        <v>8.5547954547963651E-10</v>
      </c>
      <c r="R10" s="5">
        <v>5.5247751969328699E-9</v>
      </c>
      <c r="S10" s="5">
        <v>2.6050611738540755E-6</v>
      </c>
      <c r="T10" s="16">
        <v>6.9936922490185555E-7</v>
      </c>
      <c r="U10" s="9">
        <f>(1-Q10/MAX(Q$3:Q$24))/(1-0*MIN(Q$3:Q$24)/MAX(Q$3:Q$24))*100</f>
        <v>96.979003949597995</v>
      </c>
      <c r="V10" s="5">
        <f>(1-R10/MAX(R$3:R$24))/(1-0*MIN(R$3:R$24)/MAX(R$3:R$24))*100</f>
        <v>60.710441993877431</v>
      </c>
      <c r="W10" s="5">
        <f>(1-S10/MAX(S$3:S$24))/(1-0*MIN(S$3:S$24)/MAX(S$3:S$24))*100</f>
        <v>64.834652445685549</v>
      </c>
      <c r="X10" s="5">
        <f>(1-T10/MAX(T$3:T$24))/(1-0*MIN(T$3:T$24)/MAX(T$3:T$24))*100</f>
        <v>95.229015328390915</v>
      </c>
      <c r="Y10" s="37">
        <f>AVERAGE(U10:X10)</f>
        <v>79.438278429387964</v>
      </c>
      <c r="Z10" s="9">
        <v>4</v>
      </c>
      <c r="AA10" s="5">
        <v>13</v>
      </c>
      <c r="AB10" s="5">
        <v>8</v>
      </c>
      <c r="AC10" s="5">
        <v>6</v>
      </c>
      <c r="AD10" s="16">
        <f>AVERAGE(Z10:AC10)</f>
        <v>7.75</v>
      </c>
    </row>
    <row r="11" spans="1:30" x14ac:dyDescent="0.25">
      <c r="A11" s="9">
        <v>12</v>
      </c>
      <c r="B11" s="22" t="s">
        <v>50</v>
      </c>
      <c r="C11" s="5" t="s">
        <v>14</v>
      </c>
      <c r="D11" s="18">
        <v>2</v>
      </c>
      <c r="E11" s="5" t="s">
        <v>17</v>
      </c>
      <c r="F11" s="23" t="s">
        <v>21</v>
      </c>
      <c r="G11" s="23" t="s">
        <v>24</v>
      </c>
      <c r="H11" s="11" t="s">
        <v>25</v>
      </c>
      <c r="I11" s="24">
        <v>95.92</v>
      </c>
      <c r="J11" s="10" t="s">
        <v>25</v>
      </c>
      <c r="K11" s="10" t="s">
        <v>25</v>
      </c>
      <c r="L11" s="25">
        <v>4</v>
      </c>
      <c r="M11" s="10" t="s">
        <v>25</v>
      </c>
      <c r="N11" s="48" t="s">
        <v>25</v>
      </c>
      <c r="O11" s="57">
        <v>431.14745204687057</v>
      </c>
      <c r="P11" s="58">
        <v>427.28261254288907</v>
      </c>
      <c r="Q11" s="49">
        <v>8.4289169208361425E-10</v>
      </c>
      <c r="R11" s="5">
        <v>5.3937815857222291E-9</v>
      </c>
      <c r="S11" s="5">
        <v>2.638811891184511E-6</v>
      </c>
      <c r="T11" s="16">
        <v>7.7889699616223738E-7</v>
      </c>
      <c r="U11" s="9">
        <f>(1-Q11/MAX(Q$3:Q$24))/(1-0*MIN(Q$3:Q$24)/MAX(Q$3:Q$24))*100</f>
        <v>97.023456041519268</v>
      </c>
      <c r="V11" s="5">
        <f>(1-R11/MAX(R$3:R$24))/(1-0*MIN(R$3:R$24)/MAX(R$3:R$24))*100</f>
        <v>61.642005886096818</v>
      </c>
      <c r="W11" s="5">
        <f>(1-S11/MAX(S$3:S$24))/(1-0*MIN(S$3:S$24)/MAX(S$3:S$24))*100</f>
        <v>64.379056347964635</v>
      </c>
      <c r="X11" s="5">
        <f>(1-T11/MAX(T$3:T$24))/(1-0*MIN(T$3:T$24)/MAX(T$3:T$24))*100</f>
        <v>94.686489629317208</v>
      </c>
      <c r="Y11" s="37">
        <f>AVERAGE(U11:X11)</f>
        <v>79.432751976224495</v>
      </c>
      <c r="Z11" s="9">
        <v>3</v>
      </c>
      <c r="AA11" s="5">
        <v>8</v>
      </c>
      <c r="AB11" s="5">
        <v>9</v>
      </c>
      <c r="AC11" s="5">
        <v>9</v>
      </c>
      <c r="AD11" s="16">
        <f>AVERAGE(Z11:AC11)</f>
        <v>7.25</v>
      </c>
    </row>
    <row r="12" spans="1:30" x14ac:dyDescent="0.25">
      <c r="A12" s="9">
        <v>9</v>
      </c>
      <c r="B12" s="22" t="s">
        <v>59</v>
      </c>
      <c r="C12" s="5" t="s">
        <v>14</v>
      </c>
      <c r="D12" s="5">
        <v>1</v>
      </c>
      <c r="E12" s="5" t="s">
        <v>17</v>
      </c>
      <c r="F12" s="19" t="s">
        <v>22</v>
      </c>
      <c r="G12" s="19" t="s">
        <v>24</v>
      </c>
      <c r="H12" s="11" t="s">
        <v>25</v>
      </c>
      <c r="I12" s="12" t="s">
        <v>25</v>
      </c>
      <c r="J12" s="20">
        <v>103.04</v>
      </c>
      <c r="K12" s="10" t="s">
        <v>25</v>
      </c>
      <c r="L12" s="12" t="s">
        <v>25</v>
      </c>
      <c r="M12" s="21">
        <v>3</v>
      </c>
      <c r="N12" s="48" t="s">
        <v>25</v>
      </c>
      <c r="O12" s="57">
        <v>438.93608115354812</v>
      </c>
      <c r="P12" s="58">
        <v>434.12959381328847</v>
      </c>
      <c r="Q12" s="49">
        <v>8.8137323344104306E-10</v>
      </c>
      <c r="R12" s="5">
        <v>5.3579076151665594E-9</v>
      </c>
      <c r="S12" s="5">
        <v>2.6468663585052604E-6</v>
      </c>
      <c r="T12" s="16">
        <v>8.1386812533650189E-7</v>
      </c>
      <c r="U12" s="9">
        <f>(1-Q12/MAX(Q$3:Q$24))/(1-0*MIN(Q$3:Q$24)/MAX(Q$3:Q$24))*100</f>
        <v>96.887564324331578</v>
      </c>
      <c r="V12" s="5">
        <f>(1-R12/MAX(R$3:R$24))/(1-0*MIN(R$3:R$24)/MAX(R$3:R$24))*100</f>
        <v>61.89712440165912</v>
      </c>
      <c r="W12" s="5">
        <f>(1-S12/MAX(S$3:S$24))/(1-0*MIN(S$3:S$24)/MAX(S$3:S$24))*100</f>
        <v>64.270330247579054</v>
      </c>
      <c r="X12" s="5">
        <f>(1-T12/MAX(T$3:T$24))/(1-0*MIN(T$3:T$24)/MAX(T$3:T$24))*100</f>
        <v>94.447922195551882</v>
      </c>
      <c r="Y12" s="37">
        <f>AVERAGE(U12:X12)</f>
        <v>79.37573529228041</v>
      </c>
      <c r="Z12" s="9">
        <v>10</v>
      </c>
      <c r="AA12" s="5">
        <v>5</v>
      </c>
      <c r="AB12" s="5">
        <v>10</v>
      </c>
      <c r="AC12" s="5">
        <v>11</v>
      </c>
      <c r="AD12" s="16">
        <f>AVERAGE(Z12:AC12)</f>
        <v>9</v>
      </c>
    </row>
    <row r="13" spans="1:30" x14ac:dyDescent="0.25">
      <c r="A13" s="9">
        <v>7</v>
      </c>
      <c r="B13" s="22" t="s">
        <v>57</v>
      </c>
      <c r="C13" s="5" t="s">
        <v>14</v>
      </c>
      <c r="D13" s="5">
        <v>1</v>
      </c>
      <c r="E13" s="5" t="s">
        <v>18</v>
      </c>
      <c r="F13" s="23" t="s">
        <v>21</v>
      </c>
      <c r="G13" s="23" t="s">
        <v>24</v>
      </c>
      <c r="H13" s="11" t="s">
        <v>25</v>
      </c>
      <c r="I13" s="24">
        <v>85.39</v>
      </c>
      <c r="J13" s="10" t="s">
        <v>25</v>
      </c>
      <c r="K13" s="10" t="s">
        <v>25</v>
      </c>
      <c r="L13" s="25">
        <v>2</v>
      </c>
      <c r="M13" s="10" t="s">
        <v>25</v>
      </c>
      <c r="N13" s="48" t="s">
        <v>25</v>
      </c>
      <c r="O13" s="57">
        <v>465.26763481191853</v>
      </c>
      <c r="P13" s="58">
        <v>462.60293421754028</v>
      </c>
      <c r="Q13" s="49">
        <v>9.2431728655005083E-10</v>
      </c>
      <c r="R13" s="5">
        <v>5.5054222381773558E-9</v>
      </c>
      <c r="S13" s="5">
        <v>2.6756049916687836E-6</v>
      </c>
      <c r="T13" s="16">
        <v>8.0001502908063061E-7</v>
      </c>
      <c r="U13" s="9">
        <f>(1-Q13/MAX(Q$3:Q$24))/(1-0*MIN(Q$3:Q$24)/MAX(Q$3:Q$24))*100</f>
        <v>96.735913924838002</v>
      </c>
      <c r="V13" s="5">
        <f>(1-R13/MAX(R$3:R$24))/(1-0*MIN(R$3:R$24)/MAX(R$3:R$24))*100</f>
        <v>60.848070977593729</v>
      </c>
      <c r="W13" s="5">
        <f>(1-S13/MAX(S$3:S$24))/(1-0*MIN(S$3:S$24)/MAX(S$3:S$24))*100</f>
        <v>63.882391555937467</v>
      </c>
      <c r="X13" s="5">
        <f>(1-T13/MAX(T$3:T$24))/(1-0*MIN(T$3:T$24)/MAX(T$3:T$24))*100</f>
        <v>94.5424257961362</v>
      </c>
      <c r="Y13" s="37">
        <f>AVERAGE(U13:X13)</f>
        <v>79.002200563626346</v>
      </c>
      <c r="Z13" s="9">
        <v>11</v>
      </c>
      <c r="AA13" s="5">
        <v>11</v>
      </c>
      <c r="AB13" s="5">
        <v>11</v>
      </c>
      <c r="AC13" s="5">
        <v>10</v>
      </c>
      <c r="AD13" s="16">
        <f>AVERAGE(Z13:AC13)</f>
        <v>10.75</v>
      </c>
    </row>
    <row r="14" spans="1:30" x14ac:dyDescent="0.25">
      <c r="A14" s="9">
        <v>6</v>
      </c>
      <c r="B14" s="22" t="s">
        <v>56</v>
      </c>
      <c r="C14" s="5" t="s">
        <v>14</v>
      </c>
      <c r="D14" s="5">
        <v>1</v>
      </c>
      <c r="E14" s="5" t="s">
        <v>17</v>
      </c>
      <c r="F14" s="23" t="s">
        <v>21</v>
      </c>
      <c r="G14" s="23" t="s">
        <v>24</v>
      </c>
      <c r="H14" s="11" t="s">
        <v>25</v>
      </c>
      <c r="I14" s="24">
        <v>94.3</v>
      </c>
      <c r="J14" s="10" t="s">
        <v>25</v>
      </c>
      <c r="K14" s="10" t="s">
        <v>25</v>
      </c>
      <c r="L14" s="25">
        <v>3</v>
      </c>
      <c r="M14" s="10" t="s">
        <v>25</v>
      </c>
      <c r="N14" s="48" t="s">
        <v>25</v>
      </c>
      <c r="O14" s="57">
        <v>451.85010568259884</v>
      </c>
      <c r="P14" s="58">
        <v>444.770216116489</v>
      </c>
      <c r="Q14" s="49">
        <v>9.2658827977197483E-10</v>
      </c>
      <c r="R14" s="5">
        <v>5.5150714962473319E-9</v>
      </c>
      <c r="S14" s="5">
        <v>2.7328988278362157E-6</v>
      </c>
      <c r="T14" s="16">
        <v>8.4785224782958064E-7</v>
      </c>
      <c r="U14" s="9">
        <f>(1-Q14/MAX(Q$3:Q$24))/(1-0*MIN(Q$3:Q$24)/MAX(Q$3:Q$24))*100</f>
        <v>96.727894257284092</v>
      </c>
      <c r="V14" s="5">
        <f>(1-R14/MAX(R$3:R$24))/(1-0*MIN(R$3:R$24)/MAX(R$3:R$24))*100</f>
        <v>60.779450070653141</v>
      </c>
      <c r="W14" s="5">
        <f>(1-S14/MAX(S$3:S$24))/(1-0*MIN(S$3:S$24)/MAX(S$3:S$24))*100</f>
        <v>63.108990270098587</v>
      </c>
      <c r="X14" s="5">
        <f>(1-T14/MAX(T$3:T$24))/(1-0*MIN(T$3:T$24)/MAX(T$3:T$24))*100</f>
        <v>94.21608796304713</v>
      </c>
      <c r="Y14" s="37">
        <f>AVERAGE(U14:X14)</f>
        <v>78.70810564027073</v>
      </c>
      <c r="Z14" s="9">
        <v>12</v>
      </c>
      <c r="AA14" s="5">
        <v>12</v>
      </c>
      <c r="AB14" s="5">
        <v>12</v>
      </c>
      <c r="AC14" s="5">
        <v>12</v>
      </c>
      <c r="AD14" s="16">
        <f>AVERAGE(Z14:AC14)</f>
        <v>12</v>
      </c>
    </row>
    <row r="15" spans="1:30" x14ac:dyDescent="0.25">
      <c r="A15" s="9">
        <v>17</v>
      </c>
      <c r="B15" s="5" t="s">
        <v>110</v>
      </c>
      <c r="C15" s="5" t="s">
        <v>14</v>
      </c>
      <c r="D15" s="5">
        <v>1</v>
      </c>
      <c r="E15" s="5" t="s">
        <v>16</v>
      </c>
      <c r="F15" s="10" t="s">
        <v>25</v>
      </c>
      <c r="G15" s="27" t="s">
        <v>24</v>
      </c>
      <c r="H15" s="28" t="s">
        <v>116</v>
      </c>
      <c r="I15" s="12" t="s">
        <v>25</v>
      </c>
      <c r="J15" s="10" t="s">
        <v>25</v>
      </c>
      <c r="K15" s="27">
        <v>45.691099999999999</v>
      </c>
      <c r="L15" s="12" t="s">
        <v>25</v>
      </c>
      <c r="M15" s="10" t="s">
        <v>25</v>
      </c>
      <c r="N15" s="56">
        <v>6</v>
      </c>
      <c r="O15" s="57">
        <v>347.90731651324603</v>
      </c>
      <c r="P15" s="58">
        <v>346.60106487228654</v>
      </c>
      <c r="Q15" s="49">
        <v>1.3275531962904699E-9</v>
      </c>
      <c r="R15" s="5">
        <v>6.7734982894809051E-9</v>
      </c>
      <c r="S15" s="5">
        <v>3.5871293763815923E-6</v>
      </c>
      <c r="T15" s="16">
        <v>1.4083264023848898E-6</v>
      </c>
      <c r="U15" s="9">
        <f>(1-Q15/MAX(Q$3:Q$24))/(1-0*MIN(Q$3:Q$24)/MAX(Q$3:Q$24))*100</f>
        <v>95.311947569192313</v>
      </c>
      <c r="V15" s="5">
        <f>(1-R15/MAX(R$3:R$24))/(1-0*MIN(R$3:R$24)/MAX(R$3:R$24))*100</f>
        <v>51.830120780900678</v>
      </c>
      <c r="W15" s="5">
        <f>(1-S15/MAX(S$3:S$24))/(1-0*MIN(S$3:S$24)/MAX(S$3:S$24))*100</f>
        <v>51.577854482347021</v>
      </c>
      <c r="X15" s="5">
        <f>(1-T15/MAX(T$3:T$24))/(1-0*MIN(T$3:T$24)/MAX(T$3:T$24))*100</f>
        <v>90.392623182205938</v>
      </c>
      <c r="Y15" s="17">
        <f>AVERAGE(U15:X15)</f>
        <v>72.278136503661486</v>
      </c>
      <c r="Z15" s="9">
        <v>14</v>
      </c>
      <c r="AA15" s="5">
        <v>14</v>
      </c>
      <c r="AB15" s="5">
        <v>13</v>
      </c>
      <c r="AC15" s="5">
        <v>14</v>
      </c>
      <c r="AD15" s="16">
        <f>AVERAGE(Z15:AC15)</f>
        <v>13.75</v>
      </c>
    </row>
    <row r="16" spans="1:30" x14ac:dyDescent="0.25">
      <c r="A16" s="9">
        <v>20</v>
      </c>
      <c r="B16" s="5" t="s">
        <v>113</v>
      </c>
      <c r="C16" s="5" t="s">
        <v>14</v>
      </c>
      <c r="D16" s="18">
        <v>2</v>
      </c>
      <c r="E16" s="5" t="s">
        <v>16</v>
      </c>
      <c r="F16" s="10" t="s">
        <v>25</v>
      </c>
      <c r="G16" s="27" t="s">
        <v>24</v>
      </c>
      <c r="H16" s="28" t="s">
        <v>116</v>
      </c>
      <c r="I16" s="12" t="s">
        <v>25</v>
      </c>
      <c r="J16" s="10" t="s">
        <v>25</v>
      </c>
      <c r="K16" s="27">
        <v>44.820099999999996</v>
      </c>
      <c r="L16" s="12" t="s">
        <v>25</v>
      </c>
      <c r="M16" s="10" t="s">
        <v>25</v>
      </c>
      <c r="N16" s="56">
        <v>5</v>
      </c>
      <c r="O16" s="57">
        <v>324.37678992213398</v>
      </c>
      <c r="P16" s="58">
        <v>323.19568584170611</v>
      </c>
      <c r="Q16" s="49">
        <v>1.3685174693149483E-9</v>
      </c>
      <c r="R16" s="5">
        <v>6.8922594648019584E-9</v>
      </c>
      <c r="S16" s="5">
        <v>3.6804271471746263E-6</v>
      </c>
      <c r="T16" s="16">
        <v>1.473458751606467E-6</v>
      </c>
      <c r="U16" s="9">
        <f>(1-Q16/MAX(Q$3:Q$24))/(1-0*MIN(Q$3:Q$24)/MAX(Q$3:Q$24))*100</f>
        <v>95.167288462299055</v>
      </c>
      <c r="V16" s="5">
        <f>(1-R16/MAX(R$3:R$24))/(1-0*MIN(R$3:R$24)/MAX(R$3:R$24))*100</f>
        <v>50.985548120416269</v>
      </c>
      <c r="W16" s="5">
        <f>(1-S16/MAX(S$3:S$24))/(1-0*MIN(S$3:S$24)/MAX(S$3:S$24))*100</f>
        <v>50.318441241342036</v>
      </c>
      <c r="X16" s="5">
        <f>(1-T16/MAX(T$3:T$24))/(1-0*MIN(T$3:T$24)/MAX(T$3:T$24))*100</f>
        <v>89.948300743217231</v>
      </c>
      <c r="Y16" s="17">
        <f>AVERAGE(U16:X16)</f>
        <v>71.604894641818646</v>
      </c>
      <c r="Z16" s="9">
        <v>15</v>
      </c>
      <c r="AA16" s="5">
        <v>15</v>
      </c>
      <c r="AB16" s="5">
        <v>14</v>
      </c>
      <c r="AC16" s="5">
        <v>15</v>
      </c>
      <c r="AD16" s="16">
        <f>AVERAGE(Z16:AC16)</f>
        <v>14.75</v>
      </c>
    </row>
    <row r="17" spans="1:30" x14ac:dyDescent="0.25">
      <c r="A17" s="9">
        <v>16</v>
      </c>
      <c r="B17" s="5" t="s">
        <v>54</v>
      </c>
      <c r="C17" s="5" t="s">
        <v>14</v>
      </c>
      <c r="D17" s="18">
        <v>2</v>
      </c>
      <c r="E17" s="5" t="s">
        <v>18</v>
      </c>
      <c r="F17" s="19" t="s">
        <v>22</v>
      </c>
      <c r="G17" s="19" t="s">
        <v>24</v>
      </c>
      <c r="H17" s="11" t="s">
        <v>25</v>
      </c>
      <c r="I17" s="12" t="s">
        <v>25</v>
      </c>
      <c r="J17" s="26">
        <v>114</v>
      </c>
      <c r="K17" s="10" t="s">
        <v>25</v>
      </c>
      <c r="L17" s="12" t="s">
        <v>25</v>
      </c>
      <c r="M17" s="21">
        <v>6</v>
      </c>
      <c r="N17" s="48" t="s">
        <v>25</v>
      </c>
      <c r="O17" s="57">
        <v>295.93027264344528</v>
      </c>
      <c r="P17" s="58">
        <v>293.73460749655999</v>
      </c>
      <c r="Q17" s="49">
        <v>1.287857627998776E-9</v>
      </c>
      <c r="R17" s="5">
        <v>8.5362593874729976E-9</v>
      </c>
      <c r="S17" s="5">
        <v>4.0787809978098247E-6</v>
      </c>
      <c r="T17" s="16">
        <v>1.2630304540985423E-6</v>
      </c>
      <c r="U17" s="9">
        <f>(1-Q17/MAX(Q$3:Q$24))/(1-0*MIN(Q$3:Q$24)/MAX(Q$3:Q$24))*100</f>
        <v>95.452126438063388</v>
      </c>
      <c r="V17" s="5">
        <f>(1-R17/MAX(R$3:R$24))/(1-0*MIN(R$3:R$24)/MAX(R$3:R$24))*100</f>
        <v>39.294207202200518</v>
      </c>
      <c r="W17" s="5">
        <f>(1-S17/MAX(S$3:S$24))/(1-0*MIN(S$3:S$24)/MAX(S$3:S$24))*100</f>
        <v>44.941119684450669</v>
      </c>
      <c r="X17" s="5">
        <f>(1-T17/MAX(T$3:T$24))/(1-0*MIN(T$3:T$24)/MAX(T$3:T$24))*100</f>
        <v>91.383808835561425</v>
      </c>
      <c r="Y17" s="17">
        <f>AVERAGE(U17:X17)</f>
        <v>67.767815540068995</v>
      </c>
      <c r="Z17" s="9">
        <v>13</v>
      </c>
      <c r="AA17" s="5">
        <v>16</v>
      </c>
      <c r="AB17" s="5">
        <v>15</v>
      </c>
      <c r="AC17" s="5">
        <v>13</v>
      </c>
      <c r="AD17" s="16">
        <f>AVERAGE(Z17:AC17)</f>
        <v>14.25</v>
      </c>
    </row>
    <row r="18" spans="1:30" x14ac:dyDescent="0.25">
      <c r="A18" s="9">
        <v>21</v>
      </c>
      <c r="B18" s="5" t="s">
        <v>114</v>
      </c>
      <c r="C18" s="5" t="s">
        <v>14</v>
      </c>
      <c r="D18" s="18">
        <v>2</v>
      </c>
      <c r="E18" s="5" t="s">
        <v>17</v>
      </c>
      <c r="F18" s="10" t="s">
        <v>25</v>
      </c>
      <c r="G18" s="27" t="s">
        <v>24</v>
      </c>
      <c r="H18" s="28" t="s">
        <v>116</v>
      </c>
      <c r="I18" s="12" t="s">
        <v>25</v>
      </c>
      <c r="J18" s="10" t="s">
        <v>25</v>
      </c>
      <c r="K18" s="27">
        <v>33.930599999999998</v>
      </c>
      <c r="L18" s="12" t="s">
        <v>25</v>
      </c>
      <c r="M18" s="10" t="s">
        <v>25</v>
      </c>
      <c r="N18" s="56">
        <v>3</v>
      </c>
      <c r="O18" s="57">
        <v>312.8959584939048</v>
      </c>
      <c r="P18" s="58">
        <v>312.39392652533007</v>
      </c>
      <c r="Q18" s="49">
        <v>1.6311780865124098E-9</v>
      </c>
      <c r="R18" s="5">
        <v>9.3636140558405856E-9</v>
      </c>
      <c r="S18" s="5">
        <v>4.9632408511233774E-6</v>
      </c>
      <c r="T18" s="16">
        <v>1.9522378328023356E-6</v>
      </c>
      <c r="U18" s="9">
        <f>(1-Q18/MAX(Q$3:Q$24))/(1-0*MIN(Q$3:Q$24)/MAX(Q$3:Q$24))*100</f>
        <v>94.239742396069275</v>
      </c>
      <c r="V18" s="5">
        <f>(1-R18/MAX(R$3:R$24))/(1-0*MIN(R$3:R$24)/MAX(R$3:R$24))*100</f>
        <v>33.41045662851004</v>
      </c>
      <c r="W18" s="5">
        <f>(1-S18/MAX(S$3:S$24))/(1-0*MIN(S$3:S$24)/MAX(S$3:S$24))*100</f>
        <v>33.001922842637363</v>
      </c>
      <c r="X18" s="5">
        <f>(1-T18/MAX(T$3:T$24))/(1-0*MIN(T$3:T$24)/MAX(T$3:T$24))*100</f>
        <v>86.682146648728548</v>
      </c>
      <c r="Y18" s="17">
        <f>AVERAGE(U18:X18)</f>
        <v>61.833567128986303</v>
      </c>
      <c r="Z18" s="9">
        <v>18</v>
      </c>
      <c r="AA18" s="5">
        <v>17</v>
      </c>
      <c r="AB18" s="5">
        <v>16</v>
      </c>
      <c r="AC18" s="5">
        <v>18</v>
      </c>
      <c r="AD18" s="16">
        <f>AVERAGE(Z18:AC18)</f>
        <v>17.25</v>
      </c>
    </row>
    <row r="19" spans="1:30" x14ac:dyDescent="0.25">
      <c r="A19" s="9">
        <v>18</v>
      </c>
      <c r="B19" s="5" t="s">
        <v>111</v>
      </c>
      <c r="C19" s="5" t="s">
        <v>14</v>
      </c>
      <c r="D19" s="5">
        <v>1</v>
      </c>
      <c r="E19" s="5" t="s">
        <v>17</v>
      </c>
      <c r="F19" s="10" t="s">
        <v>25</v>
      </c>
      <c r="G19" s="27" t="s">
        <v>24</v>
      </c>
      <c r="H19" s="28" t="s">
        <v>116</v>
      </c>
      <c r="I19" s="12" t="s">
        <v>25</v>
      </c>
      <c r="J19" s="10" t="s">
        <v>25</v>
      </c>
      <c r="K19" s="27">
        <v>34.839399999999998</v>
      </c>
      <c r="L19" s="12" t="s">
        <v>25</v>
      </c>
      <c r="M19" s="10" t="s">
        <v>25</v>
      </c>
      <c r="N19" s="56">
        <v>4</v>
      </c>
      <c r="O19" s="57">
        <v>332.97031026102582</v>
      </c>
      <c r="P19" s="58">
        <v>332.41316404958695</v>
      </c>
      <c r="Q19" s="49">
        <v>1.6346032643210856E-9</v>
      </c>
      <c r="R19" s="5">
        <v>9.431774615716955E-9</v>
      </c>
      <c r="S19" s="5">
        <v>4.9683918883117674E-6</v>
      </c>
      <c r="T19" s="16">
        <v>1.9335652740698565E-6</v>
      </c>
      <c r="U19" s="9">
        <f>(1-Q19/MAX(Q$3:Q$24))/(1-0*MIN(Q$3:Q$24)/MAX(Q$3:Q$24))*100</f>
        <v>94.227646900990976</v>
      </c>
      <c r="V19" s="5">
        <f>(1-R19/MAX(R$3:R$24))/(1-0*MIN(R$3:R$24)/MAX(R$3:R$24))*100</f>
        <v>32.925731336433159</v>
      </c>
      <c r="W19" s="5">
        <f>(1-S19/MAX(S$3:S$24))/(1-0*MIN(S$3:S$24)/MAX(S$3:S$24))*100</f>
        <v>32.932389729629143</v>
      </c>
      <c r="X19" s="5">
        <f>(1-T19/MAX(T$3:T$24))/(1-0*MIN(T$3:T$24)/MAX(T$3:T$24))*100</f>
        <v>86.809527849273763</v>
      </c>
      <c r="Y19" s="17">
        <f>AVERAGE(U19:X19)</f>
        <v>61.723823954081759</v>
      </c>
      <c r="Z19" s="9">
        <v>19</v>
      </c>
      <c r="AA19" s="5">
        <v>18</v>
      </c>
      <c r="AB19" s="5">
        <v>17</v>
      </c>
      <c r="AC19" s="5">
        <v>17</v>
      </c>
      <c r="AD19" s="16">
        <f>AVERAGE(Z19:AC19)</f>
        <v>17.75</v>
      </c>
    </row>
    <row r="20" spans="1:30" x14ac:dyDescent="0.25">
      <c r="A20" s="9">
        <v>11</v>
      </c>
      <c r="B20" s="22" t="s">
        <v>49</v>
      </c>
      <c r="C20" s="5" t="s">
        <v>14</v>
      </c>
      <c r="D20" s="18">
        <v>2</v>
      </c>
      <c r="E20" s="5" t="s">
        <v>16</v>
      </c>
      <c r="F20" s="23" t="s">
        <v>21</v>
      </c>
      <c r="G20" s="23" t="s">
        <v>24</v>
      </c>
      <c r="H20" s="11" t="s">
        <v>25</v>
      </c>
      <c r="I20" s="30">
        <v>148.56</v>
      </c>
      <c r="J20" s="10" t="s">
        <v>25</v>
      </c>
      <c r="K20" s="10" t="s">
        <v>25</v>
      </c>
      <c r="L20" s="25">
        <v>6</v>
      </c>
      <c r="M20" s="10" t="s">
        <v>25</v>
      </c>
      <c r="N20" s="48" t="s">
        <v>25</v>
      </c>
      <c r="O20" s="57">
        <v>870.95021291506396</v>
      </c>
      <c r="P20" s="58">
        <v>850.55160703144259</v>
      </c>
      <c r="Q20" s="49">
        <v>2.1563224596403692E-9</v>
      </c>
      <c r="R20" s="5">
        <v>5.3853854689083408E-9</v>
      </c>
      <c r="S20" s="5">
        <v>7.4080347701112355E-6</v>
      </c>
      <c r="T20" s="16">
        <v>6.0192401568029587E-6</v>
      </c>
      <c r="U20" s="9">
        <f>(1-Q20/MAX(Q$3:Q$24))/(1-0*MIN(Q$3:Q$24)/MAX(Q$3:Q$24))*100</f>
        <v>92.385274822305206</v>
      </c>
      <c r="V20" s="5">
        <f>(1-R20/MAX(R$3:R$24))/(1-0*MIN(R$3:R$24)/MAX(R$3:R$24))*100</f>
        <v>61.701715051959091</v>
      </c>
      <c r="W20" s="5">
        <f>(1-S20/MAX(S$3:S$24))/(1-0*MIN(S$3:S$24)/MAX(S$3:S$24))*100</f>
        <v>0</v>
      </c>
      <c r="X20" s="5">
        <f>(1-T20/MAX(T$3:T$24))/(1-0*MIN(T$3:T$24)/MAX(T$3:T$24))*100</f>
        <v>58.937709152313843</v>
      </c>
      <c r="Y20" s="17">
        <f>AVERAGE(U20:X20)</f>
        <v>53.25617475664454</v>
      </c>
      <c r="Z20" s="9">
        <v>20</v>
      </c>
      <c r="AA20" s="5">
        <v>6</v>
      </c>
      <c r="AB20" s="5">
        <v>22</v>
      </c>
      <c r="AC20" s="5">
        <v>20</v>
      </c>
      <c r="AD20" s="16">
        <f>AVERAGE(Z20:AC20)</f>
        <v>17</v>
      </c>
    </row>
    <row r="21" spans="1:30" x14ac:dyDescent="0.25">
      <c r="A21" s="9">
        <v>19</v>
      </c>
      <c r="B21" s="5" t="s">
        <v>112</v>
      </c>
      <c r="C21" s="5" t="s">
        <v>14</v>
      </c>
      <c r="D21" s="5">
        <v>1</v>
      </c>
      <c r="E21" s="5" t="s">
        <v>18</v>
      </c>
      <c r="F21" s="10" t="s">
        <v>25</v>
      </c>
      <c r="G21" s="27" t="s">
        <v>24</v>
      </c>
      <c r="H21" s="28" t="s">
        <v>116</v>
      </c>
      <c r="I21" s="12" t="s">
        <v>25</v>
      </c>
      <c r="J21" s="10" t="s">
        <v>25</v>
      </c>
      <c r="K21" s="27">
        <v>33.061799999999998</v>
      </c>
      <c r="L21" s="12" t="s">
        <v>25</v>
      </c>
      <c r="M21" s="10" t="s">
        <v>25</v>
      </c>
      <c r="N21" s="56">
        <v>2</v>
      </c>
      <c r="O21" s="57">
        <v>269.0959647861406</v>
      </c>
      <c r="P21" s="58">
        <v>268.43171113304732</v>
      </c>
      <c r="Q21" s="49">
        <v>1.5286509155541262E-9</v>
      </c>
      <c r="R21" s="5">
        <v>1.338819921706255E-8</v>
      </c>
      <c r="S21" s="5">
        <v>6.4662063781074657E-6</v>
      </c>
      <c r="T21" s="16">
        <v>1.906018546721715E-6</v>
      </c>
      <c r="U21" s="9">
        <f>(1-Q21/MAX(Q$3:Q$24))/(1-0*MIN(Q$3:Q$24)/MAX(Q$3:Q$24))*100</f>
        <v>94.601801524379823</v>
      </c>
      <c r="V21" s="5">
        <f>(1-R21/MAX(R$3:R$24))/(1-0*MIN(R$3:R$24)/MAX(R$3:R$24))*100</f>
        <v>4.7895324268891981</v>
      </c>
      <c r="W21" s="5">
        <f>(1-S21/MAX(S$3:S$24))/(1-0*MIN(S$3:S$24)/MAX(S$3:S$24))*100</f>
        <v>12.713606526304522</v>
      </c>
      <c r="X21" s="5">
        <f>(1-T21/MAX(T$3:T$24))/(1-0*MIN(T$3:T$24)/MAX(T$3:T$24))*100</f>
        <v>86.997447204674941</v>
      </c>
      <c r="Y21" s="17">
        <f>AVERAGE(U21:X21)</f>
        <v>49.775596920562123</v>
      </c>
      <c r="Z21" s="9">
        <v>16</v>
      </c>
      <c r="AA21" s="5">
        <v>21</v>
      </c>
      <c r="AB21" s="5">
        <v>18</v>
      </c>
      <c r="AC21" s="5">
        <v>16</v>
      </c>
      <c r="AD21" s="16">
        <f>AVERAGE(Z21:AC21)</f>
        <v>17.75</v>
      </c>
    </row>
    <row r="22" spans="1:30" x14ac:dyDescent="0.25">
      <c r="A22" s="9">
        <v>22</v>
      </c>
      <c r="B22" s="49" t="s">
        <v>115</v>
      </c>
      <c r="C22" s="49" t="s">
        <v>14</v>
      </c>
      <c r="D22" s="61">
        <v>2</v>
      </c>
      <c r="E22" s="49" t="s">
        <v>18</v>
      </c>
      <c r="F22" s="48" t="s">
        <v>25</v>
      </c>
      <c r="G22" s="56" t="s">
        <v>24</v>
      </c>
      <c r="H22" s="28" t="s">
        <v>116</v>
      </c>
      <c r="I22" s="12" t="s">
        <v>25</v>
      </c>
      <c r="J22" s="48" t="s">
        <v>25</v>
      </c>
      <c r="K22" s="56">
        <v>32.199100000000001</v>
      </c>
      <c r="L22" s="12" t="s">
        <v>25</v>
      </c>
      <c r="M22" s="48" t="s">
        <v>25</v>
      </c>
      <c r="N22" s="56">
        <v>1</v>
      </c>
      <c r="O22" s="57">
        <v>239.58479977966564</v>
      </c>
      <c r="P22" s="58">
        <v>238.99040904868141</v>
      </c>
      <c r="Q22" s="49">
        <v>1.5623426780957855E-9</v>
      </c>
      <c r="R22" s="49">
        <v>1.4061688339868657E-8</v>
      </c>
      <c r="S22" s="49">
        <v>6.7821244820956219E-6</v>
      </c>
      <c r="T22" s="16">
        <v>1.9768634850864356E-6</v>
      </c>
      <c r="U22" s="9">
        <f>(1-Q22/MAX(Q$3:Q$24))/(1-0*MIN(Q$3:Q$24)/MAX(Q$3:Q$24))*100</f>
        <v>94.482824183416781</v>
      </c>
      <c r="V22" s="49">
        <f>(1-R22/MAX(R$3:R$24))/(1-0*MIN(R$3:R$24)/MAX(R$3:R$24))*100</f>
        <v>0</v>
      </c>
      <c r="W22" s="49">
        <f>(1-S22/MAX(S$3:S$24))/(1-0*MIN(S$3:S$24)/MAX(S$3:S$24))*100</f>
        <v>8.4490733026920566</v>
      </c>
      <c r="X22" s="49">
        <f>(1-T22/MAX(T$3:T$24))/(1-0*MIN(T$3:T$24)/MAX(T$3:T$24))*100</f>
        <v>86.514154398866097</v>
      </c>
      <c r="Y22" s="17">
        <f>AVERAGE(U22:X22)</f>
        <v>47.361512971243734</v>
      </c>
      <c r="Z22" s="9">
        <v>17</v>
      </c>
      <c r="AA22" s="49">
        <v>22</v>
      </c>
      <c r="AB22" s="49">
        <v>19</v>
      </c>
      <c r="AC22" s="49">
        <v>19</v>
      </c>
      <c r="AD22" s="16">
        <f>AVERAGE(Z22:AC22)</f>
        <v>19.25</v>
      </c>
    </row>
    <row r="23" spans="1:30" x14ac:dyDescent="0.25">
      <c r="A23" s="9">
        <v>3</v>
      </c>
      <c r="B23" s="5" t="s">
        <v>75</v>
      </c>
      <c r="C23" s="5" t="s">
        <v>14</v>
      </c>
      <c r="D23" s="10" t="s">
        <v>25</v>
      </c>
      <c r="E23" s="10" t="s">
        <v>25</v>
      </c>
      <c r="F23" s="10" t="s">
        <v>25</v>
      </c>
      <c r="G23" s="10" t="s">
        <v>25</v>
      </c>
      <c r="H23" s="11" t="s">
        <v>25</v>
      </c>
      <c r="I23" s="12" t="s">
        <v>25</v>
      </c>
      <c r="J23" s="10" t="s">
        <v>25</v>
      </c>
      <c r="K23" s="10" t="s">
        <v>25</v>
      </c>
      <c r="L23" s="12" t="s">
        <v>25</v>
      </c>
      <c r="M23" s="10" t="s">
        <v>25</v>
      </c>
      <c r="N23" s="48" t="s">
        <v>25</v>
      </c>
      <c r="O23" s="57">
        <v>636.62509420221761</v>
      </c>
      <c r="P23" s="58">
        <v>632.83897651871803</v>
      </c>
      <c r="Q23" s="49">
        <v>2.831670165951262E-8</v>
      </c>
      <c r="R23" s="5">
        <v>1.2889783402124973E-8</v>
      </c>
      <c r="S23" s="5">
        <v>7.2156832000088475E-6</v>
      </c>
      <c r="T23" s="16">
        <v>1.4604115459994157E-5</v>
      </c>
      <c r="U23" s="9">
        <f>(1-Q23/MAX(Q$3:Q$24))/(1-0*MIN(Q$3:Q$24)/MAX(Q$3:Q$24))*100</f>
        <v>3.8699629719252115E-3</v>
      </c>
      <c r="V23" s="5">
        <f>(1-R23/MAX(R$3:R$24))/(1-0*MIN(R$3:R$24)/MAX(R$3:R$24))*100</f>
        <v>8.3340272477880113</v>
      </c>
      <c r="W23" s="5">
        <f>(1-S23/MAX(S$3:S$24))/(1-0*MIN(S$3:S$24)/MAX(S$3:S$24))*100</f>
        <v>2.5965262862757799</v>
      </c>
      <c r="X23" s="5">
        <f>(1-T23/MAX(T$3:T$24))/(1-0*MIN(T$3:T$24)/MAX(T$3:T$24))*100</f>
        <v>0.37306687062284016</v>
      </c>
      <c r="Y23" s="17">
        <f>AVERAGE(U23:X23)</f>
        <v>2.8268725919146389</v>
      </c>
      <c r="Z23" s="9">
        <v>21</v>
      </c>
      <c r="AA23" s="5">
        <v>19</v>
      </c>
      <c r="AB23" s="5">
        <v>20</v>
      </c>
      <c r="AC23" s="5">
        <v>21</v>
      </c>
      <c r="AD23" s="16">
        <f>AVERAGE(Z23:AC23)</f>
        <v>20.25</v>
      </c>
    </row>
    <row r="24" spans="1:30" ht="15.75" thickBot="1" x14ac:dyDescent="0.3">
      <c r="A24" s="6">
        <v>4</v>
      </c>
      <c r="B24" s="7" t="s">
        <v>77</v>
      </c>
      <c r="C24" s="7" t="s">
        <v>14</v>
      </c>
      <c r="D24" s="31" t="s">
        <v>25</v>
      </c>
      <c r="E24" s="31" t="s">
        <v>25</v>
      </c>
      <c r="F24" s="31" t="s">
        <v>25</v>
      </c>
      <c r="G24" s="31" t="s">
        <v>25</v>
      </c>
      <c r="H24" s="32" t="s">
        <v>25</v>
      </c>
      <c r="I24" s="33" t="s">
        <v>25</v>
      </c>
      <c r="J24" s="31" t="s">
        <v>25</v>
      </c>
      <c r="K24" s="31" t="s">
        <v>25</v>
      </c>
      <c r="L24" s="33" t="s">
        <v>25</v>
      </c>
      <c r="M24" s="31" t="s">
        <v>25</v>
      </c>
      <c r="N24" s="31" t="s">
        <v>25</v>
      </c>
      <c r="O24" s="59">
        <v>1242.966415764698</v>
      </c>
      <c r="P24" s="60">
        <v>1240.6850671450986</v>
      </c>
      <c r="Q24" s="7">
        <v>2.8317797547792185E-8</v>
      </c>
      <c r="R24" s="7">
        <v>1.2889898048826584E-8</v>
      </c>
      <c r="S24" s="7">
        <v>7.2699595846258758E-6</v>
      </c>
      <c r="T24" s="8">
        <v>1.4658802596110245E-5</v>
      </c>
      <c r="U24" s="6">
        <f>(1-Q24/MAX(Q$3:Q$24))/(1-0*MIN(Q$3:Q$24)/MAX(Q$3:Q$24))*100</f>
        <v>0</v>
      </c>
      <c r="V24" s="7">
        <f>(1-R24/MAX(R$3:R$24))/(1-0*MIN(R$3:R$24)/MAX(R$3:R$24))*100</f>
        <v>8.333211935296081</v>
      </c>
      <c r="W24" s="7">
        <f>(1-S24/MAX(S$3:S$24))/(1-0*MIN(S$3:S$24)/MAX(S$3:S$24))*100</f>
        <v>1.8638571466003895</v>
      </c>
      <c r="X24" s="7">
        <f>(1-T24/MAX(T$3:T$24))/(1-0*MIN(T$3:T$24)/MAX(T$3:T$24))*100</f>
        <v>0</v>
      </c>
      <c r="Y24" s="34">
        <f>AVERAGE(U24:X24)</f>
        <v>2.5492672704741177</v>
      </c>
      <c r="Z24" s="6">
        <v>22</v>
      </c>
      <c r="AA24" s="7">
        <v>20</v>
      </c>
      <c r="AB24" s="7">
        <v>21</v>
      </c>
      <c r="AC24" s="7">
        <v>22</v>
      </c>
      <c r="AD24" s="8">
        <f>AVERAGE(Z24:AC24)</f>
        <v>21.25</v>
      </c>
    </row>
    <row r="28" spans="1:30" x14ac:dyDescent="0.25">
      <c r="N28" s="54"/>
      <c r="O28" s="69"/>
      <c r="P28" s="69"/>
      <c r="Q28" s="54"/>
    </row>
    <row r="29" spans="1:30" x14ac:dyDescent="0.25">
      <c r="N29" s="54"/>
      <c r="O29" s="69"/>
      <c r="P29" s="69"/>
      <c r="Q29" s="54"/>
    </row>
    <row r="30" spans="1:30" x14ac:dyDescent="0.25">
      <c r="N30" s="54"/>
      <c r="O30" s="69"/>
      <c r="P30" s="69"/>
      <c r="Q30" s="54"/>
    </row>
    <row r="31" spans="1:30" x14ac:dyDescent="0.25">
      <c r="N31" s="54"/>
      <c r="O31" s="69"/>
      <c r="P31" s="69"/>
      <c r="Q31" s="54"/>
    </row>
    <row r="32" spans="1:30" x14ac:dyDescent="0.25">
      <c r="N32" s="54"/>
      <c r="O32" s="69"/>
      <c r="P32" s="69"/>
      <c r="Q32" s="54"/>
    </row>
    <row r="33" spans="14:17" x14ac:dyDescent="0.25">
      <c r="N33" s="54"/>
      <c r="O33" s="69"/>
      <c r="P33" s="69"/>
      <c r="Q33" s="54"/>
    </row>
    <row r="34" spans="14:17" x14ac:dyDescent="0.25">
      <c r="N34" s="54"/>
      <c r="O34" s="69"/>
      <c r="P34" s="69"/>
      <c r="Q34" s="54"/>
    </row>
    <row r="35" spans="14:17" x14ac:dyDescent="0.25">
      <c r="N35" s="54"/>
      <c r="O35" s="69"/>
      <c r="P35" s="69"/>
      <c r="Q35" s="54"/>
    </row>
    <row r="36" spans="14:17" x14ac:dyDescent="0.25">
      <c r="N36" s="54"/>
      <c r="O36" s="69"/>
      <c r="P36" s="69"/>
      <c r="Q36" s="54"/>
    </row>
    <row r="37" spans="14:17" x14ac:dyDescent="0.25">
      <c r="N37" s="54"/>
      <c r="O37" s="69"/>
      <c r="P37" s="69"/>
      <c r="Q37" s="54"/>
    </row>
    <row r="38" spans="14:17" x14ac:dyDescent="0.25">
      <c r="N38" s="54"/>
      <c r="O38" s="69"/>
      <c r="P38" s="69"/>
      <c r="Q38" s="54"/>
    </row>
    <row r="39" spans="14:17" x14ac:dyDescent="0.25">
      <c r="N39" s="54"/>
      <c r="O39" s="69"/>
      <c r="P39" s="69"/>
      <c r="Q39" s="54"/>
    </row>
    <row r="40" spans="14:17" x14ac:dyDescent="0.25">
      <c r="N40" s="54"/>
      <c r="O40" s="69"/>
      <c r="P40" s="69"/>
      <c r="Q40" s="54"/>
    </row>
    <row r="41" spans="14:17" x14ac:dyDescent="0.25">
      <c r="N41" s="54"/>
      <c r="O41" s="69"/>
      <c r="P41" s="69"/>
      <c r="Q41" s="54"/>
    </row>
    <row r="42" spans="14:17" x14ac:dyDescent="0.25">
      <c r="N42" s="54"/>
      <c r="O42" s="69"/>
      <c r="P42" s="69"/>
      <c r="Q42" s="54"/>
    </row>
    <row r="43" spans="14:17" x14ac:dyDescent="0.25">
      <c r="N43" s="54"/>
      <c r="O43" s="69"/>
      <c r="P43" s="69"/>
      <c r="Q43" s="54"/>
    </row>
    <row r="44" spans="14:17" x14ac:dyDescent="0.25">
      <c r="N44" s="54"/>
      <c r="O44" s="69"/>
      <c r="P44" s="69"/>
      <c r="Q44" s="54"/>
    </row>
    <row r="45" spans="14:17" x14ac:dyDescent="0.25">
      <c r="N45" s="54"/>
      <c r="O45" s="69"/>
      <c r="P45" s="69"/>
      <c r="Q45" s="54"/>
    </row>
    <row r="46" spans="14:17" x14ac:dyDescent="0.25">
      <c r="N46" s="54"/>
      <c r="O46" s="69"/>
      <c r="P46" s="69"/>
      <c r="Q46" s="54"/>
    </row>
    <row r="47" spans="14:17" x14ac:dyDescent="0.25">
      <c r="N47" s="54"/>
      <c r="O47" s="69"/>
      <c r="P47" s="69"/>
      <c r="Q47" s="54"/>
    </row>
    <row r="48" spans="14:17" x14ac:dyDescent="0.25">
      <c r="N48" s="54"/>
      <c r="O48" s="69"/>
      <c r="P48" s="69"/>
      <c r="Q48" s="54"/>
    </row>
    <row r="49" spans="14:17" x14ac:dyDescent="0.25">
      <c r="N49" s="54"/>
      <c r="O49" s="69"/>
      <c r="P49" s="69"/>
      <c r="Q49" s="54"/>
    </row>
  </sheetData>
  <autoFilter ref="A2:AD2" xr:uid="{3099CB0B-4D93-4BEF-AF35-0A1D73FBD237}">
    <sortState xmlns:xlrd2="http://schemas.microsoft.com/office/spreadsheetml/2017/richdata2" ref="A3:AD24">
      <sortCondition descending="1" ref="Y2"/>
    </sortState>
  </autoFilter>
  <mergeCells count="7">
    <mergeCell ref="Z1:AD1"/>
    <mergeCell ref="O1:P1"/>
    <mergeCell ref="A1:H1"/>
    <mergeCell ref="I1:K1"/>
    <mergeCell ref="L1:N1"/>
    <mergeCell ref="Q1:T1"/>
    <mergeCell ref="U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Symmetric GFOL</vt:lpstr>
      <vt:lpstr>Symmetric GFOR</vt:lpstr>
      <vt:lpstr>Paper GFOL</vt:lpstr>
      <vt:lpstr>Paper GFOR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Santiago Murillo Roa</dc:creator>
  <cp:lastModifiedBy>David Wells</cp:lastModifiedBy>
  <dcterms:created xsi:type="dcterms:W3CDTF">2015-06-05T18:19:34Z</dcterms:created>
  <dcterms:modified xsi:type="dcterms:W3CDTF">2025-09-18T18:28:44Z</dcterms:modified>
</cp:coreProperties>
</file>