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TCEA\Desktop\dmoutevelis\STAMP Paper\Github Release Version\STAMP\01_data\cases\"/>
    </mc:Choice>
  </mc:AlternateContent>
  <xr:revisionPtr revIDLastSave="0" documentId="13_ncr:1_{C6877714-0AC9-443C-8142-ED107666428D}" xr6:coauthVersionLast="36" xr6:coauthVersionMax="47" xr10:uidLastSave="{00000000-0000-0000-0000-000000000000}"/>
  <bookViews>
    <workbookView xWindow="2508" yWindow="1452" windowWidth="25992" windowHeight="10908" tabRatio="922" firstSheet="3" activeTab="16" xr2:uid="{00000000-000D-0000-FFFF-FFFF00000000}"/>
  </bookViews>
  <sheets>
    <sheet name="global" sheetId="1" r:id="rId1"/>
    <sheet name="global_DC" sheetId="20" r:id="rId2"/>
    <sheet name="AC-NET" sheetId="3" r:id="rId3"/>
    <sheet name="DC-NET" sheetId="10" r:id="rId4"/>
    <sheet name="trafo" sheetId="7" r:id="rId5"/>
    <sheet name="SHUNT" sheetId="23" r:id="rId6"/>
    <sheet name="load" sheetId="2" r:id="rId7"/>
    <sheet name="TH" sheetId="8" r:id="rId8"/>
    <sheet name="SG" sheetId="4" r:id="rId9"/>
    <sheet name="VSC" sheetId="14" r:id="rId10"/>
    <sheet name="IPC" sheetId="21" r:id="rId11"/>
    <sheet name="b2b" sheetId="13" r:id="rId12"/>
    <sheet name="user" sheetId="15" r:id="rId13"/>
    <sheet name="PF" sheetId="16" r:id="rId14"/>
    <sheet name="PF_DC" sheetId="22" r:id="rId15"/>
    <sheet name="CASE" sheetId="19" r:id="rId16"/>
    <sheet name="sim" sheetId="17" r:id="rId17"/>
  </sheets>
  <calcPr calcId="191029"/>
</workbook>
</file>

<file path=xl/calcChain.xml><?xml version="1.0" encoding="utf-8"?>
<calcChain xmlns="http://schemas.openxmlformats.org/spreadsheetml/2006/main">
  <c r="C13" i="19" l="1"/>
  <c r="B3" i="19"/>
  <c r="C3" i="19"/>
  <c r="D3" i="19"/>
  <c r="B4" i="19"/>
  <c r="C4" i="19"/>
  <c r="D4" i="19"/>
  <c r="B5" i="19"/>
  <c r="C5" i="19"/>
  <c r="D5" i="19"/>
  <c r="B6" i="19"/>
  <c r="C6" i="19"/>
  <c r="D6" i="19"/>
  <c r="B7" i="19"/>
  <c r="C7" i="19"/>
  <c r="D7" i="19"/>
  <c r="B8" i="19"/>
  <c r="C8" i="19"/>
  <c r="D8" i="19"/>
  <c r="B9" i="19"/>
  <c r="C9" i="19"/>
  <c r="D9" i="19"/>
  <c r="B10" i="19"/>
  <c r="C10" i="19"/>
  <c r="D10" i="19"/>
  <c r="B11" i="19"/>
  <c r="C11" i="19"/>
  <c r="D11" i="19"/>
  <c r="B12" i="19"/>
  <c r="C12" i="19"/>
  <c r="D12" i="19"/>
  <c r="B13" i="19"/>
  <c r="B14" i="19"/>
  <c r="C14" i="19"/>
  <c r="D14" i="19"/>
  <c r="B15" i="19"/>
  <c r="C15" i="19"/>
  <c r="D15" i="19"/>
  <c r="B16" i="19"/>
  <c r="C16" i="19"/>
  <c r="D16" i="19"/>
  <c r="B17" i="19"/>
  <c r="C17" i="19"/>
  <c r="D17" i="19"/>
  <c r="B18" i="19"/>
  <c r="C18" i="19"/>
  <c r="D18" i="19"/>
  <c r="B19" i="19"/>
  <c r="C19" i="19"/>
  <c r="D19" i="19"/>
  <c r="B20" i="19"/>
  <c r="C20" i="19"/>
  <c r="D20" i="19"/>
  <c r="B21" i="19"/>
  <c r="C21" i="19"/>
  <c r="D21" i="19"/>
  <c r="B22" i="19"/>
  <c r="C22" i="19"/>
  <c r="D22" i="19"/>
  <c r="B23" i="19"/>
  <c r="C23" i="19"/>
  <c r="D23" i="19"/>
  <c r="B24" i="19"/>
  <c r="C24" i="19"/>
  <c r="D24" i="19"/>
  <c r="B25" i="19"/>
  <c r="C25" i="19"/>
  <c r="D25" i="19"/>
  <c r="B26" i="19"/>
  <c r="C26" i="19"/>
  <c r="D26" i="19"/>
  <c r="B27" i="19"/>
  <c r="C27" i="19"/>
  <c r="D27" i="19"/>
  <c r="B28" i="19"/>
  <c r="C28" i="19"/>
  <c r="D28" i="19"/>
  <c r="B29" i="19"/>
  <c r="C29" i="19"/>
  <c r="D29" i="19"/>
  <c r="D2" i="19"/>
  <c r="C2" i="19"/>
  <c r="B2" i="19"/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7" l="1"/>
  <c r="A4" i="7" s="1"/>
  <c r="A5" i="7" s="1"/>
  <c r="A6" i="7" s="1"/>
  <c r="A7" i="7" s="1"/>
  <c r="A8" i="7" s="1"/>
  <c r="A9" i="7" s="1"/>
  <c r="A10" i="7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</calcChain>
</file>

<file path=xl/sharedStrings.xml><?xml version="1.0" encoding="utf-8"?>
<sst xmlns="http://schemas.openxmlformats.org/spreadsheetml/2006/main" count="368" uniqueCount="99">
  <si>
    <t>bus</t>
  </si>
  <si>
    <t>bus_from</t>
  </si>
  <si>
    <t>bus_to</t>
  </si>
  <si>
    <t>type</t>
  </si>
  <si>
    <t>bus1</t>
  </si>
  <si>
    <t>bus2</t>
  </si>
  <si>
    <t>Q</t>
  </si>
  <si>
    <t>Sb_MVA</t>
  </si>
  <si>
    <t>f_Hz</t>
  </si>
  <si>
    <t>R</t>
  </si>
  <si>
    <t xml:space="preserve">B </t>
  </si>
  <si>
    <t xml:space="preserve">tap_module </t>
  </si>
  <si>
    <t>tap_angle</t>
  </si>
  <si>
    <t>X</t>
  </si>
  <si>
    <t>Ra</t>
  </si>
  <si>
    <t>Rb</t>
  </si>
  <si>
    <t>Rc</t>
  </si>
  <si>
    <t>La</t>
  </si>
  <si>
    <t>Lb</t>
  </si>
  <si>
    <t>Lc</t>
  </si>
  <si>
    <t>C</t>
  </si>
  <si>
    <t>G</t>
  </si>
  <si>
    <t>B</t>
  </si>
  <si>
    <t>number</t>
  </si>
  <si>
    <t>P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</si>
  <si>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</si>
  <si>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</si>
  <si>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</si>
  <si>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</si>
  <si>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</si>
  <si>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</si>
  <si>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</si>
  <si>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</si>
  <si>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</si>
  <si>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</si>
  <si>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</si>
  <si>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Vdc</t>
  </si>
  <si>
    <t>P1</t>
  </si>
  <si>
    <t>Q1</t>
  </si>
  <si>
    <t>P2</t>
  </si>
  <si>
    <t>Q2</t>
  </si>
  <si>
    <t>V1</t>
  </si>
  <si>
    <t>V2</t>
  </si>
  <si>
    <t>element</t>
  </si>
  <si>
    <t>bus</t>
  </si>
  <si>
    <t>Vm</t>
  </si>
  <si>
    <t>theta</t>
  </si>
  <si>
    <t>Vb_kV</t>
  </si>
  <si>
    <t>Type</t>
  </si>
  <si>
    <t>Ts_s</t>
  </si>
  <si>
    <t>Tsim_s</t>
  </si>
  <si>
    <t>solver</t>
  </si>
  <si>
    <t>tstep_s</t>
  </si>
  <si>
    <t>SG</t>
  </si>
  <si>
    <t>Tsample_s</t>
  </si>
  <si>
    <t>Discrete</t>
  </si>
  <si>
    <t>Area</t>
  </si>
  <si>
    <t>pss</t>
  </si>
  <si>
    <t>Rs</t>
  </si>
  <si>
    <t>exciter</t>
  </si>
  <si>
    <t>govturb</t>
  </si>
  <si>
    <t>Rtr</t>
  </si>
  <si>
    <t>Xtr</t>
  </si>
  <si>
    <t>Rsnb</t>
  </si>
  <si>
    <t>mode</t>
  </si>
  <si>
    <t>GFOL</t>
  </si>
  <si>
    <t>GFOR</t>
  </si>
  <si>
    <t>Vn</t>
  </si>
  <si>
    <t>Sn</t>
  </si>
  <si>
    <t>V</t>
  </si>
  <si>
    <t>ref_bus</t>
  </si>
  <si>
    <t>alfa</t>
  </si>
  <si>
    <t>beta</t>
  </si>
  <si>
    <t>H</t>
  </si>
  <si>
    <t>D</t>
  </si>
  <si>
    <t>state</t>
  </si>
  <si>
    <t>ref_element</t>
  </si>
  <si>
    <t>step_factor</t>
  </si>
  <si>
    <t>no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</si>
  <si>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</si>
  <si>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</si>
  <si>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</si>
  <si>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</si>
  <si>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</si>
  <si>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</si>
  <si>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</si>
  <si>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</si>
  <si>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</si>
  <si>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busdc</t>
  </si>
  <si>
    <t>Vdcn</t>
  </si>
  <si>
    <t>AreaDC</t>
  </si>
  <si>
    <t>Pdc</t>
  </si>
  <si>
    <t>typedc</t>
  </si>
  <si>
    <t>ode1</t>
  </si>
  <si>
    <t>SyncArea</t>
  </si>
  <si>
    <t>PQ</t>
  </si>
  <si>
    <t>ST4B</t>
  </si>
  <si>
    <t>IEEEG1</t>
  </si>
  <si>
    <t>AC4A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</si>
</sst>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0.0000"/>
    <numFmt numFmtId="166" formatCode="0.000000000"/>
    <numFmt numFmtId="167" formatCode="0.000E+00"/>
    <numFmt numFmtId="168" formatCode="0.000"/>
    <numFmt numFmtId="169" formatCode="#,##0.000"/>
    <numFmt numFmtId="170" formatCode="#,##0.00000000"/>
    <numFmt numFmtId="171" formatCode="_-* #,##0_-;\-* #,##0_-;_-* &quot;-&quot;??_-;_-@_-"/>
    <numFmt numFmtId="172" formatCode="0.00000"/>
  </numFmts>
  <fonts count="6" x14ac:knownFonts="1">
    <font>
      <sz val="10"/>
      <name val="Arial"/>
      <family val="2"/>
      <charset val="1"/>
    </font>
    <font>
      <sz val="10"/>
      <name val="Cambria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 vertical="center"/>
    </xf>
    <xf numFmtId="166" fontId="2" fillId="0" borderId="0" xfId="0" applyNumberFormat="1" applyFont="1"/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left"/>
    </xf>
    <xf numFmtId="11" fontId="2" fillId="0" borderId="0" xfId="0" applyNumberFormat="1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3" borderId="0" xfId="0" applyFont="1" applyFill="1"/>
    <xf numFmtId="0" fontId="3" fillId="8" borderId="0" xfId="0" applyFont="1" applyFill="1" applyAlignment="1">
      <alignment horizontal="left" vertical="center"/>
    </xf>
    <xf numFmtId="165" fontId="1" fillId="0" borderId="0" xfId="0" applyNumberFormat="1" applyFont="1" applyAlignment="1">
      <alignment horizontal="right" vertical="center"/>
    </xf>
    <xf numFmtId="167" fontId="2" fillId="0" borderId="0" xfId="0" applyNumberFormat="1" applyFont="1"/>
    <xf numFmtId="0" fontId="1" fillId="0" borderId="0" xfId="0" applyFont="1"/>
    <xf numFmtId="3" fontId="1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8" fontId="2" fillId="0" borderId="0" xfId="0" applyNumberFormat="1" applyFont="1"/>
    <xf numFmtId="1" fontId="2" fillId="0" borderId="0" xfId="0" applyNumberFormat="1" applyFont="1"/>
    <xf numFmtId="0" fontId="1" fillId="9" borderId="0" xfId="0" applyFont="1" applyFill="1"/>
    <xf numFmtId="0" fontId="2" fillId="9" borderId="0" xfId="0" applyFont="1" applyFill="1"/>
    <xf numFmtId="1" fontId="2" fillId="9" borderId="0" xfId="0" applyNumberFormat="1" applyFont="1" applyFill="1"/>
    <xf numFmtId="2" fontId="2" fillId="0" borderId="0" xfId="0" applyNumberFormat="1" applyFont="1"/>
    <xf numFmtId="2" fontId="2" fillId="9" borderId="0" xfId="0" applyNumberFormat="1" applyFont="1" applyFill="1"/>
    <xf numFmtId="0" fontId="2" fillId="4" borderId="0" xfId="0" applyFont="1" applyFill="1"/>
    <xf numFmtId="0" fontId="2" fillId="7" borderId="0" xfId="0" applyFont="1" applyFill="1"/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170" fontId="2" fillId="0" borderId="0" xfId="0" applyNumberFormat="1" applyFont="1"/>
    <xf numFmtId="171" fontId="2" fillId="0" borderId="0" xfId="1" applyNumberFormat="1" applyFont="1" applyFill="1"/>
    <xf numFmtId="172" fontId="2" fillId="0" borderId="0" xfId="0" applyNumberFormat="1" applyFont="1" applyAlignment="1">
      <alignment horizontal="center"/>
    </xf>
    <xf numFmtId="172" fontId="2" fillId="0" borderId="0" xfId="0" applyNumberFormat="1" applyFont="1" applyAlignment="1">
      <alignment horizontal="right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zoomScaleNormal="100" workbookViewId="0">
      <selection activeCell="I14" sqref="I14"/>
    </sheetView>
  </sheetViews>
  <sheetFormatPr defaultColWidth="8.6640625" defaultRowHeight="13.8" x14ac:dyDescent="0.25"/>
  <cols>
    <col min="1" max="6" width="8.6640625" style="5"/>
    <col min="7" max="7" width="10.109375" style="5" bestFit="1" customWidth="1"/>
    <col min="8" max="16384" width="8.6640625" style="5"/>
  </cols>
  <sheetData>
    <row r="1" spans="1:7" s="23" customFormat="1" x14ac:dyDescent="0.25">
      <c r="A1" s="16" t="s">
        <v>56</v>
      </c>
      <c r="B1" s="16" t="s">
        <v>94</v>
      </c>
      <c r="C1" s="16" t="s">
        <v>47</v>
      </c>
      <c r="D1" s="16" t="s">
        <v>7</v>
      </c>
      <c r="E1" s="16" t="s">
        <v>8</v>
      </c>
      <c r="F1" s="16" t="s">
        <v>70</v>
      </c>
      <c r="G1" s="16" t="s">
        <v>76</v>
      </c>
    </row>
    <row r="2" spans="1:7" x14ac:dyDescent="0.25">
      <c r="A2" s="5">
        <v>1</v>
      </c>
      <c r="B2" s="5">
        <v>1</v>
      </c>
      <c r="C2" s="5">
        <v>138</v>
      </c>
      <c r="D2" s="5">
        <v>100</v>
      </c>
      <c r="E2" s="5">
        <v>50</v>
      </c>
      <c r="F2" s="5">
        <v>65</v>
      </c>
      <c r="G2" s="5" t="s">
        <v>53</v>
      </c>
    </row>
    <row r="4" spans="1:7" ht="14.25" customHeight="1" x14ac:dyDescent="0.25"/>
    <row r="6" spans="1:7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372FF-F0E6-4C59-BD93-87E64E351AE3}">
  <dimension ref="A1:R56"/>
  <sheetViews>
    <sheetView zoomScale="70" zoomScaleNormal="70" workbookViewId="0">
      <selection activeCell="F2" sqref="F2"/>
    </sheetView>
  </sheetViews>
  <sheetFormatPr defaultColWidth="8.6640625" defaultRowHeight="13.8" x14ac:dyDescent="0.3"/>
  <cols>
    <col min="1" max="15" width="8.6640625" style="1"/>
    <col min="16" max="17" width="8.6640625" style="52"/>
    <col min="18" max="18" width="19.6640625" style="1" bestFit="1" customWidth="1"/>
    <col min="19" max="16384" width="8.6640625" style="1"/>
  </cols>
  <sheetData>
    <row r="1" spans="1:18" x14ac:dyDescent="0.3">
      <c r="A1" s="32" t="s">
        <v>23</v>
      </c>
      <c r="B1" s="32" t="s">
        <v>0</v>
      </c>
      <c r="C1" s="32" t="s">
        <v>67</v>
      </c>
      <c r="D1" s="32" t="s">
        <v>68</v>
      </c>
      <c r="E1" s="32" t="s">
        <v>56</v>
      </c>
      <c r="F1" s="32" t="s">
        <v>94</v>
      </c>
      <c r="G1" s="32" t="s">
        <v>75</v>
      </c>
      <c r="H1" s="47" t="s">
        <v>24</v>
      </c>
      <c r="I1" s="47" t="s">
        <v>6</v>
      </c>
      <c r="J1" s="47" t="s">
        <v>69</v>
      </c>
      <c r="K1" s="47" t="s">
        <v>46</v>
      </c>
      <c r="L1" s="47" t="s">
        <v>3</v>
      </c>
      <c r="M1" s="48" t="s">
        <v>64</v>
      </c>
    </row>
    <row r="2" spans="1:18" x14ac:dyDescent="0.3">
      <c r="A2" s="24"/>
      <c r="B2"/>
      <c r="C2"/>
      <c r="D2"/>
      <c r="E2"/>
      <c r="F2"/>
      <c r="G2"/>
      <c r="H2" s="50"/>
      <c r="I2" s="50"/>
    </row>
    <row r="3" spans="1:18" x14ac:dyDescent="0.3">
      <c r="A3" s="24"/>
      <c r="B3"/>
      <c r="C3"/>
      <c r="D3"/>
      <c r="E3"/>
      <c r="F3"/>
      <c r="G3"/>
      <c r="H3" s="50"/>
      <c r="I3" s="50"/>
      <c r="R3" s="53"/>
    </row>
    <row r="4" spans="1:18" x14ac:dyDescent="0.3">
      <c r="A4" s="24"/>
      <c r="B4"/>
      <c r="C4"/>
      <c r="D4"/>
      <c r="E4"/>
      <c r="F4"/>
      <c r="G4"/>
      <c r="H4" s="50"/>
      <c r="I4" s="50"/>
    </row>
    <row r="5" spans="1:18" x14ac:dyDescent="0.3">
      <c r="A5" s="24"/>
      <c r="B5"/>
      <c r="C5"/>
      <c r="D5"/>
      <c r="E5"/>
      <c r="F5"/>
      <c r="G5"/>
      <c r="H5" s="50"/>
      <c r="I5" s="50"/>
    </row>
    <row r="6" spans="1:18" x14ac:dyDescent="0.3">
      <c r="A6" s="24"/>
      <c r="B6"/>
      <c r="C6"/>
      <c r="D6"/>
      <c r="E6"/>
      <c r="F6"/>
      <c r="G6"/>
      <c r="H6" s="50"/>
      <c r="I6" s="50"/>
    </row>
    <row r="7" spans="1:18" x14ac:dyDescent="0.3">
      <c r="A7" s="24"/>
      <c r="B7"/>
      <c r="C7"/>
      <c r="D7"/>
      <c r="E7"/>
      <c r="F7"/>
      <c r="G7"/>
      <c r="H7" s="50"/>
      <c r="I7" s="50"/>
    </row>
    <row r="8" spans="1:18" x14ac:dyDescent="0.3">
      <c r="A8" s="24"/>
      <c r="B8"/>
      <c r="C8"/>
      <c r="D8"/>
      <c r="E8"/>
      <c r="F8"/>
      <c r="G8"/>
      <c r="H8" s="50"/>
      <c r="I8" s="50"/>
    </row>
    <row r="9" spans="1:18" x14ac:dyDescent="0.3">
      <c r="A9" s="24"/>
      <c r="B9"/>
      <c r="C9"/>
      <c r="D9"/>
      <c r="E9"/>
      <c r="F9"/>
      <c r="G9"/>
      <c r="H9" s="50"/>
      <c r="I9" s="50"/>
    </row>
    <row r="10" spans="1:18" x14ac:dyDescent="0.3">
      <c r="A10" s="24"/>
      <c r="B10"/>
      <c r="C10"/>
      <c r="D10"/>
      <c r="E10"/>
      <c r="F10"/>
      <c r="G10"/>
      <c r="H10" s="50"/>
      <c r="I10" s="50"/>
    </row>
    <row r="11" spans="1:18" x14ac:dyDescent="0.3">
      <c r="A11" s="24"/>
      <c r="B11"/>
      <c r="C11"/>
      <c r="D11"/>
      <c r="E11"/>
      <c r="F11"/>
      <c r="G11"/>
      <c r="H11" s="50"/>
      <c r="I11" s="50"/>
    </row>
    <row r="12" spans="1:18" x14ac:dyDescent="0.3">
      <c r="A12" s="24"/>
      <c r="B12"/>
      <c r="C12"/>
      <c r="D12"/>
      <c r="E12"/>
      <c r="F12"/>
      <c r="G12"/>
      <c r="H12" s="50"/>
      <c r="I12" s="50"/>
    </row>
    <row r="13" spans="1:18" x14ac:dyDescent="0.3">
      <c r="A13" s="24"/>
      <c r="B13"/>
      <c r="C13"/>
      <c r="D13"/>
      <c r="E13"/>
      <c r="F13"/>
      <c r="G13"/>
      <c r="H13" s="50"/>
      <c r="I13" s="50"/>
    </row>
    <row r="14" spans="1:18" x14ac:dyDescent="0.3">
      <c r="A14" s="24"/>
      <c r="B14"/>
      <c r="C14"/>
      <c r="D14"/>
      <c r="E14"/>
      <c r="F14"/>
      <c r="G14"/>
      <c r="H14" s="50"/>
      <c r="I14" s="50"/>
    </row>
    <row r="15" spans="1:18" x14ac:dyDescent="0.3">
      <c r="A15" s="24"/>
      <c r="B15"/>
      <c r="C15"/>
      <c r="D15"/>
      <c r="E15"/>
      <c r="F15"/>
      <c r="G15"/>
      <c r="H15" s="50"/>
      <c r="I15" s="50"/>
    </row>
    <row r="16" spans="1:18" x14ac:dyDescent="0.3">
      <c r="A16" s="24"/>
      <c r="B16"/>
      <c r="C16"/>
      <c r="D16"/>
      <c r="E16"/>
      <c r="F16"/>
      <c r="G16"/>
      <c r="H16" s="50"/>
      <c r="I16" s="50"/>
    </row>
    <row r="17" spans="1:9" x14ac:dyDescent="0.3">
      <c r="A17" s="24"/>
      <c r="B17"/>
      <c r="C17"/>
      <c r="D17"/>
      <c r="E17"/>
      <c r="F17"/>
      <c r="G17"/>
      <c r="H17" s="50"/>
      <c r="I17" s="50"/>
    </row>
    <row r="18" spans="1:9" x14ac:dyDescent="0.3">
      <c r="A18" s="24"/>
      <c r="B18"/>
      <c r="C18"/>
      <c r="D18"/>
      <c r="E18"/>
      <c r="F18"/>
      <c r="G18"/>
      <c r="H18" s="50"/>
      <c r="I18" s="50"/>
    </row>
    <row r="19" spans="1:9" x14ac:dyDescent="0.3">
      <c r="A19" s="24"/>
      <c r="B19"/>
      <c r="C19"/>
      <c r="D19"/>
      <c r="E19"/>
      <c r="F19"/>
      <c r="G19"/>
      <c r="H19" s="50"/>
      <c r="I19" s="50"/>
    </row>
    <row r="20" spans="1:9" x14ac:dyDescent="0.3">
      <c r="A20" s="24"/>
      <c r="B20"/>
      <c r="C20"/>
      <c r="D20"/>
      <c r="E20"/>
      <c r="F20"/>
      <c r="G20"/>
      <c r="H20" s="50"/>
      <c r="I20" s="50"/>
    </row>
    <row r="21" spans="1:9" x14ac:dyDescent="0.3">
      <c r="A21" s="24"/>
      <c r="B21"/>
      <c r="C21"/>
      <c r="D21"/>
      <c r="E21"/>
      <c r="F21"/>
      <c r="G21"/>
      <c r="H21" s="50"/>
      <c r="I21" s="50"/>
    </row>
    <row r="22" spans="1:9" x14ac:dyDescent="0.3">
      <c r="A22" s="24"/>
      <c r="B22"/>
      <c r="C22"/>
      <c r="D22"/>
      <c r="E22"/>
      <c r="F22"/>
      <c r="G22"/>
      <c r="H22" s="50"/>
      <c r="I22" s="50"/>
    </row>
    <row r="23" spans="1:9" x14ac:dyDescent="0.3">
      <c r="A23" s="24"/>
      <c r="B23"/>
      <c r="C23"/>
      <c r="D23"/>
      <c r="E23"/>
      <c r="F23"/>
      <c r="G23"/>
      <c r="H23" s="50"/>
      <c r="I23" s="50"/>
    </row>
    <row r="24" spans="1:9" x14ac:dyDescent="0.3">
      <c r="A24" s="24"/>
      <c r="B24"/>
      <c r="C24"/>
      <c r="D24"/>
      <c r="E24"/>
      <c r="F24"/>
      <c r="G24"/>
      <c r="H24" s="50"/>
      <c r="I24" s="50"/>
    </row>
    <row r="25" spans="1:9" x14ac:dyDescent="0.3">
      <c r="A25" s="24"/>
      <c r="B25"/>
      <c r="C25"/>
      <c r="D25"/>
      <c r="E25"/>
      <c r="F25"/>
      <c r="G25"/>
      <c r="H25" s="50"/>
      <c r="I25" s="50"/>
    </row>
    <row r="26" spans="1:9" x14ac:dyDescent="0.3">
      <c r="A26" s="24"/>
      <c r="B26"/>
      <c r="C26"/>
      <c r="D26"/>
      <c r="E26"/>
      <c r="F26"/>
      <c r="G26"/>
      <c r="H26" s="50"/>
      <c r="I26" s="50"/>
    </row>
    <row r="27" spans="1:9" x14ac:dyDescent="0.3">
      <c r="A27" s="24"/>
      <c r="B27"/>
      <c r="C27"/>
      <c r="D27"/>
      <c r="E27"/>
      <c r="F27"/>
      <c r="G27"/>
      <c r="H27" s="50"/>
      <c r="I27" s="50"/>
    </row>
    <row r="28" spans="1:9" x14ac:dyDescent="0.3">
      <c r="A28" s="24"/>
      <c r="B28"/>
      <c r="C28"/>
      <c r="D28"/>
      <c r="E28"/>
      <c r="F28"/>
      <c r="G28"/>
      <c r="H28" s="50"/>
      <c r="I28" s="50"/>
    </row>
    <row r="29" spans="1:9" x14ac:dyDescent="0.3">
      <c r="A29" s="24"/>
      <c r="B29"/>
      <c r="C29"/>
      <c r="D29"/>
      <c r="E29"/>
      <c r="F29"/>
      <c r="G29"/>
      <c r="H29" s="50"/>
      <c r="I29" s="50"/>
    </row>
    <row r="30" spans="1:9" x14ac:dyDescent="0.3">
      <c r="A30" s="24"/>
      <c r="B30"/>
      <c r="C30"/>
      <c r="D30"/>
      <c r="E30"/>
      <c r="F30"/>
      <c r="G30"/>
      <c r="H30" s="50"/>
      <c r="I30" s="50"/>
    </row>
    <row r="31" spans="1:9" x14ac:dyDescent="0.3">
      <c r="A31" s="24"/>
      <c r="B31"/>
      <c r="C31"/>
      <c r="D31"/>
      <c r="E31"/>
      <c r="F31"/>
      <c r="G31"/>
      <c r="H31" s="50"/>
      <c r="I31" s="50"/>
    </row>
    <row r="32" spans="1:9" x14ac:dyDescent="0.3">
      <c r="A32" s="24"/>
      <c r="B32"/>
      <c r="C32"/>
      <c r="D32"/>
      <c r="E32"/>
      <c r="F32"/>
      <c r="G32"/>
      <c r="H32" s="50"/>
      <c r="I32" s="50"/>
    </row>
    <row r="33" spans="1:9" x14ac:dyDescent="0.3">
      <c r="A33" s="24"/>
      <c r="B33"/>
      <c r="C33"/>
      <c r="D33"/>
      <c r="E33"/>
      <c r="F33"/>
      <c r="G33"/>
      <c r="H33" s="50"/>
      <c r="I33" s="50"/>
    </row>
    <row r="34" spans="1:9" x14ac:dyDescent="0.3">
      <c r="A34" s="24"/>
      <c r="B34"/>
      <c r="C34"/>
      <c r="D34"/>
      <c r="E34"/>
      <c r="F34"/>
      <c r="G34"/>
      <c r="H34" s="50"/>
      <c r="I34" s="50"/>
    </row>
    <row r="35" spans="1:9" x14ac:dyDescent="0.3">
      <c r="A35" s="24"/>
      <c r="B35"/>
      <c r="C35"/>
      <c r="D35"/>
      <c r="E35"/>
      <c r="F35"/>
      <c r="G35"/>
      <c r="H35" s="50"/>
      <c r="I35" s="50"/>
    </row>
    <row r="36" spans="1:9" x14ac:dyDescent="0.3">
      <c r="A36" s="24"/>
      <c r="B36"/>
      <c r="C36"/>
      <c r="D36"/>
      <c r="E36"/>
      <c r="F36"/>
      <c r="G36"/>
      <c r="H36" s="50"/>
      <c r="I36" s="50"/>
    </row>
    <row r="37" spans="1:9" x14ac:dyDescent="0.3">
      <c r="A37" s="24"/>
      <c r="B37"/>
      <c r="C37"/>
      <c r="D37"/>
      <c r="E37"/>
      <c r="F37"/>
      <c r="G37"/>
      <c r="H37" s="50"/>
      <c r="I37" s="50"/>
    </row>
    <row r="38" spans="1:9" x14ac:dyDescent="0.3">
      <c r="A38" s="24"/>
      <c r="B38"/>
      <c r="C38"/>
      <c r="D38"/>
      <c r="E38"/>
      <c r="F38"/>
      <c r="G38"/>
      <c r="H38" s="50"/>
      <c r="I38" s="50"/>
    </row>
    <row r="39" spans="1:9" x14ac:dyDescent="0.3">
      <c r="A39" s="24"/>
      <c r="B39"/>
      <c r="C39"/>
      <c r="D39"/>
      <c r="E39"/>
      <c r="F39"/>
      <c r="G39"/>
      <c r="H39" s="50"/>
      <c r="I39" s="50"/>
    </row>
    <row r="40" spans="1:9" x14ac:dyDescent="0.3">
      <c r="A40" s="24"/>
      <c r="B40"/>
      <c r="C40"/>
      <c r="D40"/>
      <c r="E40"/>
      <c r="F40"/>
      <c r="G40"/>
      <c r="H40" s="50"/>
      <c r="I40" s="50"/>
    </row>
    <row r="41" spans="1:9" x14ac:dyDescent="0.3">
      <c r="A41" s="24"/>
      <c r="B41"/>
      <c r="C41"/>
      <c r="D41"/>
      <c r="E41"/>
      <c r="F41"/>
      <c r="G41"/>
      <c r="H41" s="50"/>
      <c r="I41" s="50"/>
    </row>
    <row r="42" spans="1:9" x14ac:dyDescent="0.3">
      <c r="A42" s="24"/>
      <c r="B42"/>
      <c r="C42"/>
      <c r="D42"/>
      <c r="E42"/>
      <c r="F42"/>
      <c r="G42"/>
      <c r="H42" s="50"/>
      <c r="I42" s="50"/>
    </row>
    <row r="43" spans="1:9" x14ac:dyDescent="0.3">
      <c r="A43" s="24"/>
      <c r="B43"/>
      <c r="C43"/>
      <c r="D43"/>
      <c r="E43"/>
      <c r="F43"/>
      <c r="G43"/>
      <c r="H43" s="50"/>
      <c r="I43" s="50"/>
    </row>
    <row r="44" spans="1:9" x14ac:dyDescent="0.3">
      <c r="A44" s="24"/>
      <c r="B44"/>
      <c r="C44"/>
      <c r="D44"/>
      <c r="E44"/>
      <c r="F44"/>
      <c r="G44"/>
      <c r="H44" s="50"/>
      <c r="I44" s="50"/>
    </row>
    <row r="45" spans="1:9" x14ac:dyDescent="0.3">
      <c r="A45" s="24"/>
      <c r="B45"/>
      <c r="C45"/>
      <c r="D45"/>
      <c r="E45"/>
      <c r="F45"/>
      <c r="G45"/>
      <c r="H45" s="50"/>
      <c r="I45" s="50"/>
    </row>
    <row r="46" spans="1:9" x14ac:dyDescent="0.3">
      <c r="A46" s="24"/>
      <c r="B46"/>
      <c r="C46"/>
      <c r="D46"/>
      <c r="E46"/>
      <c r="F46"/>
      <c r="G46"/>
      <c r="H46" s="50"/>
      <c r="I46" s="50"/>
    </row>
    <row r="47" spans="1:9" x14ac:dyDescent="0.3">
      <c r="A47" s="24"/>
      <c r="B47"/>
      <c r="C47"/>
      <c r="D47"/>
      <c r="E47"/>
      <c r="F47"/>
      <c r="G47"/>
      <c r="H47" s="50"/>
      <c r="I47" s="50"/>
    </row>
    <row r="48" spans="1:9" x14ac:dyDescent="0.3">
      <c r="A48" s="24"/>
      <c r="B48"/>
      <c r="C48"/>
      <c r="D48"/>
      <c r="E48"/>
      <c r="F48"/>
      <c r="G48"/>
      <c r="H48" s="50"/>
      <c r="I48" s="50"/>
    </row>
    <row r="49" spans="1:9" x14ac:dyDescent="0.3">
      <c r="A49" s="24"/>
      <c r="B49"/>
      <c r="C49"/>
      <c r="D49"/>
      <c r="E49"/>
      <c r="F49"/>
      <c r="G49"/>
      <c r="H49" s="50"/>
      <c r="I49" s="50"/>
    </row>
    <row r="50" spans="1:9" x14ac:dyDescent="0.3">
      <c r="A50" s="24"/>
      <c r="B50"/>
      <c r="C50"/>
      <c r="D50"/>
      <c r="E50"/>
      <c r="F50"/>
      <c r="G50"/>
      <c r="H50" s="50"/>
      <c r="I50" s="50"/>
    </row>
    <row r="51" spans="1:9" x14ac:dyDescent="0.3">
      <c r="A51" s="24"/>
      <c r="B51"/>
      <c r="C51"/>
      <c r="D51"/>
      <c r="E51"/>
      <c r="F51"/>
      <c r="G51"/>
      <c r="H51" s="50"/>
      <c r="I51" s="50"/>
    </row>
    <row r="52" spans="1:9" x14ac:dyDescent="0.3">
      <c r="A52" s="24"/>
      <c r="B52"/>
      <c r="C52"/>
      <c r="D52"/>
      <c r="E52"/>
      <c r="F52"/>
      <c r="G52"/>
      <c r="H52" s="50"/>
      <c r="I52" s="50"/>
    </row>
    <row r="53" spans="1:9" x14ac:dyDescent="0.3">
      <c r="A53" s="24"/>
      <c r="B53"/>
      <c r="C53"/>
      <c r="D53"/>
      <c r="E53"/>
      <c r="F53"/>
      <c r="G53"/>
      <c r="H53" s="50"/>
      <c r="I53" s="50"/>
    </row>
    <row r="54" spans="1:9" x14ac:dyDescent="0.3">
      <c r="A54" s="24"/>
      <c r="B54"/>
      <c r="C54"/>
      <c r="D54"/>
      <c r="E54"/>
      <c r="F54"/>
      <c r="G54"/>
      <c r="H54" s="50"/>
      <c r="I54" s="50"/>
    </row>
    <row r="55" spans="1:9" x14ac:dyDescent="0.3">
      <c r="A55" s="24"/>
      <c r="B55"/>
      <c r="C55"/>
      <c r="D55"/>
      <c r="E55"/>
      <c r="F55"/>
      <c r="G55"/>
      <c r="H55" s="50"/>
      <c r="I55" s="50"/>
    </row>
    <row r="56" spans="1:9" x14ac:dyDescent="0.3">
      <c r="A56" s="24"/>
      <c r="B56"/>
      <c r="C56"/>
      <c r="D56"/>
      <c r="E56"/>
      <c r="F56"/>
      <c r="G56"/>
      <c r="H56" s="50"/>
      <c r="I56" s="50"/>
    </row>
  </sheetData>
  <dataValidations count="1">
    <dataValidation type="list" allowBlank="1" showInputMessage="1" showErrorMessage="1" sqref="M2:M1048576" xr:uid="{D0BEF86E-1010-4CB6-8960-2CCF36243869}">
      <formula1>"GFOL, GFOR, STATCOM"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9AB6-951F-4B90-AF7C-98EF520FC4C8}">
  <dimension ref="A1:S8"/>
  <sheetViews>
    <sheetView workbookViewId="0">
      <selection activeCell="H2" sqref="H2"/>
    </sheetView>
  </sheetViews>
  <sheetFormatPr defaultColWidth="8.88671875" defaultRowHeight="13.2" x14ac:dyDescent="0.25"/>
  <cols>
    <col min="11" max="12" width="7.44140625" customWidth="1"/>
    <col min="19" max="19" width="18.44140625" bestFit="1" customWidth="1"/>
  </cols>
  <sheetData>
    <row r="1" spans="1:19" ht="13.8" x14ac:dyDescent="0.3">
      <c r="A1" s="32" t="s">
        <v>23</v>
      </c>
      <c r="B1" s="32" t="s">
        <v>0</v>
      </c>
      <c r="C1" s="32" t="s">
        <v>88</v>
      </c>
      <c r="D1" s="32" t="s">
        <v>67</v>
      </c>
      <c r="E1" s="32" t="s">
        <v>89</v>
      </c>
      <c r="F1" s="32" t="s">
        <v>68</v>
      </c>
      <c r="G1" s="32" t="s">
        <v>56</v>
      </c>
      <c r="H1" s="32" t="s">
        <v>94</v>
      </c>
      <c r="I1" s="32" t="s">
        <v>90</v>
      </c>
      <c r="J1" s="32" t="s">
        <v>75</v>
      </c>
      <c r="K1" s="47" t="s">
        <v>24</v>
      </c>
      <c r="L1" s="47" t="s">
        <v>91</v>
      </c>
      <c r="M1" s="47" t="s">
        <v>6</v>
      </c>
      <c r="N1" s="47" t="s">
        <v>69</v>
      </c>
      <c r="O1" s="47" t="s">
        <v>36</v>
      </c>
      <c r="P1" s="47" t="s">
        <v>46</v>
      </c>
      <c r="Q1" s="47" t="s">
        <v>3</v>
      </c>
      <c r="R1" s="47" t="s">
        <v>92</v>
      </c>
      <c r="S1" s="48" t="s">
        <v>64</v>
      </c>
    </row>
    <row r="2" spans="1:19" ht="13.8" x14ac:dyDescent="0.3">
      <c r="A2" s="1"/>
      <c r="B2" s="1"/>
      <c r="C2" s="1"/>
      <c r="D2" s="1"/>
      <c r="E2" s="2"/>
      <c r="F2" s="5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9" ht="13.8" x14ac:dyDescent="0.3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9" ht="13.8" x14ac:dyDescent="0.3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ht="13.8" x14ac:dyDescent="0.3">
      <c r="A5" s="1"/>
      <c r="B5" s="1"/>
      <c r="C5" s="1"/>
      <c r="D5" s="1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" ht="13.8" x14ac:dyDescent="0.3">
      <c r="A6" s="1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" ht="13.8" x14ac:dyDescent="0.3">
      <c r="A7" s="1"/>
      <c r="B7" s="1"/>
      <c r="C7" s="1"/>
      <c r="D7" s="1"/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" ht="13.8" x14ac:dyDescent="0.3">
      <c r="F8" s="1"/>
    </row>
  </sheetData>
  <dataValidations count="1">
    <dataValidation type="list" allowBlank="1" showInputMessage="1" showErrorMessage="1" sqref="S2:S7" xr:uid="{D284180D-3EAA-4A7F-AC5D-564F88082284}">
      <formula1>"AC-GFOL_DC-GFOL, AC-GFOL_DC-GFOR"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A3D8-7D6E-4DA8-9950-1DAF2E9BA471}">
  <dimension ref="A1:S8"/>
  <sheetViews>
    <sheetView zoomScale="95" zoomScaleNormal="95" workbookViewId="0">
      <selection sqref="A1:S1"/>
    </sheetView>
  </sheetViews>
  <sheetFormatPr defaultColWidth="9.109375" defaultRowHeight="13.8" x14ac:dyDescent="0.3"/>
  <cols>
    <col min="1" max="2" width="5.33203125" style="1" bestFit="1" customWidth="1"/>
    <col min="3" max="3" width="3.33203125" style="1" bestFit="1" customWidth="1"/>
    <col min="4" max="4" width="3.44140625" style="1" bestFit="1" customWidth="1"/>
    <col min="5" max="5" width="3.33203125" style="1" bestFit="1" customWidth="1"/>
    <col min="6" max="6" width="3.44140625" style="1" bestFit="1" customWidth="1"/>
    <col min="7" max="8" width="6.44140625" style="1" bestFit="1" customWidth="1"/>
    <col min="9" max="9" width="12" style="1" bestFit="1" customWidth="1"/>
    <col min="10" max="10" width="4.88671875" style="1" bestFit="1" customWidth="1"/>
    <col min="11" max="11" width="12.44140625" style="1" bestFit="1" customWidth="1"/>
    <col min="12" max="16384" width="9.109375" style="1"/>
  </cols>
  <sheetData>
    <row r="1" spans="1:19" x14ac:dyDescent="0.3">
      <c r="A1" s="1" t="s">
        <v>4</v>
      </c>
      <c r="B1" s="1" t="s">
        <v>5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36</v>
      </c>
      <c r="J1" s="1" t="s">
        <v>3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</row>
    <row r="8" spans="1:19" x14ac:dyDescent="0.3">
      <c r="K8" s="1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FC22B-B847-481A-9949-38A816F0BBC4}">
  <dimension ref="A1:N42"/>
  <sheetViews>
    <sheetView workbookViewId="0">
      <selection activeCell="G10" sqref="G10"/>
    </sheetView>
  </sheetViews>
  <sheetFormatPr defaultColWidth="8.6640625" defaultRowHeight="13.8" x14ac:dyDescent="0.3"/>
  <cols>
    <col min="1" max="16384" width="8.6640625" style="1"/>
  </cols>
  <sheetData>
    <row r="1" spans="1:14" s="15" customFormat="1" x14ac:dyDescent="0.3">
      <c r="A1" s="26" t="s">
        <v>23</v>
      </c>
      <c r="B1" s="26" t="s">
        <v>0</v>
      </c>
      <c r="C1" s="26" t="s">
        <v>43</v>
      </c>
      <c r="D1" s="26" t="s">
        <v>68</v>
      </c>
      <c r="E1" s="26" t="s">
        <v>56</v>
      </c>
      <c r="F1" s="26" t="s">
        <v>75</v>
      </c>
      <c r="G1" s="27" t="s">
        <v>24</v>
      </c>
      <c r="H1" s="27" t="s">
        <v>6</v>
      </c>
      <c r="I1" s="27" t="s">
        <v>69</v>
      </c>
      <c r="J1" s="27" t="s">
        <v>46</v>
      </c>
      <c r="K1" s="27" t="s">
        <v>3</v>
      </c>
      <c r="L1" s="28" t="s">
        <v>61</v>
      </c>
      <c r="M1" s="29" t="s">
        <v>62</v>
      </c>
    </row>
    <row r="2" spans="1:14" s="24" customFormat="1" x14ac:dyDescent="0.3"/>
    <row r="3" spans="1:14" s="24" customFormat="1" x14ac:dyDescent="0.3"/>
    <row r="4" spans="1:14" s="24" customFormat="1" x14ac:dyDescent="0.3"/>
    <row r="5" spans="1:14" s="24" customFormat="1" x14ac:dyDescent="0.3"/>
    <row r="6" spans="1:14" s="24" customFormat="1" x14ac:dyDescent="0.3"/>
    <row r="7" spans="1:14" s="24" customFormat="1" x14ac:dyDescent="0.3"/>
    <row r="8" spans="1:14" s="24" customFormat="1" x14ac:dyDescent="0.3"/>
    <row r="9" spans="1:14" s="24" customFormat="1" x14ac:dyDescent="0.3"/>
    <row r="10" spans="1:14" s="24" customFormat="1" x14ac:dyDescent="0.3"/>
    <row r="11" spans="1:14" s="24" customFormat="1" x14ac:dyDescent="0.3">
      <c r="K11" s="30"/>
      <c r="L11" s="30"/>
      <c r="M11" s="30"/>
      <c r="N11" s="30"/>
    </row>
    <row r="12" spans="1:14" s="24" customFormat="1" x14ac:dyDescent="0.3">
      <c r="K12" s="30"/>
      <c r="L12" s="30"/>
      <c r="M12" s="30"/>
      <c r="N12" s="30"/>
    </row>
    <row r="13" spans="1:14" s="24" customFormat="1" x14ac:dyDescent="0.3">
      <c r="K13" s="30"/>
      <c r="L13" s="30"/>
      <c r="M13" s="30"/>
      <c r="N13" s="30"/>
    </row>
    <row r="14" spans="1:14" s="24" customFormat="1" x14ac:dyDescent="0.3"/>
    <row r="15" spans="1:14" s="24" customFormat="1" x14ac:dyDescent="0.3"/>
    <row r="16" spans="1:14" s="24" customFormat="1" x14ac:dyDescent="0.3"/>
    <row r="17" s="24" customFormat="1" x14ac:dyDescent="0.3"/>
    <row r="18" s="24" customFormat="1" x14ac:dyDescent="0.3"/>
    <row r="19" s="24" customFormat="1" x14ac:dyDescent="0.3"/>
    <row r="20" s="24" customFormat="1" x14ac:dyDescent="0.3"/>
    <row r="21" s="24" customFormat="1" x14ac:dyDescent="0.3"/>
    <row r="22" s="24" customFormat="1" x14ac:dyDescent="0.3"/>
    <row r="23" s="24" customFormat="1" x14ac:dyDescent="0.3"/>
    <row r="24" s="24" customFormat="1" x14ac:dyDescent="0.3"/>
    <row r="25" s="24" customFormat="1" x14ac:dyDescent="0.3"/>
    <row r="26" s="24" customFormat="1" x14ac:dyDescent="0.3"/>
    <row r="27" s="24" customFormat="1" x14ac:dyDescent="0.3"/>
    <row r="28" s="24" customFormat="1" x14ac:dyDescent="0.3"/>
    <row r="29" s="24" customFormat="1" x14ac:dyDescent="0.3"/>
    <row r="30" s="24" customFormat="1" x14ac:dyDescent="0.3"/>
    <row r="31" s="24" customFormat="1" x14ac:dyDescent="0.3"/>
    <row r="32" s="24" customFormat="1" x14ac:dyDescent="0.3"/>
    <row r="33" s="24" customFormat="1" x14ac:dyDescent="0.3"/>
    <row r="34" s="24" customFormat="1" x14ac:dyDescent="0.3"/>
    <row r="35" s="24" customFormat="1" x14ac:dyDescent="0.3"/>
    <row r="36" s="24" customFormat="1" x14ac:dyDescent="0.3"/>
    <row r="37" s="24" customFormat="1" x14ac:dyDescent="0.3"/>
    <row r="38" s="24" customFormat="1" x14ac:dyDescent="0.3"/>
    <row r="39" s="24" customFormat="1" x14ac:dyDescent="0.3"/>
    <row r="40" s="24" customFormat="1" x14ac:dyDescent="0.3"/>
    <row r="41" s="24" customFormat="1" x14ac:dyDescent="0.3"/>
    <row r="42" s="24" customFormat="1" x14ac:dyDescent="0.3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14"/>
  <sheetViews>
    <sheetView topLeftCell="A52" workbookViewId="0">
      <selection activeCell="B65" sqref="B65"/>
    </sheetView>
  </sheetViews>
  <sheetFormatPr defaultColWidth="8.6640625" defaultRowHeight="13.8" x14ac:dyDescent="0.3"/>
  <cols>
    <col min="1" max="6" width="8.6640625" style="3"/>
    <col min="7" max="7" width="8.6640625" style="51"/>
    <col min="8" max="8" width="18.6640625" style="51" bestFit="1" customWidth="1"/>
    <col min="9" max="9" width="21.44140625" style="51" bestFit="1" customWidth="1"/>
    <col min="10" max="16384" width="8.6640625" style="3"/>
  </cols>
  <sheetData>
    <row r="1" spans="1:9" s="15" customFormat="1" x14ac:dyDescent="0.3">
      <c r="A1" s="27" t="s">
        <v>44</v>
      </c>
      <c r="B1" s="27" t="s">
        <v>56</v>
      </c>
      <c r="C1" s="27" t="s">
        <v>94</v>
      </c>
      <c r="D1" s="27" t="s">
        <v>45</v>
      </c>
      <c r="E1" s="27" t="s">
        <v>46</v>
      </c>
      <c r="G1" s="49"/>
      <c r="H1" s="49"/>
      <c r="I1" s="49"/>
    </row>
    <row r="2" spans="1:9" s="24" customFormat="1" x14ac:dyDescent="0.3">
      <c r="A2">
        <v>1</v>
      </c>
      <c r="B2">
        <v>1</v>
      </c>
      <c r="C2">
        <v>1</v>
      </c>
      <c r="D2" s="50">
        <v>0.99542706094047995</v>
      </c>
      <c r="E2" s="50">
        <v>-27.921815594008201</v>
      </c>
      <c r="G2" s="50"/>
      <c r="H2" s="50"/>
      <c r="I2" s="50"/>
    </row>
    <row r="3" spans="1:9" s="24" customFormat="1" x14ac:dyDescent="0.3">
      <c r="A3">
        <v>2</v>
      </c>
      <c r="B3">
        <v>1</v>
      </c>
      <c r="C3">
        <v>1</v>
      </c>
      <c r="D3" s="50">
        <v>1.0079794853435899</v>
      </c>
      <c r="E3" s="50">
        <v>-26.3293805554699</v>
      </c>
      <c r="G3" s="50"/>
      <c r="H3" s="50"/>
      <c r="I3" s="50"/>
    </row>
    <row r="4" spans="1:9" s="24" customFormat="1" x14ac:dyDescent="0.3">
      <c r="A4">
        <v>3</v>
      </c>
      <c r="B4">
        <v>1</v>
      </c>
      <c r="C4">
        <v>1</v>
      </c>
      <c r="D4" s="50">
        <v>1.0002464887377001</v>
      </c>
      <c r="E4" s="50">
        <v>-27.332737058436798</v>
      </c>
      <c r="G4" s="50"/>
      <c r="H4" s="50"/>
      <c r="I4" s="50"/>
    </row>
    <row r="5" spans="1:9" s="24" customFormat="1" x14ac:dyDescent="0.3">
      <c r="A5">
        <v>4</v>
      </c>
      <c r="B5">
        <v>1</v>
      </c>
      <c r="C5">
        <v>1</v>
      </c>
      <c r="D5" s="50">
        <v>1.0134424801159101</v>
      </c>
      <c r="E5" s="50">
        <v>-25.357023519927601</v>
      </c>
      <c r="G5" s="50"/>
      <c r="H5" s="50"/>
      <c r="I5" s="50"/>
    </row>
    <row r="6" spans="1:9" s="24" customFormat="1" x14ac:dyDescent="0.3">
      <c r="A6">
        <v>5</v>
      </c>
      <c r="B6">
        <v>1</v>
      </c>
      <c r="C6">
        <v>1</v>
      </c>
      <c r="D6" s="50">
        <v>1.01500474799664</v>
      </c>
      <c r="E6" s="50">
        <v>-25.2098278559588</v>
      </c>
      <c r="G6" s="50"/>
      <c r="H6" s="50"/>
      <c r="I6" s="50"/>
    </row>
    <row r="7" spans="1:9" s="24" customFormat="1" x14ac:dyDescent="0.3">
      <c r="A7">
        <v>6</v>
      </c>
      <c r="B7">
        <v>1</v>
      </c>
      <c r="C7">
        <v>1</v>
      </c>
      <c r="D7" s="50">
        <v>1.00921417032153</v>
      </c>
      <c r="E7" s="50">
        <v>-25.9108453885719</v>
      </c>
      <c r="G7" s="50"/>
      <c r="H7" s="50"/>
      <c r="I7" s="50"/>
    </row>
    <row r="8" spans="1:9" s="24" customFormat="1" x14ac:dyDescent="0.3">
      <c r="A8">
        <v>7</v>
      </c>
      <c r="B8">
        <v>1</v>
      </c>
      <c r="C8">
        <v>1</v>
      </c>
      <c r="D8" s="50">
        <v>1.01414220620569</v>
      </c>
      <c r="E8" s="50">
        <v>-25.595728630564</v>
      </c>
      <c r="G8" s="50"/>
      <c r="H8" s="50"/>
      <c r="I8" s="50"/>
    </row>
    <row r="9" spans="1:9" s="24" customFormat="1" x14ac:dyDescent="0.3">
      <c r="A9">
        <v>8</v>
      </c>
      <c r="B9">
        <v>1</v>
      </c>
      <c r="C9">
        <v>1</v>
      </c>
      <c r="D9" s="50">
        <v>1.0150266073630301</v>
      </c>
      <c r="E9" s="50">
        <v>-25.204010111231099</v>
      </c>
      <c r="G9" s="50"/>
      <c r="H9" s="50"/>
      <c r="I9" s="50"/>
    </row>
    <row r="10" spans="1:9" s="24" customFormat="1" x14ac:dyDescent="0.3">
      <c r="A10">
        <v>11</v>
      </c>
      <c r="B10">
        <v>1</v>
      </c>
      <c r="C10">
        <v>1</v>
      </c>
      <c r="D10" s="50">
        <v>1.0125205850899599</v>
      </c>
      <c r="E10" s="50">
        <v>-25.5044991398664</v>
      </c>
      <c r="G10" s="50"/>
      <c r="H10" s="50"/>
      <c r="I10" s="50"/>
    </row>
    <row r="11" spans="1:9" s="24" customFormat="1" x14ac:dyDescent="0.3">
      <c r="A11">
        <v>12</v>
      </c>
      <c r="B11">
        <v>1</v>
      </c>
      <c r="C11">
        <v>1</v>
      </c>
      <c r="D11" s="50">
        <v>1.0248599999999899</v>
      </c>
      <c r="E11" s="50">
        <v>-24.727662163281298</v>
      </c>
      <c r="G11" s="50"/>
      <c r="H11" s="50"/>
      <c r="I11" s="50"/>
    </row>
    <row r="12" spans="1:9" s="24" customFormat="1" x14ac:dyDescent="0.3">
      <c r="A12">
        <v>13</v>
      </c>
      <c r="B12">
        <v>1</v>
      </c>
      <c r="C12">
        <v>1</v>
      </c>
      <c r="D12" s="50">
        <v>0.99499004209997999</v>
      </c>
      <c r="E12" s="50">
        <v>-26.1504937027984</v>
      </c>
      <c r="G12" s="50"/>
      <c r="H12" s="50"/>
      <c r="I12" s="50"/>
    </row>
    <row r="13" spans="1:9" s="24" customFormat="1" x14ac:dyDescent="0.3">
      <c r="A13">
        <v>14</v>
      </c>
      <c r="B13">
        <v>1</v>
      </c>
      <c r="C13">
        <v>1</v>
      </c>
      <c r="D13" s="50">
        <v>1.0161388374388001</v>
      </c>
      <c r="E13" s="50">
        <v>-24.936265870813699</v>
      </c>
      <c r="G13" s="50"/>
      <c r="H13" s="50"/>
      <c r="I13" s="50"/>
    </row>
    <row r="14" spans="1:9" s="24" customFormat="1" x14ac:dyDescent="0.3">
      <c r="A14">
        <v>15</v>
      </c>
      <c r="B14">
        <v>1</v>
      </c>
      <c r="C14">
        <v>1</v>
      </c>
      <c r="D14" s="50">
        <v>0.99624429934261405</v>
      </c>
      <c r="E14" s="50">
        <v>-23.803740737487299</v>
      </c>
      <c r="G14" s="50"/>
      <c r="H14" s="50"/>
      <c r="I14" s="50"/>
    </row>
    <row r="15" spans="1:9" s="24" customFormat="1" x14ac:dyDescent="0.3">
      <c r="A15">
        <v>16</v>
      </c>
      <c r="B15">
        <v>1</v>
      </c>
      <c r="C15">
        <v>1</v>
      </c>
      <c r="D15" s="50">
        <v>1.0148187679332801</v>
      </c>
      <c r="E15" s="50">
        <v>-24.733262377864101</v>
      </c>
      <c r="G15" s="50"/>
      <c r="H15" s="50"/>
      <c r="I15" s="50"/>
    </row>
    <row r="16" spans="1:9" s="24" customFormat="1" x14ac:dyDescent="0.3">
      <c r="A16">
        <v>17</v>
      </c>
      <c r="B16">
        <v>1</v>
      </c>
      <c r="C16">
        <v>1</v>
      </c>
      <c r="D16" s="50">
        <v>1.018590536344</v>
      </c>
      <c r="E16" s="50">
        <v>-22.276843607026301</v>
      </c>
      <c r="G16" s="50"/>
      <c r="H16" s="50"/>
      <c r="I16" s="50"/>
    </row>
    <row r="17" spans="1:9" s="24" customFormat="1" x14ac:dyDescent="0.3">
      <c r="A17">
        <v>18</v>
      </c>
      <c r="B17">
        <v>1</v>
      </c>
      <c r="C17">
        <v>1</v>
      </c>
      <c r="D17" s="50">
        <v>0.99304710479532998</v>
      </c>
      <c r="E17" s="50">
        <v>-23.656071515622202</v>
      </c>
      <c r="G17" s="50"/>
      <c r="H17" s="50"/>
      <c r="I17" s="50"/>
    </row>
    <row r="18" spans="1:9" s="24" customFormat="1" x14ac:dyDescent="0.3">
      <c r="A18">
        <v>19</v>
      </c>
      <c r="B18">
        <v>1</v>
      </c>
      <c r="C18">
        <v>1</v>
      </c>
      <c r="D18" s="50">
        <v>0.99336999999999898</v>
      </c>
      <c r="E18" s="50">
        <v>-23.456588209495902</v>
      </c>
      <c r="G18" s="50"/>
      <c r="H18" s="50"/>
      <c r="I18" s="50"/>
    </row>
    <row r="19" spans="1:9" s="24" customFormat="1" x14ac:dyDescent="0.3">
      <c r="A19">
        <v>20</v>
      </c>
      <c r="B19">
        <v>1</v>
      </c>
      <c r="C19">
        <v>1</v>
      </c>
      <c r="D19" s="50">
        <v>0.98755111589179101</v>
      </c>
      <c r="E19" s="50">
        <v>-24.252994095404201</v>
      </c>
      <c r="G19" s="50"/>
      <c r="H19" s="50"/>
      <c r="I19" s="50"/>
    </row>
    <row r="20" spans="1:9" s="24" customFormat="1" x14ac:dyDescent="0.3">
      <c r="A20">
        <v>21</v>
      </c>
      <c r="B20">
        <v>1</v>
      </c>
      <c r="C20">
        <v>1</v>
      </c>
      <c r="D20" s="50">
        <v>0.98753692949001703</v>
      </c>
      <c r="E20" s="50">
        <v>-23.888328182352399</v>
      </c>
      <c r="G20" s="50"/>
      <c r="H20" s="50"/>
      <c r="I20" s="50"/>
    </row>
    <row r="21" spans="1:9" s="24" customFormat="1" x14ac:dyDescent="0.3">
      <c r="A21">
        <v>22</v>
      </c>
      <c r="B21">
        <v>1</v>
      </c>
      <c r="C21">
        <v>1</v>
      </c>
      <c r="D21" s="50">
        <v>0.99702428582792202</v>
      </c>
      <c r="E21" s="50">
        <v>-22.7126421811524</v>
      </c>
      <c r="G21" s="50"/>
      <c r="H21" s="50"/>
      <c r="I21" s="50"/>
    </row>
    <row r="22" spans="1:9" s="24" customFormat="1" x14ac:dyDescent="0.3">
      <c r="A22">
        <v>23</v>
      </c>
      <c r="B22">
        <v>1</v>
      </c>
      <c r="C22">
        <v>1</v>
      </c>
      <c r="D22" s="50">
        <v>1.0210600565783901</v>
      </c>
      <c r="E22" s="50">
        <v>-19.937296180220901</v>
      </c>
      <c r="G22" s="50"/>
      <c r="H22" s="50"/>
      <c r="I22" s="50"/>
    </row>
    <row r="23" spans="1:9" s="24" customFormat="1" x14ac:dyDescent="0.3">
      <c r="A23">
        <v>24</v>
      </c>
      <c r="B23">
        <v>1</v>
      </c>
      <c r="C23">
        <v>1</v>
      </c>
      <c r="D23" s="50">
        <v>1.0244294391028199</v>
      </c>
      <c r="E23" s="50">
        <v>-16.226630056733502</v>
      </c>
      <c r="G23" s="50"/>
      <c r="H23" s="50"/>
      <c r="I23" s="50"/>
    </row>
    <row r="24" spans="1:9" s="24" customFormat="1" x14ac:dyDescent="0.3">
      <c r="A24">
        <v>25</v>
      </c>
      <c r="B24">
        <v>1</v>
      </c>
      <c r="C24">
        <v>1</v>
      </c>
      <c r="D24" s="50">
        <v>1.03582611698863</v>
      </c>
      <c r="E24" s="50">
        <v>-21.965747323815901</v>
      </c>
      <c r="G24" s="50"/>
      <c r="H24" s="50"/>
      <c r="I24" s="50"/>
    </row>
    <row r="25" spans="1:9" s="24" customFormat="1" x14ac:dyDescent="0.3">
      <c r="A25">
        <v>26</v>
      </c>
      <c r="B25">
        <v>1</v>
      </c>
      <c r="C25">
        <v>1</v>
      </c>
      <c r="D25" s="50">
        <v>1.03585390434207</v>
      </c>
      <c r="E25" s="50">
        <v>-21.966194661916202</v>
      </c>
      <c r="G25" s="50"/>
      <c r="H25" s="50"/>
      <c r="I25" s="50"/>
    </row>
    <row r="26" spans="1:9" s="24" customFormat="1" x14ac:dyDescent="0.3">
      <c r="A26">
        <v>27</v>
      </c>
      <c r="B26">
        <v>1</v>
      </c>
      <c r="C26">
        <v>1</v>
      </c>
      <c r="D26" s="50">
        <v>1.0034177629374299</v>
      </c>
      <c r="E26" s="50">
        <v>-24.6672993120706</v>
      </c>
      <c r="G26" s="50"/>
      <c r="H26" s="50"/>
      <c r="I26" s="50"/>
    </row>
    <row r="27" spans="1:9" s="24" customFormat="1" x14ac:dyDescent="0.3">
      <c r="A27">
        <v>28</v>
      </c>
      <c r="B27">
        <v>1</v>
      </c>
      <c r="C27">
        <v>1</v>
      </c>
      <c r="D27" s="50">
        <v>0.99516773142654202</v>
      </c>
      <c r="E27" s="50">
        <v>-25.172523709747601</v>
      </c>
      <c r="G27" s="50"/>
      <c r="H27" s="50"/>
      <c r="I27" s="50"/>
    </row>
    <row r="28" spans="1:9" s="24" customFormat="1" x14ac:dyDescent="0.3">
      <c r="A28">
        <v>29</v>
      </c>
      <c r="B28">
        <v>1</v>
      </c>
      <c r="C28">
        <v>1</v>
      </c>
      <c r="D28" s="50">
        <v>0.99503079805714101</v>
      </c>
      <c r="E28" s="50">
        <v>-24.810230030732502</v>
      </c>
      <c r="G28" s="50"/>
      <c r="H28" s="50"/>
      <c r="I28" s="50"/>
    </row>
    <row r="29" spans="1:9" s="24" customFormat="1" x14ac:dyDescent="0.3">
      <c r="A29">
        <v>30</v>
      </c>
      <c r="B29">
        <v>1</v>
      </c>
      <c r="C29">
        <v>1</v>
      </c>
      <c r="D29" s="50">
        <v>1.0186754123338899</v>
      </c>
      <c r="E29" s="50">
        <v>-22.2709175816506</v>
      </c>
      <c r="G29" s="50"/>
      <c r="H29" s="50"/>
      <c r="I29" s="50"/>
    </row>
    <row r="30" spans="1:9" s="24" customFormat="1" x14ac:dyDescent="0.3">
      <c r="A30">
        <v>31</v>
      </c>
      <c r="B30">
        <v>1</v>
      </c>
      <c r="C30">
        <v>1</v>
      </c>
      <c r="D30" s="50">
        <v>0.99884999999999902</v>
      </c>
      <c r="E30" s="50">
        <v>-24.211478570534499</v>
      </c>
      <c r="G30" s="50"/>
      <c r="H30" s="50"/>
      <c r="I30" s="50"/>
    </row>
    <row r="31" spans="1:9" s="24" customFormat="1" x14ac:dyDescent="0.3">
      <c r="A31">
        <v>32</v>
      </c>
      <c r="B31">
        <v>1</v>
      </c>
      <c r="C31">
        <v>1</v>
      </c>
      <c r="D31" s="50">
        <v>1.01205999999999</v>
      </c>
      <c r="E31" s="50">
        <v>-22.975308071467399</v>
      </c>
      <c r="G31" s="50"/>
      <c r="H31" s="50"/>
      <c r="I31" s="50"/>
    </row>
    <row r="32" spans="1:9" s="24" customFormat="1" x14ac:dyDescent="0.3">
      <c r="A32">
        <v>33</v>
      </c>
      <c r="B32">
        <v>1</v>
      </c>
      <c r="C32">
        <v>1</v>
      </c>
      <c r="D32" s="50">
        <v>0.99603635441615301</v>
      </c>
      <c r="E32" s="50">
        <v>-21.0226466047075</v>
      </c>
      <c r="G32" s="50"/>
      <c r="H32" s="50"/>
      <c r="I32" s="50"/>
    </row>
    <row r="33" spans="1:9" s="24" customFormat="1" x14ac:dyDescent="0.3">
      <c r="A33">
        <v>34</v>
      </c>
      <c r="B33">
        <v>1</v>
      </c>
      <c r="C33">
        <v>1</v>
      </c>
      <c r="D33" s="50">
        <v>1.0187900000000001</v>
      </c>
      <c r="E33" s="50">
        <v>-16.307154076857799</v>
      </c>
      <c r="G33" s="50"/>
      <c r="H33" s="50"/>
      <c r="I33" s="50"/>
    </row>
    <row r="34" spans="1:9" s="24" customFormat="1" x14ac:dyDescent="0.3">
      <c r="A34">
        <v>35</v>
      </c>
      <c r="B34">
        <v>1</v>
      </c>
      <c r="C34">
        <v>1</v>
      </c>
      <c r="D34" s="50">
        <v>1.0206384111561999</v>
      </c>
      <c r="E34" s="50">
        <v>-16.077765659872998</v>
      </c>
      <c r="G34" s="50"/>
      <c r="H34" s="50"/>
      <c r="I34" s="50"/>
    </row>
    <row r="35" spans="1:9" s="24" customFormat="1" x14ac:dyDescent="0.3">
      <c r="A35">
        <v>36</v>
      </c>
      <c r="B35">
        <v>1</v>
      </c>
      <c r="C35">
        <v>1</v>
      </c>
      <c r="D35" s="50">
        <v>1.0225900000000001</v>
      </c>
      <c r="E35" s="50">
        <v>-15.885263530604499</v>
      </c>
      <c r="G35" s="50"/>
      <c r="H35" s="50"/>
      <c r="I35" s="50"/>
    </row>
    <row r="36" spans="1:9" s="24" customFormat="1" x14ac:dyDescent="0.3">
      <c r="A36">
        <v>37</v>
      </c>
      <c r="B36">
        <v>1</v>
      </c>
      <c r="C36">
        <v>1</v>
      </c>
      <c r="D36" s="50">
        <v>1.0191501189371901</v>
      </c>
      <c r="E36" s="50">
        <v>-16.112250165003399</v>
      </c>
      <c r="G36" s="50"/>
      <c r="H36" s="50"/>
      <c r="I36" s="50"/>
    </row>
    <row r="37" spans="1:9" s="24" customFormat="1" x14ac:dyDescent="0.3">
      <c r="A37">
        <v>38</v>
      </c>
      <c r="B37">
        <v>1</v>
      </c>
      <c r="C37">
        <v>1</v>
      </c>
      <c r="D37" s="50">
        <v>1.01918379415521</v>
      </c>
      <c r="E37" s="50">
        <v>-16.1073981728983</v>
      </c>
      <c r="G37" s="50"/>
      <c r="H37" s="50"/>
      <c r="I37" s="50"/>
    </row>
    <row r="38" spans="1:9" s="24" customFormat="1" x14ac:dyDescent="0.3">
      <c r="A38">
        <v>39</v>
      </c>
      <c r="B38">
        <v>1</v>
      </c>
      <c r="C38">
        <v>1</v>
      </c>
      <c r="D38" s="50">
        <v>1.0063302403955601</v>
      </c>
      <c r="E38" s="50">
        <v>-14.7219390726226</v>
      </c>
      <c r="G38" s="50"/>
      <c r="H38" s="50"/>
      <c r="I38" s="50"/>
    </row>
    <row r="39" spans="1:9" s="24" customFormat="1" x14ac:dyDescent="0.3">
      <c r="A39">
        <v>40</v>
      </c>
      <c r="B39">
        <v>1</v>
      </c>
      <c r="C39">
        <v>1</v>
      </c>
      <c r="D39" s="50">
        <v>0.99800999999999995</v>
      </c>
      <c r="E39" s="50">
        <v>-13.888271897168201</v>
      </c>
      <c r="G39" s="50"/>
      <c r="H39" s="50"/>
      <c r="I39" s="50"/>
    </row>
    <row r="40" spans="1:9" s="24" customFormat="1" x14ac:dyDescent="0.3">
      <c r="A40">
        <v>41</v>
      </c>
      <c r="B40">
        <v>1</v>
      </c>
      <c r="C40">
        <v>1</v>
      </c>
      <c r="D40" s="50">
        <v>0.99038642293912305</v>
      </c>
      <c r="E40" s="50">
        <v>-13.788693759957701</v>
      </c>
      <c r="G40" s="50"/>
      <c r="H40" s="50"/>
      <c r="I40" s="50"/>
    </row>
    <row r="41" spans="1:9" s="24" customFormat="1" x14ac:dyDescent="0.3">
      <c r="A41">
        <v>42</v>
      </c>
      <c r="B41">
        <v>1</v>
      </c>
      <c r="C41">
        <v>1</v>
      </c>
      <c r="D41" s="50">
        <v>0.99644787735309004</v>
      </c>
      <c r="E41" s="50">
        <v>-10.7873536583375</v>
      </c>
      <c r="G41" s="50"/>
      <c r="H41" s="50"/>
      <c r="I41" s="50"/>
    </row>
    <row r="42" spans="1:9" s="24" customFormat="1" x14ac:dyDescent="0.3">
      <c r="A42">
        <v>43</v>
      </c>
      <c r="B42">
        <v>1</v>
      </c>
      <c r="C42">
        <v>1</v>
      </c>
      <c r="D42" s="50">
        <v>0.99551293695829202</v>
      </c>
      <c r="E42" s="50">
        <v>-14.2516794620865</v>
      </c>
      <c r="G42" s="50"/>
      <c r="H42" s="50"/>
      <c r="I42" s="50"/>
    </row>
    <row r="43" spans="1:9" s="24" customFormat="1" x14ac:dyDescent="0.3">
      <c r="A43">
        <v>44</v>
      </c>
      <c r="B43">
        <v>1</v>
      </c>
      <c r="C43">
        <v>1</v>
      </c>
      <c r="D43" s="50">
        <v>0.98301446889903499</v>
      </c>
      <c r="E43" s="50">
        <v>-8.6094963409026892</v>
      </c>
      <c r="G43" s="50"/>
      <c r="H43" s="50"/>
      <c r="I43" s="50"/>
    </row>
    <row r="44" spans="1:9" s="24" customFormat="1" x14ac:dyDescent="0.3">
      <c r="A44">
        <v>45</v>
      </c>
      <c r="B44">
        <v>1</v>
      </c>
      <c r="C44">
        <v>1</v>
      </c>
      <c r="D44" s="50">
        <v>0.98877393838143701</v>
      </c>
      <c r="E44" s="50">
        <v>-5.7282700353148002</v>
      </c>
      <c r="G44" s="50"/>
      <c r="H44" s="50"/>
      <c r="I44" s="50"/>
    </row>
    <row r="45" spans="1:9" s="24" customFormat="1" x14ac:dyDescent="0.3">
      <c r="A45">
        <v>46</v>
      </c>
      <c r="B45">
        <v>1</v>
      </c>
      <c r="C45">
        <v>1</v>
      </c>
      <c r="D45" s="50">
        <v>1.02</v>
      </c>
      <c r="E45" s="50">
        <v>-0.87284444833279295</v>
      </c>
      <c r="G45" s="50"/>
      <c r="H45" s="50"/>
      <c r="I45" s="50"/>
    </row>
    <row r="46" spans="1:9" s="24" customFormat="1" x14ac:dyDescent="0.3">
      <c r="A46">
        <v>47</v>
      </c>
      <c r="B46">
        <v>1</v>
      </c>
      <c r="C46">
        <v>1</v>
      </c>
      <c r="D46" s="50">
        <v>1.03562741383267</v>
      </c>
      <c r="E46" s="50">
        <v>-1.0929109284354099</v>
      </c>
      <c r="G46" s="50"/>
      <c r="H46" s="50"/>
      <c r="I46" s="50"/>
    </row>
    <row r="47" spans="1:9" s="24" customFormat="1" x14ac:dyDescent="0.3">
      <c r="A47">
        <v>48</v>
      </c>
      <c r="B47">
        <v>1</v>
      </c>
      <c r="C47">
        <v>1</v>
      </c>
      <c r="D47" s="50">
        <v>1.0300775889125899</v>
      </c>
      <c r="E47" s="50">
        <v>-1.89940074589215</v>
      </c>
      <c r="G47" s="50"/>
      <c r="H47" s="50"/>
      <c r="I47" s="50"/>
    </row>
    <row r="48" spans="1:9" s="24" customFormat="1" x14ac:dyDescent="0.3">
      <c r="A48">
        <v>49</v>
      </c>
      <c r="B48">
        <v>1</v>
      </c>
      <c r="C48">
        <v>1</v>
      </c>
      <c r="D48" s="50">
        <v>1.04</v>
      </c>
      <c r="E48" s="50">
        <v>-1.7110187393791201</v>
      </c>
      <c r="G48" s="50"/>
      <c r="H48" s="50"/>
      <c r="I48" s="50"/>
    </row>
    <row r="49" spans="1:9" s="24" customFormat="1" x14ac:dyDescent="0.3">
      <c r="A49">
        <v>50</v>
      </c>
      <c r="B49">
        <v>1</v>
      </c>
      <c r="C49">
        <v>1</v>
      </c>
      <c r="D49" s="50">
        <v>1.03071850544566</v>
      </c>
      <c r="E49" s="50">
        <v>-3.0215556413842801</v>
      </c>
      <c r="G49" s="50"/>
      <c r="H49" s="50"/>
      <c r="I49" s="50"/>
    </row>
    <row r="50" spans="1:9" s="24" customFormat="1" x14ac:dyDescent="0.3">
      <c r="A50">
        <v>51</v>
      </c>
      <c r="B50">
        <v>1</v>
      </c>
      <c r="C50">
        <v>1</v>
      </c>
      <c r="D50" s="50">
        <v>1.01621246065284</v>
      </c>
      <c r="E50" s="50">
        <v>-4.5646794654546401</v>
      </c>
      <c r="G50" s="50"/>
      <c r="H50" s="50"/>
      <c r="I50" s="50"/>
    </row>
    <row r="51" spans="1:9" s="24" customFormat="1" x14ac:dyDescent="0.3">
      <c r="A51">
        <v>52</v>
      </c>
      <c r="B51">
        <v>1</v>
      </c>
      <c r="C51">
        <v>1</v>
      </c>
      <c r="D51" s="50">
        <v>1.0118623840887899</v>
      </c>
      <c r="E51" s="50">
        <v>-5.1581793137843297</v>
      </c>
      <c r="G51" s="50"/>
      <c r="H51" s="50"/>
      <c r="I51" s="50"/>
    </row>
    <row r="52" spans="1:9" s="24" customFormat="1" x14ac:dyDescent="0.3">
      <c r="A52">
        <v>53</v>
      </c>
      <c r="B52">
        <v>1</v>
      </c>
      <c r="C52">
        <v>1</v>
      </c>
      <c r="D52" s="50">
        <v>1.01360105212458</v>
      </c>
      <c r="E52" s="50">
        <v>-5.2276238536230197</v>
      </c>
      <c r="G52" s="50"/>
      <c r="H52" s="50"/>
      <c r="I52" s="50"/>
    </row>
    <row r="53" spans="1:9" s="24" customFormat="1" x14ac:dyDescent="0.3">
      <c r="A53">
        <v>54</v>
      </c>
      <c r="B53">
        <v>1</v>
      </c>
      <c r="C53">
        <v>1</v>
      </c>
      <c r="D53" s="50">
        <v>1.03</v>
      </c>
      <c r="E53" s="50">
        <v>-3.8416424922924199</v>
      </c>
      <c r="G53" s="50"/>
      <c r="H53" s="50"/>
      <c r="I53" s="50"/>
    </row>
    <row r="54" spans="1:9" s="24" customFormat="1" x14ac:dyDescent="0.3">
      <c r="A54">
        <v>55</v>
      </c>
      <c r="B54">
        <v>1</v>
      </c>
      <c r="C54">
        <v>1</v>
      </c>
      <c r="D54" s="50">
        <v>1.02059200853855</v>
      </c>
      <c r="E54" s="50">
        <v>-4.65232019317662</v>
      </c>
      <c r="G54" s="50"/>
      <c r="H54" s="50"/>
      <c r="I54" s="50"/>
    </row>
    <row r="55" spans="1:9" s="24" customFormat="1" x14ac:dyDescent="0.3">
      <c r="A55">
        <v>56</v>
      </c>
      <c r="B55">
        <v>1</v>
      </c>
      <c r="C55">
        <v>1</v>
      </c>
      <c r="D55" s="50">
        <v>1.0239321974247499</v>
      </c>
      <c r="E55" s="50">
        <v>-4.4012763037381202</v>
      </c>
      <c r="G55" s="50"/>
      <c r="H55" s="50"/>
      <c r="I55" s="50"/>
    </row>
    <row r="56" spans="1:9" s="24" customFormat="1" x14ac:dyDescent="0.3">
      <c r="A56">
        <v>57</v>
      </c>
      <c r="B56">
        <v>1</v>
      </c>
      <c r="C56">
        <v>1</v>
      </c>
      <c r="D56" s="50">
        <v>1.02436442334053</v>
      </c>
      <c r="E56" s="50">
        <v>-4.1881463307848898</v>
      </c>
      <c r="G56" s="50"/>
      <c r="H56" s="50"/>
      <c r="I56" s="50"/>
    </row>
    <row r="57" spans="1:9" s="24" customFormat="1" x14ac:dyDescent="0.3">
      <c r="A57">
        <v>58</v>
      </c>
      <c r="B57">
        <v>1</v>
      </c>
      <c r="C57">
        <v>1</v>
      </c>
      <c r="D57" s="50">
        <v>1.01743587351583</v>
      </c>
      <c r="E57" s="50">
        <v>-4.76119868999149</v>
      </c>
      <c r="G57" s="50"/>
      <c r="H57" s="50"/>
      <c r="I57" s="50"/>
    </row>
    <row r="58" spans="1:9" s="24" customFormat="1" x14ac:dyDescent="0.3">
      <c r="A58">
        <v>59</v>
      </c>
      <c r="B58">
        <v>1</v>
      </c>
      <c r="C58">
        <v>1</v>
      </c>
      <c r="D58" s="50">
        <v>1.02</v>
      </c>
      <c r="E58" s="50">
        <v>-3.8942845024857302</v>
      </c>
      <c r="G58" s="50"/>
      <c r="H58" s="50"/>
      <c r="I58" s="50"/>
    </row>
    <row r="59" spans="1:9" s="24" customFormat="1" x14ac:dyDescent="0.3">
      <c r="A59">
        <v>60</v>
      </c>
      <c r="B59">
        <v>1</v>
      </c>
      <c r="C59">
        <v>1</v>
      </c>
      <c r="D59" s="50">
        <v>1.02523550856024</v>
      </c>
      <c r="E59" s="50">
        <v>-3.7013602140164399</v>
      </c>
      <c r="G59" s="50"/>
      <c r="H59" s="50"/>
      <c r="I59" s="50"/>
    </row>
    <row r="60" spans="1:9" s="24" customFormat="1" x14ac:dyDescent="0.3">
      <c r="A60">
        <v>61</v>
      </c>
      <c r="B60">
        <v>1</v>
      </c>
      <c r="C60">
        <v>1</v>
      </c>
      <c r="D60" s="50">
        <v>1.02814098957808</v>
      </c>
      <c r="E60" s="50">
        <v>-3.1176405383031298</v>
      </c>
      <c r="G60" s="50"/>
      <c r="H60" s="50"/>
      <c r="I60" s="50"/>
    </row>
    <row r="61" spans="1:9" s="24" customFormat="1" x14ac:dyDescent="0.3">
      <c r="A61">
        <v>62</v>
      </c>
      <c r="B61">
        <v>1</v>
      </c>
      <c r="C61">
        <v>1</v>
      </c>
      <c r="D61" s="50">
        <v>1.02344337669747</v>
      </c>
      <c r="E61" s="50">
        <v>-3.6666666680663602</v>
      </c>
      <c r="G61" s="50"/>
      <c r="H61" s="50"/>
      <c r="I61" s="50"/>
    </row>
    <row r="62" spans="1:9" s="24" customFormat="1" x14ac:dyDescent="0.3">
      <c r="A62">
        <v>63</v>
      </c>
      <c r="B62">
        <v>1</v>
      </c>
      <c r="C62">
        <v>1</v>
      </c>
      <c r="D62" s="50">
        <v>1.02004482453196</v>
      </c>
      <c r="E62" s="50">
        <v>-3.8901950256497302</v>
      </c>
      <c r="G62" s="50"/>
      <c r="H62" s="50"/>
      <c r="I62" s="50"/>
    </row>
    <row r="63" spans="1:9" s="24" customFormat="1" x14ac:dyDescent="0.3">
      <c r="A63">
        <v>64</v>
      </c>
      <c r="B63">
        <v>1</v>
      </c>
      <c r="C63">
        <v>1</v>
      </c>
      <c r="D63" s="50">
        <v>1.0281541878996401</v>
      </c>
      <c r="E63" s="50">
        <v>-3.11116986043309</v>
      </c>
      <c r="G63" s="50"/>
      <c r="H63" s="50"/>
      <c r="I63" s="50"/>
    </row>
    <row r="64" spans="1:9" s="24" customFormat="1" x14ac:dyDescent="0.3">
      <c r="A64">
        <v>65</v>
      </c>
      <c r="B64">
        <v>1</v>
      </c>
      <c r="C64">
        <v>1</v>
      </c>
      <c r="D64" s="50">
        <v>1.04</v>
      </c>
      <c r="E64" s="50">
        <v>0</v>
      </c>
      <c r="G64" s="50"/>
      <c r="H64" s="50"/>
      <c r="I64" s="50"/>
    </row>
    <row r="65" spans="1:9" s="24" customFormat="1" x14ac:dyDescent="0.3">
      <c r="A65">
        <v>66</v>
      </c>
      <c r="B65">
        <v>1</v>
      </c>
      <c r="C65">
        <v>1</v>
      </c>
      <c r="D65" s="50">
        <v>1.0399950012754999</v>
      </c>
      <c r="E65" s="50">
        <v>-9.7807889409932004E-3</v>
      </c>
      <c r="G65" s="50"/>
      <c r="H65" s="50"/>
      <c r="I65" s="50"/>
    </row>
    <row r="66" spans="1:9" s="24" customFormat="1" x14ac:dyDescent="0.3">
      <c r="A66">
        <v>67</v>
      </c>
      <c r="B66">
        <v>1</v>
      </c>
      <c r="C66">
        <v>1</v>
      </c>
      <c r="D66" s="50">
        <v>1.0263155229308201</v>
      </c>
      <c r="E66" s="50">
        <v>-2.4916512770109001</v>
      </c>
      <c r="G66" s="50"/>
      <c r="H66" s="50"/>
      <c r="I66" s="50"/>
    </row>
    <row r="67" spans="1:9" s="24" customFormat="1" x14ac:dyDescent="0.3">
      <c r="A67">
        <v>68</v>
      </c>
      <c r="B67">
        <v>1</v>
      </c>
      <c r="C67">
        <v>1</v>
      </c>
      <c r="D67" s="50">
        <v>1.0345937824387299</v>
      </c>
      <c r="E67" s="50">
        <v>1.47647281862999</v>
      </c>
      <c r="G67" s="50"/>
      <c r="H67" s="50"/>
      <c r="I67" s="50"/>
    </row>
    <row r="68" spans="1:9" s="24" customFormat="1" x14ac:dyDescent="0.3">
      <c r="A68">
        <v>69</v>
      </c>
      <c r="B68">
        <v>1</v>
      </c>
      <c r="C68">
        <v>1</v>
      </c>
      <c r="D68" s="50">
        <v>1.03457664307459</v>
      </c>
      <c r="E68" s="50">
        <v>1.470311549841</v>
      </c>
      <c r="G68" s="50"/>
      <c r="H68" s="50"/>
      <c r="I68" s="50"/>
    </row>
    <row r="69" spans="1:9" s="24" customFormat="1" x14ac:dyDescent="0.3">
      <c r="A69">
        <v>70</v>
      </c>
      <c r="B69">
        <v>1</v>
      </c>
      <c r="C69">
        <v>1</v>
      </c>
      <c r="D69" s="50">
        <v>1.0176499999999999</v>
      </c>
      <c r="E69" s="50">
        <v>-2.7213695611442001</v>
      </c>
      <c r="G69" s="50"/>
      <c r="H69" s="50"/>
      <c r="I69" s="50"/>
    </row>
    <row r="70" spans="1:9" s="24" customFormat="1" x14ac:dyDescent="0.3">
      <c r="A70">
        <v>71</v>
      </c>
      <c r="B70">
        <v>1</v>
      </c>
      <c r="C70">
        <v>1</v>
      </c>
      <c r="D70" s="50">
        <v>1.0241058908835701</v>
      </c>
      <c r="E70" s="50">
        <v>-3.1324086287444</v>
      </c>
      <c r="G70" s="50"/>
      <c r="H70" s="50"/>
      <c r="I70" s="50"/>
    </row>
    <row r="71" spans="1:9" s="24" customFormat="1" x14ac:dyDescent="0.3">
      <c r="A71">
        <v>72</v>
      </c>
      <c r="B71">
        <v>1</v>
      </c>
      <c r="C71">
        <v>1</v>
      </c>
      <c r="D71" s="50">
        <v>1.01999999999999</v>
      </c>
      <c r="E71" s="50">
        <v>-7.78838796769932</v>
      </c>
      <c r="G71" s="50"/>
      <c r="H71" s="50"/>
      <c r="I71" s="50"/>
    </row>
    <row r="72" spans="1:9" s="24" customFormat="1" x14ac:dyDescent="0.3">
      <c r="A72">
        <v>73</v>
      </c>
      <c r="B72">
        <v>1</v>
      </c>
      <c r="C72">
        <v>1</v>
      </c>
      <c r="D72" s="50">
        <v>1.03209</v>
      </c>
      <c r="E72" s="50">
        <v>-2.4531949081439199</v>
      </c>
      <c r="G72" s="50"/>
      <c r="H72" s="50"/>
      <c r="I72" s="50"/>
    </row>
    <row r="73" spans="1:9" s="24" customFormat="1" x14ac:dyDescent="0.3">
      <c r="A73">
        <v>74</v>
      </c>
      <c r="B73">
        <v>1</v>
      </c>
      <c r="C73">
        <v>1</v>
      </c>
      <c r="D73" s="50">
        <v>0.98596097256760296</v>
      </c>
      <c r="E73" s="50">
        <v>-2.8817915938739902</v>
      </c>
      <c r="G73" s="50"/>
      <c r="H73" s="50"/>
      <c r="I73" s="50"/>
    </row>
    <row r="74" spans="1:9" s="24" customFormat="1" x14ac:dyDescent="0.3">
      <c r="A74">
        <v>75</v>
      </c>
      <c r="B74">
        <v>1</v>
      </c>
      <c r="C74">
        <v>1</v>
      </c>
      <c r="D74" s="51">
        <v>0.99524814323723199</v>
      </c>
      <c r="E74" s="51">
        <v>-1.49860502189663</v>
      </c>
      <c r="G74" s="50"/>
      <c r="H74" s="50"/>
      <c r="I74" s="50"/>
    </row>
    <row r="75" spans="1:9" x14ac:dyDescent="0.3">
      <c r="A75">
        <v>76</v>
      </c>
      <c r="B75">
        <v>1</v>
      </c>
      <c r="C75">
        <v>1</v>
      </c>
      <c r="D75" s="51">
        <v>0.99621999999999999</v>
      </c>
      <c r="E75" s="51">
        <v>1.3064278493735499</v>
      </c>
    </row>
    <row r="76" spans="1:9" x14ac:dyDescent="0.3">
      <c r="A76">
        <v>77</v>
      </c>
      <c r="B76">
        <v>1</v>
      </c>
      <c r="C76">
        <v>1</v>
      </c>
      <c r="D76" s="51">
        <v>1.0083499999999901</v>
      </c>
      <c r="E76" s="51">
        <v>3.6303873792913799</v>
      </c>
    </row>
    <row r="77" spans="1:9" x14ac:dyDescent="0.3">
      <c r="A77">
        <v>78</v>
      </c>
      <c r="B77">
        <v>1</v>
      </c>
      <c r="C77">
        <v>1</v>
      </c>
      <c r="D77" s="51">
        <v>1.0013424229189201</v>
      </c>
      <c r="E77" s="51">
        <v>3.2189990488862401</v>
      </c>
    </row>
    <row r="78" spans="1:9" x14ac:dyDescent="0.3">
      <c r="A78">
        <v>79</v>
      </c>
      <c r="B78">
        <v>1</v>
      </c>
      <c r="C78">
        <v>1</v>
      </c>
      <c r="D78" s="51">
        <v>0.99891804441252696</v>
      </c>
      <c r="E78" s="51">
        <v>3.2765658515325602</v>
      </c>
    </row>
    <row r="79" spans="1:9" x14ac:dyDescent="0.3">
      <c r="A79">
        <v>80</v>
      </c>
      <c r="B79">
        <v>1</v>
      </c>
      <c r="C79">
        <v>1</v>
      </c>
      <c r="D79" s="51">
        <v>1.01999999999999</v>
      </c>
      <c r="E79" s="51">
        <v>4.7131239962856304</v>
      </c>
    </row>
    <row r="80" spans="1:9" x14ac:dyDescent="0.3">
      <c r="A80">
        <v>81</v>
      </c>
      <c r="B80">
        <v>1</v>
      </c>
      <c r="C80">
        <v>1</v>
      </c>
      <c r="D80" s="51">
        <v>1.0201289637459099</v>
      </c>
      <c r="E80" s="51">
        <v>4.6973864769727802</v>
      </c>
    </row>
    <row r="81" spans="1:5" x14ac:dyDescent="0.3">
      <c r="A81">
        <v>82</v>
      </c>
      <c r="B81">
        <v>1</v>
      </c>
      <c r="C81">
        <v>1</v>
      </c>
      <c r="D81" s="51">
        <v>0.98480658689224998</v>
      </c>
      <c r="E81" s="51">
        <v>7.8654679356270698</v>
      </c>
    </row>
    <row r="82" spans="1:5" x14ac:dyDescent="0.3">
      <c r="A82">
        <v>83</v>
      </c>
      <c r="B82">
        <v>1</v>
      </c>
      <c r="C82">
        <v>1</v>
      </c>
      <c r="D82" s="51">
        <v>0.98888573530264601</v>
      </c>
      <c r="E82" s="51">
        <v>9.5527927574254203</v>
      </c>
    </row>
    <row r="83" spans="1:5" x14ac:dyDescent="0.3">
      <c r="A83">
        <v>84</v>
      </c>
      <c r="B83">
        <v>1</v>
      </c>
      <c r="C83">
        <v>1</v>
      </c>
      <c r="D83" s="51">
        <v>1.0045039999377501</v>
      </c>
      <c r="E83" s="51">
        <v>12.6310286672262</v>
      </c>
    </row>
    <row r="84" spans="1:5" x14ac:dyDescent="0.3">
      <c r="A84">
        <v>85</v>
      </c>
      <c r="B84">
        <v>1</v>
      </c>
      <c r="C84">
        <v>1</v>
      </c>
      <c r="D84" s="51">
        <v>1.0197499999999999</v>
      </c>
      <c r="E84" s="51">
        <v>14.3884020078919</v>
      </c>
    </row>
    <row r="85" spans="1:5" x14ac:dyDescent="0.3">
      <c r="A85">
        <v>86</v>
      </c>
      <c r="B85">
        <v>1</v>
      </c>
      <c r="C85">
        <v>1</v>
      </c>
      <c r="D85" s="51">
        <v>1.0015753196566499</v>
      </c>
      <c r="E85" s="51">
        <v>13.108472193912499</v>
      </c>
    </row>
    <row r="86" spans="1:5" x14ac:dyDescent="0.3">
      <c r="A86">
        <v>88</v>
      </c>
      <c r="B86">
        <v>1</v>
      </c>
      <c r="C86">
        <v>1</v>
      </c>
      <c r="D86" s="51">
        <v>1.0228171140620499</v>
      </c>
      <c r="E86" s="51">
        <v>17.380404824802302</v>
      </c>
    </row>
    <row r="87" spans="1:5" x14ac:dyDescent="0.3">
      <c r="A87">
        <v>89</v>
      </c>
      <c r="B87">
        <v>1</v>
      </c>
      <c r="C87">
        <v>1</v>
      </c>
      <c r="D87" s="51">
        <v>1.04</v>
      </c>
      <c r="E87" s="51">
        <v>21.214353182711999</v>
      </c>
    </row>
    <row r="88" spans="1:5" x14ac:dyDescent="0.3">
      <c r="A88">
        <v>90</v>
      </c>
      <c r="B88">
        <v>1</v>
      </c>
      <c r="C88">
        <v>1</v>
      </c>
      <c r="D88" s="51">
        <v>1.02207</v>
      </c>
      <c r="E88" s="51">
        <v>19.877833038909198</v>
      </c>
    </row>
    <row r="89" spans="1:5" x14ac:dyDescent="0.3">
      <c r="A89">
        <v>91</v>
      </c>
      <c r="B89">
        <v>1</v>
      </c>
      <c r="C89">
        <v>1</v>
      </c>
      <c r="D89" s="51">
        <v>1.0264854800796199</v>
      </c>
      <c r="E89" s="51">
        <v>20.585933512115499</v>
      </c>
    </row>
    <row r="90" spans="1:5" x14ac:dyDescent="0.3">
      <c r="A90">
        <v>92</v>
      </c>
      <c r="B90">
        <v>1</v>
      </c>
      <c r="C90">
        <v>1</v>
      </c>
      <c r="D90" s="51">
        <v>1.02999999999999</v>
      </c>
      <c r="E90" s="51">
        <v>21.7148125680052</v>
      </c>
    </row>
    <row r="91" spans="1:5" x14ac:dyDescent="0.3">
      <c r="A91">
        <v>93</v>
      </c>
      <c r="B91">
        <v>1</v>
      </c>
      <c r="C91">
        <v>1</v>
      </c>
      <c r="D91" s="51">
        <v>1.0075533138739201</v>
      </c>
      <c r="E91" s="51">
        <v>18.053764089924002</v>
      </c>
    </row>
    <row r="92" spans="1:5" x14ac:dyDescent="0.3">
      <c r="A92">
        <v>94</v>
      </c>
      <c r="B92">
        <v>1</v>
      </c>
      <c r="C92">
        <v>1</v>
      </c>
      <c r="D92" s="51">
        <v>0.99742631889716904</v>
      </c>
      <c r="E92" s="51">
        <v>15.229375123119</v>
      </c>
    </row>
    <row r="93" spans="1:5" x14ac:dyDescent="0.3">
      <c r="A93">
        <v>95</v>
      </c>
      <c r="B93">
        <v>1</v>
      </c>
      <c r="C93">
        <v>1</v>
      </c>
      <c r="D93" s="51">
        <v>0.98003347421762299</v>
      </c>
      <c r="E93" s="51">
        <v>12.271073773387799</v>
      </c>
    </row>
    <row r="94" spans="1:5" x14ac:dyDescent="0.3">
      <c r="A94">
        <v>96</v>
      </c>
      <c r="B94">
        <v>1</v>
      </c>
      <c r="C94">
        <v>1</v>
      </c>
      <c r="D94" s="51">
        <v>0.98427997728919403</v>
      </c>
      <c r="E94" s="51">
        <v>9.5559413831896904</v>
      </c>
    </row>
    <row r="95" spans="1:5" x14ac:dyDescent="0.3">
      <c r="A95">
        <v>97</v>
      </c>
      <c r="B95">
        <v>1</v>
      </c>
      <c r="C95">
        <v>1</v>
      </c>
      <c r="D95" s="51">
        <v>0.99642870723504695</v>
      </c>
      <c r="E95" s="51">
        <v>6.7987658989843798</v>
      </c>
    </row>
    <row r="96" spans="1:5" x14ac:dyDescent="0.3">
      <c r="A96">
        <v>98</v>
      </c>
      <c r="B96">
        <v>1</v>
      </c>
      <c r="C96">
        <v>1</v>
      </c>
      <c r="D96" s="51">
        <v>1.0082686953523301</v>
      </c>
      <c r="E96" s="51">
        <v>8.8382631449147606</v>
      </c>
    </row>
    <row r="97" spans="1:5" x14ac:dyDescent="0.3">
      <c r="A97">
        <v>99</v>
      </c>
      <c r="B97">
        <v>1</v>
      </c>
      <c r="C97">
        <v>1</v>
      </c>
      <c r="D97" s="51">
        <v>1.0230197763675599</v>
      </c>
      <c r="E97" s="51">
        <v>14.916206327819401</v>
      </c>
    </row>
    <row r="98" spans="1:5" x14ac:dyDescent="0.3">
      <c r="A98">
        <v>100</v>
      </c>
      <c r="B98">
        <v>1</v>
      </c>
      <c r="C98">
        <v>1</v>
      </c>
      <c r="D98" s="51">
        <v>1.03</v>
      </c>
      <c r="E98" s="51">
        <v>18.9255569269035</v>
      </c>
    </row>
    <row r="99" spans="1:5" x14ac:dyDescent="0.3">
      <c r="A99">
        <v>101</v>
      </c>
      <c r="B99">
        <v>1</v>
      </c>
      <c r="C99">
        <v>1</v>
      </c>
      <c r="D99" s="51">
        <v>1.0174390208448201</v>
      </c>
      <c r="E99" s="51">
        <v>19.2936877736445</v>
      </c>
    </row>
    <row r="100" spans="1:5" x14ac:dyDescent="0.3">
      <c r="A100">
        <v>102</v>
      </c>
      <c r="B100">
        <v>1</v>
      </c>
      <c r="C100">
        <v>1</v>
      </c>
      <c r="D100" s="51">
        <v>1.02496025075575</v>
      </c>
      <c r="E100" s="51">
        <v>20.816834758423902</v>
      </c>
    </row>
    <row r="101" spans="1:5" x14ac:dyDescent="0.3">
      <c r="A101">
        <v>103</v>
      </c>
      <c r="B101">
        <v>1</v>
      </c>
      <c r="C101">
        <v>1</v>
      </c>
      <c r="D101" s="51">
        <v>1.0211387100243201</v>
      </c>
      <c r="E101" s="51">
        <v>19.822525211009701</v>
      </c>
    </row>
    <row r="102" spans="1:5" x14ac:dyDescent="0.3">
      <c r="A102">
        <v>104</v>
      </c>
      <c r="B102">
        <v>1</v>
      </c>
      <c r="C102">
        <v>1</v>
      </c>
      <c r="D102" s="51">
        <v>1.0116054138388699</v>
      </c>
      <c r="E102" s="51">
        <v>19.735692018938799</v>
      </c>
    </row>
    <row r="103" spans="1:5" x14ac:dyDescent="0.3">
      <c r="A103">
        <v>105</v>
      </c>
      <c r="B103">
        <v>1</v>
      </c>
      <c r="C103">
        <v>1</v>
      </c>
      <c r="D103" s="51">
        <v>1.0172300000000001</v>
      </c>
      <c r="E103" s="51">
        <v>20.563415819598099</v>
      </c>
    </row>
    <row r="104" spans="1:5" x14ac:dyDescent="0.3">
      <c r="A104">
        <v>106</v>
      </c>
      <c r="B104">
        <v>1</v>
      </c>
      <c r="C104">
        <v>1</v>
      </c>
      <c r="D104" s="51">
        <v>1.01222392306012</v>
      </c>
      <c r="E104" s="51">
        <v>19.284434309126102</v>
      </c>
    </row>
    <row r="105" spans="1:5" x14ac:dyDescent="0.3">
      <c r="A105">
        <v>107</v>
      </c>
      <c r="B105">
        <v>1</v>
      </c>
      <c r="C105">
        <v>1</v>
      </c>
      <c r="D105" s="51">
        <v>1.0196400000000001</v>
      </c>
      <c r="E105" s="51">
        <v>19.404041446893</v>
      </c>
    </row>
    <row r="106" spans="1:5" x14ac:dyDescent="0.3">
      <c r="A106">
        <v>108</v>
      </c>
      <c r="B106">
        <v>1</v>
      </c>
      <c r="C106">
        <v>1</v>
      </c>
      <c r="D106" s="51">
        <v>1.01925319452621</v>
      </c>
      <c r="E106" s="51">
        <v>21.868725422018901</v>
      </c>
    </row>
    <row r="107" spans="1:5" x14ac:dyDescent="0.3">
      <c r="A107">
        <v>109</v>
      </c>
      <c r="B107">
        <v>1</v>
      </c>
      <c r="C107">
        <v>1</v>
      </c>
      <c r="D107" s="51">
        <v>1.0202885712474701</v>
      </c>
      <c r="E107" s="51">
        <v>22.434756975635299</v>
      </c>
    </row>
    <row r="108" spans="1:5" x14ac:dyDescent="0.3">
      <c r="A108">
        <v>110</v>
      </c>
      <c r="B108">
        <v>1</v>
      </c>
      <c r="C108">
        <v>1</v>
      </c>
      <c r="D108" s="51">
        <v>1.02701</v>
      </c>
      <c r="E108" s="51">
        <v>24.231143010592199</v>
      </c>
    </row>
    <row r="109" spans="1:5" x14ac:dyDescent="0.3">
      <c r="A109">
        <v>112</v>
      </c>
      <c r="B109">
        <v>1</v>
      </c>
      <c r="C109">
        <v>1</v>
      </c>
      <c r="D109" s="51">
        <v>1.04</v>
      </c>
      <c r="E109" s="51">
        <v>26.887048102060302</v>
      </c>
    </row>
    <row r="110" spans="1:5" x14ac:dyDescent="0.3">
      <c r="A110">
        <v>113</v>
      </c>
      <c r="B110">
        <v>1</v>
      </c>
      <c r="C110">
        <v>1</v>
      </c>
      <c r="D110" s="51">
        <v>1.02054</v>
      </c>
      <c r="E110" s="51">
        <v>-20.841308519672499</v>
      </c>
    </row>
    <row r="111" spans="1:5" x14ac:dyDescent="0.3">
      <c r="A111">
        <v>114</v>
      </c>
      <c r="B111">
        <v>1</v>
      </c>
      <c r="C111">
        <v>1</v>
      </c>
      <c r="D111" s="51">
        <v>1.0032538844565899</v>
      </c>
      <c r="E111" s="51">
        <v>-24.230202663951999</v>
      </c>
    </row>
    <row r="112" spans="1:5" x14ac:dyDescent="0.3">
      <c r="A112">
        <v>115</v>
      </c>
      <c r="B112">
        <v>1</v>
      </c>
      <c r="C112">
        <v>1</v>
      </c>
      <c r="D112" s="51">
        <v>1.0022257217022399</v>
      </c>
      <c r="E112" s="51">
        <v>-24.3981070933038</v>
      </c>
    </row>
    <row r="113" spans="1:5" x14ac:dyDescent="0.3">
      <c r="A113">
        <v>117</v>
      </c>
      <c r="B113">
        <v>1</v>
      </c>
      <c r="C113">
        <v>1</v>
      </c>
      <c r="D113" s="51">
        <v>1.0083079451566099</v>
      </c>
      <c r="E113" s="51">
        <v>-26.254115233328399</v>
      </c>
    </row>
    <row r="114" spans="1:5" x14ac:dyDescent="0.3">
      <c r="A114">
        <v>118</v>
      </c>
      <c r="B114">
        <v>1</v>
      </c>
      <c r="C114">
        <v>1</v>
      </c>
      <c r="D114" s="51">
        <v>0.98926352865685596</v>
      </c>
      <c r="E114" s="51">
        <v>-0.61023015012938997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CA13-5021-4376-9B20-35C53E9EA931}">
  <dimension ref="A1:H74"/>
  <sheetViews>
    <sheetView workbookViewId="0">
      <selection activeCell="C4" sqref="C4"/>
    </sheetView>
  </sheetViews>
  <sheetFormatPr defaultColWidth="8.6640625" defaultRowHeight="13.8" x14ac:dyDescent="0.3"/>
  <cols>
    <col min="1" max="2" width="8.6640625" style="3"/>
    <col min="3" max="3" width="8.6640625" style="55"/>
    <col min="4" max="4" width="8.6640625" style="3"/>
    <col min="5" max="8" width="8.6640625" style="51"/>
    <col min="9" max="16384" width="8.6640625" style="3"/>
  </cols>
  <sheetData>
    <row r="1" spans="1:8" s="15" customFormat="1" x14ac:dyDescent="0.3">
      <c r="A1" s="27" t="s">
        <v>0</v>
      </c>
      <c r="B1" s="27" t="s">
        <v>56</v>
      </c>
      <c r="C1" s="27" t="s">
        <v>45</v>
      </c>
      <c r="E1" s="49"/>
      <c r="F1" s="49"/>
      <c r="G1" s="49"/>
      <c r="H1" s="49"/>
    </row>
    <row r="2" spans="1:8" s="24" customFormat="1" x14ac:dyDescent="0.3">
      <c r="E2" s="50"/>
      <c r="F2" s="50"/>
      <c r="G2" s="50"/>
      <c r="H2" s="50"/>
    </row>
    <row r="3" spans="1:8" s="24" customFormat="1" ht="14.4" customHeight="1" x14ac:dyDescent="0.3">
      <c r="E3" s="50"/>
      <c r="F3" s="50"/>
      <c r="G3" s="50"/>
      <c r="H3" s="50"/>
    </row>
    <row r="4" spans="1:8" s="24" customFormat="1" x14ac:dyDescent="0.3">
      <c r="E4" s="50"/>
      <c r="F4" s="50"/>
      <c r="G4" s="50"/>
      <c r="H4" s="50"/>
    </row>
    <row r="5" spans="1:8" s="24" customFormat="1" x14ac:dyDescent="0.3">
      <c r="E5" s="50"/>
      <c r="F5" s="50"/>
      <c r="G5" s="50"/>
      <c r="H5" s="50"/>
    </row>
    <row r="6" spans="1:8" s="24" customFormat="1" x14ac:dyDescent="0.3">
      <c r="G6" s="50"/>
      <c r="H6" s="50"/>
    </row>
    <row r="7" spans="1:8" s="24" customFormat="1" x14ac:dyDescent="0.3">
      <c r="G7" s="50"/>
      <c r="H7" s="50"/>
    </row>
    <row r="8" spans="1:8" s="24" customFormat="1" x14ac:dyDescent="0.3">
      <c r="G8" s="50"/>
      <c r="H8" s="50"/>
    </row>
    <row r="9" spans="1:8" s="24" customFormat="1" x14ac:dyDescent="0.3">
      <c r="G9" s="50"/>
      <c r="H9" s="50"/>
    </row>
    <row r="10" spans="1:8" s="24" customFormat="1" x14ac:dyDescent="0.3">
      <c r="G10" s="50"/>
      <c r="H10" s="50"/>
    </row>
    <row r="11" spans="1:8" s="24" customFormat="1" x14ac:dyDescent="0.3">
      <c r="G11" s="50"/>
      <c r="H11" s="50"/>
    </row>
    <row r="12" spans="1:8" s="24" customFormat="1" x14ac:dyDescent="0.3">
      <c r="E12" s="50"/>
      <c r="F12" s="50"/>
      <c r="G12" s="50"/>
      <c r="H12" s="50"/>
    </row>
    <row r="13" spans="1:8" s="24" customFormat="1" x14ac:dyDescent="0.3">
      <c r="E13" s="50"/>
      <c r="F13" s="50"/>
      <c r="G13" s="50"/>
      <c r="H13" s="50"/>
    </row>
    <row r="14" spans="1:8" s="24" customFormat="1" x14ac:dyDescent="0.3">
      <c r="C14" s="56"/>
      <c r="E14" s="50"/>
      <c r="F14" s="50"/>
      <c r="G14" s="50"/>
      <c r="H14" s="50"/>
    </row>
    <row r="15" spans="1:8" s="24" customFormat="1" x14ac:dyDescent="0.3">
      <c r="C15" s="56"/>
      <c r="E15" s="50"/>
      <c r="F15" s="50"/>
      <c r="G15" s="50"/>
      <c r="H15" s="50"/>
    </row>
    <row r="16" spans="1:8" s="24" customFormat="1" x14ac:dyDescent="0.3">
      <c r="C16" s="56"/>
      <c r="E16" s="50"/>
      <c r="F16" s="50"/>
      <c r="G16" s="50"/>
      <c r="H16" s="50"/>
    </row>
    <row r="17" spans="3:8" s="24" customFormat="1" x14ac:dyDescent="0.3">
      <c r="C17" s="56"/>
      <c r="E17" s="50"/>
      <c r="F17" s="50"/>
      <c r="G17" s="50"/>
      <c r="H17" s="50"/>
    </row>
    <row r="18" spans="3:8" s="24" customFormat="1" x14ac:dyDescent="0.3">
      <c r="C18" s="56"/>
      <c r="E18" s="50"/>
      <c r="F18" s="50"/>
      <c r="G18" s="50"/>
      <c r="H18" s="50"/>
    </row>
    <row r="19" spans="3:8" s="24" customFormat="1" x14ac:dyDescent="0.3">
      <c r="C19" s="56"/>
      <c r="E19" s="50"/>
      <c r="F19" s="50"/>
      <c r="G19" s="50"/>
      <c r="H19" s="50"/>
    </row>
    <row r="20" spans="3:8" s="24" customFormat="1" x14ac:dyDescent="0.3">
      <c r="C20" s="56"/>
      <c r="E20" s="50"/>
      <c r="F20" s="50"/>
      <c r="G20" s="50"/>
      <c r="H20" s="50"/>
    </row>
    <row r="21" spans="3:8" s="24" customFormat="1" x14ac:dyDescent="0.3">
      <c r="C21" s="56"/>
      <c r="E21" s="50"/>
      <c r="F21" s="50"/>
      <c r="G21" s="50"/>
      <c r="H21" s="50"/>
    </row>
    <row r="22" spans="3:8" s="24" customFormat="1" x14ac:dyDescent="0.3">
      <c r="C22" s="56"/>
      <c r="E22" s="50"/>
      <c r="F22" s="50"/>
      <c r="G22" s="50"/>
      <c r="H22" s="50"/>
    </row>
    <row r="23" spans="3:8" s="24" customFormat="1" x14ac:dyDescent="0.3">
      <c r="C23" s="56"/>
      <c r="E23" s="50"/>
      <c r="F23" s="50"/>
      <c r="G23" s="50"/>
      <c r="H23" s="50"/>
    </row>
    <row r="24" spans="3:8" s="24" customFormat="1" x14ac:dyDescent="0.3">
      <c r="C24" s="56"/>
      <c r="E24" s="50"/>
      <c r="F24" s="50"/>
      <c r="G24" s="50"/>
      <c r="H24" s="50"/>
    </row>
    <row r="25" spans="3:8" s="24" customFormat="1" x14ac:dyDescent="0.3">
      <c r="C25" s="56"/>
      <c r="E25" s="50"/>
      <c r="F25" s="50"/>
      <c r="G25" s="50"/>
      <c r="H25" s="50"/>
    </row>
    <row r="26" spans="3:8" s="24" customFormat="1" x14ac:dyDescent="0.3">
      <c r="C26" s="56"/>
      <c r="E26" s="50"/>
      <c r="F26" s="50"/>
      <c r="G26" s="50"/>
      <c r="H26" s="50"/>
    </row>
    <row r="27" spans="3:8" s="24" customFormat="1" x14ac:dyDescent="0.3">
      <c r="C27" s="56"/>
      <c r="E27" s="50"/>
      <c r="F27" s="50"/>
      <c r="G27" s="50"/>
      <c r="H27" s="50"/>
    </row>
    <row r="28" spans="3:8" s="24" customFormat="1" x14ac:dyDescent="0.3">
      <c r="C28" s="56"/>
      <c r="E28" s="50"/>
      <c r="F28" s="50"/>
      <c r="G28" s="50"/>
      <c r="H28" s="50"/>
    </row>
    <row r="29" spans="3:8" s="24" customFormat="1" x14ac:dyDescent="0.3">
      <c r="C29" s="56"/>
      <c r="E29" s="50"/>
      <c r="F29" s="50"/>
      <c r="G29" s="50"/>
      <c r="H29" s="50"/>
    </row>
    <row r="30" spans="3:8" s="24" customFormat="1" x14ac:dyDescent="0.3">
      <c r="C30" s="56"/>
      <c r="E30" s="50"/>
      <c r="F30" s="50"/>
      <c r="G30" s="50"/>
      <c r="H30" s="50"/>
    </row>
    <row r="31" spans="3:8" s="24" customFormat="1" x14ac:dyDescent="0.3">
      <c r="C31" s="56"/>
      <c r="E31" s="50"/>
      <c r="F31" s="50"/>
      <c r="G31" s="50"/>
      <c r="H31" s="50"/>
    </row>
    <row r="32" spans="3:8" s="24" customFormat="1" x14ac:dyDescent="0.3">
      <c r="C32" s="56"/>
      <c r="E32" s="50"/>
      <c r="F32" s="50"/>
      <c r="G32" s="50"/>
      <c r="H32" s="50"/>
    </row>
    <row r="33" spans="3:8" s="24" customFormat="1" x14ac:dyDescent="0.3">
      <c r="C33" s="56"/>
      <c r="E33" s="50"/>
      <c r="F33" s="50"/>
      <c r="G33" s="50"/>
      <c r="H33" s="50"/>
    </row>
    <row r="34" spans="3:8" s="24" customFormat="1" x14ac:dyDescent="0.3">
      <c r="C34" s="56"/>
      <c r="E34" s="50"/>
      <c r="F34" s="50"/>
      <c r="G34" s="50"/>
      <c r="H34" s="50"/>
    </row>
    <row r="35" spans="3:8" s="24" customFormat="1" x14ac:dyDescent="0.3">
      <c r="C35" s="56"/>
      <c r="E35" s="50"/>
      <c r="F35" s="50"/>
      <c r="G35" s="50"/>
      <c r="H35" s="50"/>
    </row>
    <row r="36" spans="3:8" s="24" customFormat="1" x14ac:dyDescent="0.3">
      <c r="C36" s="56"/>
      <c r="E36" s="50"/>
      <c r="F36" s="50"/>
      <c r="G36" s="50"/>
      <c r="H36" s="50"/>
    </row>
    <row r="37" spans="3:8" s="24" customFormat="1" x14ac:dyDescent="0.3">
      <c r="C37" s="56"/>
      <c r="E37" s="50"/>
      <c r="F37" s="50"/>
      <c r="G37" s="50"/>
      <c r="H37" s="50"/>
    </row>
    <row r="38" spans="3:8" s="24" customFormat="1" x14ac:dyDescent="0.3">
      <c r="C38" s="56"/>
      <c r="E38" s="50"/>
      <c r="F38" s="50"/>
      <c r="G38" s="50"/>
      <c r="H38" s="50"/>
    </row>
    <row r="39" spans="3:8" s="24" customFormat="1" x14ac:dyDescent="0.3">
      <c r="C39" s="56"/>
      <c r="E39" s="50"/>
      <c r="F39" s="50"/>
      <c r="G39" s="50"/>
      <c r="H39" s="50"/>
    </row>
    <row r="40" spans="3:8" s="24" customFormat="1" x14ac:dyDescent="0.3">
      <c r="C40" s="56"/>
      <c r="E40" s="50"/>
      <c r="F40" s="50"/>
      <c r="G40" s="50"/>
      <c r="H40" s="50"/>
    </row>
    <row r="41" spans="3:8" s="24" customFormat="1" x14ac:dyDescent="0.3">
      <c r="C41" s="56"/>
      <c r="E41" s="50"/>
      <c r="F41" s="50"/>
      <c r="G41" s="50"/>
      <c r="H41" s="50"/>
    </row>
    <row r="42" spans="3:8" s="24" customFormat="1" x14ac:dyDescent="0.3">
      <c r="C42" s="56"/>
      <c r="E42" s="50"/>
      <c r="F42" s="50"/>
      <c r="G42" s="50"/>
      <c r="H42" s="50"/>
    </row>
    <row r="43" spans="3:8" s="24" customFormat="1" x14ac:dyDescent="0.3">
      <c r="C43" s="56"/>
      <c r="E43" s="50"/>
      <c r="F43" s="50"/>
      <c r="G43" s="50"/>
      <c r="H43" s="50"/>
    </row>
    <row r="44" spans="3:8" s="24" customFormat="1" x14ac:dyDescent="0.3">
      <c r="C44" s="56"/>
      <c r="E44" s="50"/>
      <c r="F44" s="50"/>
      <c r="G44" s="50"/>
      <c r="H44" s="50"/>
    </row>
    <row r="45" spans="3:8" s="24" customFormat="1" x14ac:dyDescent="0.3">
      <c r="C45" s="56"/>
      <c r="E45" s="50"/>
      <c r="F45" s="50"/>
      <c r="G45" s="50"/>
      <c r="H45" s="50"/>
    </row>
    <row r="46" spans="3:8" s="24" customFormat="1" x14ac:dyDescent="0.3">
      <c r="C46" s="56"/>
      <c r="E46" s="50"/>
      <c r="F46" s="50"/>
      <c r="G46" s="50"/>
      <c r="H46" s="50"/>
    </row>
    <row r="47" spans="3:8" s="24" customFormat="1" x14ac:dyDescent="0.3">
      <c r="C47" s="56"/>
      <c r="E47" s="50"/>
      <c r="F47" s="50"/>
      <c r="G47" s="50"/>
      <c r="H47" s="50"/>
    </row>
    <row r="48" spans="3:8" s="24" customFormat="1" x14ac:dyDescent="0.3">
      <c r="C48" s="56"/>
      <c r="E48" s="50"/>
      <c r="F48" s="50"/>
      <c r="G48" s="50"/>
      <c r="H48" s="50"/>
    </row>
    <row r="49" spans="3:8" s="24" customFormat="1" x14ac:dyDescent="0.3">
      <c r="C49" s="56"/>
      <c r="E49" s="50"/>
      <c r="F49" s="50"/>
      <c r="G49" s="50"/>
      <c r="H49" s="50"/>
    </row>
    <row r="50" spans="3:8" s="24" customFormat="1" x14ac:dyDescent="0.3">
      <c r="C50" s="56"/>
      <c r="E50" s="50"/>
      <c r="F50" s="50"/>
      <c r="G50" s="50"/>
      <c r="H50" s="50"/>
    </row>
    <row r="51" spans="3:8" s="24" customFormat="1" x14ac:dyDescent="0.3">
      <c r="C51" s="56"/>
      <c r="E51" s="50"/>
      <c r="F51" s="50"/>
      <c r="G51" s="50"/>
      <c r="H51" s="50"/>
    </row>
    <row r="52" spans="3:8" s="24" customFormat="1" x14ac:dyDescent="0.3">
      <c r="C52" s="56"/>
      <c r="E52" s="50"/>
      <c r="F52" s="50"/>
      <c r="G52" s="50"/>
      <c r="H52" s="50"/>
    </row>
    <row r="53" spans="3:8" s="24" customFormat="1" x14ac:dyDescent="0.3">
      <c r="C53" s="56"/>
      <c r="E53" s="50"/>
      <c r="F53" s="50"/>
      <c r="G53" s="50"/>
      <c r="H53" s="50"/>
    </row>
    <row r="54" spans="3:8" s="24" customFormat="1" x14ac:dyDescent="0.3">
      <c r="C54" s="56"/>
      <c r="E54" s="50"/>
      <c r="F54" s="50"/>
      <c r="G54" s="50"/>
      <c r="H54" s="50"/>
    </row>
    <row r="55" spans="3:8" s="24" customFormat="1" x14ac:dyDescent="0.3">
      <c r="C55" s="56"/>
      <c r="E55" s="50"/>
      <c r="F55" s="50"/>
      <c r="G55" s="50"/>
      <c r="H55" s="50"/>
    </row>
    <row r="56" spans="3:8" s="24" customFormat="1" x14ac:dyDescent="0.3">
      <c r="C56" s="56"/>
      <c r="E56" s="50"/>
      <c r="F56" s="50"/>
      <c r="G56" s="50"/>
      <c r="H56" s="50"/>
    </row>
    <row r="57" spans="3:8" s="24" customFormat="1" x14ac:dyDescent="0.3">
      <c r="C57" s="56"/>
      <c r="E57" s="50"/>
      <c r="F57" s="50"/>
      <c r="G57" s="50"/>
      <c r="H57" s="50"/>
    </row>
    <row r="58" spans="3:8" s="24" customFormat="1" x14ac:dyDescent="0.3">
      <c r="C58" s="56"/>
      <c r="E58" s="50"/>
      <c r="F58" s="50"/>
      <c r="G58" s="50"/>
      <c r="H58" s="50"/>
    </row>
    <row r="59" spans="3:8" s="24" customFormat="1" x14ac:dyDescent="0.3">
      <c r="C59" s="56"/>
      <c r="E59" s="50"/>
      <c r="F59" s="50"/>
      <c r="G59" s="50"/>
      <c r="H59" s="50"/>
    </row>
    <row r="60" spans="3:8" s="24" customFormat="1" x14ac:dyDescent="0.3">
      <c r="C60" s="56"/>
      <c r="E60" s="50"/>
      <c r="F60" s="50"/>
      <c r="G60" s="50"/>
      <c r="H60" s="50"/>
    </row>
    <row r="61" spans="3:8" s="24" customFormat="1" x14ac:dyDescent="0.3">
      <c r="C61" s="56"/>
      <c r="E61" s="50"/>
      <c r="F61" s="50"/>
      <c r="G61" s="50"/>
      <c r="H61" s="50"/>
    </row>
    <row r="62" spans="3:8" s="24" customFormat="1" x14ac:dyDescent="0.3">
      <c r="C62" s="56"/>
      <c r="E62" s="50"/>
      <c r="F62" s="50"/>
      <c r="G62" s="50"/>
      <c r="H62" s="50"/>
    </row>
    <row r="63" spans="3:8" s="24" customFormat="1" x14ac:dyDescent="0.3">
      <c r="C63" s="56"/>
      <c r="E63" s="50"/>
      <c r="F63" s="50"/>
      <c r="G63" s="50"/>
      <c r="H63" s="50"/>
    </row>
    <row r="64" spans="3:8" s="24" customFormat="1" x14ac:dyDescent="0.3">
      <c r="C64" s="56"/>
      <c r="E64" s="50"/>
      <c r="F64" s="50"/>
      <c r="G64" s="50"/>
      <c r="H64" s="50"/>
    </row>
    <row r="65" spans="3:8" s="24" customFormat="1" x14ac:dyDescent="0.3">
      <c r="C65" s="56"/>
      <c r="E65" s="50"/>
      <c r="F65" s="50"/>
      <c r="G65" s="50"/>
      <c r="H65" s="50"/>
    </row>
    <row r="66" spans="3:8" s="24" customFormat="1" x14ac:dyDescent="0.3">
      <c r="C66" s="56"/>
      <c r="E66" s="50"/>
      <c r="F66" s="50"/>
      <c r="G66" s="50"/>
      <c r="H66" s="50"/>
    </row>
    <row r="67" spans="3:8" s="24" customFormat="1" x14ac:dyDescent="0.3">
      <c r="C67" s="56"/>
      <c r="E67" s="50"/>
      <c r="F67" s="50"/>
      <c r="G67" s="50"/>
      <c r="H67" s="50"/>
    </row>
    <row r="68" spans="3:8" s="24" customFormat="1" x14ac:dyDescent="0.3">
      <c r="C68" s="56"/>
      <c r="E68" s="50"/>
      <c r="F68" s="50"/>
      <c r="G68" s="50"/>
      <c r="H68" s="50"/>
    </row>
    <row r="69" spans="3:8" s="24" customFormat="1" x14ac:dyDescent="0.3">
      <c r="C69" s="56"/>
      <c r="E69" s="50"/>
      <c r="F69" s="50"/>
      <c r="G69" s="50"/>
      <c r="H69" s="50"/>
    </row>
    <row r="70" spans="3:8" s="24" customFormat="1" x14ac:dyDescent="0.3">
      <c r="C70" s="56"/>
      <c r="E70" s="50"/>
      <c r="F70" s="50"/>
      <c r="G70" s="50"/>
      <c r="H70" s="50"/>
    </row>
    <row r="71" spans="3:8" s="24" customFormat="1" x14ac:dyDescent="0.3">
      <c r="C71" s="56"/>
      <c r="E71" s="50"/>
      <c r="F71" s="50"/>
      <c r="G71" s="50"/>
      <c r="H71" s="50"/>
    </row>
    <row r="72" spans="3:8" s="24" customFormat="1" x14ac:dyDescent="0.3">
      <c r="C72" s="56"/>
      <c r="E72" s="50"/>
      <c r="F72" s="50"/>
      <c r="G72" s="50"/>
      <c r="H72" s="50"/>
    </row>
    <row r="73" spans="3:8" s="24" customFormat="1" x14ac:dyDescent="0.3">
      <c r="C73" s="56"/>
      <c r="E73" s="50"/>
      <c r="F73" s="50"/>
      <c r="G73" s="50"/>
      <c r="H73" s="50"/>
    </row>
    <row r="74" spans="3:8" s="24" customFormat="1" x14ac:dyDescent="0.3">
      <c r="C74" s="56"/>
      <c r="E74" s="50"/>
      <c r="F74" s="50"/>
      <c r="G74" s="50"/>
      <c r="H74" s="50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DED7-D4B8-4BCD-A8F7-F476C0F1F055}">
  <dimension ref="A1:H29"/>
  <sheetViews>
    <sheetView workbookViewId="0">
      <selection activeCell="F19" sqref="F19"/>
    </sheetView>
  </sheetViews>
  <sheetFormatPr defaultColWidth="9.109375" defaultRowHeight="13.8" x14ac:dyDescent="0.3"/>
  <cols>
    <col min="1" max="2" width="9.109375" style="1"/>
    <col min="3" max="4" width="9.109375" style="41"/>
    <col min="5" max="16384" width="9.109375" style="1"/>
  </cols>
  <sheetData>
    <row r="1" spans="1:8" x14ac:dyDescent="0.3">
      <c r="A1" s="26" t="s">
        <v>0</v>
      </c>
      <c r="B1" s="32" t="s">
        <v>53</v>
      </c>
      <c r="C1" s="32" t="s">
        <v>66</v>
      </c>
      <c r="D1" s="32" t="s">
        <v>65</v>
      </c>
      <c r="E1" s="32" t="s">
        <v>71</v>
      </c>
      <c r="F1" s="32" t="s">
        <v>72</v>
      </c>
    </row>
    <row r="2" spans="1:8" x14ac:dyDescent="0.3">
      <c r="A2" s="36">
        <v>12</v>
      </c>
      <c r="B2" s="1">
        <f>(1-$E$2)</f>
        <v>0.15000000000000002</v>
      </c>
      <c r="C2" s="45">
        <f>$E$2*(1-$F$2)</f>
        <v>0.63749999999999996</v>
      </c>
      <c r="D2" s="45">
        <f>$E$2*$F$2</f>
        <v>0.21249999999999999</v>
      </c>
      <c r="E2" s="1">
        <v>0.85</v>
      </c>
      <c r="F2" s="1">
        <v>0.25</v>
      </c>
      <c r="G2" s="40"/>
      <c r="H2" s="40"/>
    </row>
    <row r="3" spans="1:8" x14ac:dyDescent="0.3">
      <c r="A3" s="36">
        <v>19</v>
      </c>
      <c r="B3" s="1">
        <f t="shared" ref="B3:B29" si="0">(1-$E$2)</f>
        <v>0.15000000000000002</v>
      </c>
      <c r="C3" s="45">
        <f t="shared" ref="C3:C29" si="1">$E$2*(1-$F$2)</f>
        <v>0.63749999999999996</v>
      </c>
      <c r="D3" s="45">
        <f t="shared" ref="D3:D29" si="2">$E$2*$F$2</f>
        <v>0.21249999999999999</v>
      </c>
      <c r="G3" s="40"/>
      <c r="H3" s="40"/>
    </row>
    <row r="4" spans="1:8" x14ac:dyDescent="0.3">
      <c r="A4" s="36">
        <v>31</v>
      </c>
      <c r="B4" s="1">
        <f t="shared" si="0"/>
        <v>0.15000000000000002</v>
      </c>
      <c r="C4" s="45">
        <f t="shared" si="1"/>
        <v>0.63749999999999996</v>
      </c>
      <c r="D4" s="45">
        <f t="shared" si="2"/>
        <v>0.21249999999999999</v>
      </c>
      <c r="G4" s="40"/>
      <c r="H4" s="40"/>
    </row>
    <row r="5" spans="1:8" x14ac:dyDescent="0.3">
      <c r="A5" s="36">
        <v>32</v>
      </c>
      <c r="B5" s="1">
        <f t="shared" si="0"/>
        <v>0.15000000000000002</v>
      </c>
      <c r="C5" s="45">
        <f t="shared" si="1"/>
        <v>0.63749999999999996</v>
      </c>
      <c r="D5" s="45">
        <f t="shared" si="2"/>
        <v>0.21249999999999999</v>
      </c>
      <c r="G5" s="40"/>
      <c r="H5" s="40"/>
    </row>
    <row r="6" spans="1:8" x14ac:dyDescent="0.3">
      <c r="A6" s="36">
        <v>34</v>
      </c>
      <c r="B6" s="1">
        <f t="shared" si="0"/>
        <v>0.15000000000000002</v>
      </c>
      <c r="C6" s="45">
        <f t="shared" si="1"/>
        <v>0.63749999999999996</v>
      </c>
      <c r="D6" s="45">
        <f t="shared" si="2"/>
        <v>0.21249999999999999</v>
      </c>
      <c r="G6" s="40"/>
      <c r="H6" s="40"/>
    </row>
    <row r="7" spans="1:8" x14ac:dyDescent="0.3">
      <c r="A7" s="36">
        <v>36</v>
      </c>
      <c r="B7" s="1">
        <f t="shared" si="0"/>
        <v>0.15000000000000002</v>
      </c>
      <c r="C7" s="45">
        <f t="shared" si="1"/>
        <v>0.63749999999999996</v>
      </c>
      <c r="D7" s="45">
        <f t="shared" si="2"/>
        <v>0.21249999999999999</v>
      </c>
      <c r="G7" s="40"/>
      <c r="H7" s="40"/>
    </row>
    <row r="8" spans="1:8" x14ac:dyDescent="0.3">
      <c r="A8" s="36">
        <v>40</v>
      </c>
      <c r="B8" s="1">
        <f t="shared" si="0"/>
        <v>0.15000000000000002</v>
      </c>
      <c r="C8" s="45">
        <f t="shared" si="1"/>
        <v>0.63749999999999996</v>
      </c>
      <c r="D8" s="45">
        <f t="shared" si="2"/>
        <v>0.21249999999999999</v>
      </c>
      <c r="G8" s="40"/>
      <c r="H8" s="40"/>
    </row>
    <row r="9" spans="1:8" x14ac:dyDescent="0.3">
      <c r="A9" s="36">
        <v>46</v>
      </c>
      <c r="B9" s="1">
        <f t="shared" si="0"/>
        <v>0.15000000000000002</v>
      </c>
      <c r="C9" s="45">
        <f t="shared" si="1"/>
        <v>0.63749999999999996</v>
      </c>
      <c r="D9" s="45">
        <f t="shared" si="2"/>
        <v>0.21249999999999999</v>
      </c>
      <c r="G9" s="40"/>
      <c r="H9" s="40"/>
    </row>
    <row r="10" spans="1:8" x14ac:dyDescent="0.3">
      <c r="A10" s="36">
        <v>49</v>
      </c>
      <c r="B10" s="1">
        <f t="shared" si="0"/>
        <v>0.15000000000000002</v>
      </c>
      <c r="C10" s="45">
        <f t="shared" si="1"/>
        <v>0.63749999999999996</v>
      </c>
      <c r="D10" s="45">
        <f t="shared" si="2"/>
        <v>0.21249999999999999</v>
      </c>
      <c r="G10" s="40"/>
      <c r="H10" s="40"/>
    </row>
    <row r="11" spans="1:8" x14ac:dyDescent="0.3">
      <c r="A11" s="36">
        <v>54</v>
      </c>
      <c r="B11" s="1">
        <f t="shared" si="0"/>
        <v>0.15000000000000002</v>
      </c>
      <c r="C11" s="45">
        <f t="shared" si="1"/>
        <v>0.63749999999999996</v>
      </c>
      <c r="D11" s="45">
        <f t="shared" si="2"/>
        <v>0.21249999999999999</v>
      </c>
      <c r="G11" s="40"/>
      <c r="H11" s="40"/>
    </row>
    <row r="12" spans="1:8" x14ac:dyDescent="0.3">
      <c r="A12" s="36">
        <v>59</v>
      </c>
      <c r="B12" s="1">
        <f t="shared" si="0"/>
        <v>0.15000000000000002</v>
      </c>
      <c r="C12" s="45">
        <f t="shared" si="1"/>
        <v>0.63749999999999996</v>
      </c>
      <c r="D12" s="45">
        <f t="shared" si="2"/>
        <v>0.21249999999999999</v>
      </c>
      <c r="G12" s="40"/>
      <c r="H12" s="40"/>
    </row>
    <row r="13" spans="1:8" x14ac:dyDescent="0.3">
      <c r="A13" s="42">
        <v>65</v>
      </c>
      <c r="B13" s="43">
        <f t="shared" si="0"/>
        <v>0.15000000000000002</v>
      </c>
      <c r="C13" s="46">
        <f>E2</f>
        <v>0.85</v>
      </c>
      <c r="D13" s="44">
        <v>0</v>
      </c>
      <c r="E13" s="43"/>
      <c r="F13" s="43"/>
      <c r="G13" s="40"/>
      <c r="H13" s="40"/>
    </row>
    <row r="14" spans="1:8" x14ac:dyDescent="0.3">
      <c r="A14" s="36">
        <v>70</v>
      </c>
      <c r="B14" s="1">
        <f t="shared" si="0"/>
        <v>0.15000000000000002</v>
      </c>
      <c r="C14" s="45">
        <f t="shared" si="1"/>
        <v>0.63749999999999996</v>
      </c>
      <c r="D14" s="45">
        <f t="shared" si="2"/>
        <v>0.21249999999999999</v>
      </c>
      <c r="G14" s="40"/>
      <c r="H14" s="40"/>
    </row>
    <row r="15" spans="1:8" x14ac:dyDescent="0.3">
      <c r="A15" s="36">
        <v>72</v>
      </c>
      <c r="B15" s="1">
        <f t="shared" si="0"/>
        <v>0.15000000000000002</v>
      </c>
      <c r="C15" s="45">
        <f t="shared" si="1"/>
        <v>0.63749999999999996</v>
      </c>
      <c r="D15" s="45">
        <f t="shared" si="2"/>
        <v>0.21249999999999999</v>
      </c>
      <c r="G15" s="40"/>
      <c r="H15" s="40"/>
    </row>
    <row r="16" spans="1:8" x14ac:dyDescent="0.3">
      <c r="A16" s="36">
        <v>73</v>
      </c>
      <c r="B16" s="1">
        <f t="shared" si="0"/>
        <v>0.15000000000000002</v>
      </c>
      <c r="C16" s="45">
        <f t="shared" si="1"/>
        <v>0.63749999999999996</v>
      </c>
      <c r="D16" s="45">
        <f t="shared" si="2"/>
        <v>0.21249999999999999</v>
      </c>
      <c r="G16" s="40"/>
      <c r="H16" s="40"/>
    </row>
    <row r="17" spans="1:8" x14ac:dyDescent="0.3">
      <c r="A17" s="36">
        <v>76</v>
      </c>
      <c r="B17" s="1">
        <f t="shared" si="0"/>
        <v>0.15000000000000002</v>
      </c>
      <c r="C17" s="45">
        <f t="shared" si="1"/>
        <v>0.63749999999999996</v>
      </c>
      <c r="D17" s="45">
        <f t="shared" si="2"/>
        <v>0.21249999999999999</v>
      </c>
      <c r="G17" s="40"/>
      <c r="H17" s="40"/>
    </row>
    <row r="18" spans="1:8" x14ac:dyDescent="0.3">
      <c r="A18" s="36">
        <v>77</v>
      </c>
      <c r="B18" s="1">
        <f t="shared" si="0"/>
        <v>0.15000000000000002</v>
      </c>
      <c r="C18" s="45">
        <f t="shared" si="1"/>
        <v>0.63749999999999996</v>
      </c>
      <c r="D18" s="45">
        <f t="shared" si="2"/>
        <v>0.21249999999999999</v>
      </c>
      <c r="G18" s="40"/>
      <c r="H18" s="40"/>
    </row>
    <row r="19" spans="1:8" x14ac:dyDescent="0.3">
      <c r="A19" s="36">
        <v>80</v>
      </c>
      <c r="B19" s="1">
        <f t="shared" si="0"/>
        <v>0.15000000000000002</v>
      </c>
      <c r="C19" s="45">
        <f t="shared" si="1"/>
        <v>0.63749999999999996</v>
      </c>
      <c r="D19" s="45">
        <f t="shared" si="2"/>
        <v>0.21249999999999999</v>
      </c>
      <c r="G19" s="40"/>
      <c r="H19" s="40"/>
    </row>
    <row r="20" spans="1:8" x14ac:dyDescent="0.3">
      <c r="A20" s="36">
        <v>85</v>
      </c>
      <c r="B20" s="1">
        <f t="shared" si="0"/>
        <v>0.15000000000000002</v>
      </c>
      <c r="C20" s="45">
        <f t="shared" si="1"/>
        <v>0.63749999999999996</v>
      </c>
      <c r="D20" s="45">
        <f t="shared" si="2"/>
        <v>0.21249999999999999</v>
      </c>
      <c r="G20" s="40"/>
      <c r="H20" s="40"/>
    </row>
    <row r="21" spans="1:8" x14ac:dyDescent="0.3">
      <c r="A21" s="36">
        <v>89</v>
      </c>
      <c r="B21" s="1">
        <f t="shared" si="0"/>
        <v>0.15000000000000002</v>
      </c>
      <c r="C21" s="45">
        <f t="shared" si="1"/>
        <v>0.63749999999999996</v>
      </c>
      <c r="D21" s="45">
        <f t="shared" si="2"/>
        <v>0.21249999999999999</v>
      </c>
      <c r="G21" s="40"/>
      <c r="H21" s="40"/>
    </row>
    <row r="22" spans="1:8" x14ac:dyDescent="0.3">
      <c r="A22" s="36">
        <v>90</v>
      </c>
      <c r="B22" s="1">
        <f t="shared" si="0"/>
        <v>0.15000000000000002</v>
      </c>
      <c r="C22" s="45">
        <f t="shared" si="1"/>
        <v>0.63749999999999996</v>
      </c>
      <c r="D22" s="45">
        <f t="shared" si="2"/>
        <v>0.21249999999999999</v>
      </c>
      <c r="G22" s="40"/>
      <c r="H22" s="40"/>
    </row>
    <row r="23" spans="1:8" x14ac:dyDescent="0.3">
      <c r="A23" s="36">
        <v>92</v>
      </c>
      <c r="B23" s="1">
        <f t="shared" si="0"/>
        <v>0.15000000000000002</v>
      </c>
      <c r="C23" s="45">
        <f t="shared" si="1"/>
        <v>0.63749999999999996</v>
      </c>
      <c r="D23" s="45">
        <f t="shared" si="2"/>
        <v>0.21249999999999999</v>
      </c>
      <c r="G23" s="40"/>
      <c r="H23" s="40"/>
    </row>
    <row r="24" spans="1:8" x14ac:dyDescent="0.3">
      <c r="A24" s="36">
        <v>100</v>
      </c>
      <c r="B24" s="1">
        <f t="shared" si="0"/>
        <v>0.15000000000000002</v>
      </c>
      <c r="C24" s="45">
        <f t="shared" si="1"/>
        <v>0.63749999999999996</v>
      </c>
      <c r="D24" s="45">
        <f t="shared" si="2"/>
        <v>0.21249999999999999</v>
      </c>
      <c r="G24" s="40"/>
      <c r="H24" s="40"/>
    </row>
    <row r="25" spans="1:8" x14ac:dyDescent="0.3">
      <c r="A25" s="36">
        <v>105</v>
      </c>
      <c r="B25" s="1">
        <f t="shared" si="0"/>
        <v>0.15000000000000002</v>
      </c>
      <c r="C25" s="45">
        <f t="shared" si="1"/>
        <v>0.63749999999999996</v>
      </c>
      <c r="D25" s="45">
        <f t="shared" si="2"/>
        <v>0.21249999999999999</v>
      </c>
      <c r="G25" s="40"/>
      <c r="H25" s="40"/>
    </row>
    <row r="26" spans="1:8" x14ac:dyDescent="0.3">
      <c r="A26" s="36">
        <v>107</v>
      </c>
      <c r="B26" s="1">
        <f t="shared" si="0"/>
        <v>0.15000000000000002</v>
      </c>
      <c r="C26" s="45">
        <f t="shared" si="1"/>
        <v>0.63749999999999996</v>
      </c>
      <c r="D26" s="45">
        <f t="shared" si="2"/>
        <v>0.21249999999999999</v>
      </c>
      <c r="G26" s="40"/>
      <c r="H26" s="40"/>
    </row>
    <row r="27" spans="1:8" x14ac:dyDescent="0.3">
      <c r="A27" s="36">
        <v>110</v>
      </c>
      <c r="B27" s="1">
        <f t="shared" si="0"/>
        <v>0.15000000000000002</v>
      </c>
      <c r="C27" s="45">
        <f t="shared" si="1"/>
        <v>0.63749999999999996</v>
      </c>
      <c r="D27" s="45">
        <f t="shared" si="2"/>
        <v>0.21249999999999999</v>
      </c>
      <c r="G27" s="40"/>
      <c r="H27" s="40"/>
    </row>
    <row r="28" spans="1:8" x14ac:dyDescent="0.3">
      <c r="A28" s="36">
        <v>112</v>
      </c>
      <c r="B28" s="1">
        <f t="shared" si="0"/>
        <v>0.15000000000000002</v>
      </c>
      <c r="C28" s="45">
        <f t="shared" si="1"/>
        <v>0.63749999999999996</v>
      </c>
      <c r="D28" s="45">
        <f t="shared" si="2"/>
        <v>0.21249999999999999</v>
      </c>
      <c r="G28" s="40"/>
      <c r="H28" s="40"/>
    </row>
    <row r="29" spans="1:8" x14ac:dyDescent="0.3">
      <c r="A29" s="36">
        <v>113</v>
      </c>
      <c r="B29" s="1">
        <f t="shared" si="0"/>
        <v>0.15000000000000002</v>
      </c>
      <c r="C29" s="45">
        <f t="shared" si="1"/>
        <v>0.63749999999999996</v>
      </c>
      <c r="D29" s="45">
        <f t="shared" si="2"/>
        <v>0.21249999999999999</v>
      </c>
      <c r="G29" s="40"/>
      <c r="H29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402C-C892-4185-ACFC-0918E41EF0CD}">
  <dimension ref="A1:G2"/>
  <sheetViews>
    <sheetView tabSelected="1" workbookViewId="0">
      <selection activeCell="F3" sqref="F3"/>
    </sheetView>
  </sheetViews>
  <sheetFormatPr defaultColWidth="9.109375" defaultRowHeight="13.8" x14ac:dyDescent="0.3"/>
  <cols>
    <col min="1" max="16384" width="9.109375" style="1"/>
  </cols>
  <sheetData>
    <row r="1" spans="1:7" s="15" customFormat="1" x14ac:dyDescent="0.3">
      <c r="A1" s="26" t="s">
        <v>48</v>
      </c>
      <c r="B1" s="26" t="s">
        <v>51</v>
      </c>
      <c r="C1" s="26" t="s">
        <v>54</v>
      </c>
      <c r="D1" s="26" t="s">
        <v>49</v>
      </c>
      <c r="E1" s="26" t="s">
        <v>50</v>
      </c>
      <c r="F1" s="26" t="s">
        <v>52</v>
      </c>
      <c r="G1" s="26" t="s">
        <v>77</v>
      </c>
    </row>
    <row r="2" spans="1:7" s="24" customFormat="1" x14ac:dyDescent="0.3">
      <c r="A2" s="31" t="s">
        <v>55</v>
      </c>
      <c r="B2" s="31" t="s">
        <v>93</v>
      </c>
      <c r="C2" s="30">
        <v>1.0000000000000001E-5</v>
      </c>
      <c r="D2" s="30">
        <v>1.0000000000000001E-5</v>
      </c>
      <c r="E2" s="24">
        <v>0.5</v>
      </c>
      <c r="F2" s="24">
        <v>0.1</v>
      </c>
      <c r="G2" s="24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D65D-AB3C-4EC1-A19F-403C0B73B704}">
  <dimension ref="A1:C7"/>
  <sheetViews>
    <sheetView zoomScaleNormal="100" workbookViewId="0">
      <selection activeCell="C3" sqref="C3"/>
    </sheetView>
  </sheetViews>
  <sheetFormatPr defaultColWidth="8.6640625" defaultRowHeight="13.8" x14ac:dyDescent="0.25"/>
  <cols>
    <col min="1" max="16384" width="8.6640625" style="5"/>
  </cols>
  <sheetData>
    <row r="1" spans="1:3" s="23" customFormat="1" x14ac:dyDescent="0.25">
      <c r="A1" s="16" t="s">
        <v>56</v>
      </c>
      <c r="B1" s="16" t="s">
        <v>47</v>
      </c>
      <c r="C1" s="16" t="s">
        <v>7</v>
      </c>
    </row>
    <row r="5" spans="1:3" ht="14.25" customHeight="1" x14ac:dyDescent="0.25"/>
    <row r="7" spans="1:3" ht="12.75" customHeight="1" x14ac:dyDescent="0.25"/>
  </sheetData>
  <pageMargins left="0.78749999999999998" right="0.78749999999999998" top="1.0527777777778" bottom="1.052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6"/>
  <sheetViews>
    <sheetView zoomScaleNormal="100" workbookViewId="0">
      <selection activeCell="H27" sqref="H27"/>
    </sheetView>
  </sheetViews>
  <sheetFormatPr defaultColWidth="8.6640625" defaultRowHeight="13.8" x14ac:dyDescent="0.3"/>
  <cols>
    <col min="1" max="7" width="8.6640625" style="1"/>
    <col min="8" max="8" width="8" style="1" bestFit="1" customWidth="1"/>
    <col min="9" max="16384" width="8.6640625" style="1"/>
  </cols>
  <sheetData>
    <row r="1" spans="1:9" s="15" customFormat="1" x14ac:dyDescent="0.3">
      <c r="A1" s="26" t="s">
        <v>23</v>
      </c>
      <c r="B1" s="26" t="s">
        <v>56</v>
      </c>
      <c r="C1" s="26" t="s">
        <v>94</v>
      </c>
      <c r="D1" s="26" t="s">
        <v>1</v>
      </c>
      <c r="E1" s="26" t="s">
        <v>2</v>
      </c>
      <c r="F1" s="26" t="s">
        <v>9</v>
      </c>
      <c r="G1" s="26" t="s">
        <v>13</v>
      </c>
      <c r="H1" s="26" t="s">
        <v>22</v>
      </c>
      <c r="I1" s="26" t="s">
        <v>75</v>
      </c>
    </row>
    <row r="2" spans="1:9" x14ac:dyDescent="0.3">
      <c r="A2" s="1">
        <v>1</v>
      </c>
      <c r="B2" s="1">
        <v>1</v>
      </c>
      <c r="C2" s="1">
        <v>1</v>
      </c>
      <c r="D2" s="1">
        <v>1</v>
      </c>
      <c r="E2" s="1">
        <v>2</v>
      </c>
      <c r="F2" s="1">
        <v>3.0300000000000001E-2</v>
      </c>
      <c r="G2" s="1">
        <v>9.9900000000000003E-2</v>
      </c>
      <c r="H2" s="1">
        <v>2.5399999999999999E-2</v>
      </c>
      <c r="I2" s="1">
        <v>1</v>
      </c>
    </row>
    <row r="3" spans="1:9" x14ac:dyDescent="0.3">
      <c r="A3" s="1">
        <f>A2+1</f>
        <v>2</v>
      </c>
      <c r="B3" s="1">
        <v>1</v>
      </c>
      <c r="C3" s="1">
        <v>1</v>
      </c>
      <c r="D3" s="1">
        <v>1</v>
      </c>
      <c r="E3" s="1">
        <v>3</v>
      </c>
      <c r="F3" s="1">
        <v>1.29E-2</v>
      </c>
      <c r="G3" s="1">
        <v>4.24E-2</v>
      </c>
      <c r="H3" s="1">
        <v>1.082E-2</v>
      </c>
      <c r="I3" s="1">
        <v>1</v>
      </c>
    </row>
    <row r="4" spans="1:9" x14ac:dyDescent="0.3">
      <c r="A4" s="1">
        <f t="shared" ref="A4:A67" si="0">A3+1</f>
        <v>3</v>
      </c>
      <c r="B4" s="1">
        <v>1</v>
      </c>
      <c r="C4" s="1">
        <v>1</v>
      </c>
      <c r="D4" s="1">
        <v>2</v>
      </c>
      <c r="E4" s="1">
        <v>12</v>
      </c>
      <c r="F4" s="1">
        <v>1.8700000000000001E-2</v>
      </c>
      <c r="G4" s="1">
        <v>6.1600000000000002E-2</v>
      </c>
      <c r="H4" s="1">
        <v>1.5720000000000001E-2</v>
      </c>
      <c r="I4" s="1">
        <v>1</v>
      </c>
    </row>
    <row r="5" spans="1:9" x14ac:dyDescent="0.3">
      <c r="A5" s="1">
        <f t="shared" si="0"/>
        <v>4</v>
      </c>
      <c r="B5" s="1">
        <v>1</v>
      </c>
      <c r="C5" s="1">
        <v>1</v>
      </c>
      <c r="D5" s="1">
        <v>3</v>
      </c>
      <c r="E5" s="1">
        <v>5</v>
      </c>
      <c r="F5" s="1">
        <v>2.41E-2</v>
      </c>
      <c r="G5" s="1">
        <v>0.108</v>
      </c>
      <c r="H5" s="1">
        <v>2.8400000000000002E-2</v>
      </c>
      <c r="I5" s="1">
        <v>1</v>
      </c>
    </row>
    <row r="6" spans="1:9" x14ac:dyDescent="0.3">
      <c r="A6" s="1">
        <f t="shared" si="0"/>
        <v>5</v>
      </c>
      <c r="B6" s="1">
        <v>1</v>
      </c>
      <c r="C6" s="1">
        <v>1</v>
      </c>
      <c r="D6" s="1">
        <v>3</v>
      </c>
      <c r="E6" s="1">
        <v>12</v>
      </c>
      <c r="F6" s="1">
        <v>4.8399999999999999E-2</v>
      </c>
      <c r="G6" s="1">
        <v>0.16</v>
      </c>
      <c r="H6" s="1">
        <v>4.0599999999999997E-2</v>
      </c>
      <c r="I6" s="1">
        <v>1</v>
      </c>
    </row>
    <row r="7" spans="1:9" x14ac:dyDescent="0.3">
      <c r="A7" s="1">
        <f t="shared" si="0"/>
        <v>6</v>
      </c>
      <c r="B7" s="1">
        <v>1</v>
      </c>
      <c r="C7" s="1">
        <v>1</v>
      </c>
      <c r="D7" s="1">
        <v>4</v>
      </c>
      <c r="E7" s="1">
        <v>5</v>
      </c>
      <c r="F7" s="1">
        <v>1.7600000000000001E-3</v>
      </c>
      <c r="G7" s="1">
        <v>7.9799999999999992E-3</v>
      </c>
      <c r="H7" s="1">
        <v>2.0999999999999999E-3</v>
      </c>
      <c r="I7" s="1">
        <v>1</v>
      </c>
    </row>
    <row r="8" spans="1:9" x14ac:dyDescent="0.3">
      <c r="A8" s="1">
        <f t="shared" si="0"/>
        <v>7</v>
      </c>
      <c r="B8" s="1">
        <v>1</v>
      </c>
      <c r="C8" s="1">
        <v>1</v>
      </c>
      <c r="D8" s="1">
        <v>4</v>
      </c>
      <c r="E8" s="1">
        <v>11</v>
      </c>
      <c r="F8" s="1">
        <v>2.0899999999999998E-2</v>
      </c>
      <c r="G8" s="1">
        <v>6.88E-2</v>
      </c>
      <c r="H8" s="1">
        <v>1.7479999999999999E-2</v>
      </c>
      <c r="I8" s="1">
        <v>1</v>
      </c>
    </row>
    <row r="9" spans="1:9" x14ac:dyDescent="0.3">
      <c r="A9" s="1">
        <f t="shared" si="0"/>
        <v>8</v>
      </c>
      <c r="B9" s="1">
        <v>1</v>
      </c>
      <c r="C9" s="1">
        <v>1</v>
      </c>
      <c r="D9" s="1">
        <v>5</v>
      </c>
      <c r="E9" s="1">
        <v>6</v>
      </c>
      <c r="F9" s="1">
        <v>1.1900000000000001E-2</v>
      </c>
      <c r="G9" s="1">
        <v>5.3999999999999999E-2</v>
      </c>
      <c r="H9" s="1">
        <v>1.426E-2</v>
      </c>
      <c r="I9" s="1">
        <v>1</v>
      </c>
    </row>
    <row r="10" spans="1:9" x14ac:dyDescent="0.3">
      <c r="A10" s="1">
        <f t="shared" si="0"/>
        <v>9</v>
      </c>
      <c r="B10" s="1">
        <v>1</v>
      </c>
      <c r="C10" s="1">
        <v>1</v>
      </c>
      <c r="D10" s="1">
        <v>5</v>
      </c>
      <c r="E10" s="1">
        <v>11</v>
      </c>
      <c r="F10" s="1">
        <v>2.0299999999999999E-2</v>
      </c>
      <c r="G10" s="1">
        <v>6.8199999999999997E-2</v>
      </c>
      <c r="H10" s="1">
        <v>1.738E-2</v>
      </c>
      <c r="I10" s="1">
        <v>1</v>
      </c>
    </row>
    <row r="11" spans="1:9" x14ac:dyDescent="0.3">
      <c r="A11" s="1">
        <f t="shared" si="0"/>
        <v>10</v>
      </c>
      <c r="B11" s="1">
        <v>1</v>
      </c>
      <c r="C11" s="1">
        <v>1</v>
      </c>
      <c r="D11" s="1">
        <v>6</v>
      </c>
      <c r="E11" s="1">
        <v>7</v>
      </c>
      <c r="F11" s="1">
        <v>4.5900000000000003E-3</v>
      </c>
      <c r="G11" s="1">
        <v>2.0799999999999999E-2</v>
      </c>
      <c r="H11" s="1">
        <v>5.4999999999999997E-3</v>
      </c>
      <c r="I11" s="1">
        <v>1</v>
      </c>
    </row>
    <row r="12" spans="1:9" x14ac:dyDescent="0.3">
      <c r="A12" s="1">
        <f t="shared" si="0"/>
        <v>11</v>
      </c>
      <c r="B12" s="1">
        <v>1</v>
      </c>
      <c r="C12" s="1">
        <v>1</v>
      </c>
      <c r="D12" s="1">
        <v>7</v>
      </c>
      <c r="E12" s="1">
        <v>12</v>
      </c>
      <c r="F12" s="1">
        <v>8.6199999999999992E-3</v>
      </c>
      <c r="G12" s="1">
        <v>3.4000000000000002E-2</v>
      </c>
      <c r="H12" s="1">
        <v>8.7399999999999995E-3</v>
      </c>
      <c r="I12" s="1">
        <v>1</v>
      </c>
    </row>
    <row r="13" spans="1:9" x14ac:dyDescent="0.3">
      <c r="A13" s="1">
        <f t="shared" si="0"/>
        <v>12</v>
      </c>
      <c r="B13" s="1">
        <v>1</v>
      </c>
      <c r="C13" s="1">
        <v>1</v>
      </c>
      <c r="D13" s="1">
        <v>8</v>
      </c>
      <c r="E13" s="1">
        <v>30</v>
      </c>
      <c r="F13" s="1">
        <v>4.3099999999999996E-3</v>
      </c>
      <c r="G13" s="1">
        <v>5.04E-2</v>
      </c>
      <c r="H13" s="1">
        <v>0.51400000000000001</v>
      </c>
      <c r="I13" s="1">
        <v>1</v>
      </c>
    </row>
    <row r="14" spans="1:9" x14ac:dyDescent="0.3">
      <c r="A14" s="1">
        <f t="shared" si="0"/>
        <v>13</v>
      </c>
      <c r="B14" s="1">
        <v>1</v>
      </c>
      <c r="C14" s="1">
        <v>1</v>
      </c>
      <c r="D14" s="1">
        <v>11</v>
      </c>
      <c r="E14" s="1">
        <v>12</v>
      </c>
      <c r="F14" s="1">
        <v>5.9500000000000004E-3</v>
      </c>
      <c r="G14" s="1">
        <v>1.9599999999999999E-2</v>
      </c>
      <c r="H14" s="1">
        <v>5.0200000000000002E-3</v>
      </c>
      <c r="I14" s="1">
        <v>1</v>
      </c>
    </row>
    <row r="15" spans="1:9" x14ac:dyDescent="0.3">
      <c r="A15" s="1">
        <f t="shared" si="0"/>
        <v>14</v>
      </c>
      <c r="B15" s="1">
        <v>1</v>
      </c>
      <c r="C15" s="1">
        <v>1</v>
      </c>
      <c r="D15" s="1">
        <v>11</v>
      </c>
      <c r="E15" s="1">
        <v>13</v>
      </c>
      <c r="F15" s="1">
        <v>2.2249999999999999E-2</v>
      </c>
      <c r="G15" s="1">
        <v>7.3099999999999998E-2</v>
      </c>
      <c r="H15" s="1">
        <v>1.8759999999999999E-2</v>
      </c>
      <c r="I15" s="1">
        <v>1</v>
      </c>
    </row>
    <row r="16" spans="1:9" x14ac:dyDescent="0.3">
      <c r="A16" s="1">
        <f t="shared" si="0"/>
        <v>15</v>
      </c>
      <c r="B16" s="1">
        <v>1</v>
      </c>
      <c r="C16" s="1">
        <v>1</v>
      </c>
      <c r="D16" s="1">
        <v>12</v>
      </c>
      <c r="E16" s="1">
        <v>14</v>
      </c>
      <c r="F16" s="1">
        <v>2.1499999999999998E-2</v>
      </c>
      <c r="G16" s="1">
        <v>7.0699999999999999E-2</v>
      </c>
      <c r="H16" s="1">
        <v>1.8159999999999999E-2</v>
      </c>
      <c r="I16" s="1">
        <v>1</v>
      </c>
    </row>
    <row r="17" spans="1:9" x14ac:dyDescent="0.3">
      <c r="A17" s="1">
        <f t="shared" si="0"/>
        <v>16</v>
      </c>
      <c r="B17" s="1">
        <v>1</v>
      </c>
      <c r="C17" s="1">
        <v>1</v>
      </c>
      <c r="D17" s="1">
        <v>12</v>
      </c>
      <c r="E17" s="1">
        <v>16</v>
      </c>
      <c r="F17" s="1">
        <v>2.12E-2</v>
      </c>
      <c r="G17" s="1">
        <v>8.3400000000000002E-2</v>
      </c>
      <c r="H17" s="1">
        <v>2.1399999999999999E-2</v>
      </c>
      <c r="I17" s="1">
        <v>1</v>
      </c>
    </row>
    <row r="18" spans="1:9" x14ac:dyDescent="0.3">
      <c r="A18" s="1">
        <f t="shared" si="0"/>
        <v>17</v>
      </c>
      <c r="B18" s="1">
        <v>1</v>
      </c>
      <c r="C18" s="1">
        <v>1</v>
      </c>
      <c r="D18" s="1">
        <v>12</v>
      </c>
      <c r="E18" s="1">
        <v>117</v>
      </c>
      <c r="F18" s="1">
        <v>3.2899999999999999E-2</v>
      </c>
      <c r="G18" s="1">
        <v>0.14000000000000001</v>
      </c>
      <c r="H18" s="1">
        <v>3.5799999999999998E-2</v>
      </c>
      <c r="I18" s="1">
        <v>1</v>
      </c>
    </row>
    <row r="19" spans="1:9" x14ac:dyDescent="0.3">
      <c r="A19" s="1">
        <f t="shared" si="0"/>
        <v>18</v>
      </c>
      <c r="B19" s="1">
        <v>1</v>
      </c>
      <c r="C19" s="1">
        <v>1</v>
      </c>
      <c r="D19" s="1">
        <v>13</v>
      </c>
      <c r="E19" s="1">
        <v>15</v>
      </c>
      <c r="F19" s="1">
        <v>7.4399999999999994E-2</v>
      </c>
      <c r="G19" s="1">
        <v>0.24440000000000001</v>
      </c>
      <c r="H19" s="1">
        <v>6.268E-2</v>
      </c>
      <c r="I19" s="1">
        <v>1</v>
      </c>
    </row>
    <row r="20" spans="1:9" x14ac:dyDescent="0.3">
      <c r="A20" s="1">
        <f t="shared" si="0"/>
        <v>19</v>
      </c>
      <c r="B20" s="1">
        <v>1</v>
      </c>
      <c r="C20" s="1">
        <v>1</v>
      </c>
      <c r="D20" s="1">
        <v>14</v>
      </c>
      <c r="E20" s="1">
        <v>15</v>
      </c>
      <c r="F20" s="1">
        <v>5.9499999999999997E-2</v>
      </c>
      <c r="G20" s="1">
        <v>0.19500000000000001</v>
      </c>
      <c r="H20" s="1">
        <v>5.0200000000000002E-2</v>
      </c>
      <c r="I20" s="1">
        <v>1</v>
      </c>
    </row>
    <row r="21" spans="1:9" x14ac:dyDescent="0.3">
      <c r="A21" s="1">
        <f t="shared" si="0"/>
        <v>20</v>
      </c>
      <c r="B21" s="1">
        <v>1</v>
      </c>
      <c r="C21" s="1">
        <v>1</v>
      </c>
      <c r="D21" s="1">
        <v>15</v>
      </c>
      <c r="E21" s="1">
        <v>17</v>
      </c>
      <c r="F21" s="1">
        <v>1.32E-2</v>
      </c>
      <c r="G21" s="1">
        <v>4.3700000000000003E-2</v>
      </c>
      <c r="H21" s="1">
        <v>4.4400000000000002E-2</v>
      </c>
      <c r="I21" s="1">
        <v>1</v>
      </c>
    </row>
    <row r="22" spans="1:9" x14ac:dyDescent="0.3">
      <c r="A22" s="1">
        <f t="shared" si="0"/>
        <v>21</v>
      </c>
      <c r="B22" s="1">
        <v>1</v>
      </c>
      <c r="C22" s="1">
        <v>1</v>
      </c>
      <c r="D22" s="1">
        <v>15</v>
      </c>
      <c r="E22" s="1">
        <v>19</v>
      </c>
      <c r="F22" s="1">
        <v>1.2E-2</v>
      </c>
      <c r="G22" s="1">
        <v>3.9399999999999998E-2</v>
      </c>
      <c r="H22" s="1">
        <v>1.01E-2</v>
      </c>
      <c r="I22" s="1">
        <v>1</v>
      </c>
    </row>
    <row r="23" spans="1:9" x14ac:dyDescent="0.3">
      <c r="A23" s="1">
        <f t="shared" si="0"/>
        <v>22</v>
      </c>
      <c r="B23" s="1">
        <v>1</v>
      </c>
      <c r="C23" s="1">
        <v>1</v>
      </c>
      <c r="D23" s="1">
        <v>15</v>
      </c>
      <c r="E23" s="1">
        <v>33</v>
      </c>
      <c r="F23" s="1">
        <v>3.7999999999999999E-2</v>
      </c>
      <c r="G23" s="1">
        <v>0.1244</v>
      </c>
      <c r="H23" s="1">
        <v>3.1940000000000003E-2</v>
      </c>
      <c r="I23" s="1">
        <v>1</v>
      </c>
    </row>
    <row r="24" spans="1:9" x14ac:dyDescent="0.3">
      <c r="A24" s="1">
        <f t="shared" si="0"/>
        <v>23</v>
      </c>
      <c r="B24" s="1">
        <v>1</v>
      </c>
      <c r="C24" s="1">
        <v>1</v>
      </c>
      <c r="D24" s="1">
        <v>16</v>
      </c>
      <c r="E24" s="1">
        <v>17</v>
      </c>
      <c r="F24" s="1">
        <v>4.5400000000000003E-2</v>
      </c>
      <c r="G24" s="1">
        <v>0.18010000000000001</v>
      </c>
      <c r="H24" s="1">
        <v>4.6600000000000003E-2</v>
      </c>
      <c r="I24" s="1">
        <v>1</v>
      </c>
    </row>
    <row r="25" spans="1:9" x14ac:dyDescent="0.3">
      <c r="A25" s="1">
        <f t="shared" si="0"/>
        <v>24</v>
      </c>
      <c r="B25" s="1">
        <v>1</v>
      </c>
      <c r="C25" s="1">
        <v>1</v>
      </c>
      <c r="D25" s="1">
        <v>17</v>
      </c>
      <c r="E25" s="1">
        <v>18</v>
      </c>
      <c r="F25" s="1">
        <v>1.23E-2</v>
      </c>
      <c r="G25" s="1">
        <v>5.0500000000000003E-2</v>
      </c>
      <c r="H25" s="1">
        <v>1.298E-2</v>
      </c>
      <c r="I25" s="1">
        <v>1</v>
      </c>
    </row>
    <row r="26" spans="1:9" x14ac:dyDescent="0.3">
      <c r="A26" s="1">
        <f t="shared" si="0"/>
        <v>25</v>
      </c>
      <c r="B26" s="1">
        <v>1</v>
      </c>
      <c r="C26" s="1">
        <v>1</v>
      </c>
      <c r="D26" s="1">
        <v>17</v>
      </c>
      <c r="E26" s="1">
        <v>31</v>
      </c>
      <c r="F26" s="1">
        <v>4.7399999999999998E-2</v>
      </c>
      <c r="G26" s="1">
        <v>0.15629999999999999</v>
      </c>
      <c r="H26" s="1">
        <v>3.9899999999999998E-2</v>
      </c>
      <c r="I26" s="1">
        <v>1</v>
      </c>
    </row>
    <row r="27" spans="1:9" x14ac:dyDescent="0.3">
      <c r="A27" s="1">
        <f t="shared" si="0"/>
        <v>26</v>
      </c>
      <c r="B27" s="1">
        <v>1</v>
      </c>
      <c r="C27" s="1">
        <v>1</v>
      </c>
      <c r="D27" s="1">
        <v>17</v>
      </c>
      <c r="E27" s="1">
        <v>113</v>
      </c>
      <c r="F27" s="1">
        <v>9.1299999999999992E-3</v>
      </c>
      <c r="G27" s="1">
        <v>3.0099999999999998E-2</v>
      </c>
      <c r="H27" s="1">
        <v>7.6800000000000002E-3</v>
      </c>
      <c r="I27" s="1">
        <v>1</v>
      </c>
    </row>
    <row r="28" spans="1:9" x14ac:dyDescent="0.3">
      <c r="A28" s="1">
        <f t="shared" si="0"/>
        <v>27</v>
      </c>
      <c r="B28" s="1">
        <v>1</v>
      </c>
      <c r="C28" s="1">
        <v>1</v>
      </c>
      <c r="D28" s="1">
        <v>18</v>
      </c>
      <c r="E28" s="1">
        <v>19</v>
      </c>
      <c r="F28" s="1">
        <v>1.119E-2</v>
      </c>
      <c r="G28" s="1">
        <v>4.9299999999999997E-2</v>
      </c>
      <c r="H28" s="2">
        <v>1.142E-2</v>
      </c>
      <c r="I28" s="1">
        <v>1</v>
      </c>
    </row>
    <row r="29" spans="1:9" x14ac:dyDescent="0.3">
      <c r="A29" s="1">
        <f t="shared" si="0"/>
        <v>28</v>
      </c>
      <c r="B29" s="1">
        <v>1</v>
      </c>
      <c r="C29" s="1">
        <v>1</v>
      </c>
      <c r="D29" s="1">
        <v>19</v>
      </c>
      <c r="E29" s="1">
        <v>20</v>
      </c>
      <c r="F29" s="1">
        <v>2.52E-2</v>
      </c>
      <c r="G29" s="1">
        <v>0.11700000000000001</v>
      </c>
      <c r="H29" s="1">
        <v>2.98E-2</v>
      </c>
      <c r="I29" s="1">
        <v>1</v>
      </c>
    </row>
    <row r="30" spans="1:9" x14ac:dyDescent="0.3">
      <c r="A30" s="1">
        <f t="shared" si="0"/>
        <v>29</v>
      </c>
      <c r="B30" s="1">
        <v>1</v>
      </c>
      <c r="C30" s="1">
        <v>1</v>
      </c>
      <c r="D30" s="1">
        <v>19</v>
      </c>
      <c r="E30" s="1">
        <v>34</v>
      </c>
      <c r="F30" s="1">
        <v>7.5200000000000003E-2</v>
      </c>
      <c r="G30" s="1">
        <v>0.247</v>
      </c>
      <c r="H30" s="1">
        <v>6.3200000000000006E-2</v>
      </c>
      <c r="I30" s="1">
        <v>1</v>
      </c>
    </row>
    <row r="31" spans="1:9" x14ac:dyDescent="0.3">
      <c r="A31" s="1">
        <f t="shared" si="0"/>
        <v>30</v>
      </c>
      <c r="B31" s="1">
        <v>1</v>
      </c>
      <c r="C31" s="1">
        <v>1</v>
      </c>
      <c r="D31" s="1">
        <v>20</v>
      </c>
      <c r="E31" s="1">
        <v>21</v>
      </c>
      <c r="F31" s="1">
        <v>1.83E-2</v>
      </c>
      <c r="G31" s="1">
        <v>8.4900000000000003E-2</v>
      </c>
      <c r="H31" s="1">
        <v>2.1600000000000001E-2</v>
      </c>
      <c r="I31" s="1">
        <v>1</v>
      </c>
    </row>
    <row r="32" spans="1:9" x14ac:dyDescent="0.3">
      <c r="A32" s="1">
        <f t="shared" si="0"/>
        <v>31</v>
      </c>
      <c r="B32" s="1">
        <v>1</v>
      </c>
      <c r="C32" s="1">
        <v>1</v>
      </c>
      <c r="D32" s="1">
        <v>21</v>
      </c>
      <c r="E32" s="1">
        <v>22</v>
      </c>
      <c r="F32" s="1">
        <v>2.0899999999999998E-2</v>
      </c>
      <c r="G32" s="1">
        <v>9.7000000000000003E-2</v>
      </c>
      <c r="H32" s="1">
        <v>2.46E-2</v>
      </c>
      <c r="I32" s="1">
        <v>1</v>
      </c>
    </row>
    <row r="33" spans="1:9" x14ac:dyDescent="0.3">
      <c r="A33" s="1">
        <f t="shared" si="0"/>
        <v>32</v>
      </c>
      <c r="B33" s="1">
        <v>1</v>
      </c>
      <c r="C33" s="1">
        <v>1</v>
      </c>
      <c r="D33" s="1">
        <v>22</v>
      </c>
      <c r="E33" s="1">
        <v>23</v>
      </c>
      <c r="F33" s="1">
        <v>3.4200000000000001E-2</v>
      </c>
      <c r="G33" s="1">
        <v>0.159</v>
      </c>
      <c r="H33" s="1">
        <v>4.0399999999999998E-2</v>
      </c>
      <c r="I33" s="1">
        <v>1</v>
      </c>
    </row>
    <row r="34" spans="1:9" x14ac:dyDescent="0.3">
      <c r="A34" s="1">
        <f t="shared" si="0"/>
        <v>33</v>
      </c>
      <c r="B34" s="1">
        <v>1</v>
      </c>
      <c r="C34" s="1">
        <v>1</v>
      </c>
      <c r="D34" s="1">
        <v>23</v>
      </c>
      <c r="E34" s="1">
        <v>24</v>
      </c>
      <c r="F34" s="1">
        <v>1.35E-2</v>
      </c>
      <c r="G34" s="1">
        <v>4.9200000000000001E-2</v>
      </c>
      <c r="H34" s="1">
        <v>4.9799999999999997E-2</v>
      </c>
      <c r="I34" s="1">
        <v>1</v>
      </c>
    </row>
    <row r="35" spans="1:9" x14ac:dyDescent="0.3">
      <c r="A35" s="1">
        <f t="shared" si="0"/>
        <v>34</v>
      </c>
      <c r="B35" s="1">
        <v>1</v>
      </c>
      <c r="C35" s="1">
        <v>1</v>
      </c>
      <c r="D35" s="1">
        <v>23</v>
      </c>
      <c r="E35" s="1">
        <v>25</v>
      </c>
      <c r="F35" s="1">
        <v>1.5599999999999999E-2</v>
      </c>
      <c r="G35" s="1">
        <v>0.08</v>
      </c>
      <c r="H35" s="1">
        <v>8.6400000000000005E-2</v>
      </c>
      <c r="I35" s="1">
        <v>1</v>
      </c>
    </row>
    <row r="36" spans="1:9" x14ac:dyDescent="0.3">
      <c r="A36" s="1">
        <f t="shared" si="0"/>
        <v>35</v>
      </c>
      <c r="B36" s="1">
        <v>1</v>
      </c>
      <c r="C36" s="1">
        <v>1</v>
      </c>
      <c r="D36" s="1">
        <v>23</v>
      </c>
      <c r="E36" s="1">
        <v>32</v>
      </c>
      <c r="F36" s="1">
        <v>3.1699999999999999E-2</v>
      </c>
      <c r="G36" s="1">
        <v>0.1153</v>
      </c>
      <c r="H36" s="1">
        <v>0.1173</v>
      </c>
      <c r="I36" s="1">
        <v>1</v>
      </c>
    </row>
    <row r="37" spans="1:9" x14ac:dyDescent="0.3">
      <c r="A37" s="1">
        <f t="shared" si="0"/>
        <v>36</v>
      </c>
      <c r="B37" s="1">
        <v>1</v>
      </c>
      <c r="C37" s="1">
        <v>1</v>
      </c>
      <c r="D37" s="1">
        <v>24</v>
      </c>
      <c r="E37" s="1">
        <v>70</v>
      </c>
      <c r="F37" s="1">
        <v>2.2100000000000002E-3</v>
      </c>
      <c r="G37" s="1">
        <v>0.41149999999999998</v>
      </c>
      <c r="H37" s="1">
        <v>0.10198</v>
      </c>
      <c r="I37" s="1">
        <v>1</v>
      </c>
    </row>
    <row r="38" spans="1:9" x14ac:dyDescent="0.3">
      <c r="A38" s="1">
        <f t="shared" si="0"/>
        <v>37</v>
      </c>
      <c r="B38" s="1">
        <v>1</v>
      </c>
      <c r="C38" s="1">
        <v>1</v>
      </c>
      <c r="D38" s="1">
        <v>24</v>
      </c>
      <c r="E38" s="1">
        <v>72</v>
      </c>
      <c r="F38" s="1">
        <v>4.8800000000000003E-2</v>
      </c>
      <c r="G38" s="1">
        <v>0.19600000000000001</v>
      </c>
      <c r="H38" s="1">
        <v>4.8800000000000003E-2</v>
      </c>
      <c r="I38" s="1">
        <v>1</v>
      </c>
    </row>
    <row r="39" spans="1:9" x14ac:dyDescent="0.3">
      <c r="A39" s="1">
        <f t="shared" si="0"/>
        <v>38</v>
      </c>
      <c r="B39" s="1">
        <v>1</v>
      </c>
      <c r="C39" s="1">
        <v>1</v>
      </c>
      <c r="D39" s="1">
        <v>25</v>
      </c>
      <c r="E39" s="1">
        <v>27</v>
      </c>
      <c r="F39" s="1">
        <v>3.1800000000000002E-2</v>
      </c>
      <c r="G39" s="1">
        <v>0.16300000000000001</v>
      </c>
      <c r="H39" s="1">
        <v>0.1764</v>
      </c>
      <c r="I39" s="1">
        <v>1</v>
      </c>
    </row>
    <row r="40" spans="1:9" x14ac:dyDescent="0.3">
      <c r="A40" s="1">
        <f t="shared" si="0"/>
        <v>39</v>
      </c>
      <c r="B40" s="1">
        <v>1</v>
      </c>
      <c r="C40" s="1">
        <v>1</v>
      </c>
      <c r="D40" s="1">
        <v>26</v>
      </c>
      <c r="E40" s="1">
        <v>30</v>
      </c>
      <c r="F40" s="1">
        <v>7.9900000000000006E-3</v>
      </c>
      <c r="G40" s="1">
        <v>8.5999999999999993E-2</v>
      </c>
      <c r="H40" s="1">
        <v>0.90800000000000003</v>
      </c>
      <c r="I40" s="1">
        <v>1</v>
      </c>
    </row>
    <row r="41" spans="1:9" x14ac:dyDescent="0.3">
      <c r="A41" s="1">
        <f t="shared" si="0"/>
        <v>40</v>
      </c>
      <c r="B41" s="1">
        <v>1</v>
      </c>
      <c r="C41" s="1">
        <v>1</v>
      </c>
      <c r="D41" s="1">
        <v>27</v>
      </c>
      <c r="E41" s="1">
        <v>28</v>
      </c>
      <c r="F41" s="1">
        <v>1.9130000000000001E-2</v>
      </c>
      <c r="G41" s="1">
        <v>8.5500000000000007E-2</v>
      </c>
      <c r="H41" s="1">
        <v>2.1600000000000001E-2</v>
      </c>
      <c r="I41" s="1">
        <v>1</v>
      </c>
    </row>
    <row r="42" spans="1:9" x14ac:dyDescent="0.3">
      <c r="A42" s="1">
        <f t="shared" si="0"/>
        <v>41</v>
      </c>
      <c r="B42" s="1">
        <v>1</v>
      </c>
      <c r="C42" s="1">
        <v>1</v>
      </c>
      <c r="D42" s="1">
        <v>27</v>
      </c>
      <c r="E42" s="1">
        <v>32</v>
      </c>
      <c r="F42" s="1">
        <v>2.29E-2</v>
      </c>
      <c r="G42" s="1">
        <v>7.5499999999999998E-2</v>
      </c>
      <c r="H42" s="1">
        <v>1.9259999999999999E-2</v>
      </c>
      <c r="I42" s="1">
        <v>1</v>
      </c>
    </row>
    <row r="43" spans="1:9" x14ac:dyDescent="0.3">
      <c r="A43" s="1">
        <f t="shared" si="0"/>
        <v>42</v>
      </c>
      <c r="B43" s="1">
        <v>1</v>
      </c>
      <c r="C43" s="1">
        <v>1</v>
      </c>
      <c r="D43" s="1">
        <v>27</v>
      </c>
      <c r="E43" s="1">
        <v>115</v>
      </c>
      <c r="F43" s="1">
        <v>1.6400000000000001E-2</v>
      </c>
      <c r="G43" s="1">
        <v>7.4099999999999999E-2</v>
      </c>
      <c r="H43" s="1">
        <v>1.9720000000000001E-2</v>
      </c>
      <c r="I43" s="1">
        <v>1</v>
      </c>
    </row>
    <row r="44" spans="1:9" x14ac:dyDescent="0.3">
      <c r="A44" s="1">
        <f t="shared" si="0"/>
        <v>43</v>
      </c>
      <c r="B44" s="1">
        <v>1</v>
      </c>
      <c r="C44" s="1">
        <v>1</v>
      </c>
      <c r="D44" s="1">
        <v>28</v>
      </c>
      <c r="E44" s="1">
        <v>29</v>
      </c>
      <c r="F44" s="1">
        <v>2.3699999999999999E-2</v>
      </c>
      <c r="G44" s="1">
        <v>9.4299999999999995E-2</v>
      </c>
      <c r="H44" s="1">
        <v>2.3800000000000002E-2</v>
      </c>
      <c r="I44" s="1">
        <v>1</v>
      </c>
    </row>
    <row r="45" spans="1:9" x14ac:dyDescent="0.3">
      <c r="A45" s="1">
        <f t="shared" si="0"/>
        <v>44</v>
      </c>
      <c r="B45" s="1">
        <v>1</v>
      </c>
      <c r="C45" s="1">
        <v>1</v>
      </c>
      <c r="D45" s="1">
        <v>29</v>
      </c>
      <c r="E45" s="1">
        <v>31</v>
      </c>
      <c r="F45" s="1">
        <v>1.0800000000000001E-2</v>
      </c>
      <c r="G45" s="1">
        <v>3.3099999999999997E-2</v>
      </c>
      <c r="H45" s="1">
        <v>8.3000000000000001E-3</v>
      </c>
      <c r="I45" s="1">
        <v>1</v>
      </c>
    </row>
    <row r="46" spans="1:9" x14ac:dyDescent="0.3">
      <c r="A46" s="1">
        <f t="shared" si="0"/>
        <v>45</v>
      </c>
      <c r="B46" s="1">
        <v>1</v>
      </c>
      <c r="C46" s="1">
        <v>1</v>
      </c>
      <c r="D46" s="1">
        <v>30</v>
      </c>
      <c r="E46" s="1">
        <v>38</v>
      </c>
      <c r="F46" s="1">
        <v>4.64E-3</v>
      </c>
      <c r="G46" s="1">
        <v>5.3999999999999999E-2</v>
      </c>
      <c r="H46" s="1">
        <v>0.42199999999999999</v>
      </c>
      <c r="I46" s="1">
        <v>1</v>
      </c>
    </row>
    <row r="47" spans="1:9" x14ac:dyDescent="0.3">
      <c r="A47" s="1">
        <f t="shared" si="0"/>
        <v>46</v>
      </c>
      <c r="B47" s="1">
        <v>1</v>
      </c>
      <c r="C47" s="1">
        <v>1</v>
      </c>
      <c r="D47" s="1">
        <v>31</v>
      </c>
      <c r="E47" s="1">
        <v>32</v>
      </c>
      <c r="F47" s="1">
        <v>2.98E-2</v>
      </c>
      <c r="G47" s="1">
        <v>9.8500000000000004E-2</v>
      </c>
      <c r="H47" s="1">
        <v>2.5100000000000001E-2</v>
      </c>
      <c r="I47" s="1">
        <v>1</v>
      </c>
    </row>
    <row r="48" spans="1:9" x14ac:dyDescent="0.3">
      <c r="A48" s="1">
        <f t="shared" si="0"/>
        <v>47</v>
      </c>
      <c r="B48" s="1">
        <v>1</v>
      </c>
      <c r="C48" s="1">
        <v>1</v>
      </c>
      <c r="D48" s="1">
        <v>32</v>
      </c>
      <c r="E48" s="1">
        <v>113</v>
      </c>
      <c r="F48" s="1">
        <v>6.1499999999999999E-2</v>
      </c>
      <c r="G48" s="1">
        <v>0.20300000000000001</v>
      </c>
      <c r="H48" s="1">
        <v>5.1799999999999999E-2</v>
      </c>
      <c r="I48" s="1">
        <v>1</v>
      </c>
    </row>
    <row r="49" spans="1:9" x14ac:dyDescent="0.3">
      <c r="A49" s="1">
        <f t="shared" si="0"/>
        <v>48</v>
      </c>
      <c r="B49" s="1">
        <v>1</v>
      </c>
      <c r="C49" s="1">
        <v>1</v>
      </c>
      <c r="D49" s="1">
        <v>32</v>
      </c>
      <c r="E49" s="1">
        <v>114</v>
      </c>
      <c r="F49" s="1">
        <v>1.35E-2</v>
      </c>
      <c r="G49" s="1">
        <v>6.1199999999999997E-2</v>
      </c>
      <c r="H49" s="1">
        <v>1.6279999999999999E-2</v>
      </c>
      <c r="I49" s="1">
        <v>1</v>
      </c>
    </row>
    <row r="50" spans="1:9" x14ac:dyDescent="0.3">
      <c r="A50" s="1">
        <f t="shared" si="0"/>
        <v>49</v>
      </c>
      <c r="B50" s="1">
        <v>1</v>
      </c>
      <c r="C50" s="1">
        <v>1</v>
      </c>
      <c r="D50" s="1">
        <v>33</v>
      </c>
      <c r="E50" s="1">
        <v>37</v>
      </c>
      <c r="F50" s="1">
        <v>4.1500000000000002E-2</v>
      </c>
      <c r="G50" s="1">
        <v>0.14199999999999999</v>
      </c>
      <c r="H50" s="1">
        <v>3.6600000000000001E-2</v>
      </c>
      <c r="I50" s="1">
        <v>1</v>
      </c>
    </row>
    <row r="51" spans="1:9" x14ac:dyDescent="0.3">
      <c r="A51" s="1">
        <f t="shared" si="0"/>
        <v>50</v>
      </c>
      <c r="B51" s="1">
        <v>1</v>
      </c>
      <c r="C51" s="1">
        <v>1</v>
      </c>
      <c r="D51" s="1">
        <v>34</v>
      </c>
      <c r="E51" s="1">
        <v>36</v>
      </c>
      <c r="F51" s="1">
        <v>8.7100000000000007E-3</v>
      </c>
      <c r="G51" s="1">
        <v>2.6800000000000001E-2</v>
      </c>
      <c r="H51" s="1">
        <v>5.6800000000000002E-3</v>
      </c>
      <c r="I51" s="1">
        <v>1</v>
      </c>
    </row>
    <row r="52" spans="1:9" x14ac:dyDescent="0.3">
      <c r="A52" s="1">
        <f t="shared" si="0"/>
        <v>51</v>
      </c>
      <c r="B52" s="1">
        <v>1</v>
      </c>
      <c r="C52" s="1">
        <v>1</v>
      </c>
      <c r="D52" s="1">
        <v>34</v>
      </c>
      <c r="E52" s="1">
        <v>37</v>
      </c>
      <c r="F52" s="1">
        <v>2.5600000000000002E-3</v>
      </c>
      <c r="G52" s="1">
        <v>9.4000000000000004E-3</v>
      </c>
      <c r="H52" s="1">
        <v>9.8399999999999998E-3</v>
      </c>
      <c r="I52" s="1">
        <v>1</v>
      </c>
    </row>
    <row r="53" spans="1:9" x14ac:dyDescent="0.3">
      <c r="A53" s="1">
        <f t="shared" si="0"/>
        <v>52</v>
      </c>
      <c r="B53" s="1">
        <v>1</v>
      </c>
      <c r="C53" s="1">
        <v>1</v>
      </c>
      <c r="D53" s="1">
        <v>34</v>
      </c>
      <c r="E53" s="1">
        <v>43</v>
      </c>
      <c r="F53" s="1">
        <v>4.1300000000000003E-2</v>
      </c>
      <c r="G53" s="1">
        <v>0.1681</v>
      </c>
      <c r="H53" s="1">
        <v>4.2259999999999999E-2</v>
      </c>
      <c r="I53" s="1">
        <v>1</v>
      </c>
    </row>
    <row r="54" spans="1:9" x14ac:dyDescent="0.3">
      <c r="A54" s="1">
        <f t="shared" si="0"/>
        <v>53</v>
      </c>
      <c r="B54" s="1">
        <v>1</v>
      </c>
      <c r="C54" s="1">
        <v>1</v>
      </c>
      <c r="D54" s="1">
        <v>35</v>
      </c>
      <c r="E54" s="1">
        <v>36</v>
      </c>
      <c r="F54" s="1">
        <v>2.2399999999999998E-3</v>
      </c>
      <c r="G54" s="1">
        <v>1.0200000000000001E-2</v>
      </c>
      <c r="H54" s="1">
        <v>2.6800000000000001E-3</v>
      </c>
      <c r="I54" s="1">
        <v>1</v>
      </c>
    </row>
    <row r="55" spans="1:9" x14ac:dyDescent="0.3">
      <c r="A55" s="1">
        <f t="shared" si="0"/>
        <v>54</v>
      </c>
      <c r="B55" s="1">
        <v>1</v>
      </c>
      <c r="C55" s="1">
        <v>1</v>
      </c>
      <c r="D55" s="1">
        <v>35</v>
      </c>
      <c r="E55" s="1">
        <v>37</v>
      </c>
      <c r="F55" s="1">
        <v>1.0999999999999999E-2</v>
      </c>
      <c r="G55" s="1">
        <v>4.9700000000000001E-2</v>
      </c>
      <c r="H55" s="1">
        <v>1.3180000000000001E-2</v>
      </c>
      <c r="I55" s="1">
        <v>1</v>
      </c>
    </row>
    <row r="56" spans="1:9" x14ac:dyDescent="0.3">
      <c r="A56" s="1">
        <f t="shared" si="0"/>
        <v>55</v>
      </c>
      <c r="B56" s="1">
        <v>1</v>
      </c>
      <c r="C56" s="1">
        <v>1</v>
      </c>
      <c r="D56" s="1">
        <v>37</v>
      </c>
      <c r="E56" s="1">
        <v>39</v>
      </c>
      <c r="F56" s="1">
        <v>3.2099999999999997E-2</v>
      </c>
      <c r="G56" s="1">
        <v>0.106</v>
      </c>
      <c r="H56" s="1">
        <v>2.7E-2</v>
      </c>
      <c r="I56" s="1">
        <v>1</v>
      </c>
    </row>
    <row r="57" spans="1:9" x14ac:dyDescent="0.3">
      <c r="A57" s="1">
        <f t="shared" si="0"/>
        <v>56</v>
      </c>
      <c r="B57" s="1">
        <v>1</v>
      </c>
      <c r="C57" s="1">
        <v>1</v>
      </c>
      <c r="D57" s="1">
        <v>37</v>
      </c>
      <c r="E57" s="1">
        <v>40</v>
      </c>
      <c r="F57" s="1">
        <v>5.9299999999999999E-2</v>
      </c>
      <c r="G57" s="1">
        <v>0.16800000000000001</v>
      </c>
      <c r="H57" s="1">
        <v>4.2000000000000003E-2</v>
      </c>
      <c r="I57" s="1">
        <v>1</v>
      </c>
    </row>
    <row r="58" spans="1:9" x14ac:dyDescent="0.3">
      <c r="A58" s="1">
        <f t="shared" si="0"/>
        <v>57</v>
      </c>
      <c r="B58" s="1">
        <v>1</v>
      </c>
      <c r="C58" s="1">
        <v>1</v>
      </c>
      <c r="D58" s="1">
        <v>38</v>
      </c>
      <c r="E58" s="1">
        <v>65</v>
      </c>
      <c r="F58" s="1">
        <v>9.0100000000000006E-3</v>
      </c>
      <c r="G58" s="1">
        <v>9.8599999999999993E-2</v>
      </c>
      <c r="H58" s="1">
        <v>1.046</v>
      </c>
      <c r="I58" s="1">
        <v>1</v>
      </c>
    </row>
    <row r="59" spans="1:9" x14ac:dyDescent="0.3">
      <c r="A59" s="1">
        <f t="shared" si="0"/>
        <v>58</v>
      </c>
      <c r="B59" s="1">
        <v>1</v>
      </c>
      <c r="C59" s="1">
        <v>1</v>
      </c>
      <c r="D59" s="1">
        <v>39</v>
      </c>
      <c r="E59" s="1">
        <v>40</v>
      </c>
      <c r="F59" s="1">
        <v>1.84E-2</v>
      </c>
      <c r="G59" s="1">
        <v>6.0499999999999998E-2</v>
      </c>
      <c r="H59" s="1">
        <v>1.5520000000000001E-2</v>
      </c>
      <c r="I59" s="1">
        <v>1</v>
      </c>
    </row>
    <row r="60" spans="1:9" x14ac:dyDescent="0.3">
      <c r="A60" s="1">
        <f t="shared" si="0"/>
        <v>59</v>
      </c>
      <c r="B60" s="1">
        <v>1</v>
      </c>
      <c r="C60" s="1">
        <v>1</v>
      </c>
      <c r="D60" s="1">
        <v>40</v>
      </c>
      <c r="E60" s="1">
        <v>41</v>
      </c>
      <c r="F60" s="1">
        <v>1.4500000000000001E-2</v>
      </c>
      <c r="G60" s="1">
        <v>4.87E-2</v>
      </c>
      <c r="H60" s="1">
        <v>1.222E-2</v>
      </c>
      <c r="I60" s="1">
        <v>1</v>
      </c>
    </row>
    <row r="61" spans="1:9" x14ac:dyDescent="0.3">
      <c r="A61" s="1">
        <f t="shared" si="0"/>
        <v>60</v>
      </c>
      <c r="B61" s="1">
        <v>1</v>
      </c>
      <c r="C61" s="1">
        <v>1</v>
      </c>
      <c r="D61" s="1">
        <v>40</v>
      </c>
      <c r="E61" s="1">
        <v>42</v>
      </c>
      <c r="F61" s="1">
        <v>5.5500000000000001E-2</v>
      </c>
      <c r="G61" s="1">
        <v>0.183</v>
      </c>
      <c r="H61" s="1">
        <v>4.6600000000000003E-2</v>
      </c>
      <c r="I61" s="1">
        <v>1</v>
      </c>
    </row>
    <row r="62" spans="1:9" x14ac:dyDescent="0.3">
      <c r="A62" s="1">
        <f t="shared" si="0"/>
        <v>61</v>
      </c>
      <c r="B62" s="1">
        <v>1</v>
      </c>
      <c r="C62" s="1">
        <v>1</v>
      </c>
      <c r="D62" s="1">
        <v>41</v>
      </c>
      <c r="E62" s="1">
        <v>42</v>
      </c>
      <c r="F62" s="1">
        <v>4.1000000000000002E-2</v>
      </c>
      <c r="G62" s="1">
        <v>0.13500000000000001</v>
      </c>
      <c r="H62" s="1">
        <v>3.44E-2</v>
      </c>
      <c r="I62" s="1">
        <v>1</v>
      </c>
    </row>
    <row r="63" spans="1:9" x14ac:dyDescent="0.3">
      <c r="A63" s="1">
        <f t="shared" si="0"/>
        <v>62</v>
      </c>
      <c r="B63" s="1">
        <v>1</v>
      </c>
      <c r="C63" s="1">
        <v>1</v>
      </c>
      <c r="D63" s="1">
        <v>42</v>
      </c>
      <c r="E63" s="1">
        <v>49</v>
      </c>
      <c r="F63" s="1">
        <v>3.5749999999999997E-2</v>
      </c>
      <c r="G63" s="1">
        <v>0.1615</v>
      </c>
      <c r="H63" s="1">
        <v>0.17199999999999999</v>
      </c>
      <c r="I63" s="1">
        <v>1</v>
      </c>
    </row>
    <row r="64" spans="1:9" x14ac:dyDescent="0.3">
      <c r="A64" s="1">
        <f t="shared" si="0"/>
        <v>63</v>
      </c>
      <c r="B64" s="1">
        <v>1</v>
      </c>
      <c r="C64" s="1">
        <v>1</v>
      </c>
      <c r="D64" s="1">
        <v>43</v>
      </c>
      <c r="E64" s="1">
        <v>44</v>
      </c>
      <c r="F64" s="1">
        <v>6.08E-2</v>
      </c>
      <c r="G64" s="1">
        <v>0.24540000000000001</v>
      </c>
      <c r="H64" s="1">
        <v>6.0679999999999998E-2</v>
      </c>
      <c r="I64" s="1">
        <v>1</v>
      </c>
    </row>
    <row r="65" spans="1:9" x14ac:dyDescent="0.3">
      <c r="A65" s="1">
        <f t="shared" si="0"/>
        <v>64</v>
      </c>
      <c r="B65" s="1">
        <v>1</v>
      </c>
      <c r="C65" s="1">
        <v>1</v>
      </c>
      <c r="D65" s="1">
        <v>44</v>
      </c>
      <c r="E65" s="1">
        <v>45</v>
      </c>
      <c r="F65" s="1">
        <v>2.24E-2</v>
      </c>
      <c r="G65" s="1">
        <v>9.01E-2</v>
      </c>
      <c r="H65" s="1">
        <v>2.24E-2</v>
      </c>
      <c r="I65" s="1">
        <v>1</v>
      </c>
    </row>
    <row r="66" spans="1:9" x14ac:dyDescent="0.3">
      <c r="A66" s="1">
        <f t="shared" si="0"/>
        <v>65</v>
      </c>
      <c r="B66" s="1">
        <v>1</v>
      </c>
      <c r="C66" s="1">
        <v>1</v>
      </c>
      <c r="D66" s="1">
        <v>45</v>
      </c>
      <c r="E66" s="1">
        <v>46</v>
      </c>
      <c r="F66" s="1">
        <v>0.04</v>
      </c>
      <c r="G66" s="1">
        <v>0.1356</v>
      </c>
      <c r="H66" s="1">
        <v>3.32E-2</v>
      </c>
      <c r="I66" s="1">
        <v>1</v>
      </c>
    </row>
    <row r="67" spans="1:9" x14ac:dyDescent="0.3">
      <c r="A67" s="1">
        <f t="shared" si="0"/>
        <v>66</v>
      </c>
      <c r="B67" s="1">
        <v>1</v>
      </c>
      <c r="C67" s="1">
        <v>1</v>
      </c>
      <c r="D67" s="1">
        <v>45</v>
      </c>
      <c r="E67" s="1">
        <v>49</v>
      </c>
      <c r="F67" s="1">
        <v>6.8400000000000002E-2</v>
      </c>
      <c r="G67" s="1">
        <v>0.186</v>
      </c>
      <c r="H67" s="1">
        <v>4.4400000000000002E-2</v>
      </c>
      <c r="I67" s="1">
        <v>1</v>
      </c>
    </row>
    <row r="68" spans="1:9" x14ac:dyDescent="0.3">
      <c r="A68" s="1">
        <f t="shared" ref="A68:A131" si="1">A67+1</f>
        <v>67</v>
      </c>
      <c r="B68" s="1">
        <v>1</v>
      </c>
      <c r="C68" s="1">
        <v>1</v>
      </c>
      <c r="D68" s="1">
        <v>46</v>
      </c>
      <c r="E68" s="1">
        <v>47</v>
      </c>
      <c r="F68" s="1">
        <v>3.7999999999999999E-2</v>
      </c>
      <c r="G68" s="1">
        <v>0.127</v>
      </c>
      <c r="H68" s="1">
        <v>3.1600000000000003E-2</v>
      </c>
      <c r="I68" s="1">
        <v>1</v>
      </c>
    </row>
    <row r="69" spans="1:9" x14ac:dyDescent="0.3">
      <c r="A69" s="1">
        <f t="shared" si="1"/>
        <v>68</v>
      </c>
      <c r="B69" s="1">
        <v>1</v>
      </c>
      <c r="C69" s="1">
        <v>1</v>
      </c>
      <c r="D69" s="1">
        <v>46</v>
      </c>
      <c r="E69" s="1">
        <v>48</v>
      </c>
      <c r="F69" s="1">
        <v>6.0100000000000001E-2</v>
      </c>
      <c r="G69" s="1">
        <v>0.189</v>
      </c>
      <c r="H69" s="1">
        <v>4.7199999999999999E-2</v>
      </c>
      <c r="I69" s="1">
        <v>1</v>
      </c>
    </row>
    <row r="70" spans="1:9" x14ac:dyDescent="0.3">
      <c r="A70" s="1">
        <f t="shared" si="1"/>
        <v>69</v>
      </c>
      <c r="B70" s="1">
        <v>1</v>
      </c>
      <c r="C70" s="1">
        <v>1</v>
      </c>
      <c r="D70" s="1">
        <v>47</v>
      </c>
      <c r="E70" s="1">
        <v>49</v>
      </c>
      <c r="F70" s="1">
        <v>1.9099999999999999E-2</v>
      </c>
      <c r="G70" s="1">
        <v>6.25E-2</v>
      </c>
      <c r="H70" s="1">
        <v>1.6039999999999999E-2</v>
      </c>
      <c r="I70" s="1">
        <v>1</v>
      </c>
    </row>
    <row r="71" spans="1:9" x14ac:dyDescent="0.3">
      <c r="A71" s="1">
        <f t="shared" si="1"/>
        <v>70</v>
      </c>
      <c r="B71" s="1">
        <v>1</v>
      </c>
      <c r="C71" s="1">
        <v>1</v>
      </c>
      <c r="D71" s="1">
        <v>47</v>
      </c>
      <c r="E71" s="1">
        <v>69</v>
      </c>
      <c r="F71" s="1">
        <v>8.4400000000000003E-2</v>
      </c>
      <c r="G71" s="1">
        <v>0.27779999999999999</v>
      </c>
      <c r="H71" s="1">
        <v>7.0919999999999997E-2</v>
      </c>
      <c r="I71" s="1">
        <v>1</v>
      </c>
    </row>
    <row r="72" spans="1:9" x14ac:dyDescent="0.3">
      <c r="A72" s="1">
        <f t="shared" si="1"/>
        <v>71</v>
      </c>
      <c r="B72" s="1">
        <v>1</v>
      </c>
      <c r="C72" s="1">
        <v>1</v>
      </c>
      <c r="D72" s="1">
        <v>48</v>
      </c>
      <c r="E72" s="1">
        <v>49</v>
      </c>
      <c r="F72" s="1">
        <v>1.7899999999999999E-2</v>
      </c>
      <c r="G72" s="1">
        <v>5.0500000000000003E-2</v>
      </c>
      <c r="H72" s="1">
        <v>1.2579999999999999E-2</v>
      </c>
      <c r="I72" s="1">
        <v>1</v>
      </c>
    </row>
    <row r="73" spans="1:9" x14ac:dyDescent="0.3">
      <c r="A73" s="1">
        <f t="shared" si="1"/>
        <v>72</v>
      </c>
      <c r="B73" s="1">
        <v>1</v>
      </c>
      <c r="C73" s="1">
        <v>1</v>
      </c>
      <c r="D73" s="1">
        <v>49</v>
      </c>
      <c r="E73" s="1">
        <v>50</v>
      </c>
      <c r="F73" s="1">
        <v>2.6700000000000002E-2</v>
      </c>
      <c r="G73" s="1">
        <v>7.5200000000000003E-2</v>
      </c>
      <c r="H73" s="1">
        <v>1.874E-2</v>
      </c>
      <c r="I73" s="1">
        <v>1</v>
      </c>
    </row>
    <row r="74" spans="1:9" x14ac:dyDescent="0.3">
      <c r="A74" s="1">
        <f t="shared" si="1"/>
        <v>73</v>
      </c>
      <c r="B74" s="1">
        <v>1</v>
      </c>
      <c r="C74" s="1">
        <v>1</v>
      </c>
      <c r="D74" s="1">
        <v>49</v>
      </c>
      <c r="E74" s="1">
        <v>51</v>
      </c>
      <c r="F74" s="1">
        <v>4.8599999999999997E-2</v>
      </c>
      <c r="G74" s="1">
        <v>0.13700000000000001</v>
      </c>
      <c r="H74" s="1">
        <v>3.4200000000000001E-2</v>
      </c>
      <c r="I74" s="1">
        <v>1</v>
      </c>
    </row>
    <row r="75" spans="1:9" x14ac:dyDescent="0.3">
      <c r="A75" s="1">
        <f t="shared" si="1"/>
        <v>74</v>
      </c>
      <c r="B75" s="1">
        <v>1</v>
      </c>
      <c r="C75" s="1">
        <v>1</v>
      </c>
      <c r="D75" s="1">
        <v>49</v>
      </c>
      <c r="E75" s="1">
        <v>54</v>
      </c>
      <c r="F75" s="1">
        <v>3.9672920575359601E-2</v>
      </c>
      <c r="G75" s="1">
        <v>0.14499827586206901</v>
      </c>
      <c r="H75" s="1">
        <v>0.14680000000000001</v>
      </c>
      <c r="I75" s="1">
        <v>1</v>
      </c>
    </row>
    <row r="76" spans="1:9" x14ac:dyDescent="0.3">
      <c r="A76" s="1">
        <f t="shared" si="1"/>
        <v>75</v>
      </c>
      <c r="B76" s="1">
        <v>1</v>
      </c>
      <c r="C76" s="1">
        <v>1</v>
      </c>
      <c r="D76" s="1">
        <v>49</v>
      </c>
      <c r="E76" s="1">
        <v>66</v>
      </c>
      <c r="F76" s="1">
        <v>8.9999999999999993E-3</v>
      </c>
      <c r="G76" s="1">
        <v>4.5949999999999998E-2</v>
      </c>
      <c r="H76" s="1">
        <v>4.9599999999999998E-2</v>
      </c>
      <c r="I76" s="1">
        <v>1</v>
      </c>
    </row>
    <row r="77" spans="1:9" x14ac:dyDescent="0.3">
      <c r="A77" s="1">
        <f t="shared" si="1"/>
        <v>76</v>
      </c>
      <c r="B77" s="1">
        <v>1</v>
      </c>
      <c r="C77" s="1">
        <v>1</v>
      </c>
      <c r="D77" s="1">
        <v>49</v>
      </c>
      <c r="E77" s="1">
        <v>69</v>
      </c>
      <c r="F77" s="1">
        <v>9.8500000000000004E-2</v>
      </c>
      <c r="G77" s="1">
        <v>0.32400000000000001</v>
      </c>
      <c r="H77" s="1">
        <v>8.2799999999999999E-2</v>
      </c>
      <c r="I77" s="1">
        <v>1</v>
      </c>
    </row>
    <row r="78" spans="1:9" x14ac:dyDescent="0.3">
      <c r="A78" s="1">
        <f t="shared" si="1"/>
        <v>77</v>
      </c>
      <c r="B78" s="1">
        <v>1</v>
      </c>
      <c r="C78" s="1">
        <v>1</v>
      </c>
      <c r="D78" s="1">
        <v>50</v>
      </c>
      <c r="E78" s="1">
        <v>57</v>
      </c>
      <c r="F78" s="1">
        <v>4.7399999999999998E-2</v>
      </c>
      <c r="G78" s="1">
        <v>0.13400000000000001</v>
      </c>
      <c r="H78" s="1">
        <v>3.32E-2</v>
      </c>
      <c r="I78" s="1">
        <v>1</v>
      </c>
    </row>
    <row r="79" spans="1:9" x14ac:dyDescent="0.3">
      <c r="A79" s="1">
        <f t="shared" si="1"/>
        <v>78</v>
      </c>
      <c r="B79" s="1">
        <v>1</v>
      </c>
      <c r="C79" s="1">
        <v>1</v>
      </c>
      <c r="D79" s="1">
        <v>51</v>
      </c>
      <c r="E79" s="1">
        <v>52</v>
      </c>
      <c r="F79" s="1">
        <v>2.0299999999999999E-2</v>
      </c>
      <c r="G79" s="1">
        <v>5.8799999999999998E-2</v>
      </c>
      <c r="H79" s="1">
        <v>1.396E-2</v>
      </c>
      <c r="I79" s="1">
        <v>1</v>
      </c>
    </row>
    <row r="80" spans="1:9" x14ac:dyDescent="0.3">
      <c r="A80" s="1">
        <f t="shared" si="1"/>
        <v>79</v>
      </c>
      <c r="B80" s="1">
        <v>1</v>
      </c>
      <c r="C80" s="1">
        <v>1</v>
      </c>
      <c r="D80" s="1">
        <v>51</v>
      </c>
      <c r="E80" s="1">
        <v>58</v>
      </c>
      <c r="F80" s="1">
        <v>2.5499999999999998E-2</v>
      </c>
      <c r="G80" s="1">
        <v>7.1900000000000006E-2</v>
      </c>
      <c r="H80" s="1">
        <v>1.788E-2</v>
      </c>
      <c r="I80" s="1">
        <v>1</v>
      </c>
    </row>
    <row r="81" spans="1:9" x14ac:dyDescent="0.3">
      <c r="A81" s="1">
        <f t="shared" si="1"/>
        <v>80</v>
      </c>
      <c r="B81" s="1">
        <v>1</v>
      </c>
      <c r="C81" s="1">
        <v>1</v>
      </c>
      <c r="D81" s="1">
        <v>52</v>
      </c>
      <c r="E81" s="1">
        <v>53</v>
      </c>
      <c r="F81" s="1">
        <v>4.0500000000000001E-2</v>
      </c>
      <c r="G81" s="1">
        <v>0.16350000000000001</v>
      </c>
      <c r="H81" s="1">
        <v>4.0579999999999998E-2</v>
      </c>
      <c r="I81" s="1">
        <v>1</v>
      </c>
    </row>
    <row r="82" spans="1:9" x14ac:dyDescent="0.3">
      <c r="A82" s="1">
        <f t="shared" si="1"/>
        <v>81</v>
      </c>
      <c r="B82" s="1">
        <v>1</v>
      </c>
      <c r="C82" s="1">
        <v>1</v>
      </c>
      <c r="D82" s="1">
        <v>53</v>
      </c>
      <c r="E82" s="1">
        <v>54</v>
      </c>
      <c r="F82" s="1">
        <v>2.63E-2</v>
      </c>
      <c r="G82" s="1">
        <v>0.122</v>
      </c>
      <c r="H82" s="1">
        <v>3.1E-2</v>
      </c>
      <c r="I82" s="1">
        <v>1</v>
      </c>
    </row>
    <row r="83" spans="1:9" x14ac:dyDescent="0.3">
      <c r="A83" s="1">
        <f t="shared" si="1"/>
        <v>82</v>
      </c>
      <c r="B83" s="1">
        <v>1</v>
      </c>
      <c r="C83" s="1">
        <v>1</v>
      </c>
      <c r="D83" s="1">
        <v>54</v>
      </c>
      <c r="E83" s="1">
        <v>55</v>
      </c>
      <c r="F83" s="1">
        <v>1.6899999999999998E-2</v>
      </c>
      <c r="G83" s="1">
        <v>7.0699999999999999E-2</v>
      </c>
      <c r="H83" s="1">
        <v>2.0199999999999999E-2</v>
      </c>
      <c r="I83" s="1">
        <v>1</v>
      </c>
    </row>
    <row r="84" spans="1:9" x14ac:dyDescent="0.3">
      <c r="A84" s="1">
        <f t="shared" si="1"/>
        <v>83</v>
      </c>
      <c r="B84" s="1">
        <v>1</v>
      </c>
      <c r="C84" s="1">
        <v>1</v>
      </c>
      <c r="D84" s="1">
        <v>54</v>
      </c>
      <c r="E84" s="1">
        <v>56</v>
      </c>
      <c r="F84" s="1">
        <v>2.7499999999999998E-3</v>
      </c>
      <c r="G84" s="1">
        <v>9.5499999999999995E-3</v>
      </c>
      <c r="H84" s="1">
        <v>7.3200000000000001E-3</v>
      </c>
      <c r="I84" s="1">
        <v>1</v>
      </c>
    </row>
    <row r="85" spans="1:9" x14ac:dyDescent="0.3">
      <c r="A85" s="1">
        <f t="shared" si="1"/>
        <v>84</v>
      </c>
      <c r="B85" s="1">
        <v>1</v>
      </c>
      <c r="C85" s="1">
        <v>1</v>
      </c>
      <c r="D85" s="1">
        <v>54</v>
      </c>
      <c r="E85" s="1">
        <v>59</v>
      </c>
      <c r="F85" s="1">
        <v>5.0299999999999997E-2</v>
      </c>
      <c r="G85" s="1">
        <v>0.2293</v>
      </c>
      <c r="H85" s="1">
        <v>5.9799999999999999E-2</v>
      </c>
      <c r="I85" s="1">
        <v>1</v>
      </c>
    </row>
    <row r="86" spans="1:9" x14ac:dyDescent="0.3">
      <c r="A86" s="1">
        <f t="shared" si="1"/>
        <v>85</v>
      </c>
      <c r="B86" s="1">
        <v>1</v>
      </c>
      <c r="C86" s="1">
        <v>1</v>
      </c>
      <c r="D86" s="1">
        <v>55</v>
      </c>
      <c r="E86" s="1">
        <v>56</v>
      </c>
      <c r="F86" s="1">
        <v>4.8799999999999998E-3</v>
      </c>
      <c r="G86" s="1">
        <v>1.5100000000000001E-2</v>
      </c>
      <c r="H86" s="1">
        <v>3.7399999999999998E-3</v>
      </c>
      <c r="I86" s="1">
        <v>1</v>
      </c>
    </row>
    <row r="87" spans="1:9" x14ac:dyDescent="0.3">
      <c r="A87" s="1">
        <f t="shared" si="1"/>
        <v>86</v>
      </c>
      <c r="B87" s="1">
        <v>1</v>
      </c>
      <c r="C87" s="1">
        <v>1</v>
      </c>
      <c r="D87" s="1">
        <v>55</v>
      </c>
      <c r="E87" s="1">
        <v>59</v>
      </c>
      <c r="F87" s="1">
        <v>4.7390000000000002E-2</v>
      </c>
      <c r="G87" s="1">
        <v>0.21579999999999999</v>
      </c>
      <c r="H87" s="1">
        <v>5.6460000000000003E-2</v>
      </c>
      <c r="I87" s="1">
        <v>1</v>
      </c>
    </row>
    <row r="88" spans="1:9" x14ac:dyDescent="0.3">
      <c r="A88" s="1">
        <f t="shared" si="1"/>
        <v>87</v>
      </c>
      <c r="B88" s="1">
        <v>1</v>
      </c>
      <c r="C88" s="1">
        <v>1</v>
      </c>
      <c r="D88" s="1">
        <v>56</v>
      </c>
      <c r="E88" s="1">
        <v>57</v>
      </c>
      <c r="F88" s="1">
        <v>3.4299999999999997E-2</v>
      </c>
      <c r="G88" s="1">
        <v>9.6600000000000005E-2</v>
      </c>
      <c r="H88" s="1">
        <v>2.4199999999999999E-2</v>
      </c>
      <c r="I88" s="1">
        <v>1</v>
      </c>
    </row>
    <row r="89" spans="1:9" x14ac:dyDescent="0.3">
      <c r="A89" s="1">
        <f t="shared" si="1"/>
        <v>88</v>
      </c>
      <c r="B89" s="1">
        <v>1</v>
      </c>
      <c r="C89" s="1">
        <v>1</v>
      </c>
      <c r="D89" s="1">
        <v>56</v>
      </c>
      <c r="E89" s="1">
        <v>58</v>
      </c>
      <c r="F89" s="1">
        <v>3.4299999999999997E-2</v>
      </c>
      <c r="G89" s="1">
        <v>9.6600000000000005E-2</v>
      </c>
      <c r="H89" s="1">
        <v>2.4199999999999999E-2</v>
      </c>
      <c r="I89" s="1">
        <v>1</v>
      </c>
    </row>
    <row r="90" spans="1:9" x14ac:dyDescent="0.3">
      <c r="A90" s="1">
        <f t="shared" si="1"/>
        <v>89</v>
      </c>
      <c r="B90" s="1">
        <v>1</v>
      </c>
      <c r="C90" s="1">
        <v>1</v>
      </c>
      <c r="D90" s="1">
        <v>56</v>
      </c>
      <c r="E90" s="1">
        <v>59</v>
      </c>
      <c r="F90" s="1">
        <v>4.0692567567567568E-2</v>
      </c>
      <c r="G90" s="1">
        <v>0.1224265306122449</v>
      </c>
      <c r="H90" s="1">
        <v>0.1105</v>
      </c>
      <c r="I90" s="1">
        <v>1</v>
      </c>
    </row>
    <row r="91" spans="1:9" x14ac:dyDescent="0.3">
      <c r="A91" s="1">
        <f t="shared" si="1"/>
        <v>90</v>
      </c>
      <c r="B91" s="1">
        <v>1</v>
      </c>
      <c r="C91" s="1">
        <v>1</v>
      </c>
      <c r="D91" s="1">
        <v>59</v>
      </c>
      <c r="E91" s="1">
        <v>60</v>
      </c>
      <c r="F91" s="1">
        <v>3.1699999999999999E-2</v>
      </c>
      <c r="G91" s="1">
        <v>0.14499999999999999</v>
      </c>
      <c r="H91" s="1">
        <v>3.7600000000000001E-2</v>
      </c>
      <c r="I91" s="1">
        <v>1</v>
      </c>
    </row>
    <row r="92" spans="1:9" x14ac:dyDescent="0.3">
      <c r="A92" s="1">
        <f t="shared" si="1"/>
        <v>91</v>
      </c>
      <c r="B92" s="1">
        <v>1</v>
      </c>
      <c r="C92" s="1">
        <v>1</v>
      </c>
      <c r="D92" s="1">
        <v>59</v>
      </c>
      <c r="E92" s="1">
        <v>61</v>
      </c>
      <c r="F92" s="1">
        <v>3.2800000000000003E-2</v>
      </c>
      <c r="G92" s="1">
        <v>0.15</v>
      </c>
      <c r="H92" s="1">
        <v>3.8800000000000001E-2</v>
      </c>
      <c r="I92" s="1">
        <v>1</v>
      </c>
    </row>
    <row r="93" spans="1:9" x14ac:dyDescent="0.3">
      <c r="A93" s="1">
        <f t="shared" si="1"/>
        <v>92</v>
      </c>
      <c r="B93" s="1">
        <v>1</v>
      </c>
      <c r="C93" s="1">
        <v>1</v>
      </c>
      <c r="D93" s="1">
        <v>60</v>
      </c>
      <c r="E93" s="1">
        <v>61</v>
      </c>
      <c r="F93" s="1">
        <v>2.64E-3</v>
      </c>
      <c r="G93" s="1">
        <v>1.35E-2</v>
      </c>
      <c r="H93" s="1">
        <v>1.456E-2</v>
      </c>
      <c r="I93" s="1">
        <v>1</v>
      </c>
    </row>
    <row r="94" spans="1:9" x14ac:dyDescent="0.3">
      <c r="A94" s="1">
        <f t="shared" si="1"/>
        <v>93</v>
      </c>
      <c r="B94" s="1">
        <v>1</v>
      </c>
      <c r="C94" s="1">
        <v>1</v>
      </c>
      <c r="D94" s="1">
        <v>60</v>
      </c>
      <c r="E94" s="1">
        <v>62</v>
      </c>
      <c r="F94" s="1">
        <v>1.23E-2</v>
      </c>
      <c r="G94" s="1">
        <v>5.6099999999999997E-2</v>
      </c>
      <c r="H94" s="1">
        <v>1.468E-2</v>
      </c>
      <c r="I94" s="1">
        <v>1</v>
      </c>
    </row>
    <row r="95" spans="1:9" x14ac:dyDescent="0.3">
      <c r="A95" s="1">
        <f t="shared" si="1"/>
        <v>94</v>
      </c>
      <c r="B95" s="1">
        <v>1</v>
      </c>
      <c r="C95" s="1">
        <v>1</v>
      </c>
      <c r="D95" s="1">
        <v>61</v>
      </c>
      <c r="E95" s="1">
        <v>62</v>
      </c>
      <c r="F95" s="1">
        <v>8.2400000000000008E-3</v>
      </c>
      <c r="G95" s="1">
        <v>3.7600000000000001E-2</v>
      </c>
      <c r="H95" s="1">
        <v>9.7999999999999997E-3</v>
      </c>
      <c r="I95" s="1">
        <v>1</v>
      </c>
    </row>
    <row r="96" spans="1:9" x14ac:dyDescent="0.3">
      <c r="A96" s="1">
        <f t="shared" si="1"/>
        <v>95</v>
      </c>
      <c r="B96" s="1">
        <v>1</v>
      </c>
      <c r="C96" s="1">
        <v>1</v>
      </c>
      <c r="D96" s="1">
        <v>62</v>
      </c>
      <c r="E96" s="1">
        <v>66</v>
      </c>
      <c r="F96" s="1">
        <v>4.82E-2</v>
      </c>
      <c r="G96" s="1">
        <v>0.218</v>
      </c>
      <c r="H96" s="1">
        <v>5.7799999999999997E-2</v>
      </c>
      <c r="I96" s="1">
        <v>1</v>
      </c>
    </row>
    <row r="97" spans="1:9" x14ac:dyDescent="0.3">
      <c r="A97" s="1">
        <f t="shared" si="1"/>
        <v>96</v>
      </c>
      <c r="B97" s="1">
        <v>1</v>
      </c>
      <c r="C97" s="1">
        <v>1</v>
      </c>
      <c r="D97" s="1">
        <v>62</v>
      </c>
      <c r="E97" s="1">
        <v>67</v>
      </c>
      <c r="F97" s="1">
        <v>2.58E-2</v>
      </c>
      <c r="G97" s="1">
        <v>0.11700000000000001</v>
      </c>
      <c r="H97" s="1">
        <v>3.1E-2</v>
      </c>
      <c r="I97" s="1">
        <v>1</v>
      </c>
    </row>
    <row r="98" spans="1:9" x14ac:dyDescent="0.3">
      <c r="A98" s="1">
        <f t="shared" si="1"/>
        <v>97</v>
      </c>
      <c r="B98" s="1">
        <v>1</v>
      </c>
      <c r="C98" s="1">
        <v>1</v>
      </c>
      <c r="D98" s="1">
        <v>63</v>
      </c>
      <c r="E98" s="1">
        <v>64</v>
      </c>
      <c r="F98" s="1">
        <v>1.72E-3</v>
      </c>
      <c r="G98" s="1">
        <v>0.02</v>
      </c>
      <c r="H98" s="1">
        <v>0.216</v>
      </c>
      <c r="I98" s="1">
        <v>1</v>
      </c>
    </row>
    <row r="99" spans="1:9" x14ac:dyDescent="0.3">
      <c r="A99" s="1">
        <f t="shared" si="1"/>
        <v>98</v>
      </c>
      <c r="B99" s="1">
        <v>1</v>
      </c>
      <c r="C99" s="1">
        <v>1</v>
      </c>
      <c r="D99" s="1">
        <v>64</v>
      </c>
      <c r="E99" s="1">
        <v>65</v>
      </c>
      <c r="F99" s="1">
        <v>2.6900000000000001E-3</v>
      </c>
      <c r="G99" s="1">
        <v>3.0200000000000001E-2</v>
      </c>
      <c r="H99" s="1">
        <v>0.38</v>
      </c>
      <c r="I99" s="1">
        <v>1</v>
      </c>
    </row>
    <row r="100" spans="1:9" x14ac:dyDescent="0.3">
      <c r="A100" s="1">
        <f t="shared" si="1"/>
        <v>99</v>
      </c>
      <c r="B100" s="1">
        <v>1</v>
      </c>
      <c r="C100" s="1">
        <v>1</v>
      </c>
      <c r="D100" s="1">
        <v>65</v>
      </c>
      <c r="E100" s="1">
        <v>68</v>
      </c>
      <c r="F100" s="1">
        <v>1.3799999999999999E-3</v>
      </c>
      <c r="G100" s="1">
        <v>1.6E-2</v>
      </c>
      <c r="H100" s="1">
        <v>0.63800000000000001</v>
      </c>
      <c r="I100" s="1">
        <v>1</v>
      </c>
    </row>
    <row r="101" spans="1:9" x14ac:dyDescent="0.3">
      <c r="A101" s="1">
        <f t="shared" si="1"/>
        <v>100</v>
      </c>
      <c r="B101" s="1">
        <v>1</v>
      </c>
      <c r="C101" s="1">
        <v>1</v>
      </c>
      <c r="D101" s="1">
        <v>66</v>
      </c>
      <c r="E101" s="1">
        <v>67</v>
      </c>
      <c r="F101" s="1">
        <v>2.24E-2</v>
      </c>
      <c r="G101" s="1">
        <v>0.10150000000000001</v>
      </c>
      <c r="H101" s="1">
        <v>2.682E-2</v>
      </c>
      <c r="I101" s="1">
        <v>1</v>
      </c>
    </row>
    <row r="102" spans="1:9" x14ac:dyDescent="0.3">
      <c r="A102" s="1">
        <f t="shared" si="1"/>
        <v>101</v>
      </c>
      <c r="B102" s="1">
        <v>1</v>
      </c>
      <c r="C102" s="1">
        <v>1</v>
      </c>
      <c r="D102" s="1">
        <v>68</v>
      </c>
      <c r="E102" s="1">
        <v>81</v>
      </c>
      <c r="F102" s="1">
        <v>1.75E-3</v>
      </c>
      <c r="G102" s="1">
        <v>2.0199999999999999E-2</v>
      </c>
      <c r="H102" s="1">
        <v>0.80800000000000005</v>
      </c>
      <c r="I102" s="1">
        <v>1</v>
      </c>
    </row>
    <row r="103" spans="1:9" x14ac:dyDescent="0.3">
      <c r="A103" s="1">
        <f t="shared" si="1"/>
        <v>102</v>
      </c>
      <c r="B103" s="1">
        <v>1</v>
      </c>
      <c r="C103" s="1">
        <v>1</v>
      </c>
      <c r="D103" s="1">
        <v>69</v>
      </c>
      <c r="E103" s="1">
        <v>70</v>
      </c>
      <c r="F103" s="1">
        <v>0.03</v>
      </c>
      <c r="G103" s="1">
        <v>0.127</v>
      </c>
      <c r="H103" s="1">
        <v>0.122</v>
      </c>
      <c r="I103" s="1">
        <v>1</v>
      </c>
    </row>
    <row r="104" spans="1:9" x14ac:dyDescent="0.3">
      <c r="A104" s="1">
        <f t="shared" si="1"/>
        <v>103</v>
      </c>
      <c r="B104" s="1">
        <v>1</v>
      </c>
      <c r="C104" s="1">
        <v>1</v>
      </c>
      <c r="D104" s="1">
        <v>69</v>
      </c>
      <c r="E104" s="1">
        <v>75</v>
      </c>
      <c r="F104" s="1">
        <v>4.0500000000000001E-2</v>
      </c>
      <c r="G104" s="1">
        <v>0.122</v>
      </c>
      <c r="H104" s="1">
        <v>0.124</v>
      </c>
      <c r="I104" s="1">
        <v>1</v>
      </c>
    </row>
    <row r="105" spans="1:9" x14ac:dyDescent="0.3">
      <c r="A105" s="1">
        <f t="shared" si="1"/>
        <v>104</v>
      </c>
      <c r="B105" s="1">
        <v>1</v>
      </c>
      <c r="C105" s="1">
        <v>1</v>
      </c>
      <c r="D105" s="1">
        <v>69</v>
      </c>
      <c r="E105" s="1">
        <v>77</v>
      </c>
      <c r="F105" s="1">
        <v>3.09E-2</v>
      </c>
      <c r="G105" s="1">
        <v>0.10100000000000001</v>
      </c>
      <c r="H105" s="1">
        <v>0.1038</v>
      </c>
      <c r="I105" s="1">
        <v>1</v>
      </c>
    </row>
    <row r="106" spans="1:9" x14ac:dyDescent="0.3">
      <c r="A106" s="1">
        <f t="shared" si="1"/>
        <v>105</v>
      </c>
      <c r="B106" s="1">
        <v>1</v>
      </c>
      <c r="C106" s="1">
        <v>1</v>
      </c>
      <c r="D106" s="1">
        <v>70</v>
      </c>
      <c r="E106" s="1">
        <v>71</v>
      </c>
      <c r="F106" s="1">
        <v>8.8199999999999997E-3</v>
      </c>
      <c r="G106" s="1">
        <v>3.5499999999999997E-2</v>
      </c>
      <c r="H106" s="1">
        <v>8.7799999999999996E-3</v>
      </c>
      <c r="I106" s="1">
        <v>1</v>
      </c>
    </row>
    <row r="107" spans="1:9" x14ac:dyDescent="0.3">
      <c r="A107" s="1">
        <f t="shared" si="1"/>
        <v>106</v>
      </c>
      <c r="B107" s="1">
        <v>1</v>
      </c>
      <c r="C107" s="1">
        <v>1</v>
      </c>
      <c r="D107" s="1">
        <v>70</v>
      </c>
      <c r="E107" s="1">
        <v>74</v>
      </c>
      <c r="F107" s="1">
        <v>4.0099999999999997E-2</v>
      </c>
      <c r="G107" s="1">
        <v>0.1323</v>
      </c>
      <c r="H107" s="1">
        <v>3.3680000000000002E-2</v>
      </c>
      <c r="I107" s="1">
        <v>1</v>
      </c>
    </row>
    <row r="108" spans="1:9" x14ac:dyDescent="0.3">
      <c r="A108" s="1">
        <f t="shared" si="1"/>
        <v>107</v>
      </c>
      <c r="B108" s="1">
        <v>1</v>
      </c>
      <c r="C108" s="1">
        <v>1</v>
      </c>
      <c r="D108" s="1">
        <v>70</v>
      </c>
      <c r="E108" s="1">
        <v>75</v>
      </c>
      <c r="F108" s="1">
        <v>4.2799999999999998E-2</v>
      </c>
      <c r="G108" s="1">
        <v>0.14099999999999999</v>
      </c>
      <c r="H108" s="1">
        <v>3.5999999999999997E-2</v>
      </c>
      <c r="I108" s="1">
        <v>1</v>
      </c>
    </row>
    <row r="109" spans="1:9" x14ac:dyDescent="0.3">
      <c r="A109" s="1">
        <f t="shared" si="1"/>
        <v>108</v>
      </c>
      <c r="B109" s="1">
        <v>1</v>
      </c>
      <c r="C109" s="1">
        <v>1</v>
      </c>
      <c r="D109" s="1">
        <v>71</v>
      </c>
      <c r="E109" s="1">
        <v>72</v>
      </c>
      <c r="F109" s="1">
        <v>4.4600000000000001E-2</v>
      </c>
      <c r="G109" s="1">
        <v>0.18</v>
      </c>
      <c r="H109" s="1">
        <v>4.444E-2</v>
      </c>
      <c r="I109" s="1">
        <v>1</v>
      </c>
    </row>
    <row r="110" spans="1:9" x14ac:dyDescent="0.3">
      <c r="A110" s="1">
        <f t="shared" si="1"/>
        <v>109</v>
      </c>
      <c r="B110" s="1">
        <v>1</v>
      </c>
      <c r="C110" s="1">
        <v>1</v>
      </c>
      <c r="D110" s="1">
        <v>71</v>
      </c>
      <c r="E110" s="1">
        <v>73</v>
      </c>
      <c r="F110" s="1">
        <v>8.6599999999999993E-3</v>
      </c>
      <c r="G110" s="1">
        <v>4.5400000000000003E-2</v>
      </c>
      <c r="H110" s="1">
        <v>1.1780000000000001E-2</v>
      </c>
      <c r="I110" s="1">
        <v>1</v>
      </c>
    </row>
    <row r="111" spans="1:9" x14ac:dyDescent="0.3">
      <c r="A111" s="1">
        <f t="shared" si="1"/>
        <v>110</v>
      </c>
      <c r="B111" s="1">
        <v>1</v>
      </c>
      <c r="C111" s="1">
        <v>1</v>
      </c>
      <c r="D111" s="1">
        <v>74</v>
      </c>
      <c r="E111" s="1">
        <v>75</v>
      </c>
      <c r="F111" s="1">
        <v>1.23E-2</v>
      </c>
      <c r="G111" s="1">
        <v>4.0599999999999997E-2</v>
      </c>
      <c r="H111" s="1">
        <v>1.034E-2</v>
      </c>
      <c r="I111" s="1">
        <v>1</v>
      </c>
    </row>
    <row r="112" spans="1:9" x14ac:dyDescent="0.3">
      <c r="A112" s="1">
        <f t="shared" si="1"/>
        <v>111</v>
      </c>
      <c r="B112" s="1">
        <v>1</v>
      </c>
      <c r="C112" s="1">
        <v>1</v>
      </c>
      <c r="D112" s="1">
        <v>75</v>
      </c>
      <c r="E112" s="1">
        <v>77</v>
      </c>
      <c r="F112" s="1">
        <v>6.0100000000000001E-2</v>
      </c>
      <c r="G112" s="1">
        <v>0.19989999999999999</v>
      </c>
      <c r="H112" s="1">
        <v>4.9779999999999998E-2</v>
      </c>
      <c r="I112" s="1">
        <v>1</v>
      </c>
    </row>
    <row r="113" spans="1:9" x14ac:dyDescent="0.3">
      <c r="A113" s="1">
        <f t="shared" si="1"/>
        <v>112</v>
      </c>
      <c r="B113" s="1">
        <v>1</v>
      </c>
      <c r="C113" s="1">
        <v>1</v>
      </c>
      <c r="D113" s="1">
        <v>75</v>
      </c>
      <c r="E113" s="1">
        <v>118</v>
      </c>
      <c r="F113" s="1">
        <v>1.4500000000000001E-2</v>
      </c>
      <c r="G113" s="1">
        <v>4.8099999999999997E-2</v>
      </c>
      <c r="H113" s="1">
        <v>1.1979999999999999E-2</v>
      </c>
      <c r="I113" s="1">
        <v>1</v>
      </c>
    </row>
    <row r="114" spans="1:9" x14ac:dyDescent="0.3">
      <c r="A114" s="1">
        <f t="shared" si="1"/>
        <v>113</v>
      </c>
      <c r="B114" s="1">
        <v>1</v>
      </c>
      <c r="C114" s="1">
        <v>1</v>
      </c>
      <c r="D114" s="1">
        <v>76</v>
      </c>
      <c r="E114" s="1">
        <v>77</v>
      </c>
      <c r="F114" s="1">
        <v>4.4400000000000002E-2</v>
      </c>
      <c r="G114" s="1">
        <v>0.14799999999999999</v>
      </c>
      <c r="H114" s="1">
        <v>3.6799999999999999E-2</v>
      </c>
      <c r="I114" s="1">
        <v>1</v>
      </c>
    </row>
    <row r="115" spans="1:9" x14ac:dyDescent="0.3">
      <c r="A115" s="1">
        <f t="shared" si="1"/>
        <v>114</v>
      </c>
      <c r="B115" s="1">
        <v>1</v>
      </c>
      <c r="C115" s="1">
        <v>1</v>
      </c>
      <c r="D115" s="1">
        <v>76</v>
      </c>
      <c r="E115" s="1">
        <v>118</v>
      </c>
      <c r="F115" s="1">
        <v>1.6400000000000001E-2</v>
      </c>
      <c r="G115" s="1">
        <v>5.4399999999999997E-2</v>
      </c>
      <c r="H115" s="1">
        <v>1.3559999999999999E-2</v>
      </c>
      <c r="I115" s="1">
        <v>1</v>
      </c>
    </row>
    <row r="116" spans="1:9" x14ac:dyDescent="0.3">
      <c r="A116" s="1">
        <f t="shared" si="1"/>
        <v>115</v>
      </c>
      <c r="B116" s="1">
        <v>1</v>
      </c>
      <c r="C116" s="1">
        <v>1</v>
      </c>
      <c r="D116" s="1">
        <v>77</v>
      </c>
      <c r="E116" s="1">
        <v>78</v>
      </c>
      <c r="F116" s="1">
        <v>3.7599999999999999E-3</v>
      </c>
      <c r="G116" s="1">
        <v>1.24E-2</v>
      </c>
      <c r="H116" s="1">
        <v>1.264E-2</v>
      </c>
      <c r="I116" s="1">
        <v>1</v>
      </c>
    </row>
    <row r="117" spans="1:9" x14ac:dyDescent="0.3">
      <c r="A117" s="1">
        <f t="shared" si="1"/>
        <v>116</v>
      </c>
      <c r="B117" s="1">
        <v>1</v>
      </c>
      <c r="C117" s="1">
        <v>1</v>
      </c>
      <c r="D117" s="1">
        <v>77</v>
      </c>
      <c r="E117" s="1">
        <v>80</v>
      </c>
      <c r="F117" s="1">
        <v>1.0771551724137929E-2</v>
      </c>
      <c r="G117" s="1">
        <v>3.3175895765472307E-2</v>
      </c>
      <c r="H117" s="1">
        <v>7.0000000000000007E-2</v>
      </c>
      <c r="I117" s="1">
        <v>1</v>
      </c>
    </row>
    <row r="118" spans="1:9" x14ac:dyDescent="0.3">
      <c r="A118" s="1">
        <f t="shared" si="1"/>
        <v>117</v>
      </c>
      <c r="B118" s="1">
        <v>1</v>
      </c>
      <c r="C118" s="1">
        <v>1</v>
      </c>
      <c r="D118" s="1">
        <v>77</v>
      </c>
      <c r="E118" s="1">
        <v>82</v>
      </c>
      <c r="F118" s="1">
        <v>2.98E-2</v>
      </c>
      <c r="G118" s="1">
        <v>8.5300000000000001E-2</v>
      </c>
      <c r="H118" s="1">
        <v>8.1739999999999993E-2</v>
      </c>
      <c r="I118" s="1">
        <v>1</v>
      </c>
    </row>
    <row r="119" spans="1:9" x14ac:dyDescent="0.3">
      <c r="A119" s="1">
        <f t="shared" si="1"/>
        <v>118</v>
      </c>
      <c r="B119" s="1">
        <v>1</v>
      </c>
      <c r="C119" s="1">
        <v>1</v>
      </c>
      <c r="D119" s="1">
        <v>78</v>
      </c>
      <c r="E119" s="1">
        <v>79</v>
      </c>
      <c r="F119" s="1">
        <v>5.4599999999999996E-3</v>
      </c>
      <c r="G119" s="1">
        <v>2.4400000000000002E-2</v>
      </c>
      <c r="H119" s="1">
        <v>6.4799999999999996E-3</v>
      </c>
      <c r="I119" s="1">
        <v>1</v>
      </c>
    </row>
    <row r="120" spans="1:9" x14ac:dyDescent="0.3">
      <c r="A120" s="1">
        <f t="shared" si="1"/>
        <v>119</v>
      </c>
      <c r="B120" s="1">
        <v>1</v>
      </c>
      <c r="C120" s="1">
        <v>1</v>
      </c>
      <c r="D120" s="1">
        <v>79</v>
      </c>
      <c r="E120" s="1">
        <v>80</v>
      </c>
      <c r="F120" s="1">
        <v>1.5599999999999999E-2</v>
      </c>
      <c r="G120" s="1">
        <v>7.0400000000000004E-2</v>
      </c>
      <c r="H120" s="1">
        <v>1.8700000000000001E-2</v>
      </c>
      <c r="I120" s="1">
        <v>1</v>
      </c>
    </row>
    <row r="121" spans="1:9" x14ac:dyDescent="0.3">
      <c r="A121" s="1">
        <f t="shared" si="1"/>
        <v>120</v>
      </c>
      <c r="B121" s="1">
        <v>1</v>
      </c>
      <c r="C121" s="1">
        <v>1</v>
      </c>
      <c r="D121" s="1">
        <v>80</v>
      </c>
      <c r="E121" s="1">
        <v>96</v>
      </c>
      <c r="F121" s="1">
        <v>3.56E-2</v>
      </c>
      <c r="G121" s="1">
        <v>0.182</v>
      </c>
      <c r="H121" s="1">
        <v>4.9399999999999999E-2</v>
      </c>
      <c r="I121" s="1">
        <v>1</v>
      </c>
    </row>
    <row r="122" spans="1:9" x14ac:dyDescent="0.3">
      <c r="A122" s="1">
        <f t="shared" si="1"/>
        <v>121</v>
      </c>
      <c r="B122" s="1">
        <v>1</v>
      </c>
      <c r="C122" s="1">
        <v>1</v>
      </c>
      <c r="D122" s="1">
        <v>80</v>
      </c>
      <c r="E122" s="1">
        <v>97</v>
      </c>
      <c r="F122" s="1">
        <v>1.83E-2</v>
      </c>
      <c r="G122" s="1">
        <v>9.3399999999999997E-2</v>
      </c>
      <c r="H122" s="1">
        <v>2.5399999999999999E-2</v>
      </c>
      <c r="I122" s="1">
        <v>1</v>
      </c>
    </row>
    <row r="123" spans="1:9" x14ac:dyDescent="0.3">
      <c r="A123" s="1">
        <f t="shared" si="1"/>
        <v>122</v>
      </c>
      <c r="B123" s="1">
        <v>1</v>
      </c>
      <c r="C123" s="1">
        <v>1</v>
      </c>
      <c r="D123" s="1">
        <v>80</v>
      </c>
      <c r="E123" s="1">
        <v>98</v>
      </c>
      <c r="F123" s="1">
        <v>2.3800000000000002E-2</v>
      </c>
      <c r="G123" s="1">
        <v>0.108</v>
      </c>
      <c r="H123" s="1">
        <v>2.86E-2</v>
      </c>
      <c r="I123" s="1">
        <v>1</v>
      </c>
    </row>
    <row r="124" spans="1:9" x14ac:dyDescent="0.3">
      <c r="A124" s="1">
        <f t="shared" si="1"/>
        <v>123</v>
      </c>
      <c r="B124" s="1">
        <v>1</v>
      </c>
      <c r="C124" s="1">
        <v>1</v>
      </c>
      <c r="D124" s="1">
        <v>80</v>
      </c>
      <c r="E124" s="1">
        <v>99</v>
      </c>
      <c r="F124" s="1">
        <v>4.5400000000000003E-2</v>
      </c>
      <c r="G124" s="1">
        <v>0.20599999999999999</v>
      </c>
      <c r="H124" s="1">
        <v>5.4600000000000003E-2</v>
      </c>
      <c r="I124" s="1">
        <v>1</v>
      </c>
    </row>
    <row r="125" spans="1:9" x14ac:dyDescent="0.3">
      <c r="A125" s="1">
        <f t="shared" si="1"/>
        <v>124</v>
      </c>
      <c r="B125" s="1">
        <v>1</v>
      </c>
      <c r="C125" s="1">
        <v>1</v>
      </c>
      <c r="D125" s="1">
        <v>82</v>
      </c>
      <c r="E125" s="1">
        <v>83</v>
      </c>
      <c r="F125" s="1">
        <v>1.12E-2</v>
      </c>
      <c r="G125" s="1">
        <v>3.6650000000000002E-2</v>
      </c>
      <c r="H125" s="1">
        <v>3.7960000000000001E-2</v>
      </c>
      <c r="I125" s="1">
        <v>1</v>
      </c>
    </row>
    <row r="126" spans="1:9" x14ac:dyDescent="0.3">
      <c r="A126" s="1">
        <f t="shared" si="1"/>
        <v>125</v>
      </c>
      <c r="B126" s="1">
        <v>1</v>
      </c>
      <c r="C126" s="1">
        <v>1</v>
      </c>
      <c r="D126" s="1">
        <v>82</v>
      </c>
      <c r="E126" s="1">
        <v>96</v>
      </c>
      <c r="F126" s="1">
        <v>1.6199999999999999E-2</v>
      </c>
      <c r="G126" s="1">
        <v>5.2999999999999999E-2</v>
      </c>
      <c r="H126" s="1">
        <v>5.4399999999999997E-2</v>
      </c>
      <c r="I126" s="1">
        <v>1</v>
      </c>
    </row>
    <row r="127" spans="1:9" x14ac:dyDescent="0.3">
      <c r="A127" s="1">
        <f t="shared" si="1"/>
        <v>126</v>
      </c>
      <c r="B127" s="1">
        <v>1</v>
      </c>
      <c r="C127" s="1">
        <v>1</v>
      </c>
      <c r="D127" s="1">
        <v>83</v>
      </c>
      <c r="E127" s="1">
        <v>84</v>
      </c>
      <c r="F127" s="1">
        <v>6.25E-2</v>
      </c>
      <c r="G127" s="1">
        <v>0.13200000000000001</v>
      </c>
      <c r="H127" s="1">
        <v>2.58E-2</v>
      </c>
      <c r="I127" s="1">
        <v>1</v>
      </c>
    </row>
    <row r="128" spans="1:9" x14ac:dyDescent="0.3">
      <c r="A128" s="1">
        <f t="shared" si="1"/>
        <v>127</v>
      </c>
      <c r="B128" s="1">
        <v>1</v>
      </c>
      <c r="C128" s="1">
        <v>1</v>
      </c>
      <c r="D128" s="1">
        <v>83</v>
      </c>
      <c r="E128" s="1">
        <v>85</v>
      </c>
      <c r="F128" s="1">
        <v>4.2999999999999997E-2</v>
      </c>
      <c r="G128" s="1">
        <v>0.14799999999999999</v>
      </c>
      <c r="H128" s="1">
        <v>3.4799999999999998E-2</v>
      </c>
      <c r="I128" s="1">
        <v>1</v>
      </c>
    </row>
    <row r="129" spans="1:9" x14ac:dyDescent="0.3">
      <c r="A129" s="1">
        <f t="shared" si="1"/>
        <v>128</v>
      </c>
      <c r="B129" s="1">
        <v>1</v>
      </c>
      <c r="C129" s="1">
        <v>1</v>
      </c>
      <c r="D129" s="1">
        <v>84</v>
      </c>
      <c r="E129" s="1">
        <v>85</v>
      </c>
      <c r="F129" s="1">
        <v>3.0200000000000001E-2</v>
      </c>
      <c r="G129" s="1">
        <v>6.4100000000000004E-2</v>
      </c>
      <c r="H129" s="1">
        <v>1.234E-2</v>
      </c>
      <c r="I129" s="1">
        <v>1</v>
      </c>
    </row>
    <row r="130" spans="1:9" x14ac:dyDescent="0.3">
      <c r="A130" s="1">
        <f t="shared" si="1"/>
        <v>129</v>
      </c>
      <c r="B130" s="1">
        <v>1</v>
      </c>
      <c r="C130" s="1">
        <v>1</v>
      </c>
      <c r="D130" s="1">
        <v>85</v>
      </c>
      <c r="E130" s="1">
        <v>86</v>
      </c>
      <c r="F130" s="1">
        <v>3.5000000000000003E-2</v>
      </c>
      <c r="G130" s="1">
        <v>0.123</v>
      </c>
      <c r="H130" s="1">
        <v>2.76E-2</v>
      </c>
      <c r="I130" s="1">
        <v>1</v>
      </c>
    </row>
    <row r="131" spans="1:9" x14ac:dyDescent="0.3">
      <c r="A131" s="1">
        <f t="shared" si="1"/>
        <v>130</v>
      </c>
      <c r="B131" s="1">
        <v>1</v>
      </c>
      <c r="C131" s="1">
        <v>1</v>
      </c>
      <c r="D131" s="1">
        <v>85</v>
      </c>
      <c r="E131" s="1">
        <v>88</v>
      </c>
      <c r="F131" s="1">
        <v>0.02</v>
      </c>
      <c r="G131" s="1">
        <v>0.10199999999999999</v>
      </c>
      <c r="H131" s="1">
        <v>2.76E-2</v>
      </c>
      <c r="I131" s="1">
        <v>1</v>
      </c>
    </row>
    <row r="132" spans="1:9" x14ac:dyDescent="0.3">
      <c r="A132" s="1">
        <f t="shared" ref="A132:A166" si="2">A131+1</f>
        <v>131</v>
      </c>
      <c r="B132" s="1">
        <v>1</v>
      </c>
      <c r="C132" s="1">
        <v>1</v>
      </c>
      <c r="D132" s="1">
        <v>85</v>
      </c>
      <c r="E132" s="1">
        <v>89</v>
      </c>
      <c r="F132" s="1">
        <v>2.3900000000000001E-2</v>
      </c>
      <c r="G132" s="1">
        <v>0.17299999999999999</v>
      </c>
      <c r="H132" s="1">
        <v>4.7E-2</v>
      </c>
      <c r="I132" s="1">
        <v>1</v>
      </c>
    </row>
    <row r="133" spans="1:9" x14ac:dyDescent="0.3">
      <c r="A133" s="1">
        <f t="shared" si="2"/>
        <v>132</v>
      </c>
      <c r="B133" s="1">
        <v>1</v>
      </c>
      <c r="C133" s="1">
        <v>1</v>
      </c>
      <c r="D133" s="1">
        <v>88</v>
      </c>
      <c r="E133" s="1">
        <v>89</v>
      </c>
      <c r="F133" s="1">
        <v>1.3899999999999999E-2</v>
      </c>
      <c r="G133" s="1">
        <v>7.1199999999999999E-2</v>
      </c>
      <c r="H133" s="1">
        <v>1.934E-2</v>
      </c>
      <c r="I133" s="1">
        <v>1</v>
      </c>
    </row>
    <row r="134" spans="1:9" x14ac:dyDescent="0.3">
      <c r="A134" s="1">
        <f t="shared" si="2"/>
        <v>133</v>
      </c>
      <c r="B134" s="1">
        <v>1</v>
      </c>
      <c r="C134" s="1">
        <v>1</v>
      </c>
      <c r="D134" s="1">
        <v>89</v>
      </c>
      <c r="E134" s="1">
        <v>90</v>
      </c>
      <c r="F134" s="1">
        <v>1.6307407407407409E-2</v>
      </c>
      <c r="G134" s="1">
        <v>6.5149808828640951E-2</v>
      </c>
      <c r="H134" s="1">
        <v>0.1588</v>
      </c>
      <c r="I134" s="1">
        <v>1</v>
      </c>
    </row>
    <row r="135" spans="1:9" x14ac:dyDescent="0.3">
      <c r="A135" s="1">
        <f t="shared" si="2"/>
        <v>134</v>
      </c>
      <c r="B135" s="1">
        <v>1</v>
      </c>
      <c r="C135" s="1">
        <v>1</v>
      </c>
      <c r="D135" s="1">
        <v>89</v>
      </c>
      <c r="E135" s="1">
        <v>92</v>
      </c>
      <c r="F135" s="1">
        <v>7.9079268292682938E-3</v>
      </c>
      <c r="G135" s="1">
        <v>3.8274448705656758E-2</v>
      </c>
      <c r="H135" s="1">
        <v>9.6200000000000008E-2</v>
      </c>
      <c r="I135" s="1">
        <v>1</v>
      </c>
    </row>
    <row r="136" spans="1:9" x14ac:dyDescent="0.3">
      <c r="A136" s="1">
        <f t="shared" si="2"/>
        <v>135</v>
      </c>
      <c r="B136" s="1">
        <v>1</v>
      </c>
      <c r="C136" s="1">
        <v>1</v>
      </c>
      <c r="D136" s="1">
        <v>90</v>
      </c>
      <c r="E136" s="1">
        <v>91</v>
      </c>
      <c r="F136" s="1">
        <v>2.5399999999999999E-2</v>
      </c>
      <c r="G136" s="1">
        <v>8.3599999999999994E-2</v>
      </c>
      <c r="H136" s="1">
        <v>2.1399999999999999E-2</v>
      </c>
      <c r="I136" s="1">
        <v>1</v>
      </c>
    </row>
    <row r="137" spans="1:9" x14ac:dyDescent="0.3">
      <c r="A137" s="1">
        <f t="shared" si="2"/>
        <v>136</v>
      </c>
      <c r="B137" s="1">
        <v>1</v>
      </c>
      <c r="C137" s="1">
        <v>1</v>
      </c>
      <c r="D137" s="1">
        <v>91</v>
      </c>
      <c r="E137" s="1">
        <v>92</v>
      </c>
      <c r="F137" s="1">
        <v>3.8699999999999998E-2</v>
      </c>
      <c r="G137" s="1">
        <v>0.12720000000000001</v>
      </c>
      <c r="H137" s="1">
        <v>3.2680000000000001E-2</v>
      </c>
      <c r="I137" s="1">
        <v>1</v>
      </c>
    </row>
    <row r="138" spans="1:9" x14ac:dyDescent="0.3">
      <c r="A138" s="1">
        <f t="shared" si="2"/>
        <v>137</v>
      </c>
      <c r="B138" s="1">
        <v>1</v>
      </c>
      <c r="C138" s="1">
        <v>1</v>
      </c>
      <c r="D138" s="1">
        <v>92</v>
      </c>
      <c r="E138" s="1">
        <v>93</v>
      </c>
      <c r="F138" s="1">
        <v>2.58E-2</v>
      </c>
      <c r="G138" s="1">
        <v>8.48E-2</v>
      </c>
      <c r="H138" s="1">
        <v>2.18E-2</v>
      </c>
      <c r="I138" s="1">
        <v>1</v>
      </c>
    </row>
    <row r="139" spans="1:9" x14ac:dyDescent="0.3">
      <c r="A139" s="1">
        <f t="shared" si="2"/>
        <v>138</v>
      </c>
      <c r="B139" s="1">
        <v>1</v>
      </c>
      <c r="C139" s="1">
        <v>1</v>
      </c>
      <c r="D139" s="1">
        <v>92</v>
      </c>
      <c r="E139" s="1">
        <v>94</v>
      </c>
      <c r="F139" s="1">
        <v>4.8099999999999997E-2</v>
      </c>
      <c r="G139" s="1">
        <v>0.158</v>
      </c>
      <c r="H139" s="1">
        <v>4.0599999999999997E-2</v>
      </c>
      <c r="I139" s="1">
        <v>1</v>
      </c>
    </row>
    <row r="140" spans="1:9" x14ac:dyDescent="0.3">
      <c r="A140" s="1">
        <f t="shared" si="2"/>
        <v>139</v>
      </c>
      <c r="B140" s="1">
        <v>1</v>
      </c>
      <c r="C140" s="1">
        <v>1</v>
      </c>
      <c r="D140" s="1">
        <v>92</v>
      </c>
      <c r="E140" s="1">
        <v>100</v>
      </c>
      <c r="F140" s="1">
        <v>6.4799999999999996E-2</v>
      </c>
      <c r="G140" s="1">
        <v>0.29499999999999998</v>
      </c>
      <c r="H140" s="1">
        <v>4.7199999999999999E-2</v>
      </c>
      <c r="I140" s="1">
        <v>1</v>
      </c>
    </row>
    <row r="141" spans="1:9" x14ac:dyDescent="0.3">
      <c r="A141" s="1">
        <f t="shared" si="2"/>
        <v>140</v>
      </c>
      <c r="B141" s="1">
        <v>1</v>
      </c>
      <c r="C141" s="1">
        <v>1</v>
      </c>
      <c r="D141" s="1">
        <v>92</v>
      </c>
      <c r="E141" s="1">
        <v>102</v>
      </c>
      <c r="F141" s="1">
        <v>1.23E-2</v>
      </c>
      <c r="G141" s="1">
        <v>5.5899999999999998E-2</v>
      </c>
      <c r="H141" s="1">
        <v>1.464E-2</v>
      </c>
      <c r="I141" s="1">
        <v>1</v>
      </c>
    </row>
    <row r="142" spans="1:9" x14ac:dyDescent="0.3">
      <c r="A142" s="1">
        <f t="shared" si="2"/>
        <v>141</v>
      </c>
      <c r="B142" s="1">
        <v>1</v>
      </c>
      <c r="C142" s="1">
        <v>1</v>
      </c>
      <c r="D142" s="1">
        <v>93</v>
      </c>
      <c r="E142" s="1">
        <v>94</v>
      </c>
      <c r="F142" s="1">
        <v>2.23E-2</v>
      </c>
      <c r="G142" s="1">
        <v>7.3200000000000001E-2</v>
      </c>
      <c r="H142" s="1">
        <v>1.8759999999999999E-2</v>
      </c>
      <c r="I142" s="1">
        <v>1</v>
      </c>
    </row>
    <row r="143" spans="1:9" x14ac:dyDescent="0.3">
      <c r="A143" s="1">
        <f t="shared" si="2"/>
        <v>142</v>
      </c>
      <c r="B143" s="1">
        <v>1</v>
      </c>
      <c r="C143" s="1">
        <v>1</v>
      </c>
      <c r="D143" s="1">
        <v>94</v>
      </c>
      <c r="E143" s="1">
        <v>95</v>
      </c>
      <c r="F143" s="1">
        <v>1.32E-2</v>
      </c>
      <c r="G143" s="1">
        <v>4.3400000000000001E-2</v>
      </c>
      <c r="H143" s="1">
        <v>1.11E-2</v>
      </c>
      <c r="I143" s="1">
        <v>1</v>
      </c>
    </row>
    <row r="144" spans="1:9" x14ac:dyDescent="0.3">
      <c r="A144" s="1">
        <f t="shared" si="2"/>
        <v>143</v>
      </c>
      <c r="B144" s="1">
        <v>1</v>
      </c>
      <c r="C144" s="1">
        <v>1</v>
      </c>
      <c r="D144" s="1">
        <v>94</v>
      </c>
      <c r="E144" s="1">
        <v>96</v>
      </c>
      <c r="F144" s="1">
        <v>2.69E-2</v>
      </c>
      <c r="G144" s="1">
        <v>8.6900000000000005E-2</v>
      </c>
      <c r="H144" s="1">
        <v>2.3E-2</v>
      </c>
      <c r="I144" s="1">
        <v>1</v>
      </c>
    </row>
    <row r="145" spans="1:9" x14ac:dyDescent="0.3">
      <c r="A145" s="1">
        <f t="shared" si="2"/>
        <v>144</v>
      </c>
      <c r="B145" s="1">
        <v>1</v>
      </c>
      <c r="C145" s="1">
        <v>1</v>
      </c>
      <c r="D145" s="1">
        <v>94</v>
      </c>
      <c r="E145" s="1">
        <v>100</v>
      </c>
      <c r="F145" s="1">
        <v>1.78E-2</v>
      </c>
      <c r="G145" s="1">
        <v>5.8000000000000003E-2</v>
      </c>
      <c r="H145" s="1">
        <v>6.0400000000000002E-2</v>
      </c>
      <c r="I145" s="1">
        <v>1</v>
      </c>
    </row>
    <row r="146" spans="1:9" x14ac:dyDescent="0.3">
      <c r="A146" s="1">
        <f t="shared" si="2"/>
        <v>145</v>
      </c>
      <c r="B146" s="1">
        <v>1</v>
      </c>
      <c r="C146" s="1">
        <v>1</v>
      </c>
      <c r="D146" s="1">
        <v>95</v>
      </c>
      <c r="E146" s="1">
        <v>96</v>
      </c>
      <c r="F146" s="1">
        <v>1.7100000000000001E-2</v>
      </c>
      <c r="G146" s="1">
        <v>5.4699999999999999E-2</v>
      </c>
      <c r="H146" s="1">
        <v>1.474E-2</v>
      </c>
      <c r="I146" s="1">
        <v>1</v>
      </c>
    </row>
    <row r="147" spans="1:9" x14ac:dyDescent="0.3">
      <c r="A147" s="1">
        <f t="shared" si="2"/>
        <v>146</v>
      </c>
      <c r="B147" s="1">
        <v>1</v>
      </c>
      <c r="C147" s="1">
        <v>1</v>
      </c>
      <c r="D147" s="1">
        <v>96</v>
      </c>
      <c r="E147" s="1">
        <v>97</v>
      </c>
      <c r="F147" s="1">
        <v>1.7299999999999999E-2</v>
      </c>
      <c r="G147" s="1">
        <v>8.8499999999999995E-2</v>
      </c>
      <c r="H147" s="1">
        <v>2.4E-2</v>
      </c>
      <c r="I147" s="1">
        <v>1</v>
      </c>
    </row>
    <row r="148" spans="1:9" x14ac:dyDescent="0.3">
      <c r="A148" s="1">
        <f t="shared" si="2"/>
        <v>147</v>
      </c>
      <c r="B148" s="1">
        <v>1</v>
      </c>
      <c r="C148" s="1">
        <v>1</v>
      </c>
      <c r="D148" s="1">
        <v>98</v>
      </c>
      <c r="E148" s="1">
        <v>100</v>
      </c>
      <c r="F148" s="1">
        <v>3.9699999999999999E-2</v>
      </c>
      <c r="G148" s="1">
        <v>0.17899999999999999</v>
      </c>
      <c r="H148" s="1">
        <v>4.7600000000000003E-2</v>
      </c>
      <c r="I148" s="1">
        <v>1</v>
      </c>
    </row>
    <row r="149" spans="1:9" x14ac:dyDescent="0.3">
      <c r="A149" s="1">
        <f t="shared" si="2"/>
        <v>148</v>
      </c>
      <c r="B149" s="1">
        <v>1</v>
      </c>
      <c r="C149" s="1">
        <v>1</v>
      </c>
      <c r="D149" s="1">
        <v>99</v>
      </c>
      <c r="E149" s="1">
        <v>100</v>
      </c>
      <c r="F149" s="1">
        <v>1.7999999999999999E-2</v>
      </c>
      <c r="G149" s="1">
        <v>8.1299999999999997E-2</v>
      </c>
      <c r="H149" s="1">
        <v>2.1600000000000001E-2</v>
      </c>
      <c r="I149" s="1">
        <v>1</v>
      </c>
    </row>
    <row r="150" spans="1:9" x14ac:dyDescent="0.3">
      <c r="A150" s="1">
        <f t="shared" si="2"/>
        <v>149</v>
      </c>
      <c r="B150" s="1">
        <v>1</v>
      </c>
      <c r="C150" s="1">
        <v>1</v>
      </c>
      <c r="D150" s="1">
        <v>100</v>
      </c>
      <c r="E150" s="1">
        <v>101</v>
      </c>
      <c r="F150" s="1">
        <v>2.7699999999999999E-2</v>
      </c>
      <c r="G150" s="1">
        <v>0.12620000000000001</v>
      </c>
      <c r="H150" s="1">
        <v>3.2800000000000003E-2</v>
      </c>
      <c r="I150" s="1">
        <v>1</v>
      </c>
    </row>
    <row r="151" spans="1:9" x14ac:dyDescent="0.3">
      <c r="A151" s="1">
        <f t="shared" si="2"/>
        <v>150</v>
      </c>
      <c r="B151" s="1">
        <v>1</v>
      </c>
      <c r="C151" s="1">
        <v>1</v>
      </c>
      <c r="D151" s="1">
        <v>100</v>
      </c>
      <c r="E151" s="1">
        <v>103</v>
      </c>
      <c r="F151" s="1">
        <v>1.6E-2</v>
      </c>
      <c r="G151" s="1">
        <v>5.2499999999999998E-2</v>
      </c>
      <c r="H151" s="1">
        <v>5.3600000000000002E-2</v>
      </c>
      <c r="I151" s="1">
        <v>1</v>
      </c>
    </row>
    <row r="152" spans="1:9" x14ac:dyDescent="0.3">
      <c r="A152" s="1">
        <f t="shared" si="2"/>
        <v>151</v>
      </c>
      <c r="B152" s="1">
        <v>1</v>
      </c>
      <c r="C152" s="1">
        <v>1</v>
      </c>
      <c r="D152" s="1">
        <v>100</v>
      </c>
      <c r="E152" s="1">
        <v>104</v>
      </c>
      <c r="F152" s="1">
        <v>4.5100000000000001E-2</v>
      </c>
      <c r="G152" s="1">
        <v>0.20399999999999999</v>
      </c>
      <c r="H152" s="1">
        <v>5.4100000000000002E-2</v>
      </c>
      <c r="I152" s="1">
        <v>1</v>
      </c>
    </row>
    <row r="153" spans="1:9" x14ac:dyDescent="0.3">
      <c r="A153" s="1">
        <f t="shared" si="2"/>
        <v>152</v>
      </c>
      <c r="B153" s="1">
        <v>1</v>
      </c>
      <c r="C153" s="1">
        <v>1</v>
      </c>
      <c r="D153" s="1">
        <v>100</v>
      </c>
      <c r="E153" s="1">
        <v>106</v>
      </c>
      <c r="F153" s="1">
        <v>6.0499999999999998E-2</v>
      </c>
      <c r="G153" s="1">
        <v>0.22900000000000001</v>
      </c>
      <c r="H153" s="1">
        <v>6.2E-2</v>
      </c>
      <c r="I153" s="1">
        <v>1</v>
      </c>
    </row>
    <row r="154" spans="1:9" x14ac:dyDescent="0.3">
      <c r="A154" s="1">
        <f t="shared" si="2"/>
        <v>153</v>
      </c>
      <c r="B154" s="1">
        <v>1</v>
      </c>
      <c r="C154" s="1">
        <v>1</v>
      </c>
      <c r="D154" s="1">
        <v>101</v>
      </c>
      <c r="E154" s="1">
        <v>102</v>
      </c>
      <c r="F154" s="1">
        <v>2.46E-2</v>
      </c>
      <c r="G154" s="1">
        <v>0.112</v>
      </c>
      <c r="H154" s="1">
        <v>2.9399999999999999E-2</v>
      </c>
      <c r="I154" s="1">
        <v>1</v>
      </c>
    </row>
    <row r="155" spans="1:9" x14ac:dyDescent="0.3">
      <c r="A155" s="1">
        <f t="shared" si="2"/>
        <v>154</v>
      </c>
      <c r="B155" s="1">
        <v>1</v>
      </c>
      <c r="C155" s="1">
        <v>1</v>
      </c>
      <c r="D155" s="1">
        <v>103</v>
      </c>
      <c r="E155" s="1">
        <v>104</v>
      </c>
      <c r="F155" s="1">
        <v>4.6600000000000003E-2</v>
      </c>
      <c r="G155" s="1">
        <v>0.15840000000000001</v>
      </c>
      <c r="H155" s="1">
        <v>4.07E-2</v>
      </c>
      <c r="I155" s="1">
        <v>1</v>
      </c>
    </row>
    <row r="156" spans="1:9" x14ac:dyDescent="0.3">
      <c r="A156" s="1">
        <f t="shared" si="2"/>
        <v>155</v>
      </c>
      <c r="B156" s="1">
        <v>1</v>
      </c>
      <c r="C156" s="1">
        <v>1</v>
      </c>
      <c r="D156" s="1">
        <v>103</v>
      </c>
      <c r="E156" s="1">
        <v>105</v>
      </c>
      <c r="F156" s="1">
        <v>5.3499999999999999E-2</v>
      </c>
      <c r="G156" s="1">
        <v>0.16250000000000001</v>
      </c>
      <c r="H156" s="1">
        <v>4.0800000000000003E-2</v>
      </c>
      <c r="I156" s="1">
        <v>1</v>
      </c>
    </row>
    <row r="157" spans="1:9" x14ac:dyDescent="0.3">
      <c r="A157" s="1">
        <f t="shared" si="2"/>
        <v>156</v>
      </c>
      <c r="B157" s="1">
        <v>1</v>
      </c>
      <c r="C157" s="1">
        <v>1</v>
      </c>
      <c r="D157" s="1">
        <v>103</v>
      </c>
      <c r="E157" s="1">
        <v>110</v>
      </c>
      <c r="F157" s="1">
        <v>3.9059999999999997E-2</v>
      </c>
      <c r="G157" s="1">
        <v>0.18129999999999999</v>
      </c>
      <c r="H157" s="1">
        <v>4.6100000000000002E-2</v>
      </c>
      <c r="I157" s="1">
        <v>1</v>
      </c>
    </row>
    <row r="158" spans="1:9" x14ac:dyDescent="0.3">
      <c r="A158" s="1">
        <f t="shared" si="2"/>
        <v>157</v>
      </c>
      <c r="B158" s="1">
        <v>1</v>
      </c>
      <c r="C158" s="1">
        <v>1</v>
      </c>
      <c r="D158" s="1">
        <v>104</v>
      </c>
      <c r="E158" s="1">
        <v>105</v>
      </c>
      <c r="F158" s="1">
        <v>9.9399999999999992E-3</v>
      </c>
      <c r="G158" s="1">
        <v>3.78E-2</v>
      </c>
      <c r="H158" s="1">
        <v>9.8600000000000007E-3</v>
      </c>
      <c r="I158" s="1">
        <v>1</v>
      </c>
    </row>
    <row r="159" spans="1:9" x14ac:dyDescent="0.3">
      <c r="A159" s="1">
        <f t="shared" si="2"/>
        <v>158</v>
      </c>
      <c r="B159" s="1">
        <v>1</v>
      </c>
      <c r="C159" s="1">
        <v>1</v>
      </c>
      <c r="D159" s="1">
        <v>105</v>
      </c>
      <c r="E159" s="1">
        <v>106</v>
      </c>
      <c r="F159" s="1">
        <v>1.4E-2</v>
      </c>
      <c r="G159" s="1">
        <v>5.4699999999999999E-2</v>
      </c>
      <c r="H159" s="1">
        <v>1.434E-2</v>
      </c>
      <c r="I159" s="1">
        <v>1</v>
      </c>
    </row>
    <row r="160" spans="1:9" x14ac:dyDescent="0.3">
      <c r="A160" s="1">
        <f t="shared" si="2"/>
        <v>159</v>
      </c>
      <c r="B160" s="1">
        <v>1</v>
      </c>
      <c r="C160" s="1">
        <v>1</v>
      </c>
      <c r="D160" s="1">
        <v>105</v>
      </c>
      <c r="E160" s="1">
        <v>107</v>
      </c>
      <c r="F160" s="1">
        <v>5.2999999999999999E-2</v>
      </c>
      <c r="G160" s="1">
        <v>0.183</v>
      </c>
      <c r="H160" s="1">
        <v>4.7199999999999999E-2</v>
      </c>
      <c r="I160" s="1">
        <v>1</v>
      </c>
    </row>
    <row r="161" spans="1:9" x14ac:dyDescent="0.3">
      <c r="A161" s="1">
        <f t="shared" si="2"/>
        <v>160</v>
      </c>
      <c r="B161" s="1">
        <v>1</v>
      </c>
      <c r="C161" s="1">
        <v>1</v>
      </c>
      <c r="D161" s="1">
        <v>105</v>
      </c>
      <c r="E161" s="1">
        <v>108</v>
      </c>
      <c r="F161" s="1">
        <v>2.6100000000000002E-2</v>
      </c>
      <c r="G161" s="1">
        <v>7.0300000000000001E-2</v>
      </c>
      <c r="H161" s="1">
        <v>1.8440000000000002E-2</v>
      </c>
      <c r="I161" s="1">
        <v>1</v>
      </c>
    </row>
    <row r="162" spans="1:9" x14ac:dyDescent="0.3">
      <c r="A162" s="1">
        <f t="shared" si="2"/>
        <v>161</v>
      </c>
      <c r="B162" s="1">
        <v>1</v>
      </c>
      <c r="C162" s="1">
        <v>1</v>
      </c>
      <c r="D162" s="1">
        <v>106</v>
      </c>
      <c r="E162" s="1">
        <v>107</v>
      </c>
      <c r="F162" s="1">
        <v>5.2999999999999999E-2</v>
      </c>
      <c r="G162" s="1">
        <v>0.183</v>
      </c>
      <c r="H162" s="1">
        <v>4.7199999999999999E-2</v>
      </c>
      <c r="I162" s="1">
        <v>1</v>
      </c>
    </row>
    <row r="163" spans="1:9" x14ac:dyDescent="0.3">
      <c r="A163" s="1">
        <f t="shared" si="2"/>
        <v>162</v>
      </c>
      <c r="B163" s="1">
        <v>1</v>
      </c>
      <c r="C163" s="1">
        <v>1</v>
      </c>
      <c r="D163" s="1">
        <v>108</v>
      </c>
      <c r="E163" s="1">
        <v>109</v>
      </c>
      <c r="F163" s="1">
        <v>1.0500000000000001E-2</v>
      </c>
      <c r="G163" s="1">
        <v>2.8799999999999999E-2</v>
      </c>
      <c r="H163" s="1">
        <v>7.6E-3</v>
      </c>
      <c r="I163" s="1">
        <v>1</v>
      </c>
    </row>
    <row r="164" spans="1:9" x14ac:dyDescent="0.3">
      <c r="A164" s="1">
        <f t="shared" si="2"/>
        <v>163</v>
      </c>
      <c r="B164" s="1">
        <v>1</v>
      </c>
      <c r="C164" s="1">
        <v>1</v>
      </c>
      <c r="D164" s="1">
        <v>109</v>
      </c>
      <c r="E164" s="1">
        <v>110</v>
      </c>
      <c r="F164" s="1">
        <v>2.7799999999999998E-2</v>
      </c>
      <c r="G164" s="1">
        <v>7.6200000000000004E-2</v>
      </c>
      <c r="H164" s="1">
        <v>2.0199999999999999E-2</v>
      </c>
      <c r="I164" s="1">
        <v>1</v>
      </c>
    </row>
    <row r="165" spans="1:9" x14ac:dyDescent="0.3">
      <c r="A165" s="1">
        <f t="shared" si="2"/>
        <v>164</v>
      </c>
      <c r="B165" s="1">
        <v>1</v>
      </c>
      <c r="C165" s="1">
        <v>1</v>
      </c>
      <c r="D165" s="1">
        <v>110</v>
      </c>
      <c r="E165" s="1">
        <v>112</v>
      </c>
      <c r="F165" s="1">
        <v>2.47E-2</v>
      </c>
      <c r="G165" s="1">
        <v>6.4000000000000001E-2</v>
      </c>
      <c r="H165" s="1">
        <v>6.2E-2</v>
      </c>
      <c r="I165" s="1">
        <v>1</v>
      </c>
    </row>
    <row r="166" spans="1:9" x14ac:dyDescent="0.3">
      <c r="A166" s="1">
        <f t="shared" si="2"/>
        <v>165</v>
      </c>
      <c r="B166" s="1">
        <v>1</v>
      </c>
      <c r="C166" s="1">
        <v>1</v>
      </c>
      <c r="D166" s="1">
        <v>114</v>
      </c>
      <c r="E166" s="1">
        <v>115</v>
      </c>
      <c r="F166" s="1">
        <v>2.3E-3</v>
      </c>
      <c r="G166" s="1">
        <v>1.04E-2</v>
      </c>
      <c r="H166" s="1">
        <v>2.7599999999999999E-3</v>
      </c>
      <c r="I166" s="1">
        <v>1</v>
      </c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5960-7EFA-47A3-AE9A-975D013FBAD8}">
  <dimension ref="A1:L1"/>
  <sheetViews>
    <sheetView zoomScaleNormal="100" workbookViewId="0">
      <selection activeCell="L2" sqref="L2"/>
    </sheetView>
  </sheetViews>
  <sheetFormatPr defaultColWidth="8.6640625" defaultRowHeight="13.8" x14ac:dyDescent="0.25"/>
  <cols>
    <col min="1" max="16384" width="8.6640625" style="5"/>
  </cols>
  <sheetData>
    <row r="1" spans="1:12" s="7" customFormat="1" x14ac:dyDescent="0.25">
      <c r="A1" s="7" t="s">
        <v>23</v>
      </c>
      <c r="B1" s="7" t="s">
        <v>1</v>
      </c>
      <c r="C1" s="7" t="s">
        <v>2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AAA3-63C1-47BF-9E0D-1A781E3C2FDE}">
  <dimension ref="A1:K10"/>
  <sheetViews>
    <sheetView workbookViewId="0">
      <selection activeCell="B9" sqref="B9"/>
    </sheetView>
  </sheetViews>
  <sheetFormatPr defaultColWidth="8.6640625" defaultRowHeight="13.2" x14ac:dyDescent="0.25"/>
  <cols>
    <col min="1" max="8" width="8.6640625" style="8"/>
    <col min="9" max="9" width="10.6640625" style="8" bestFit="1" customWidth="1"/>
    <col min="10" max="10" width="8.6640625" style="8"/>
    <col min="11" max="16384" width="8.6640625" style="10"/>
  </cols>
  <sheetData>
    <row r="1" spans="1:11" s="23" customFormat="1" ht="13.8" x14ac:dyDescent="0.25">
      <c r="A1" s="16" t="s">
        <v>23</v>
      </c>
      <c r="B1" s="16" t="s">
        <v>56</v>
      </c>
      <c r="C1" s="16" t="s">
        <v>94</v>
      </c>
      <c r="D1" s="16" t="s">
        <v>1</v>
      </c>
      <c r="E1" s="16" t="s">
        <v>2</v>
      </c>
      <c r="F1" s="16" t="s">
        <v>9</v>
      </c>
      <c r="G1" s="16" t="s">
        <v>13</v>
      </c>
      <c r="H1" s="16" t="s">
        <v>10</v>
      </c>
      <c r="I1" s="16" t="s">
        <v>11</v>
      </c>
      <c r="J1" s="16" t="s">
        <v>12</v>
      </c>
      <c r="K1" s="16" t="s">
        <v>75</v>
      </c>
    </row>
    <row r="2" spans="1:11" x14ac:dyDescent="0.25">
      <c r="A2" s="8">
        <v>1</v>
      </c>
      <c r="B2" s="8">
        <v>1</v>
      </c>
      <c r="C2" s="8">
        <v>1</v>
      </c>
      <c r="D2" s="8">
        <v>5</v>
      </c>
      <c r="E2" s="8">
        <v>8</v>
      </c>
      <c r="F2" s="8">
        <v>0</v>
      </c>
      <c r="G2" s="8">
        <v>1E-4</v>
      </c>
      <c r="H2" s="9">
        <v>0</v>
      </c>
      <c r="I2" s="8">
        <v>1</v>
      </c>
      <c r="J2" s="8">
        <v>0</v>
      </c>
      <c r="K2">
        <v>1</v>
      </c>
    </row>
    <row r="3" spans="1:11" x14ac:dyDescent="0.25">
      <c r="A3" s="8">
        <f>A2+1</f>
        <v>2</v>
      </c>
      <c r="B3" s="8">
        <v>1</v>
      </c>
      <c r="C3" s="8">
        <v>1</v>
      </c>
      <c r="D3" s="8">
        <v>17</v>
      </c>
      <c r="E3" s="8">
        <v>30</v>
      </c>
      <c r="F3" s="8">
        <v>0</v>
      </c>
      <c r="G3" s="8">
        <v>1E-4</v>
      </c>
      <c r="H3" s="9">
        <v>0</v>
      </c>
      <c r="I3" s="8">
        <v>1</v>
      </c>
      <c r="J3" s="8">
        <v>0</v>
      </c>
      <c r="K3">
        <v>1</v>
      </c>
    </row>
    <row r="4" spans="1:11" x14ac:dyDescent="0.25">
      <c r="A4" s="8">
        <f t="shared" ref="A4:A10" si="0">A3+1</f>
        <v>3</v>
      </c>
      <c r="B4" s="8">
        <v>1</v>
      </c>
      <c r="C4" s="8">
        <v>1</v>
      </c>
      <c r="D4" s="8">
        <v>25</v>
      </c>
      <c r="E4" s="8">
        <v>26</v>
      </c>
      <c r="F4" s="8">
        <v>0</v>
      </c>
      <c r="G4" s="34">
        <v>1E-4</v>
      </c>
      <c r="H4" s="9">
        <v>0</v>
      </c>
      <c r="I4" s="8">
        <v>1</v>
      </c>
      <c r="J4" s="8">
        <v>0</v>
      </c>
      <c r="K4">
        <v>1</v>
      </c>
    </row>
    <row r="5" spans="1:11" x14ac:dyDescent="0.25">
      <c r="A5" s="8">
        <f t="shared" si="0"/>
        <v>4</v>
      </c>
      <c r="B5" s="8">
        <v>1</v>
      </c>
      <c r="C5" s="8">
        <v>1</v>
      </c>
      <c r="D5" s="8">
        <v>37</v>
      </c>
      <c r="E5" s="8">
        <v>38</v>
      </c>
      <c r="F5" s="9">
        <v>0</v>
      </c>
      <c r="G5" s="34">
        <v>1E-4</v>
      </c>
      <c r="H5" s="9">
        <v>0</v>
      </c>
      <c r="I5" s="8">
        <v>1</v>
      </c>
      <c r="J5" s="8">
        <v>0</v>
      </c>
      <c r="K5">
        <v>1</v>
      </c>
    </row>
    <row r="6" spans="1:11" x14ac:dyDescent="0.25">
      <c r="A6" s="8">
        <f t="shared" si="0"/>
        <v>5</v>
      </c>
      <c r="B6" s="8">
        <v>1</v>
      </c>
      <c r="C6" s="8">
        <v>1</v>
      </c>
      <c r="D6" s="8">
        <v>59</v>
      </c>
      <c r="E6" s="8">
        <v>63</v>
      </c>
      <c r="F6" s="9">
        <v>0</v>
      </c>
      <c r="G6" s="34">
        <v>1E-4</v>
      </c>
      <c r="H6" s="9">
        <v>0</v>
      </c>
      <c r="I6" s="8">
        <v>1</v>
      </c>
      <c r="J6" s="8">
        <v>0</v>
      </c>
      <c r="K6">
        <v>1</v>
      </c>
    </row>
    <row r="7" spans="1:11" x14ac:dyDescent="0.25">
      <c r="A7" s="8">
        <f t="shared" si="0"/>
        <v>6</v>
      </c>
      <c r="B7" s="8">
        <v>1</v>
      </c>
      <c r="C7" s="8">
        <v>1</v>
      </c>
      <c r="D7" s="8">
        <v>61</v>
      </c>
      <c r="E7" s="8">
        <v>64</v>
      </c>
      <c r="F7" s="8">
        <v>0</v>
      </c>
      <c r="G7" s="8">
        <v>1E-4</v>
      </c>
      <c r="H7" s="9">
        <v>0</v>
      </c>
      <c r="I7" s="8">
        <v>1</v>
      </c>
      <c r="J7" s="8">
        <v>0</v>
      </c>
      <c r="K7">
        <v>1</v>
      </c>
    </row>
    <row r="8" spans="1:11" x14ac:dyDescent="0.25">
      <c r="A8" s="8">
        <f t="shared" si="0"/>
        <v>7</v>
      </c>
      <c r="B8" s="8">
        <v>1</v>
      </c>
      <c r="C8" s="8">
        <v>1</v>
      </c>
      <c r="D8" s="8">
        <v>65</v>
      </c>
      <c r="E8" s="8">
        <v>66</v>
      </c>
      <c r="F8" s="8">
        <v>0</v>
      </c>
      <c r="G8" s="8">
        <v>1E-4</v>
      </c>
      <c r="H8" s="9">
        <v>0</v>
      </c>
      <c r="I8" s="8">
        <v>1</v>
      </c>
      <c r="J8" s="8">
        <v>0</v>
      </c>
      <c r="K8">
        <v>1</v>
      </c>
    </row>
    <row r="9" spans="1:11" x14ac:dyDescent="0.25">
      <c r="A9" s="8">
        <f t="shared" si="0"/>
        <v>8</v>
      </c>
      <c r="B9" s="8">
        <v>1</v>
      </c>
      <c r="C9" s="8">
        <v>1</v>
      </c>
      <c r="D9" s="8">
        <v>68</v>
      </c>
      <c r="E9" s="8">
        <v>69</v>
      </c>
      <c r="F9" s="8">
        <v>0</v>
      </c>
      <c r="G9" s="8">
        <v>1E-4</v>
      </c>
      <c r="H9" s="8">
        <v>0</v>
      </c>
      <c r="I9" s="8">
        <v>1</v>
      </c>
      <c r="J9" s="8">
        <v>0</v>
      </c>
      <c r="K9">
        <v>1</v>
      </c>
    </row>
    <row r="10" spans="1:11" x14ac:dyDescent="0.25">
      <c r="A10" s="8">
        <f t="shared" si="0"/>
        <v>9</v>
      </c>
      <c r="B10" s="8">
        <v>1</v>
      </c>
      <c r="C10" s="8">
        <v>1</v>
      </c>
      <c r="D10" s="8">
        <v>80</v>
      </c>
      <c r="E10" s="8">
        <v>81</v>
      </c>
      <c r="F10" s="8">
        <v>0</v>
      </c>
      <c r="G10" s="8">
        <v>1E-4</v>
      </c>
      <c r="H10" s="8">
        <v>0</v>
      </c>
      <c r="I10" s="8">
        <v>1</v>
      </c>
      <c r="J10" s="8">
        <v>0</v>
      </c>
      <c r="K1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3D101-E8FE-4CD4-A78F-DDD10DA3F62C}">
  <dimension ref="A1:H1"/>
  <sheetViews>
    <sheetView workbookViewId="0">
      <selection activeCell="G6" sqref="G6"/>
    </sheetView>
  </sheetViews>
  <sheetFormatPr defaultColWidth="9.109375" defaultRowHeight="13.2" x14ac:dyDescent="0.25"/>
  <sheetData>
    <row r="1" spans="1:8" ht="13.8" x14ac:dyDescent="0.3">
      <c r="A1" s="32" t="s">
        <v>23</v>
      </c>
      <c r="B1" s="32" t="s">
        <v>0</v>
      </c>
      <c r="C1" s="32" t="s">
        <v>67</v>
      </c>
      <c r="D1" s="32" t="s">
        <v>68</v>
      </c>
      <c r="E1" s="32" t="s">
        <v>56</v>
      </c>
      <c r="F1" s="32" t="s">
        <v>94</v>
      </c>
      <c r="G1" s="32" t="s">
        <v>75</v>
      </c>
      <c r="H1" s="48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4"/>
  <sheetViews>
    <sheetView topLeftCell="A40" zoomScale="93" zoomScaleNormal="93" workbookViewId="0">
      <selection activeCell="K82" sqref="K82"/>
    </sheetView>
  </sheetViews>
  <sheetFormatPr defaultColWidth="8.6640625" defaultRowHeight="13.8" x14ac:dyDescent="0.3"/>
  <cols>
    <col min="1" max="8" width="8.6640625" style="1"/>
    <col min="9" max="9" width="8.6640625" style="7"/>
    <col min="10" max="12" width="8.6640625" style="1"/>
    <col min="13" max="13" width="9.6640625" style="1" bestFit="1" customWidth="1"/>
    <col min="14" max="14" width="11.6640625" style="1" bestFit="1" customWidth="1"/>
    <col min="15" max="16384" width="8.6640625" style="1"/>
  </cols>
  <sheetData>
    <row r="1" spans="1:13" s="15" customFormat="1" x14ac:dyDescent="0.3">
      <c r="A1" s="26" t="s">
        <v>23</v>
      </c>
      <c r="B1" s="26" t="s">
        <v>56</v>
      </c>
      <c r="C1" s="26" t="s">
        <v>94</v>
      </c>
      <c r="D1" s="26" t="s">
        <v>0</v>
      </c>
      <c r="E1" s="26" t="s">
        <v>9</v>
      </c>
      <c r="F1" s="26" t="s">
        <v>13</v>
      </c>
      <c r="G1" s="26" t="s">
        <v>24</v>
      </c>
      <c r="H1" s="26" t="s">
        <v>6</v>
      </c>
      <c r="I1" s="16" t="s">
        <v>3</v>
      </c>
      <c r="J1" s="16" t="s">
        <v>75</v>
      </c>
    </row>
    <row r="2" spans="1:13" s="24" customFormat="1" x14ac:dyDescent="0.3">
      <c r="A2" s="24">
        <v>1</v>
      </c>
      <c r="B2" s="24">
        <v>1</v>
      </c>
      <c r="C2" s="24">
        <v>1</v>
      </c>
      <c r="D2">
        <v>1</v>
      </c>
      <c r="E2" s="36">
        <v>1.825774</v>
      </c>
      <c r="F2" s="36">
        <v>11.41422</v>
      </c>
      <c r="G2">
        <v>0.54139999999999999</v>
      </c>
      <c r="H2">
        <v>8.6599999999999996E-2</v>
      </c>
      <c r="I2" s="5" t="s">
        <v>95</v>
      </c>
      <c r="J2" s="24">
        <v>1</v>
      </c>
      <c r="L2" s="38"/>
      <c r="M2" s="38"/>
    </row>
    <row r="3" spans="1:13" s="24" customFormat="1" x14ac:dyDescent="0.3">
      <c r="A3" s="24">
        <v>2</v>
      </c>
      <c r="B3" s="24">
        <v>1</v>
      </c>
      <c r="C3" s="24">
        <v>1</v>
      </c>
      <c r="D3">
        <v>2</v>
      </c>
      <c r="E3" s="36">
        <v>4.781326</v>
      </c>
      <c r="F3" s="36">
        <v>10.62903</v>
      </c>
      <c r="G3">
        <v>0.21229999999999999</v>
      </c>
      <c r="H3">
        <v>9.5500000000000002E-2</v>
      </c>
      <c r="I3" s="5" t="s">
        <v>95</v>
      </c>
      <c r="J3" s="24">
        <v>1</v>
      </c>
      <c r="L3" s="38"/>
      <c r="M3" s="38"/>
    </row>
    <row r="4" spans="1:13" s="24" customFormat="1" x14ac:dyDescent="0.3">
      <c r="A4" s="24">
        <v>3</v>
      </c>
      <c r="B4" s="24">
        <v>1</v>
      </c>
      <c r="C4" s="24">
        <v>1</v>
      </c>
      <c r="D4">
        <v>3</v>
      </c>
      <c r="E4" s="36">
        <v>2.4092669999999998</v>
      </c>
      <c r="F4" s="36">
        <v>9.3923170000000002</v>
      </c>
      <c r="G4">
        <v>0.41400999999999999</v>
      </c>
      <c r="H4">
        <v>0.1062</v>
      </c>
      <c r="I4" s="5" t="s">
        <v>95</v>
      </c>
      <c r="J4" s="24">
        <v>1</v>
      </c>
      <c r="L4" s="38"/>
      <c r="M4" s="38"/>
    </row>
    <row r="5" spans="1:13" s="24" customFormat="1" x14ac:dyDescent="0.3">
      <c r="A5" s="24">
        <v>4</v>
      </c>
      <c r="B5" s="24">
        <v>1</v>
      </c>
      <c r="C5" s="24">
        <v>1</v>
      </c>
      <c r="D5">
        <v>4</v>
      </c>
      <c r="E5" s="36">
        <v>3.2056209999999998</v>
      </c>
      <c r="F5" s="36">
        <v>8.0140410000000006</v>
      </c>
      <c r="G5">
        <v>0.31850000000000001</v>
      </c>
      <c r="H5">
        <v>0.12740000000000001</v>
      </c>
      <c r="I5" s="5" t="s">
        <v>95</v>
      </c>
      <c r="J5" s="24">
        <v>1</v>
      </c>
      <c r="L5" s="38"/>
      <c r="M5" s="38"/>
    </row>
    <row r="6" spans="1:13" s="24" customFormat="1" x14ac:dyDescent="0.3">
      <c r="A6" s="24">
        <v>5</v>
      </c>
      <c r="B6" s="24">
        <v>1</v>
      </c>
      <c r="C6" s="24">
        <v>1</v>
      </c>
      <c r="D6">
        <v>6</v>
      </c>
      <c r="E6" s="36">
        <v>1.839124</v>
      </c>
      <c r="F6" s="36">
        <v>4.3479210000000004</v>
      </c>
      <c r="G6">
        <v>0.55200000000000005</v>
      </c>
      <c r="H6">
        <v>0.23349</v>
      </c>
      <c r="I6" s="5" t="s">
        <v>95</v>
      </c>
      <c r="J6" s="24">
        <v>1</v>
      </c>
      <c r="L6" s="38"/>
      <c r="M6" s="38"/>
    </row>
    <row r="7" spans="1:13" s="24" customFormat="1" x14ac:dyDescent="0.3">
      <c r="A7" s="24">
        <v>6</v>
      </c>
      <c r="B7" s="24">
        <v>1</v>
      </c>
      <c r="C7" s="24">
        <v>1</v>
      </c>
      <c r="D7">
        <v>7</v>
      </c>
      <c r="E7" s="36">
        <v>5.0888</v>
      </c>
      <c r="F7" s="36">
        <v>48.41677</v>
      </c>
      <c r="G7">
        <v>0.20169999999999999</v>
      </c>
      <c r="H7">
        <v>2.12E-2</v>
      </c>
      <c r="I7" s="5" t="s">
        <v>95</v>
      </c>
      <c r="J7" s="24">
        <v>1</v>
      </c>
      <c r="L7" s="38"/>
      <c r="M7" s="38"/>
    </row>
    <row r="8" spans="1:13" s="24" customFormat="1" x14ac:dyDescent="0.3">
      <c r="A8" s="24">
        <v>7</v>
      </c>
      <c r="B8" s="24">
        <v>1</v>
      </c>
      <c r="C8" s="24">
        <v>1</v>
      </c>
      <c r="D8">
        <v>11</v>
      </c>
      <c r="E8" s="36">
        <v>1.376733</v>
      </c>
      <c r="F8" s="36">
        <v>4.1893940000000001</v>
      </c>
      <c r="G8">
        <v>0.74309999999999998</v>
      </c>
      <c r="H8">
        <v>0.2442</v>
      </c>
      <c r="I8" s="5" t="s">
        <v>95</v>
      </c>
      <c r="J8" s="24">
        <v>1</v>
      </c>
      <c r="L8" s="38"/>
      <c r="M8" s="38"/>
    </row>
    <row r="9" spans="1:13" s="24" customFormat="1" x14ac:dyDescent="0.3">
      <c r="A9" s="24">
        <v>8</v>
      </c>
      <c r="B9" s="24">
        <v>1</v>
      </c>
      <c r="C9" s="24">
        <v>1</v>
      </c>
      <c r="D9">
        <v>12</v>
      </c>
      <c r="E9" s="36">
        <v>2.1053069999999998</v>
      </c>
      <c r="F9" s="36">
        <v>9.8902190000000001</v>
      </c>
      <c r="G9">
        <v>0.49890000000000001</v>
      </c>
      <c r="H9">
        <v>0.1062</v>
      </c>
      <c r="I9" s="5" t="s">
        <v>95</v>
      </c>
      <c r="J9" s="24">
        <v>1</v>
      </c>
      <c r="L9" s="38"/>
      <c r="M9" s="38"/>
    </row>
    <row r="10" spans="1:13" s="24" customFormat="1" x14ac:dyDescent="0.3">
      <c r="A10" s="24">
        <v>9</v>
      </c>
      <c r="B10" s="24">
        <v>1</v>
      </c>
      <c r="C10" s="24">
        <v>1</v>
      </c>
      <c r="D10">
        <v>13</v>
      </c>
      <c r="E10" s="37">
        <v>3</v>
      </c>
      <c r="F10" s="36">
        <v>5.819502</v>
      </c>
      <c r="G10">
        <v>0.3609</v>
      </c>
      <c r="H10">
        <v>0.1699</v>
      </c>
      <c r="I10" s="5" t="s">
        <v>95</v>
      </c>
      <c r="J10" s="24">
        <v>1</v>
      </c>
      <c r="L10" s="38"/>
      <c r="M10" s="38"/>
    </row>
    <row r="11" spans="1:13" s="24" customFormat="1" x14ac:dyDescent="0.3">
      <c r="A11" s="24">
        <v>10</v>
      </c>
      <c r="B11" s="24">
        <v>1</v>
      </c>
      <c r="C11" s="24">
        <v>1</v>
      </c>
      <c r="D11">
        <v>14</v>
      </c>
      <c r="E11" s="36">
        <v>6.9515890000000002</v>
      </c>
      <c r="F11" s="36">
        <v>97.456389999999999</v>
      </c>
      <c r="G11">
        <v>0.14860000000000001</v>
      </c>
      <c r="H11">
        <v>1.06E-2</v>
      </c>
      <c r="I11" s="5" t="s">
        <v>95</v>
      </c>
      <c r="J11" s="24">
        <v>1</v>
      </c>
      <c r="L11" s="38"/>
      <c r="M11" s="38"/>
    </row>
    <row r="12" spans="1:13" s="24" customFormat="1" x14ac:dyDescent="0.3">
      <c r="A12" s="24">
        <v>11</v>
      </c>
      <c r="B12" s="24">
        <v>1</v>
      </c>
      <c r="C12" s="24">
        <v>1</v>
      </c>
      <c r="D12">
        <v>15</v>
      </c>
      <c r="E12" s="36">
        <v>1.040745</v>
      </c>
      <c r="F12" s="36">
        <v>3.1219070000000002</v>
      </c>
      <c r="G12">
        <v>0.95540000000000003</v>
      </c>
      <c r="H12">
        <v>0.31850000000000001</v>
      </c>
      <c r="I12" s="5" t="s">
        <v>95</v>
      </c>
      <c r="J12" s="24">
        <v>1</v>
      </c>
      <c r="L12" s="38"/>
      <c r="M12" s="38"/>
    </row>
    <row r="13" spans="1:13" s="24" customFormat="1" x14ac:dyDescent="0.3">
      <c r="A13" s="24">
        <v>12</v>
      </c>
      <c r="B13" s="24">
        <v>1</v>
      </c>
      <c r="C13" s="24">
        <v>1</v>
      </c>
      <c r="D13">
        <v>16</v>
      </c>
      <c r="E13" s="36">
        <v>3.8859849999999998</v>
      </c>
      <c r="F13" s="36">
        <v>9.7104350000000004</v>
      </c>
      <c r="G13">
        <v>0.26540000000000002</v>
      </c>
      <c r="H13">
        <v>0.10621</v>
      </c>
      <c r="I13" s="5" t="s">
        <v>95</v>
      </c>
      <c r="J13" s="24">
        <v>1</v>
      </c>
      <c r="L13" s="38"/>
      <c r="M13" s="38"/>
    </row>
    <row r="14" spans="1:13" s="24" customFormat="1" x14ac:dyDescent="0.3">
      <c r="A14" s="24">
        <v>13</v>
      </c>
      <c r="B14" s="24">
        <v>1</v>
      </c>
      <c r="C14" s="24">
        <v>1</v>
      </c>
      <c r="D14">
        <v>17</v>
      </c>
      <c r="E14" s="36">
        <v>8.9237909999999996</v>
      </c>
      <c r="F14" s="36">
        <v>32.776139999999998</v>
      </c>
      <c r="G14">
        <v>0.1168</v>
      </c>
      <c r="H14">
        <v>3.1800000000000002E-2</v>
      </c>
      <c r="I14" s="5" t="s">
        <v>95</v>
      </c>
      <c r="J14" s="24">
        <v>1</v>
      </c>
      <c r="L14" s="38"/>
      <c r="M14" s="38"/>
    </row>
    <row r="15" spans="1:13" s="24" customFormat="1" x14ac:dyDescent="0.3">
      <c r="A15" s="24">
        <v>14</v>
      </c>
      <c r="B15" s="24">
        <v>1</v>
      </c>
      <c r="C15" s="24">
        <v>1</v>
      </c>
      <c r="D15">
        <v>18</v>
      </c>
      <c r="E15">
        <v>1.552038</v>
      </c>
      <c r="F15">
        <v>2.7389679999999998</v>
      </c>
      <c r="G15">
        <v>0.63690000000000002</v>
      </c>
      <c r="H15">
        <v>0.3609</v>
      </c>
      <c r="I15" s="5" t="s">
        <v>95</v>
      </c>
      <c r="J15" s="24">
        <v>1</v>
      </c>
      <c r="L15" s="38"/>
      <c r="M15" s="38"/>
    </row>
    <row r="16" spans="1:13" s="24" customFormat="1" x14ac:dyDescent="0.3">
      <c r="A16" s="24">
        <v>15</v>
      </c>
      <c r="B16" s="24">
        <v>1</v>
      </c>
      <c r="C16" s="24">
        <v>1</v>
      </c>
      <c r="D16">
        <v>19</v>
      </c>
      <c r="E16">
        <v>2.0656970000000001</v>
      </c>
      <c r="F16">
        <v>3.7180939999999998</v>
      </c>
      <c r="G16">
        <v>0.47770000000000001</v>
      </c>
      <c r="H16">
        <v>0.26540000000000002</v>
      </c>
      <c r="I16" s="5" t="s">
        <v>95</v>
      </c>
      <c r="J16" s="24">
        <v>1</v>
      </c>
      <c r="L16" s="38"/>
      <c r="M16" s="38"/>
    </row>
    <row r="17" spans="1:13" s="24" customFormat="1" x14ac:dyDescent="0.3">
      <c r="A17" s="24">
        <v>16</v>
      </c>
      <c r="B17" s="24">
        <v>1</v>
      </c>
      <c r="C17" s="24">
        <v>1</v>
      </c>
      <c r="D17">
        <v>20</v>
      </c>
      <c r="E17">
        <v>5.0915980000000003</v>
      </c>
      <c r="F17">
        <v>30.59788</v>
      </c>
      <c r="G17">
        <v>0.19109999999999999</v>
      </c>
      <c r="H17">
        <v>3.1800000000000002E-2</v>
      </c>
      <c r="I17" s="5" t="s">
        <v>95</v>
      </c>
      <c r="J17" s="24">
        <v>1</v>
      </c>
      <c r="L17" s="38"/>
      <c r="M17" s="38"/>
    </row>
    <row r="18" spans="1:13" s="24" customFormat="1" x14ac:dyDescent="0.3">
      <c r="A18" s="24">
        <v>17</v>
      </c>
      <c r="B18" s="24">
        <v>1</v>
      </c>
      <c r="C18" s="24">
        <v>1</v>
      </c>
      <c r="D18">
        <v>21</v>
      </c>
      <c r="E18" s="36">
        <v>6.5368019999999998</v>
      </c>
      <c r="F18" s="36">
        <v>11.44125</v>
      </c>
      <c r="G18">
        <v>0.14860000000000001</v>
      </c>
      <c r="H18">
        <v>8.4900000000000003E-2</v>
      </c>
      <c r="I18" s="5" t="s">
        <v>95</v>
      </c>
      <c r="J18" s="24">
        <v>1</v>
      </c>
      <c r="L18" s="38"/>
      <c r="M18" s="38"/>
    </row>
    <row r="19" spans="1:13" s="24" customFormat="1" x14ac:dyDescent="0.3">
      <c r="A19" s="24">
        <v>18</v>
      </c>
      <c r="B19" s="24">
        <v>1</v>
      </c>
      <c r="C19" s="24">
        <v>1</v>
      </c>
      <c r="D19">
        <v>22</v>
      </c>
      <c r="E19" s="36">
        <v>9.3067410000000006</v>
      </c>
      <c r="F19" s="36">
        <v>18.613309999999998</v>
      </c>
      <c r="G19">
        <v>0.1062</v>
      </c>
      <c r="H19">
        <v>5.3100000000000001E-2</v>
      </c>
      <c r="I19" s="5" t="s">
        <v>95</v>
      </c>
      <c r="J19" s="24">
        <v>1</v>
      </c>
      <c r="L19" s="38"/>
      <c r="M19" s="38"/>
    </row>
    <row r="20" spans="1:13" s="24" customFormat="1" x14ac:dyDescent="0.3">
      <c r="A20" s="24">
        <v>19</v>
      </c>
      <c r="B20" s="24">
        <v>1</v>
      </c>
      <c r="C20" s="24">
        <v>1</v>
      </c>
      <c r="D20">
        <v>23</v>
      </c>
      <c r="E20" s="36">
        <v>13.91498</v>
      </c>
      <c r="F20" s="36">
        <v>32.511870000000002</v>
      </c>
      <c r="G20">
        <v>7.4300000000000005E-2</v>
      </c>
      <c r="H20">
        <v>3.1800000000000002E-2</v>
      </c>
      <c r="I20" s="5" t="s">
        <v>95</v>
      </c>
      <c r="J20" s="24">
        <v>1</v>
      </c>
      <c r="L20" s="38"/>
      <c r="M20" s="38"/>
    </row>
    <row r="21" spans="1:13" s="24" customFormat="1" x14ac:dyDescent="0.3">
      <c r="A21" s="24">
        <v>20</v>
      </c>
      <c r="B21" s="24">
        <v>1</v>
      </c>
      <c r="C21" s="24">
        <v>1</v>
      </c>
      <c r="D21">
        <v>27</v>
      </c>
      <c r="E21" s="36">
        <v>1.5239469999999999</v>
      </c>
      <c r="F21" s="36">
        <v>7.2685510000000004</v>
      </c>
      <c r="G21">
        <v>0.65820000000000001</v>
      </c>
      <c r="H21">
        <v>0.13800000000000001</v>
      </c>
      <c r="I21" s="5" t="s">
        <v>95</v>
      </c>
      <c r="J21" s="24">
        <v>1</v>
      </c>
      <c r="L21" s="38"/>
      <c r="M21" s="38"/>
    </row>
    <row r="22" spans="1:13" s="24" customFormat="1" x14ac:dyDescent="0.3">
      <c r="A22" s="24">
        <v>21</v>
      </c>
      <c r="B22" s="24">
        <v>1</v>
      </c>
      <c r="C22" s="24">
        <v>1</v>
      </c>
      <c r="D22">
        <v>28</v>
      </c>
      <c r="E22" s="36">
        <v>5.4742030000000002</v>
      </c>
      <c r="F22" s="36">
        <v>13.29876</v>
      </c>
      <c r="G22">
        <v>0.18049999999999999</v>
      </c>
      <c r="H22">
        <v>7.4300000000000005E-2</v>
      </c>
      <c r="I22" s="5" t="s">
        <v>95</v>
      </c>
      <c r="J22" s="24">
        <v>1</v>
      </c>
      <c r="L22" s="38"/>
      <c r="M22" s="38"/>
    </row>
    <row r="23" spans="1:13" s="24" customFormat="1" x14ac:dyDescent="0.3">
      <c r="A23" s="24">
        <v>22</v>
      </c>
      <c r="B23" s="24">
        <v>1</v>
      </c>
      <c r="C23" s="24">
        <v>1</v>
      </c>
      <c r="D23">
        <v>29</v>
      </c>
      <c r="E23" s="36">
        <v>3.8833899999999999</v>
      </c>
      <c r="F23" s="36">
        <v>23.2818</v>
      </c>
      <c r="G23">
        <v>0.25480000000000003</v>
      </c>
      <c r="H23">
        <v>4.2500000000000003E-2</v>
      </c>
      <c r="I23" s="5" t="s">
        <v>95</v>
      </c>
      <c r="J23" s="24">
        <v>1</v>
      </c>
      <c r="L23" s="38"/>
      <c r="M23" s="38"/>
    </row>
    <row r="24" spans="1:13" s="24" customFormat="1" x14ac:dyDescent="0.3">
      <c r="A24" s="24">
        <v>23</v>
      </c>
      <c r="B24" s="24">
        <v>1</v>
      </c>
      <c r="C24" s="24">
        <v>1</v>
      </c>
      <c r="D24">
        <v>31</v>
      </c>
      <c r="E24" s="36">
        <v>2.1855440000000002</v>
      </c>
      <c r="F24" s="36">
        <v>3.4811670000000001</v>
      </c>
      <c r="G24">
        <v>0.45650000000000002</v>
      </c>
      <c r="H24">
        <v>0.28660000000000002</v>
      </c>
      <c r="I24" s="5" t="s">
        <v>95</v>
      </c>
      <c r="J24" s="24">
        <v>1</v>
      </c>
      <c r="L24" s="38"/>
      <c r="M24" s="38"/>
    </row>
    <row r="25" spans="1:13" s="24" customFormat="1" x14ac:dyDescent="0.3">
      <c r="A25" s="24">
        <v>24</v>
      </c>
      <c r="B25" s="24">
        <v>1</v>
      </c>
      <c r="C25" s="24">
        <v>1</v>
      </c>
      <c r="D25">
        <v>32</v>
      </c>
      <c r="E25" s="36">
        <v>1.6354219999999999</v>
      </c>
      <c r="F25" s="36">
        <v>4.1943669999999997</v>
      </c>
      <c r="G25">
        <v>0.62629999999999997</v>
      </c>
      <c r="H25">
        <v>0.2442</v>
      </c>
      <c r="I25" s="5" t="s">
        <v>95</v>
      </c>
      <c r="J25" s="24">
        <v>1</v>
      </c>
      <c r="L25" s="38"/>
      <c r="M25" s="38"/>
    </row>
    <row r="26" spans="1:13" s="24" customFormat="1" x14ac:dyDescent="0.3">
      <c r="A26" s="24">
        <v>25</v>
      </c>
      <c r="B26" s="24">
        <v>1</v>
      </c>
      <c r="C26" s="24">
        <v>1</v>
      </c>
      <c r="D26">
        <v>33</v>
      </c>
      <c r="E26" s="36">
        <v>4.0713629999999998</v>
      </c>
      <c r="F26" s="36">
        <v>10.41038</v>
      </c>
      <c r="G26">
        <v>0.24418999999999999</v>
      </c>
      <c r="H26">
        <v>9.5500000000000002E-2</v>
      </c>
      <c r="I26" s="5" t="s">
        <v>95</v>
      </c>
      <c r="J26" s="24">
        <v>1</v>
      </c>
      <c r="L26" s="38"/>
      <c r="M26" s="38"/>
    </row>
    <row r="27" spans="1:13" s="24" customFormat="1" x14ac:dyDescent="0.3">
      <c r="A27" s="24">
        <v>26</v>
      </c>
      <c r="B27" s="24">
        <v>1</v>
      </c>
      <c r="C27" s="24">
        <v>1</v>
      </c>
      <c r="D27">
        <v>34</v>
      </c>
      <c r="E27" s="36">
        <v>1.6572450000000001</v>
      </c>
      <c r="F27" s="36">
        <v>3.7606280000000001</v>
      </c>
      <c r="G27">
        <v>0.62629999999999997</v>
      </c>
      <c r="H27">
        <v>0.27600000000000002</v>
      </c>
      <c r="I27" s="5" t="s">
        <v>95</v>
      </c>
      <c r="J27" s="24">
        <v>1</v>
      </c>
      <c r="L27" s="38"/>
      <c r="M27" s="38"/>
    </row>
    <row r="28" spans="1:13" s="24" customFormat="1" x14ac:dyDescent="0.3">
      <c r="A28" s="24">
        <v>27</v>
      </c>
      <c r="B28" s="24">
        <v>1</v>
      </c>
      <c r="C28" s="24">
        <v>1</v>
      </c>
      <c r="D28">
        <v>35</v>
      </c>
      <c r="E28" s="36">
        <v>2.9752079999999999</v>
      </c>
      <c r="F28" s="36">
        <v>10.913220000000001</v>
      </c>
      <c r="G28">
        <v>0.3503</v>
      </c>
      <c r="H28">
        <v>9.5500000000000002E-2</v>
      </c>
      <c r="I28" s="5" t="s">
        <v>95</v>
      </c>
      <c r="J28" s="24">
        <v>1</v>
      </c>
      <c r="L28" s="38"/>
      <c r="M28" s="38"/>
    </row>
    <row r="29" spans="1:13" s="24" customFormat="1" x14ac:dyDescent="0.3">
      <c r="A29" s="24">
        <v>28</v>
      </c>
      <c r="B29" s="24">
        <v>1</v>
      </c>
      <c r="C29" s="24">
        <v>1</v>
      </c>
      <c r="D29">
        <v>36</v>
      </c>
      <c r="E29" s="36">
        <v>3.1774279999999999</v>
      </c>
      <c r="F29" s="36">
        <v>5.7933060000000003</v>
      </c>
      <c r="G29">
        <v>0.3291</v>
      </c>
      <c r="H29">
        <v>0.18049999999999999</v>
      </c>
      <c r="I29" s="5" t="s">
        <v>95</v>
      </c>
      <c r="J29" s="24">
        <v>1</v>
      </c>
      <c r="L29" s="38"/>
      <c r="M29" s="38"/>
    </row>
    <row r="30" spans="1:13" s="24" customFormat="1" x14ac:dyDescent="0.3">
      <c r="A30" s="24">
        <v>29</v>
      </c>
      <c r="B30" s="24">
        <v>1</v>
      </c>
      <c r="C30" s="24">
        <v>1</v>
      </c>
      <c r="D30">
        <v>37</v>
      </c>
      <c r="E30" s="36">
        <v>3.8581590000000001</v>
      </c>
      <c r="F30" s="36">
        <v>9.469697</v>
      </c>
      <c r="G30">
        <v>0.26999000000000001</v>
      </c>
      <c r="H30">
        <v>0.11</v>
      </c>
      <c r="I30" s="5" t="s">
        <v>95</v>
      </c>
      <c r="J30" s="24">
        <v>1</v>
      </c>
      <c r="L30" s="38"/>
      <c r="M30" s="38"/>
    </row>
    <row r="31" spans="1:13" s="24" customFormat="1" x14ac:dyDescent="0.3">
      <c r="A31" s="24">
        <v>30</v>
      </c>
      <c r="B31" s="24">
        <v>1</v>
      </c>
      <c r="C31" s="24">
        <v>1</v>
      </c>
      <c r="D31">
        <v>40</v>
      </c>
      <c r="E31" s="36">
        <v>4.9801289999999998</v>
      </c>
      <c r="F31" s="36">
        <v>4.3305420000000003</v>
      </c>
      <c r="G31">
        <v>0.2</v>
      </c>
      <c r="H31">
        <v>0.23</v>
      </c>
      <c r="I31" s="5" t="s">
        <v>95</v>
      </c>
      <c r="J31" s="24">
        <v>1</v>
      </c>
      <c r="L31" s="38"/>
      <c r="M31" s="38"/>
    </row>
    <row r="32" spans="1:13" s="24" customFormat="1" x14ac:dyDescent="0.3">
      <c r="A32" s="24">
        <v>31</v>
      </c>
      <c r="B32" s="24">
        <v>1</v>
      </c>
      <c r="C32" s="24">
        <v>1</v>
      </c>
      <c r="D32">
        <v>41</v>
      </c>
      <c r="E32" s="36">
        <v>2.6507900000000002</v>
      </c>
      <c r="F32" s="36">
        <v>9.8079599999999996</v>
      </c>
      <c r="G32">
        <v>0.37</v>
      </c>
      <c r="H32">
        <v>0.1</v>
      </c>
      <c r="I32" s="5" t="s">
        <v>95</v>
      </c>
      <c r="J32" s="24">
        <v>1</v>
      </c>
      <c r="L32" s="38"/>
      <c r="M32" s="38"/>
    </row>
    <row r="33" spans="1:13" s="24" customFormat="1" x14ac:dyDescent="0.3">
      <c r="A33" s="24">
        <v>32</v>
      </c>
      <c r="B33" s="24">
        <v>1</v>
      </c>
      <c r="C33" s="24">
        <v>1</v>
      </c>
      <c r="D33">
        <v>42</v>
      </c>
      <c r="E33" s="36">
        <v>2.6830660000000002</v>
      </c>
      <c r="F33" s="36">
        <v>4.3162240000000001</v>
      </c>
      <c r="G33">
        <v>0.37</v>
      </c>
      <c r="H33">
        <v>0.23</v>
      </c>
      <c r="I33" s="5" t="s">
        <v>95</v>
      </c>
      <c r="J33" s="24">
        <v>1</v>
      </c>
      <c r="L33" s="38"/>
      <c r="M33" s="38"/>
    </row>
    <row r="34" spans="1:13" s="24" customFormat="1" x14ac:dyDescent="0.3">
      <c r="A34" s="24">
        <v>33</v>
      </c>
      <c r="B34" s="24">
        <v>1</v>
      </c>
      <c r="C34" s="24">
        <v>1</v>
      </c>
      <c r="D34">
        <v>43</v>
      </c>
      <c r="E34" s="36">
        <v>5.5040009999999997</v>
      </c>
      <c r="F34" s="36">
        <v>14.153079999999999</v>
      </c>
      <c r="G34">
        <v>0.18</v>
      </c>
      <c r="H34">
        <v>7.0000000000000007E-2</v>
      </c>
      <c r="I34" s="5" t="s">
        <v>95</v>
      </c>
      <c r="J34" s="24">
        <v>1</v>
      </c>
      <c r="L34" s="38"/>
      <c r="M34" s="38"/>
    </row>
    <row r="35" spans="1:13" s="24" customFormat="1" x14ac:dyDescent="0.3">
      <c r="A35" s="24">
        <v>34</v>
      </c>
      <c r="B35" s="24">
        <v>1</v>
      </c>
      <c r="C35" s="24">
        <v>1</v>
      </c>
      <c r="D35">
        <v>44</v>
      </c>
      <c r="E35" s="36">
        <v>6.036861</v>
      </c>
      <c r="F35" s="36">
        <v>12.073650000000001</v>
      </c>
      <c r="G35">
        <v>0.16</v>
      </c>
      <c r="H35">
        <v>0.08</v>
      </c>
      <c r="I35" s="5" t="s">
        <v>95</v>
      </c>
      <c r="J35" s="24">
        <v>1</v>
      </c>
      <c r="L35" s="38"/>
      <c r="M35" s="38"/>
    </row>
    <row r="36" spans="1:13" s="24" customFormat="1" x14ac:dyDescent="0.3">
      <c r="A36" s="24">
        <v>35</v>
      </c>
      <c r="B36" s="24">
        <v>1</v>
      </c>
      <c r="C36" s="24">
        <v>1</v>
      </c>
      <c r="D36">
        <v>45</v>
      </c>
      <c r="E36" s="36">
        <v>1.844093</v>
      </c>
      <c r="F36" s="36">
        <v>4.4425879999999998</v>
      </c>
      <c r="G36">
        <v>0.53</v>
      </c>
      <c r="H36">
        <v>0.22</v>
      </c>
      <c r="I36" s="5" t="s">
        <v>95</v>
      </c>
      <c r="J36" s="24">
        <v>1</v>
      </c>
      <c r="L36" s="38"/>
      <c r="M36" s="38"/>
    </row>
    <row r="37" spans="1:13" s="24" customFormat="1" x14ac:dyDescent="0.3">
      <c r="A37" s="24">
        <v>36</v>
      </c>
      <c r="B37" s="24">
        <v>1</v>
      </c>
      <c r="C37" s="24">
        <v>1</v>
      </c>
      <c r="D37">
        <v>46</v>
      </c>
      <c r="E37" s="36">
        <v>3.7157179999999999</v>
      </c>
      <c r="F37" s="36">
        <v>10.40399</v>
      </c>
      <c r="G37">
        <v>0.28000000000000003</v>
      </c>
      <c r="H37">
        <v>0.1</v>
      </c>
      <c r="I37" s="5" t="s">
        <v>95</v>
      </c>
      <c r="J37" s="24">
        <v>1</v>
      </c>
      <c r="L37" s="38"/>
      <c r="M37" s="38"/>
    </row>
    <row r="38" spans="1:13" s="24" customFormat="1" x14ac:dyDescent="0.3">
      <c r="A38" s="24">
        <v>37</v>
      </c>
      <c r="B38" s="24">
        <v>1</v>
      </c>
      <c r="C38" s="24">
        <v>1</v>
      </c>
      <c r="D38">
        <v>48</v>
      </c>
      <c r="E38" s="36">
        <v>5.3055750000000002</v>
      </c>
      <c r="F38" s="36">
        <v>9.6460849999999994</v>
      </c>
      <c r="G38">
        <v>0.19999</v>
      </c>
      <c r="H38">
        <v>0.11</v>
      </c>
      <c r="I38" s="5" t="s">
        <v>95</v>
      </c>
      <c r="J38" s="24">
        <v>1</v>
      </c>
      <c r="L38" s="38"/>
      <c r="M38" s="38"/>
    </row>
    <row r="39" spans="1:13" s="24" customFormat="1" x14ac:dyDescent="0.3">
      <c r="A39" s="24">
        <v>38</v>
      </c>
      <c r="B39" s="24">
        <v>1</v>
      </c>
      <c r="C39" s="24">
        <v>1</v>
      </c>
      <c r="D39">
        <v>49</v>
      </c>
      <c r="E39" s="36">
        <v>1.2432179999999999</v>
      </c>
      <c r="F39" s="36">
        <v>3.6053320000000002</v>
      </c>
      <c r="G39">
        <v>0.87</v>
      </c>
      <c r="H39">
        <v>0.3</v>
      </c>
      <c r="I39" s="5" t="s">
        <v>95</v>
      </c>
      <c r="J39" s="24">
        <v>1</v>
      </c>
      <c r="L39" s="38"/>
      <c r="M39" s="38"/>
    </row>
    <row r="40" spans="1:13" s="24" customFormat="1" x14ac:dyDescent="0.3">
      <c r="A40" s="24">
        <v>39</v>
      </c>
      <c r="B40" s="24">
        <v>1</v>
      </c>
      <c r="C40" s="24">
        <v>1</v>
      </c>
      <c r="D40">
        <v>50</v>
      </c>
      <c r="E40" s="36">
        <v>6.2492970000000003</v>
      </c>
      <c r="F40" s="36">
        <v>26.559719999999999</v>
      </c>
      <c r="G40">
        <v>0.17</v>
      </c>
      <c r="H40">
        <v>0.04</v>
      </c>
      <c r="I40" s="5" t="s">
        <v>95</v>
      </c>
      <c r="J40" s="24">
        <v>1</v>
      </c>
      <c r="L40" s="38"/>
      <c r="M40" s="38"/>
    </row>
    <row r="41" spans="1:13" s="24" customFormat="1" x14ac:dyDescent="0.3">
      <c r="A41" s="24">
        <v>40</v>
      </c>
      <c r="B41" s="24">
        <v>1</v>
      </c>
      <c r="C41" s="24">
        <v>1</v>
      </c>
      <c r="D41">
        <v>51</v>
      </c>
      <c r="E41" s="36">
        <v>6.0750760000000001</v>
      </c>
      <c r="F41" s="36">
        <v>12.908720000000001</v>
      </c>
      <c r="G41">
        <v>0.16999</v>
      </c>
      <c r="H41">
        <v>0.08</v>
      </c>
      <c r="I41" s="5" t="s">
        <v>95</v>
      </c>
      <c r="J41" s="24">
        <v>1</v>
      </c>
      <c r="L41" s="38"/>
      <c r="M41" s="38"/>
    </row>
    <row r="42" spans="1:13" s="24" customFormat="1" x14ac:dyDescent="0.3">
      <c r="A42" s="24">
        <v>41</v>
      </c>
      <c r="B42" s="24">
        <v>1</v>
      </c>
      <c r="C42" s="24">
        <v>1</v>
      </c>
      <c r="D42">
        <v>52</v>
      </c>
      <c r="E42" s="36">
        <v>5.6882169999999999</v>
      </c>
      <c r="F42" s="36">
        <v>20.477540000000001</v>
      </c>
      <c r="G42">
        <v>0.18</v>
      </c>
      <c r="H42">
        <v>0.05</v>
      </c>
      <c r="I42" s="5" t="s">
        <v>95</v>
      </c>
      <c r="J42" s="24">
        <v>1</v>
      </c>
      <c r="L42" s="38"/>
      <c r="M42" s="38"/>
    </row>
    <row r="43" spans="1:13" s="24" customFormat="1" x14ac:dyDescent="0.3">
      <c r="A43" s="24">
        <v>42</v>
      </c>
      <c r="B43" s="24">
        <v>1</v>
      </c>
      <c r="C43" s="24">
        <v>1</v>
      </c>
      <c r="D43">
        <v>53</v>
      </c>
      <c r="E43" s="36">
        <v>4.4670779999999999</v>
      </c>
      <c r="F43" s="36">
        <v>9.3398590000000006</v>
      </c>
      <c r="G43">
        <v>0.22999</v>
      </c>
      <c r="H43">
        <v>0.11</v>
      </c>
      <c r="I43" s="5" t="s">
        <v>95</v>
      </c>
      <c r="J43" s="24">
        <v>1</v>
      </c>
      <c r="L43" s="38"/>
      <c r="M43" s="38"/>
    </row>
    <row r="44" spans="1:13" s="24" customFormat="1" x14ac:dyDescent="0.3">
      <c r="A44" s="24">
        <v>43</v>
      </c>
      <c r="B44" s="24">
        <v>1</v>
      </c>
      <c r="C44" s="24">
        <v>1</v>
      </c>
      <c r="D44">
        <v>54</v>
      </c>
      <c r="E44" s="36">
        <v>0.93884999999999996</v>
      </c>
      <c r="F44" s="36">
        <v>3.3153090000000001</v>
      </c>
      <c r="G44">
        <v>1.1299999999999999</v>
      </c>
      <c r="H44">
        <v>0.32</v>
      </c>
      <c r="I44" s="5" t="s">
        <v>95</v>
      </c>
      <c r="J44" s="24">
        <v>1</v>
      </c>
      <c r="L44" s="38"/>
      <c r="M44" s="38"/>
    </row>
    <row r="45" spans="1:13" s="24" customFormat="1" x14ac:dyDescent="0.3">
      <c r="A45" s="24">
        <v>44</v>
      </c>
      <c r="B45" s="24">
        <v>1</v>
      </c>
      <c r="C45" s="24">
        <v>1</v>
      </c>
      <c r="D45">
        <v>55</v>
      </c>
      <c r="E45" s="36">
        <v>1.6533409999999999</v>
      </c>
      <c r="F45" s="36">
        <v>4.7345569999999997</v>
      </c>
      <c r="G45">
        <v>0.63</v>
      </c>
      <c r="H45">
        <v>0.22</v>
      </c>
      <c r="I45" s="5" t="s">
        <v>95</v>
      </c>
      <c r="J45" s="24">
        <v>1</v>
      </c>
      <c r="L45" s="38"/>
      <c r="M45" s="38"/>
    </row>
    <row r="46" spans="1:13" s="24" customFormat="1" x14ac:dyDescent="0.3">
      <c r="A46" s="24">
        <v>45</v>
      </c>
      <c r="B46" s="24">
        <v>1</v>
      </c>
      <c r="C46" s="24">
        <v>1</v>
      </c>
      <c r="D46">
        <v>56</v>
      </c>
      <c r="E46" s="36">
        <v>1.2481340000000001</v>
      </c>
      <c r="F46" s="36">
        <v>5.8246209999999996</v>
      </c>
      <c r="G46">
        <v>0.84</v>
      </c>
      <c r="H46">
        <v>0.18</v>
      </c>
      <c r="I46" s="5" t="s">
        <v>95</v>
      </c>
      <c r="J46" s="24">
        <v>1</v>
      </c>
      <c r="L46" s="38"/>
      <c r="M46" s="38"/>
    </row>
    <row r="47" spans="1:13" s="24" customFormat="1" x14ac:dyDescent="0.3">
      <c r="A47" s="24">
        <v>46</v>
      </c>
      <c r="B47" s="24">
        <v>1</v>
      </c>
      <c r="C47" s="24">
        <v>1</v>
      </c>
      <c r="D47">
        <v>57</v>
      </c>
      <c r="E47" s="36">
        <v>8.7444690000000005</v>
      </c>
      <c r="F47" s="36">
        <v>34.977260000000001</v>
      </c>
      <c r="G47">
        <v>0.12</v>
      </c>
      <c r="H47">
        <v>0.03</v>
      </c>
      <c r="I47" s="5" t="s">
        <v>95</v>
      </c>
      <c r="J47" s="24">
        <v>1</v>
      </c>
      <c r="L47" s="38"/>
      <c r="M47" s="38"/>
    </row>
    <row r="48" spans="1:13" s="24" customFormat="1" x14ac:dyDescent="0.3">
      <c r="A48" s="24">
        <v>47</v>
      </c>
      <c r="B48" s="24">
        <v>1</v>
      </c>
      <c r="C48" s="24">
        <v>1</v>
      </c>
      <c r="D48">
        <v>58</v>
      </c>
      <c r="E48" s="36">
        <v>8.6265649999999994</v>
      </c>
      <c r="F48" s="36">
        <v>34.50656</v>
      </c>
      <c r="G48">
        <v>0.12</v>
      </c>
      <c r="H48">
        <v>0.03</v>
      </c>
      <c r="I48" s="5" t="s">
        <v>95</v>
      </c>
      <c r="J48" s="24">
        <v>1</v>
      </c>
      <c r="L48" s="38"/>
      <c r="M48" s="38"/>
    </row>
    <row r="49" spans="1:15" s="24" customFormat="1" x14ac:dyDescent="0.3">
      <c r="A49" s="24">
        <v>48</v>
      </c>
      <c r="B49" s="24">
        <v>1</v>
      </c>
      <c r="C49" s="24">
        <v>1</v>
      </c>
      <c r="D49">
        <v>59</v>
      </c>
      <c r="E49" s="36">
        <v>0.37559599999999999</v>
      </c>
      <c r="F49" s="36">
        <v>0.92070799999999997</v>
      </c>
      <c r="G49">
        <v>2.77</v>
      </c>
      <c r="H49">
        <v>1.1299999999999999</v>
      </c>
      <c r="I49" s="5" t="s">
        <v>95</v>
      </c>
      <c r="J49" s="24">
        <v>1</v>
      </c>
      <c r="L49" s="38"/>
      <c r="M49" s="38"/>
    </row>
    <row r="50" spans="1:15" s="24" customFormat="1" x14ac:dyDescent="0.3">
      <c r="A50" s="24">
        <v>49</v>
      </c>
      <c r="B50" s="24">
        <v>1</v>
      </c>
      <c r="C50" s="24">
        <v>1</v>
      </c>
      <c r="D50">
        <v>60</v>
      </c>
      <c r="E50" s="36">
        <v>1.3475600000000001</v>
      </c>
      <c r="F50" s="36">
        <v>35.036090000000002</v>
      </c>
      <c r="G50">
        <v>0.78</v>
      </c>
      <c r="H50">
        <v>0.03</v>
      </c>
      <c r="I50" s="5" t="s">
        <v>95</v>
      </c>
      <c r="J50" s="24">
        <v>1</v>
      </c>
      <c r="L50" s="38"/>
      <c r="M50" s="38"/>
    </row>
    <row r="51" spans="1:15" s="24" customFormat="1" x14ac:dyDescent="0.3">
      <c r="A51" s="24">
        <v>50</v>
      </c>
      <c r="B51" s="24">
        <v>1</v>
      </c>
      <c r="C51" s="24">
        <v>1</v>
      </c>
      <c r="D51">
        <v>62</v>
      </c>
      <c r="E51" s="36">
        <v>1.360298</v>
      </c>
      <c r="F51" s="36">
        <v>7.4816140000000004</v>
      </c>
      <c r="G51">
        <v>0.77</v>
      </c>
      <c r="H51">
        <v>0.14000000000000001</v>
      </c>
      <c r="I51" s="5" t="s">
        <v>95</v>
      </c>
      <c r="J51" s="24">
        <v>1</v>
      </c>
      <c r="L51" s="38"/>
      <c r="M51" s="38"/>
    </row>
    <row r="52" spans="1:15" s="24" customFormat="1" x14ac:dyDescent="0.3">
      <c r="A52" s="24">
        <v>51</v>
      </c>
      <c r="B52" s="24">
        <v>1</v>
      </c>
      <c r="C52" s="24">
        <v>1</v>
      </c>
      <c r="D52">
        <v>66</v>
      </c>
      <c r="E52" s="36">
        <v>2.773333</v>
      </c>
      <c r="F52" s="36">
        <v>6.0088929999999996</v>
      </c>
      <c r="G52">
        <v>0.39</v>
      </c>
      <c r="H52">
        <v>0.18</v>
      </c>
      <c r="I52" s="5" t="s">
        <v>95</v>
      </c>
      <c r="J52" s="24">
        <v>1</v>
      </c>
      <c r="L52" s="38"/>
      <c r="M52" s="38"/>
    </row>
    <row r="53" spans="1:15" s="24" customFormat="1" x14ac:dyDescent="0.3">
      <c r="A53" s="24">
        <v>52</v>
      </c>
      <c r="B53" s="24">
        <v>1</v>
      </c>
      <c r="C53" s="24">
        <v>1</v>
      </c>
      <c r="D53">
        <v>67</v>
      </c>
      <c r="E53" s="36">
        <v>3.7618309999999999</v>
      </c>
      <c r="F53" s="36">
        <v>15.047319999999999</v>
      </c>
      <c r="G53">
        <v>0.28000000000000003</v>
      </c>
      <c r="H53">
        <v>7.0000000000000007E-2</v>
      </c>
      <c r="I53" s="5" t="s">
        <v>95</v>
      </c>
      <c r="J53" s="24">
        <v>1</v>
      </c>
      <c r="L53" s="38"/>
      <c r="M53" s="38"/>
    </row>
    <row r="54" spans="1:15" s="24" customFormat="1" x14ac:dyDescent="0.3">
      <c r="A54" s="24">
        <v>53</v>
      </c>
      <c r="B54" s="24">
        <v>1</v>
      </c>
      <c r="C54" s="24">
        <v>1</v>
      </c>
      <c r="D54">
        <v>70</v>
      </c>
      <c r="E54" s="36">
        <v>1.569107</v>
      </c>
      <c r="F54" s="36">
        <v>5.1780470000000003</v>
      </c>
      <c r="G54">
        <v>0.66</v>
      </c>
      <c r="H54">
        <v>0.2</v>
      </c>
      <c r="I54" s="5" t="s">
        <v>95</v>
      </c>
      <c r="J54" s="24">
        <v>1</v>
      </c>
      <c r="L54" s="38"/>
      <c r="M54" s="38"/>
    </row>
    <row r="55" spans="1:15" s="24" customFormat="1" x14ac:dyDescent="0.3">
      <c r="A55" s="24">
        <v>54</v>
      </c>
      <c r="B55" s="24">
        <v>1</v>
      </c>
      <c r="C55" s="24">
        <v>1</v>
      </c>
      <c r="D55">
        <v>74</v>
      </c>
      <c r="E55" s="36">
        <v>1.4295249999999999</v>
      </c>
      <c r="F55" s="36">
        <v>3.600282</v>
      </c>
      <c r="G55">
        <v>0.68</v>
      </c>
      <c r="H55">
        <v>0.27</v>
      </c>
      <c r="I55" s="5" t="s">
        <v>95</v>
      </c>
      <c r="J55" s="24">
        <v>1</v>
      </c>
      <c r="L55" s="38"/>
      <c r="M55" s="38"/>
    </row>
    <row r="56" spans="1:15" s="24" customFormat="1" x14ac:dyDescent="0.3">
      <c r="A56" s="24">
        <v>55</v>
      </c>
      <c r="B56" s="24">
        <v>1</v>
      </c>
      <c r="C56" s="24">
        <v>1</v>
      </c>
      <c r="D56">
        <v>75</v>
      </c>
      <c r="E56" s="36">
        <v>2.1073659999999999</v>
      </c>
      <c r="F56" s="36">
        <v>9.0042229999999996</v>
      </c>
      <c r="G56">
        <v>0.47</v>
      </c>
      <c r="H56">
        <v>0.11</v>
      </c>
      <c r="I56" s="5" t="s">
        <v>95</v>
      </c>
      <c r="J56" s="24">
        <v>1</v>
      </c>
      <c r="L56" s="38"/>
      <c r="M56" s="38"/>
    </row>
    <row r="57" spans="1:15" s="24" customFormat="1" x14ac:dyDescent="0.3">
      <c r="A57" s="24">
        <v>56</v>
      </c>
      <c r="B57" s="24">
        <v>1</v>
      </c>
      <c r="C57" s="24">
        <v>1</v>
      </c>
      <c r="D57">
        <v>76</v>
      </c>
      <c r="E57" s="36">
        <v>1.459492</v>
      </c>
      <c r="F57" s="36">
        <v>2.756818</v>
      </c>
      <c r="G57">
        <v>0.68</v>
      </c>
      <c r="H57">
        <v>0.36</v>
      </c>
      <c r="I57" s="5" t="s">
        <v>95</v>
      </c>
      <c r="J57" s="24">
        <v>1</v>
      </c>
      <c r="L57" s="38"/>
      <c r="M57" s="38"/>
    </row>
    <row r="58" spans="1:15" s="24" customFormat="1" x14ac:dyDescent="0.3">
      <c r="A58" s="24">
        <v>57</v>
      </c>
      <c r="B58" s="24">
        <v>1</v>
      </c>
      <c r="C58" s="24">
        <v>1</v>
      </c>
      <c r="D58">
        <v>77</v>
      </c>
      <c r="E58" s="36">
        <v>1.666836</v>
      </c>
      <c r="F58" s="36">
        <v>3.631319</v>
      </c>
      <c r="G58">
        <v>0.61</v>
      </c>
      <c r="H58">
        <v>0.28000000000000003</v>
      </c>
      <c r="I58" s="5" t="s">
        <v>95</v>
      </c>
      <c r="J58" s="24">
        <v>1</v>
      </c>
      <c r="L58" s="38"/>
      <c r="M58" s="38"/>
    </row>
    <row r="59" spans="1:15" x14ac:dyDescent="0.3">
      <c r="A59" s="24">
        <v>58</v>
      </c>
      <c r="B59" s="24">
        <v>1</v>
      </c>
      <c r="C59" s="24">
        <v>1</v>
      </c>
      <c r="D59">
        <v>78</v>
      </c>
      <c r="E59" s="36">
        <v>1.412228</v>
      </c>
      <c r="F59" s="36">
        <v>3.8564620000000001</v>
      </c>
      <c r="G59">
        <v>0.71</v>
      </c>
      <c r="H59">
        <v>0.26</v>
      </c>
      <c r="I59" s="5" t="s">
        <v>95</v>
      </c>
      <c r="J59" s="24">
        <v>1</v>
      </c>
      <c r="L59" s="38"/>
      <c r="M59" s="38"/>
      <c r="N59" s="24"/>
      <c r="O59" s="24"/>
    </row>
    <row r="60" spans="1:15" x14ac:dyDescent="0.3">
      <c r="A60" s="24">
        <v>59</v>
      </c>
      <c r="B60" s="24">
        <v>1</v>
      </c>
      <c r="C60" s="24">
        <v>1</v>
      </c>
      <c r="D60">
        <v>79</v>
      </c>
      <c r="E60" s="36">
        <v>2.5585659999999999</v>
      </c>
      <c r="F60" s="36">
        <v>3.1182569999999998</v>
      </c>
      <c r="G60">
        <v>0.39</v>
      </c>
      <c r="H60">
        <v>0.32</v>
      </c>
      <c r="I60" s="5" t="s">
        <v>95</v>
      </c>
      <c r="J60" s="24">
        <v>1</v>
      </c>
      <c r="L60" s="38"/>
      <c r="M60" s="38"/>
      <c r="N60" s="24"/>
      <c r="O60" s="24"/>
    </row>
    <row r="61" spans="1:15" x14ac:dyDescent="0.3">
      <c r="A61" s="24">
        <v>60</v>
      </c>
      <c r="B61" s="24">
        <v>1</v>
      </c>
      <c r="C61" s="24">
        <v>1</v>
      </c>
      <c r="D61">
        <v>80</v>
      </c>
      <c r="E61" s="36">
        <v>0.80030800000000002</v>
      </c>
      <c r="F61" s="36">
        <v>4.0015369999999999</v>
      </c>
      <c r="G61">
        <v>1.3</v>
      </c>
      <c r="H61">
        <v>0.26</v>
      </c>
      <c r="I61" s="5" t="s">
        <v>95</v>
      </c>
      <c r="J61" s="24">
        <v>1</v>
      </c>
      <c r="L61" s="38"/>
      <c r="M61" s="38"/>
      <c r="N61" s="24"/>
      <c r="O61" s="24"/>
    </row>
    <row r="62" spans="1:15" x14ac:dyDescent="0.3">
      <c r="A62" s="24">
        <v>61</v>
      </c>
      <c r="B62" s="24">
        <v>1</v>
      </c>
      <c r="C62" s="24">
        <v>1</v>
      </c>
      <c r="D62">
        <v>82</v>
      </c>
      <c r="E62" s="36">
        <v>1.7927379999999999</v>
      </c>
      <c r="F62" s="36">
        <v>3.5854759999999999</v>
      </c>
      <c r="G62">
        <v>0.54</v>
      </c>
      <c r="H62">
        <v>0.27</v>
      </c>
      <c r="I62" s="5" t="s">
        <v>95</v>
      </c>
      <c r="J62" s="24">
        <v>1</v>
      </c>
      <c r="L62" s="38"/>
      <c r="M62" s="38"/>
      <c r="N62" s="24"/>
      <c r="O62" s="24"/>
    </row>
    <row r="63" spans="1:15" x14ac:dyDescent="0.3">
      <c r="A63" s="24">
        <v>62</v>
      </c>
      <c r="B63" s="24">
        <v>1</v>
      </c>
      <c r="C63" s="24">
        <v>1</v>
      </c>
      <c r="D63">
        <v>83</v>
      </c>
      <c r="E63" s="36">
        <v>4.8738169999999998</v>
      </c>
      <c r="F63" s="36">
        <v>9.7476339999999997</v>
      </c>
      <c r="G63">
        <v>0.2</v>
      </c>
      <c r="H63">
        <v>0.1</v>
      </c>
      <c r="I63" s="5" t="s">
        <v>95</v>
      </c>
      <c r="J63" s="24">
        <v>1</v>
      </c>
      <c r="L63" s="38"/>
      <c r="M63" s="38"/>
      <c r="N63" s="24"/>
      <c r="O63" s="24"/>
    </row>
    <row r="64" spans="1:15" x14ac:dyDescent="0.3">
      <c r="A64" s="24">
        <v>63</v>
      </c>
      <c r="B64" s="24">
        <v>1</v>
      </c>
      <c r="C64" s="24">
        <v>1</v>
      </c>
      <c r="D64">
        <v>84</v>
      </c>
      <c r="E64" s="36">
        <v>9.1249199999999995</v>
      </c>
      <c r="F64" s="36">
        <v>14.339180000000001</v>
      </c>
      <c r="G64">
        <v>0.11</v>
      </c>
      <c r="H64">
        <v>7.0000000000000007E-2</v>
      </c>
      <c r="I64" s="5" t="s">
        <v>95</v>
      </c>
      <c r="J64" s="24">
        <v>1</v>
      </c>
      <c r="L64" s="38"/>
      <c r="M64" s="38"/>
      <c r="N64" s="24"/>
      <c r="O64" s="24"/>
    </row>
    <row r="65" spans="1:15" x14ac:dyDescent="0.3">
      <c r="A65" s="24">
        <v>64</v>
      </c>
      <c r="B65" s="24">
        <v>1</v>
      </c>
      <c r="C65" s="24">
        <v>1</v>
      </c>
      <c r="D65">
        <v>85</v>
      </c>
      <c r="E65" s="36">
        <v>4.3065769999999999</v>
      </c>
      <c r="F65" s="36">
        <v>6.890517</v>
      </c>
      <c r="G65">
        <v>0.24</v>
      </c>
      <c r="H65">
        <v>0.15</v>
      </c>
      <c r="I65" s="5" t="s">
        <v>95</v>
      </c>
      <c r="J65" s="24">
        <v>1</v>
      </c>
      <c r="L65" s="38"/>
      <c r="M65" s="38"/>
      <c r="N65" s="24"/>
      <c r="O65" s="24"/>
    </row>
    <row r="66" spans="1:15" x14ac:dyDescent="0.3">
      <c r="A66" s="24">
        <v>65</v>
      </c>
      <c r="B66" s="24">
        <v>1</v>
      </c>
      <c r="C66" s="24">
        <v>1</v>
      </c>
      <c r="D66">
        <v>86</v>
      </c>
      <c r="E66" s="36">
        <v>4.7467829999999998</v>
      </c>
      <c r="F66" s="36">
        <v>9.9672079999999994</v>
      </c>
      <c r="G66">
        <v>0.21</v>
      </c>
      <c r="H66">
        <v>0.10001</v>
      </c>
      <c r="I66" s="5" t="s">
        <v>95</v>
      </c>
      <c r="J66" s="24">
        <v>1</v>
      </c>
      <c r="L66" s="38"/>
      <c r="M66" s="38"/>
      <c r="N66" s="24"/>
      <c r="O66" s="24"/>
    </row>
    <row r="67" spans="1:15" x14ac:dyDescent="0.3">
      <c r="A67" s="24">
        <v>66</v>
      </c>
      <c r="B67" s="24">
        <v>1</v>
      </c>
      <c r="C67" s="24">
        <v>1</v>
      </c>
      <c r="D67">
        <v>88</v>
      </c>
      <c r="E67" s="36">
        <v>2.1740930000000001</v>
      </c>
      <c r="F67" s="36">
        <v>10.435689999999999</v>
      </c>
      <c r="G67">
        <v>0.48</v>
      </c>
      <c r="H67">
        <v>0.1</v>
      </c>
      <c r="I67" s="5" t="s">
        <v>95</v>
      </c>
      <c r="J67" s="24">
        <v>1</v>
      </c>
      <c r="L67" s="38"/>
      <c r="M67" s="38"/>
      <c r="N67" s="24"/>
      <c r="O67" s="24"/>
    </row>
    <row r="68" spans="1:15" x14ac:dyDescent="0.3">
      <c r="A68" s="24">
        <v>67</v>
      </c>
      <c r="B68" s="24">
        <v>1</v>
      </c>
      <c r="C68" s="24">
        <v>1</v>
      </c>
      <c r="D68">
        <v>90</v>
      </c>
      <c r="E68" s="36">
        <v>1.3392649999999999</v>
      </c>
      <c r="F68" s="36">
        <v>2.4872100000000001</v>
      </c>
      <c r="G68">
        <v>0.78</v>
      </c>
      <c r="H68">
        <v>0.42</v>
      </c>
      <c r="I68" s="5" t="s">
        <v>95</v>
      </c>
      <c r="J68" s="24">
        <v>1</v>
      </c>
      <c r="L68" s="38"/>
      <c r="M68" s="38"/>
      <c r="N68" s="24"/>
      <c r="O68" s="24"/>
    </row>
    <row r="69" spans="1:15" x14ac:dyDescent="0.3">
      <c r="A69" s="24">
        <v>68</v>
      </c>
      <c r="B69" s="24">
        <v>1</v>
      </c>
      <c r="C69" s="24">
        <v>1</v>
      </c>
      <c r="D69">
        <v>92</v>
      </c>
      <c r="E69" s="36">
        <v>1.632155</v>
      </c>
      <c r="F69" s="36">
        <v>10.60895</v>
      </c>
      <c r="G69">
        <v>0.65</v>
      </c>
      <c r="H69">
        <v>0.1</v>
      </c>
      <c r="I69" s="5" t="s">
        <v>95</v>
      </c>
      <c r="J69" s="24">
        <v>1</v>
      </c>
      <c r="L69" s="38"/>
      <c r="M69" s="38"/>
      <c r="N69" s="24"/>
      <c r="O69" s="24"/>
    </row>
    <row r="70" spans="1:15" x14ac:dyDescent="0.3">
      <c r="A70" s="24">
        <v>69</v>
      </c>
      <c r="B70" s="24">
        <v>1</v>
      </c>
      <c r="C70" s="24">
        <v>1</v>
      </c>
      <c r="D70">
        <v>93</v>
      </c>
      <c r="E70" s="36">
        <v>8.4579470000000008</v>
      </c>
      <c r="F70" s="36">
        <v>14.499269999999999</v>
      </c>
      <c r="G70">
        <v>0.12</v>
      </c>
      <c r="H70">
        <v>7.0000000000000007E-2</v>
      </c>
      <c r="I70" s="5" t="s">
        <v>95</v>
      </c>
      <c r="J70" s="24">
        <v>1</v>
      </c>
      <c r="L70" s="38"/>
      <c r="M70" s="38"/>
      <c r="N70" s="24"/>
      <c r="O70" s="24"/>
    </row>
    <row r="71" spans="1:15" x14ac:dyDescent="0.3">
      <c r="A71" s="24">
        <v>70</v>
      </c>
      <c r="B71" s="24">
        <v>1</v>
      </c>
      <c r="C71" s="24">
        <v>1</v>
      </c>
      <c r="D71">
        <v>94</v>
      </c>
      <c r="E71" s="36">
        <v>3.3149570000000002</v>
      </c>
      <c r="F71" s="36">
        <v>6.2155430000000003</v>
      </c>
      <c r="G71">
        <v>0.3</v>
      </c>
      <c r="H71">
        <v>0.16</v>
      </c>
      <c r="I71" s="5" t="s">
        <v>95</v>
      </c>
      <c r="J71" s="24">
        <v>1</v>
      </c>
      <c r="L71" s="38"/>
      <c r="M71" s="38"/>
      <c r="N71" s="24"/>
      <c r="O71" s="24"/>
    </row>
    <row r="72" spans="1:15" x14ac:dyDescent="0.3">
      <c r="A72" s="24">
        <v>71</v>
      </c>
      <c r="B72" s="24">
        <v>1</v>
      </c>
      <c r="C72" s="24">
        <v>1</v>
      </c>
      <c r="D72">
        <v>95</v>
      </c>
      <c r="E72" s="36">
        <v>2.285453</v>
      </c>
      <c r="F72" s="36">
        <v>3.0964260000000001</v>
      </c>
      <c r="G72">
        <v>0.42</v>
      </c>
      <c r="H72">
        <v>0.31</v>
      </c>
      <c r="I72" s="5" t="s">
        <v>95</v>
      </c>
      <c r="J72" s="24">
        <v>1</v>
      </c>
      <c r="L72" s="38"/>
      <c r="M72" s="38"/>
      <c r="N72" s="24"/>
      <c r="O72" s="24"/>
    </row>
    <row r="73" spans="1:15" x14ac:dyDescent="0.3">
      <c r="A73" s="24">
        <v>72</v>
      </c>
      <c r="B73" s="24">
        <v>1</v>
      </c>
      <c r="C73" s="24">
        <v>1</v>
      </c>
      <c r="D73">
        <v>96</v>
      </c>
      <c r="E73" s="36">
        <v>2.5473159999999999</v>
      </c>
      <c r="F73" s="36">
        <v>6.4527789999999996</v>
      </c>
      <c r="G73">
        <v>0.38</v>
      </c>
      <c r="H73">
        <v>0.15001</v>
      </c>
      <c r="I73" s="5" t="s">
        <v>95</v>
      </c>
      <c r="J73" s="24">
        <v>1</v>
      </c>
      <c r="L73" s="38"/>
      <c r="M73" s="38"/>
      <c r="N73" s="24"/>
      <c r="O73" s="24"/>
    </row>
    <row r="74" spans="1:15" x14ac:dyDescent="0.3">
      <c r="A74" s="24">
        <v>73</v>
      </c>
      <c r="B74" s="24">
        <v>1</v>
      </c>
      <c r="C74" s="24">
        <v>1</v>
      </c>
      <c r="D74">
        <v>97</v>
      </c>
      <c r="E74" s="36">
        <v>6.6162070000000002</v>
      </c>
      <c r="F74" s="36">
        <v>11.027060000000001</v>
      </c>
      <c r="G74">
        <v>0.15</v>
      </c>
      <c r="H74">
        <v>0.09</v>
      </c>
      <c r="I74" s="5" t="s">
        <v>95</v>
      </c>
      <c r="J74" s="24">
        <v>1</v>
      </c>
      <c r="L74" s="38"/>
      <c r="M74" s="38"/>
      <c r="N74" s="24"/>
      <c r="O74" s="24"/>
    </row>
    <row r="75" spans="1:15" x14ac:dyDescent="0.3">
      <c r="A75" s="24">
        <v>74</v>
      </c>
      <c r="B75" s="24">
        <v>1</v>
      </c>
      <c r="C75" s="24">
        <v>1</v>
      </c>
      <c r="D75">
        <v>98</v>
      </c>
      <c r="E75" s="36">
        <v>2.9899659999999999</v>
      </c>
      <c r="F75" s="36">
        <v>12.70729</v>
      </c>
      <c r="G75">
        <v>0.34</v>
      </c>
      <c r="H75">
        <v>0.08</v>
      </c>
      <c r="I75" s="5" t="s">
        <v>95</v>
      </c>
      <c r="J75" s="24">
        <v>1</v>
      </c>
      <c r="L75" s="38"/>
      <c r="M75" s="38"/>
      <c r="N75" s="24"/>
      <c r="O75" s="24"/>
    </row>
    <row r="76" spans="1:15" x14ac:dyDescent="0.3">
      <c r="A76" s="24">
        <v>75</v>
      </c>
      <c r="B76" s="24">
        <v>1</v>
      </c>
      <c r="C76" s="24">
        <v>1</v>
      </c>
      <c r="D76">
        <v>100</v>
      </c>
      <c r="E76" s="36">
        <v>2.8673009999999999</v>
      </c>
      <c r="F76" s="36">
        <v>5.8938980000000001</v>
      </c>
      <c r="G76">
        <v>0.37</v>
      </c>
      <c r="H76">
        <v>0.18</v>
      </c>
      <c r="I76" s="5" t="s">
        <v>95</v>
      </c>
      <c r="J76" s="24">
        <v>1</v>
      </c>
      <c r="L76" s="38"/>
      <c r="M76" s="38"/>
      <c r="N76" s="24"/>
      <c r="O76" s="24"/>
    </row>
    <row r="77" spans="1:15" x14ac:dyDescent="0.3">
      <c r="A77" s="24">
        <v>76</v>
      </c>
      <c r="B77" s="24">
        <v>1</v>
      </c>
      <c r="C77" s="24">
        <v>1</v>
      </c>
      <c r="D77">
        <v>101</v>
      </c>
      <c r="E77" s="36">
        <v>4.7053729999999998</v>
      </c>
      <c r="F77" s="36">
        <v>6.9012159999999998</v>
      </c>
      <c r="G77">
        <v>0.22</v>
      </c>
      <c r="H77">
        <v>0.15</v>
      </c>
      <c r="I77" s="5" t="s">
        <v>95</v>
      </c>
      <c r="J77" s="24">
        <v>1</v>
      </c>
      <c r="L77" s="38"/>
      <c r="M77" s="38"/>
      <c r="N77" s="24"/>
      <c r="O77" s="24"/>
    </row>
    <row r="78" spans="1:15" x14ac:dyDescent="0.3">
      <c r="A78" s="24">
        <v>77</v>
      </c>
      <c r="B78" s="24">
        <v>1</v>
      </c>
      <c r="C78" s="24">
        <v>1</v>
      </c>
      <c r="D78">
        <v>102</v>
      </c>
      <c r="E78" s="36">
        <v>21.011050000000001</v>
      </c>
      <c r="F78" s="36">
        <v>35.017679999999999</v>
      </c>
      <c r="G78">
        <v>0.05</v>
      </c>
      <c r="H78">
        <v>0.03</v>
      </c>
      <c r="I78" s="5" t="s">
        <v>95</v>
      </c>
      <c r="J78" s="24">
        <v>1</v>
      </c>
      <c r="L78" s="38"/>
      <c r="M78" s="38"/>
      <c r="N78" s="24"/>
      <c r="O78" s="24"/>
    </row>
    <row r="79" spans="1:15" x14ac:dyDescent="0.3">
      <c r="A79" s="24">
        <v>78</v>
      </c>
      <c r="B79" s="24">
        <v>1</v>
      </c>
      <c r="C79" s="24">
        <v>1</v>
      </c>
      <c r="D79">
        <v>103</v>
      </c>
      <c r="E79" s="36">
        <v>4.5336049999999997</v>
      </c>
      <c r="F79" s="36">
        <v>6.5170360000000001</v>
      </c>
      <c r="G79">
        <v>0.23</v>
      </c>
      <c r="H79">
        <v>0.16</v>
      </c>
      <c r="I79" s="5" t="s">
        <v>95</v>
      </c>
      <c r="J79" s="24">
        <v>1</v>
      </c>
      <c r="L79" s="38"/>
      <c r="M79" s="38"/>
      <c r="N79" s="24"/>
      <c r="O79" s="24"/>
    </row>
    <row r="80" spans="1:15" x14ac:dyDescent="0.3">
      <c r="A80" s="24">
        <v>79</v>
      </c>
      <c r="B80" s="24">
        <v>1</v>
      </c>
      <c r="C80" s="24">
        <v>1</v>
      </c>
      <c r="D80">
        <v>104</v>
      </c>
      <c r="E80" s="36">
        <v>2.6930369999999999</v>
      </c>
      <c r="F80" s="36">
        <v>4.093261</v>
      </c>
      <c r="G80">
        <v>0.38</v>
      </c>
      <c r="H80">
        <v>0.25001000000000001</v>
      </c>
      <c r="I80" s="5" t="s">
        <v>95</v>
      </c>
      <c r="J80" s="24">
        <v>1</v>
      </c>
      <c r="L80" s="38"/>
      <c r="M80" s="38"/>
      <c r="N80" s="24"/>
      <c r="O80" s="24"/>
    </row>
    <row r="81" spans="1:15" x14ac:dyDescent="0.3">
      <c r="A81" s="24">
        <v>80</v>
      </c>
      <c r="B81" s="24">
        <v>1</v>
      </c>
      <c r="C81" s="24">
        <v>1</v>
      </c>
      <c r="D81">
        <v>105</v>
      </c>
      <c r="E81" s="36">
        <v>3.3379289999999999</v>
      </c>
      <c r="F81" s="36">
        <v>3.9798300000000002</v>
      </c>
      <c r="G81">
        <v>0.31</v>
      </c>
      <c r="H81">
        <v>0.26</v>
      </c>
      <c r="I81" s="5" t="s">
        <v>95</v>
      </c>
      <c r="J81" s="24">
        <v>1</v>
      </c>
      <c r="L81" s="38"/>
      <c r="M81" s="38"/>
      <c r="N81" s="24"/>
      <c r="O81" s="24"/>
    </row>
    <row r="82" spans="1:15" x14ac:dyDescent="0.3">
      <c r="A82" s="24">
        <v>81</v>
      </c>
      <c r="B82" s="24">
        <v>1</v>
      </c>
      <c r="C82" s="24">
        <v>1</v>
      </c>
      <c r="D82">
        <v>106</v>
      </c>
      <c r="E82" s="36">
        <v>2.382768</v>
      </c>
      <c r="F82" s="36">
        <v>6.403689</v>
      </c>
      <c r="G82">
        <v>0.43</v>
      </c>
      <c r="H82">
        <v>0.16</v>
      </c>
      <c r="I82" s="5" t="s">
        <v>95</v>
      </c>
      <c r="J82" s="24">
        <v>1</v>
      </c>
      <c r="L82" s="38"/>
      <c r="M82" s="38"/>
      <c r="N82" s="24"/>
      <c r="O82" s="24"/>
    </row>
    <row r="83" spans="1:15" x14ac:dyDescent="0.3">
      <c r="A83" s="24">
        <v>82</v>
      </c>
      <c r="B83" s="24">
        <v>1</v>
      </c>
      <c r="C83" s="24">
        <v>1</v>
      </c>
      <c r="D83">
        <v>107</v>
      </c>
      <c r="E83" s="36">
        <v>3.7130960000000002</v>
      </c>
      <c r="F83" s="36">
        <v>8.6638599999999997</v>
      </c>
      <c r="G83">
        <v>0.28000000000000003</v>
      </c>
      <c r="H83">
        <v>0.12</v>
      </c>
      <c r="I83" s="5" t="s">
        <v>95</v>
      </c>
      <c r="J83" s="24">
        <v>1</v>
      </c>
      <c r="L83" s="38"/>
      <c r="M83" s="38"/>
      <c r="N83" s="24"/>
      <c r="O83" s="24"/>
    </row>
    <row r="84" spans="1:15" x14ac:dyDescent="0.3">
      <c r="A84" s="24">
        <v>83</v>
      </c>
      <c r="B84" s="24">
        <v>1</v>
      </c>
      <c r="C84" s="24">
        <v>1</v>
      </c>
      <c r="D84">
        <v>108</v>
      </c>
      <c r="E84" s="36">
        <v>51.942659999999997</v>
      </c>
      <c r="F84" s="36">
        <v>103.8853</v>
      </c>
      <c r="G84">
        <v>0.02</v>
      </c>
      <c r="H84">
        <v>0.01</v>
      </c>
      <c r="I84" s="5" t="s">
        <v>95</v>
      </c>
      <c r="J84" s="24">
        <v>1</v>
      </c>
      <c r="L84" s="38"/>
      <c r="M84" s="38"/>
      <c r="N84" s="24"/>
      <c r="O84" s="24"/>
    </row>
    <row r="85" spans="1:15" x14ac:dyDescent="0.3">
      <c r="A85" s="24">
        <v>84</v>
      </c>
      <c r="B85" s="24">
        <v>1</v>
      </c>
      <c r="C85" s="24">
        <v>1</v>
      </c>
      <c r="D85">
        <v>109</v>
      </c>
      <c r="E85" s="36">
        <v>13.012359999999999</v>
      </c>
      <c r="F85" s="36">
        <v>34.699330000000003</v>
      </c>
      <c r="G85">
        <v>0.08</v>
      </c>
      <c r="H85">
        <v>0.03</v>
      </c>
      <c r="I85" s="5" t="s">
        <v>95</v>
      </c>
      <c r="J85" s="24">
        <v>1</v>
      </c>
      <c r="L85" s="38"/>
      <c r="M85" s="38"/>
      <c r="N85" s="24"/>
      <c r="O85" s="24"/>
    </row>
    <row r="86" spans="1:15" x14ac:dyDescent="0.3">
      <c r="A86" s="24">
        <v>85</v>
      </c>
      <c r="B86" s="24">
        <v>1</v>
      </c>
      <c r="C86" s="24">
        <v>1</v>
      </c>
      <c r="D86">
        <v>110</v>
      </c>
      <c r="E86" s="36">
        <v>2.7044860000000002</v>
      </c>
      <c r="F86" s="36">
        <v>3.515828</v>
      </c>
      <c r="G86">
        <v>0.39</v>
      </c>
      <c r="H86">
        <v>0.3</v>
      </c>
      <c r="I86" s="5" t="s">
        <v>95</v>
      </c>
      <c r="J86" s="24">
        <v>1</v>
      </c>
      <c r="L86" s="38"/>
      <c r="M86" s="38"/>
      <c r="N86" s="24"/>
      <c r="O86" s="24"/>
    </row>
    <row r="87" spans="1:15" x14ac:dyDescent="0.3">
      <c r="A87" s="24">
        <v>86</v>
      </c>
      <c r="B87" s="24">
        <v>1</v>
      </c>
      <c r="C87" s="24">
        <v>1</v>
      </c>
      <c r="D87">
        <v>112</v>
      </c>
      <c r="E87" s="36">
        <v>4.3264009999999997</v>
      </c>
      <c r="F87" s="36">
        <v>8.3200210000000006</v>
      </c>
      <c r="G87">
        <v>0.25</v>
      </c>
      <c r="H87">
        <v>0.13</v>
      </c>
      <c r="I87" s="5" t="s">
        <v>95</v>
      </c>
      <c r="J87" s="24">
        <v>1</v>
      </c>
      <c r="L87" s="38"/>
      <c r="M87" s="38"/>
      <c r="N87" s="24"/>
      <c r="O87" s="24"/>
    </row>
    <row r="88" spans="1:15" x14ac:dyDescent="0.3">
      <c r="A88" s="24">
        <v>87</v>
      </c>
      <c r="B88" s="24">
        <v>1</v>
      </c>
      <c r="C88" s="24">
        <v>1</v>
      </c>
      <c r="D88">
        <v>114</v>
      </c>
      <c r="E88" s="36">
        <v>11.83656</v>
      </c>
      <c r="F88" s="36">
        <v>31.601569999999999</v>
      </c>
      <c r="G88">
        <v>8.4900000000000003E-2</v>
      </c>
      <c r="H88">
        <v>3.1800000000000002E-2</v>
      </c>
      <c r="I88" s="5" t="s">
        <v>95</v>
      </c>
      <c r="J88" s="24">
        <v>1</v>
      </c>
      <c r="L88" s="38"/>
      <c r="M88" s="38"/>
      <c r="N88" s="24"/>
      <c r="O88" s="24"/>
    </row>
    <row r="89" spans="1:15" x14ac:dyDescent="0.3">
      <c r="A89" s="24">
        <v>88</v>
      </c>
      <c r="B89" s="24">
        <v>1</v>
      </c>
      <c r="C89" s="24">
        <v>1</v>
      </c>
      <c r="D89">
        <v>115</v>
      </c>
      <c r="E89" s="36">
        <v>4.2937070000000004</v>
      </c>
      <c r="F89" s="36">
        <v>13.493639999999999</v>
      </c>
      <c r="G89">
        <v>0.23350000000000001</v>
      </c>
      <c r="H89">
        <v>7.4300000000000005E-2</v>
      </c>
      <c r="I89" s="5" t="s">
        <v>95</v>
      </c>
      <c r="J89" s="24">
        <v>1</v>
      </c>
      <c r="L89" s="38"/>
      <c r="M89" s="38"/>
      <c r="N89" s="24"/>
      <c r="O89" s="24"/>
    </row>
    <row r="90" spans="1:15" x14ac:dyDescent="0.3">
      <c r="A90" s="24">
        <v>89</v>
      </c>
      <c r="B90" s="24">
        <v>1</v>
      </c>
      <c r="C90" s="24">
        <v>1</v>
      </c>
      <c r="D90">
        <v>117</v>
      </c>
      <c r="E90" s="36">
        <v>4.7889280000000003</v>
      </c>
      <c r="F90" s="36">
        <v>11.97519</v>
      </c>
      <c r="G90">
        <v>0.21229999999999999</v>
      </c>
      <c r="H90">
        <v>8.4900000000000003E-2</v>
      </c>
      <c r="I90" s="5" t="s">
        <v>95</v>
      </c>
      <c r="J90" s="24">
        <v>1</v>
      </c>
      <c r="L90" s="38"/>
      <c r="M90" s="38"/>
      <c r="N90" s="24"/>
      <c r="O90" s="24"/>
    </row>
    <row r="91" spans="1:15" x14ac:dyDescent="0.3">
      <c r="A91" s="24">
        <v>90</v>
      </c>
      <c r="B91" s="24">
        <v>1</v>
      </c>
      <c r="C91" s="24">
        <v>1</v>
      </c>
      <c r="D91">
        <v>118</v>
      </c>
      <c r="E91" s="36">
        <v>2.9655019999999999</v>
      </c>
      <c r="F91" s="36">
        <v>6.5240929999999997</v>
      </c>
      <c r="G91">
        <v>0.33</v>
      </c>
      <c r="H91">
        <v>0.15</v>
      </c>
      <c r="I91" s="5" t="s">
        <v>95</v>
      </c>
      <c r="J91" s="24">
        <v>1</v>
      </c>
      <c r="L91" s="38"/>
      <c r="M91" s="38"/>
      <c r="N91" s="24"/>
      <c r="O91" s="24"/>
    </row>
    <row r="92" spans="1:15" x14ac:dyDescent="0.3">
      <c r="M92" s="39"/>
    </row>
    <row r="93" spans="1:15" x14ac:dyDescent="0.3">
      <c r="M93" s="39"/>
    </row>
    <row r="94" spans="1:15" x14ac:dyDescent="0.3">
      <c r="M94" s="39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AE2F-6BA5-4244-B121-8267D67635A5}">
  <dimension ref="A1:N29"/>
  <sheetViews>
    <sheetView zoomScale="115" zoomScaleNormal="115" workbookViewId="0">
      <selection activeCell="F2" sqref="F2"/>
    </sheetView>
  </sheetViews>
  <sheetFormatPr defaultColWidth="8.6640625" defaultRowHeight="13.8" x14ac:dyDescent="0.3"/>
  <cols>
    <col min="1" max="7" width="8.6640625" style="1"/>
    <col min="8" max="8" width="11.6640625" style="1" bestFit="1" customWidth="1"/>
    <col min="9" max="9" width="11.6640625" style="1" customWidth="1"/>
    <col min="10" max="10" width="8.6640625" style="1"/>
    <col min="11" max="11" width="11.6640625" style="1" bestFit="1" customWidth="1"/>
    <col min="12" max="16384" width="8.6640625" style="1"/>
  </cols>
  <sheetData>
    <row r="1" spans="1:14" x14ac:dyDescent="0.3">
      <c r="A1" s="6" t="s">
        <v>23</v>
      </c>
      <c r="B1" s="6" t="s">
        <v>0</v>
      </c>
      <c r="C1" s="6" t="s">
        <v>67</v>
      </c>
      <c r="D1" s="6" t="s">
        <v>68</v>
      </c>
      <c r="E1" s="6" t="s">
        <v>56</v>
      </c>
      <c r="F1" s="6" t="s">
        <v>94</v>
      </c>
      <c r="G1" s="4" t="s">
        <v>9</v>
      </c>
      <c r="H1" s="4" t="s">
        <v>13</v>
      </c>
      <c r="I1" s="4" t="s">
        <v>75</v>
      </c>
      <c r="J1" s="14" t="s">
        <v>24</v>
      </c>
      <c r="K1" s="12" t="s">
        <v>6</v>
      </c>
      <c r="L1" s="12" t="s">
        <v>69</v>
      </c>
      <c r="M1" s="12" t="s">
        <v>46</v>
      </c>
      <c r="N1" s="12" t="s">
        <v>3</v>
      </c>
    </row>
    <row r="2" spans="1:14" x14ac:dyDescent="0.3">
      <c r="B2"/>
      <c r="C2"/>
      <c r="D2"/>
      <c r="E2"/>
      <c r="F2"/>
      <c r="H2" s="35"/>
      <c r="I2"/>
      <c r="K2" s="35"/>
    </row>
    <row r="3" spans="1:14" x14ac:dyDescent="0.3">
      <c r="B3"/>
      <c r="C3"/>
      <c r="D3"/>
      <c r="E3"/>
      <c r="F3"/>
      <c r="H3" s="35"/>
      <c r="I3"/>
      <c r="K3" s="35"/>
    </row>
    <row r="4" spans="1:14" x14ac:dyDescent="0.3">
      <c r="B4"/>
      <c r="C4"/>
      <c r="D4"/>
      <c r="E4"/>
      <c r="F4"/>
      <c r="H4" s="35"/>
      <c r="I4"/>
      <c r="K4" s="35"/>
    </row>
    <row r="5" spans="1:14" x14ac:dyDescent="0.3">
      <c r="B5"/>
      <c r="C5"/>
      <c r="D5"/>
      <c r="E5"/>
      <c r="F5"/>
      <c r="H5" s="35"/>
      <c r="I5"/>
      <c r="K5" s="35"/>
    </row>
    <row r="6" spans="1:14" x14ac:dyDescent="0.3">
      <c r="B6"/>
      <c r="C6"/>
      <c r="D6"/>
      <c r="E6"/>
      <c r="F6"/>
      <c r="H6" s="35"/>
      <c r="I6"/>
      <c r="K6" s="35"/>
    </row>
    <row r="7" spans="1:14" x14ac:dyDescent="0.3">
      <c r="B7"/>
      <c r="C7"/>
      <c r="D7"/>
      <c r="E7"/>
      <c r="F7"/>
      <c r="H7" s="35"/>
      <c r="I7"/>
      <c r="K7" s="35"/>
    </row>
    <row r="8" spans="1:14" x14ac:dyDescent="0.3">
      <c r="B8"/>
      <c r="C8"/>
      <c r="D8"/>
      <c r="E8"/>
      <c r="F8"/>
      <c r="H8" s="35"/>
      <c r="I8"/>
      <c r="K8" s="35"/>
    </row>
    <row r="9" spans="1:14" x14ac:dyDescent="0.3">
      <c r="B9"/>
      <c r="C9"/>
      <c r="D9"/>
      <c r="E9"/>
      <c r="F9"/>
      <c r="H9" s="35"/>
      <c r="I9"/>
      <c r="K9" s="35"/>
    </row>
    <row r="10" spans="1:14" x14ac:dyDescent="0.3">
      <c r="B10"/>
      <c r="C10"/>
      <c r="D10"/>
      <c r="E10"/>
      <c r="F10"/>
      <c r="H10" s="35"/>
      <c r="I10"/>
      <c r="K10" s="35"/>
    </row>
    <row r="11" spans="1:14" x14ac:dyDescent="0.3">
      <c r="B11"/>
      <c r="C11"/>
      <c r="D11"/>
      <c r="E11"/>
      <c r="F11"/>
      <c r="H11" s="35"/>
      <c r="I11"/>
      <c r="K11" s="35"/>
    </row>
    <row r="12" spans="1:14" x14ac:dyDescent="0.3">
      <c r="B12"/>
      <c r="C12"/>
      <c r="D12"/>
      <c r="E12"/>
      <c r="F12"/>
      <c r="H12" s="35"/>
      <c r="I12"/>
      <c r="K12" s="35"/>
    </row>
    <row r="13" spans="1:14" x14ac:dyDescent="0.3">
      <c r="B13"/>
      <c r="C13"/>
      <c r="D13"/>
      <c r="E13"/>
      <c r="F13"/>
      <c r="H13" s="35"/>
      <c r="I13"/>
      <c r="K13" s="35"/>
    </row>
    <row r="14" spans="1:14" x14ac:dyDescent="0.3">
      <c r="B14"/>
      <c r="C14"/>
      <c r="D14"/>
      <c r="E14"/>
      <c r="F14"/>
      <c r="H14" s="35"/>
      <c r="I14"/>
      <c r="K14" s="35"/>
    </row>
    <row r="15" spans="1:14" x14ac:dyDescent="0.3">
      <c r="B15"/>
      <c r="C15"/>
      <c r="D15"/>
      <c r="E15"/>
      <c r="F15"/>
      <c r="H15" s="35"/>
      <c r="I15"/>
      <c r="K15" s="35"/>
    </row>
    <row r="16" spans="1:14" x14ac:dyDescent="0.3">
      <c r="B16"/>
      <c r="C16"/>
      <c r="D16"/>
      <c r="E16"/>
      <c r="F16"/>
      <c r="H16" s="35"/>
      <c r="I16"/>
      <c r="K16" s="35"/>
    </row>
    <row r="17" spans="2:11" x14ac:dyDescent="0.3">
      <c r="B17"/>
      <c r="C17"/>
      <c r="D17"/>
      <c r="E17"/>
      <c r="F17"/>
      <c r="H17" s="35"/>
      <c r="I17"/>
      <c r="K17" s="35"/>
    </row>
    <row r="18" spans="2:11" x14ac:dyDescent="0.3">
      <c r="B18"/>
      <c r="C18"/>
      <c r="D18"/>
      <c r="E18"/>
      <c r="F18"/>
      <c r="H18" s="35"/>
      <c r="I18"/>
      <c r="K18" s="35"/>
    </row>
    <row r="19" spans="2:11" x14ac:dyDescent="0.3">
      <c r="B19"/>
      <c r="C19"/>
      <c r="D19"/>
      <c r="E19"/>
      <c r="F19"/>
      <c r="H19" s="35"/>
      <c r="I19"/>
      <c r="K19" s="35"/>
    </row>
    <row r="20" spans="2:11" x14ac:dyDescent="0.3">
      <c r="B20"/>
      <c r="C20"/>
      <c r="D20"/>
      <c r="E20"/>
      <c r="F20"/>
      <c r="H20" s="35"/>
      <c r="I20"/>
      <c r="K20" s="35"/>
    </row>
    <row r="21" spans="2:11" x14ac:dyDescent="0.3">
      <c r="B21"/>
      <c r="C21"/>
      <c r="D21"/>
      <c r="E21"/>
      <c r="F21"/>
      <c r="H21" s="35"/>
      <c r="I21"/>
      <c r="K21" s="35"/>
    </row>
    <row r="22" spans="2:11" x14ac:dyDescent="0.3">
      <c r="B22"/>
      <c r="C22"/>
      <c r="D22"/>
      <c r="E22"/>
      <c r="F22"/>
      <c r="H22" s="35"/>
      <c r="I22"/>
      <c r="K22" s="35"/>
    </row>
    <row r="23" spans="2:11" x14ac:dyDescent="0.3">
      <c r="B23"/>
      <c r="C23"/>
      <c r="D23"/>
      <c r="E23"/>
      <c r="F23"/>
      <c r="H23" s="35"/>
      <c r="I23"/>
      <c r="K23" s="35"/>
    </row>
    <row r="24" spans="2:11" x14ac:dyDescent="0.3">
      <c r="B24"/>
      <c r="C24"/>
      <c r="D24"/>
      <c r="E24"/>
      <c r="F24"/>
      <c r="H24" s="35"/>
      <c r="I24"/>
      <c r="K24" s="35"/>
    </row>
    <row r="25" spans="2:11" x14ac:dyDescent="0.3">
      <c r="B25"/>
      <c r="C25"/>
      <c r="D25"/>
      <c r="E25"/>
      <c r="F25"/>
      <c r="H25" s="35"/>
      <c r="I25"/>
      <c r="K25" s="35"/>
    </row>
    <row r="26" spans="2:11" x14ac:dyDescent="0.3">
      <c r="B26"/>
      <c r="C26"/>
      <c r="D26"/>
      <c r="E26"/>
      <c r="F26"/>
      <c r="H26" s="35"/>
      <c r="I26"/>
      <c r="K26" s="35"/>
    </row>
    <row r="27" spans="2:11" x14ac:dyDescent="0.3">
      <c r="B27"/>
      <c r="C27"/>
      <c r="D27"/>
      <c r="E27"/>
      <c r="F27"/>
      <c r="H27" s="35"/>
      <c r="I27"/>
      <c r="K27" s="35"/>
    </row>
    <row r="28" spans="2:11" x14ac:dyDescent="0.3">
      <c r="B28"/>
      <c r="C28"/>
      <c r="D28"/>
      <c r="E28"/>
      <c r="F28"/>
      <c r="H28" s="35"/>
      <c r="I28"/>
      <c r="K28" s="35"/>
    </row>
    <row r="29" spans="2:11" x14ac:dyDescent="0.3">
      <c r="B29"/>
      <c r="C29"/>
      <c r="D29"/>
      <c r="E29"/>
      <c r="F29"/>
      <c r="H29" s="35"/>
      <c r="I29"/>
      <c r="K29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9"/>
  <sheetViews>
    <sheetView zoomScale="85" zoomScaleNormal="85" workbookViewId="0">
      <selection activeCell="C14" sqref="C14"/>
    </sheetView>
  </sheetViews>
  <sheetFormatPr defaultColWidth="8.6640625" defaultRowHeight="13.8" x14ac:dyDescent="0.3"/>
  <cols>
    <col min="1" max="12" width="8.6640625" style="3" customWidth="1"/>
    <col min="13" max="29" width="8.6640625" style="1" customWidth="1"/>
    <col min="30" max="30" width="16.6640625" style="1" bestFit="1" customWidth="1"/>
    <col min="31" max="64" width="8.6640625" style="1" customWidth="1"/>
    <col min="65" max="16384" width="8.6640625" style="1"/>
  </cols>
  <sheetData>
    <row r="1" spans="1:60" s="23" customFormat="1" x14ac:dyDescent="0.25">
      <c r="A1" s="16" t="s">
        <v>23</v>
      </c>
      <c r="B1" s="16" t="s">
        <v>0</v>
      </c>
      <c r="C1" s="16" t="s">
        <v>67</v>
      </c>
      <c r="D1" s="16" t="s">
        <v>68</v>
      </c>
      <c r="E1" s="16" t="s">
        <v>56</v>
      </c>
      <c r="F1" s="16" t="s">
        <v>94</v>
      </c>
      <c r="G1" s="16" t="s">
        <v>75</v>
      </c>
      <c r="H1" s="17" t="s">
        <v>24</v>
      </c>
      <c r="I1" s="18" t="s">
        <v>6</v>
      </c>
      <c r="J1" s="18" t="s">
        <v>69</v>
      </c>
      <c r="K1" s="18" t="s">
        <v>46</v>
      </c>
      <c r="L1" s="18" t="s">
        <v>3</v>
      </c>
      <c r="M1" s="19" t="s">
        <v>58</v>
      </c>
      <c r="N1" s="19" t="s">
        <v>25</v>
      </c>
      <c r="O1" s="19" t="s">
        <v>26</v>
      </c>
      <c r="P1" s="19" t="s">
        <v>27</v>
      </c>
      <c r="Q1" s="19" t="s">
        <v>28</v>
      </c>
      <c r="R1" s="19" t="s">
        <v>29</v>
      </c>
      <c r="S1" s="19" t="s">
        <v>30</v>
      </c>
      <c r="T1" s="19" t="s">
        <v>31</v>
      </c>
      <c r="U1" s="19" t="s">
        <v>32</v>
      </c>
      <c r="V1" s="19" t="s">
        <v>33</v>
      </c>
      <c r="W1" s="19" t="s">
        <v>34</v>
      </c>
      <c r="X1" s="19" t="s">
        <v>35</v>
      </c>
      <c r="Y1" s="19" t="s">
        <v>61</v>
      </c>
      <c r="Z1" s="19" t="s">
        <v>62</v>
      </c>
      <c r="AA1" s="19" t="s">
        <v>63</v>
      </c>
      <c r="AB1" s="20" t="s">
        <v>59</v>
      </c>
      <c r="AC1" s="20" t="s">
        <v>57</v>
      </c>
      <c r="AD1" s="21" t="s">
        <v>60</v>
      </c>
      <c r="AE1" s="33" t="s">
        <v>73</v>
      </c>
      <c r="AF1" s="33" t="s">
        <v>74</v>
      </c>
      <c r="AP1" s="22"/>
      <c r="AQ1" s="22"/>
      <c r="AR1" s="22"/>
      <c r="AS1" s="22"/>
    </row>
    <row r="2" spans="1:60" s="24" customFormat="1" x14ac:dyDescent="0.3">
      <c r="A2" s="24">
        <f>1</f>
        <v>1</v>
      </c>
      <c r="B2">
        <v>12</v>
      </c>
      <c r="C2">
        <v>138</v>
      </c>
      <c r="D2">
        <v>360</v>
      </c>
      <c r="E2">
        <v>1</v>
      </c>
      <c r="F2">
        <v>1</v>
      </c>
      <c r="G2">
        <v>1</v>
      </c>
      <c r="H2">
        <v>3.0000000000000102</v>
      </c>
      <c r="I2">
        <v>1.11472518261886</v>
      </c>
      <c r="J2" s="1">
        <v>1.0248599999999899</v>
      </c>
      <c r="K2" s="1">
        <v>0</v>
      </c>
      <c r="L2" s="3">
        <v>2</v>
      </c>
      <c r="M2" s="25">
        <v>2.5000000000000001E-3</v>
      </c>
      <c r="N2" s="25">
        <v>0.2</v>
      </c>
      <c r="O2" s="25">
        <v>1.8</v>
      </c>
      <c r="P2" s="25">
        <v>0.3</v>
      </c>
      <c r="Q2" s="25">
        <v>0.25</v>
      </c>
      <c r="R2" s="25">
        <v>1.7</v>
      </c>
      <c r="S2" s="25">
        <v>0.55000000000000004</v>
      </c>
      <c r="T2" s="25">
        <v>0.25</v>
      </c>
      <c r="U2" s="25">
        <v>8</v>
      </c>
      <c r="V2" s="25">
        <v>0.03</v>
      </c>
      <c r="W2" s="25">
        <v>0.4</v>
      </c>
      <c r="X2" s="25">
        <v>0.05</v>
      </c>
      <c r="Y2" s="24">
        <v>2E-3</v>
      </c>
      <c r="Z2" s="24">
        <v>0.1</v>
      </c>
      <c r="AA2" s="24">
        <v>300</v>
      </c>
      <c r="AB2" s="24" t="s">
        <v>98</v>
      </c>
      <c r="AC2" s="24" t="s">
        <v>78</v>
      </c>
      <c r="AD2" s="24" t="s">
        <v>97</v>
      </c>
      <c r="AE2" s="24">
        <v>6.5</v>
      </c>
      <c r="AF2" s="24">
        <v>0</v>
      </c>
    </row>
    <row r="3" spans="1:60" x14ac:dyDescent="0.3">
      <c r="A3" s="24">
        <f>A2+1</f>
        <v>2</v>
      </c>
      <c r="B3">
        <v>19</v>
      </c>
      <c r="C3">
        <v>138</v>
      </c>
      <c r="D3">
        <v>40</v>
      </c>
      <c r="E3">
        <v>1</v>
      </c>
      <c r="F3">
        <v>1</v>
      </c>
      <c r="G3">
        <v>1</v>
      </c>
      <c r="H3">
        <v>0.29999999999999799</v>
      </c>
      <c r="I3">
        <v>0.193527775141841</v>
      </c>
      <c r="J3" s="1">
        <v>0.99336999999999898</v>
      </c>
      <c r="K3" s="1">
        <v>0</v>
      </c>
      <c r="L3" s="3">
        <v>2</v>
      </c>
      <c r="M3" s="25">
        <v>2.5000000000000001E-3</v>
      </c>
      <c r="N3" s="25">
        <v>0.2</v>
      </c>
      <c r="O3" s="25">
        <v>1.8</v>
      </c>
      <c r="P3" s="25">
        <v>0.3</v>
      </c>
      <c r="Q3" s="25">
        <v>0.25</v>
      </c>
      <c r="R3" s="25">
        <v>1.7</v>
      </c>
      <c r="S3" s="25">
        <v>0.55000000000000004</v>
      </c>
      <c r="T3" s="25">
        <v>0.25</v>
      </c>
      <c r="U3" s="25">
        <v>8</v>
      </c>
      <c r="V3" s="25">
        <v>0.03</v>
      </c>
      <c r="W3" s="25">
        <v>0.4</v>
      </c>
      <c r="X3" s="25">
        <v>0.05</v>
      </c>
      <c r="Y3" s="24">
        <v>2E-3</v>
      </c>
      <c r="Z3" s="24">
        <v>0.1</v>
      </c>
      <c r="AA3" s="24">
        <v>300</v>
      </c>
      <c r="AB3" s="24" t="s">
        <v>98</v>
      </c>
      <c r="AC3" s="24" t="s">
        <v>78</v>
      </c>
      <c r="AD3" s="24" t="s">
        <v>97</v>
      </c>
      <c r="AE3" s="24">
        <v>6.5</v>
      </c>
      <c r="AF3" s="24">
        <v>0</v>
      </c>
    </row>
    <row r="4" spans="1:60" x14ac:dyDescent="0.3">
      <c r="A4" s="24">
        <f t="shared" ref="A4:A29" si="0">A3+1</f>
        <v>3</v>
      </c>
      <c r="B4">
        <v>31</v>
      </c>
      <c r="C4">
        <v>138</v>
      </c>
      <c r="D4">
        <v>40</v>
      </c>
      <c r="E4">
        <v>1</v>
      </c>
      <c r="F4">
        <v>1</v>
      </c>
      <c r="G4">
        <v>1</v>
      </c>
      <c r="H4">
        <v>0.3</v>
      </c>
      <c r="I4">
        <v>0.15287774115264799</v>
      </c>
      <c r="J4" s="1">
        <v>0.99884999999999902</v>
      </c>
      <c r="K4" s="1">
        <v>0</v>
      </c>
      <c r="L4" s="3">
        <v>2</v>
      </c>
      <c r="M4" s="25">
        <v>2.5000000000000001E-3</v>
      </c>
      <c r="N4" s="25">
        <v>0.2</v>
      </c>
      <c r="O4" s="25">
        <v>1.8</v>
      </c>
      <c r="P4" s="25">
        <v>0.3</v>
      </c>
      <c r="Q4" s="25">
        <v>0.25</v>
      </c>
      <c r="R4" s="25">
        <v>1.7</v>
      </c>
      <c r="S4" s="25">
        <v>0.55000000000000004</v>
      </c>
      <c r="T4" s="25">
        <v>0.25</v>
      </c>
      <c r="U4" s="25">
        <v>8</v>
      </c>
      <c r="V4" s="25">
        <v>0.03</v>
      </c>
      <c r="W4" s="25">
        <v>0.4</v>
      </c>
      <c r="X4" s="25">
        <v>0.05</v>
      </c>
      <c r="Y4" s="24">
        <v>2E-3</v>
      </c>
      <c r="Z4" s="24">
        <v>0.1</v>
      </c>
      <c r="AA4" s="24">
        <v>300</v>
      </c>
      <c r="AB4" s="24" t="s">
        <v>98</v>
      </c>
      <c r="AC4" s="24" t="s">
        <v>78</v>
      </c>
      <c r="AD4" s="24" t="s">
        <v>97</v>
      </c>
      <c r="AE4" s="24">
        <v>6.5</v>
      </c>
      <c r="AF4" s="24">
        <v>0</v>
      </c>
    </row>
    <row r="5" spans="1:60" x14ac:dyDescent="0.3">
      <c r="A5" s="24">
        <f t="shared" si="0"/>
        <v>4</v>
      </c>
      <c r="B5">
        <v>32</v>
      </c>
      <c r="C5">
        <v>138</v>
      </c>
      <c r="D5">
        <v>120</v>
      </c>
      <c r="E5">
        <v>1</v>
      </c>
      <c r="F5">
        <v>1</v>
      </c>
      <c r="G5">
        <v>1</v>
      </c>
      <c r="H5">
        <v>0.999999999999995</v>
      </c>
      <c r="I5">
        <v>0.33585114366594498</v>
      </c>
      <c r="J5" s="1">
        <v>1.01205999999999</v>
      </c>
      <c r="K5" s="1">
        <v>0</v>
      </c>
      <c r="L5" s="3">
        <v>2</v>
      </c>
      <c r="M5" s="25">
        <v>2.5000000000000001E-3</v>
      </c>
      <c r="N5" s="25">
        <v>0.2</v>
      </c>
      <c r="O5" s="25">
        <v>1.8</v>
      </c>
      <c r="P5" s="25">
        <v>0.3</v>
      </c>
      <c r="Q5" s="25">
        <v>0.25</v>
      </c>
      <c r="R5" s="25">
        <v>1.7</v>
      </c>
      <c r="S5" s="25">
        <v>0.55000000000000004</v>
      </c>
      <c r="T5" s="25">
        <v>0.25</v>
      </c>
      <c r="U5" s="25">
        <v>8</v>
      </c>
      <c r="V5" s="25">
        <v>0.03</v>
      </c>
      <c r="W5" s="25">
        <v>0.4</v>
      </c>
      <c r="X5" s="25">
        <v>0.05</v>
      </c>
      <c r="Y5" s="24">
        <v>2E-3</v>
      </c>
      <c r="Z5" s="24">
        <v>0.1</v>
      </c>
      <c r="AA5" s="24">
        <v>300</v>
      </c>
      <c r="AB5" s="24" t="s">
        <v>98</v>
      </c>
      <c r="AC5" s="24" t="s">
        <v>78</v>
      </c>
      <c r="AD5" s="24" t="s">
        <v>97</v>
      </c>
      <c r="AE5" s="24">
        <v>6.5</v>
      </c>
      <c r="AF5" s="24">
        <v>0</v>
      </c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</row>
    <row r="6" spans="1:60" x14ac:dyDescent="0.3">
      <c r="A6" s="24">
        <f t="shared" si="0"/>
        <v>5</v>
      </c>
      <c r="B6">
        <v>34</v>
      </c>
      <c r="C6">
        <v>138</v>
      </c>
      <c r="D6">
        <v>50</v>
      </c>
      <c r="E6">
        <v>1</v>
      </c>
      <c r="F6">
        <v>1</v>
      </c>
      <c r="G6">
        <v>1</v>
      </c>
      <c r="H6">
        <v>0.30000000000000099</v>
      </c>
      <c r="I6">
        <v>0.39704724681659298</v>
      </c>
      <c r="J6" s="1">
        <v>1.0187900000000001</v>
      </c>
      <c r="K6" s="1">
        <v>0</v>
      </c>
      <c r="L6" s="3">
        <v>2</v>
      </c>
      <c r="M6" s="25">
        <v>2.5000000000000001E-3</v>
      </c>
      <c r="N6" s="25">
        <v>0.2</v>
      </c>
      <c r="O6" s="25">
        <v>1.8</v>
      </c>
      <c r="P6" s="25">
        <v>0.3</v>
      </c>
      <c r="Q6" s="25">
        <v>0.25</v>
      </c>
      <c r="R6" s="25">
        <v>1.7</v>
      </c>
      <c r="S6" s="25">
        <v>0.55000000000000004</v>
      </c>
      <c r="T6" s="25">
        <v>0.25</v>
      </c>
      <c r="U6" s="25">
        <v>8</v>
      </c>
      <c r="V6" s="25">
        <v>0.03</v>
      </c>
      <c r="W6" s="25">
        <v>0.4</v>
      </c>
      <c r="X6" s="25">
        <v>0.05</v>
      </c>
      <c r="Y6" s="24">
        <v>2E-3</v>
      </c>
      <c r="Z6" s="24">
        <v>0.1</v>
      </c>
      <c r="AA6" s="24">
        <v>300</v>
      </c>
      <c r="AB6" s="24" t="s">
        <v>98</v>
      </c>
      <c r="AC6" s="24" t="s">
        <v>78</v>
      </c>
      <c r="AD6" s="24" t="s">
        <v>97</v>
      </c>
      <c r="AE6" s="24">
        <v>6.5</v>
      </c>
      <c r="AF6" s="24">
        <v>0</v>
      </c>
    </row>
    <row r="7" spans="1:60" x14ac:dyDescent="0.3">
      <c r="A7" s="24">
        <f t="shared" si="0"/>
        <v>6</v>
      </c>
      <c r="B7">
        <v>36</v>
      </c>
      <c r="C7">
        <v>138</v>
      </c>
      <c r="D7">
        <v>120</v>
      </c>
      <c r="E7">
        <v>1</v>
      </c>
      <c r="F7">
        <v>1</v>
      </c>
      <c r="G7">
        <v>1</v>
      </c>
      <c r="H7">
        <v>1</v>
      </c>
      <c r="I7">
        <v>0.33926435005762101</v>
      </c>
      <c r="J7" s="1">
        <v>1.0225900000000001</v>
      </c>
      <c r="K7" s="1">
        <v>0</v>
      </c>
      <c r="L7" s="3">
        <v>2</v>
      </c>
      <c r="M7" s="25">
        <v>2.5000000000000001E-3</v>
      </c>
      <c r="N7" s="25">
        <v>0.2</v>
      </c>
      <c r="O7" s="25">
        <v>1.8</v>
      </c>
      <c r="P7" s="25">
        <v>0.3</v>
      </c>
      <c r="Q7" s="25">
        <v>0.25</v>
      </c>
      <c r="R7" s="25">
        <v>1.7</v>
      </c>
      <c r="S7" s="25">
        <v>0.55000000000000004</v>
      </c>
      <c r="T7" s="25">
        <v>0.25</v>
      </c>
      <c r="U7" s="25">
        <v>8</v>
      </c>
      <c r="V7" s="25">
        <v>0.03</v>
      </c>
      <c r="W7" s="25">
        <v>0.4</v>
      </c>
      <c r="X7" s="25">
        <v>0.05</v>
      </c>
      <c r="Y7" s="24">
        <v>2E-3</v>
      </c>
      <c r="Z7" s="24">
        <v>0.1</v>
      </c>
      <c r="AA7" s="24">
        <v>300</v>
      </c>
      <c r="AB7" s="24" t="s">
        <v>98</v>
      </c>
      <c r="AC7" s="24" t="s">
        <v>78</v>
      </c>
      <c r="AD7" s="24" t="s">
        <v>97</v>
      </c>
      <c r="AE7" s="24">
        <v>6.5</v>
      </c>
      <c r="AF7" s="24">
        <v>0</v>
      </c>
    </row>
    <row r="8" spans="1:60" x14ac:dyDescent="0.3">
      <c r="A8" s="24">
        <f t="shared" si="0"/>
        <v>7</v>
      </c>
      <c r="B8">
        <v>40</v>
      </c>
      <c r="C8">
        <v>138</v>
      </c>
      <c r="D8">
        <v>40</v>
      </c>
      <c r="E8">
        <v>1</v>
      </c>
      <c r="F8">
        <v>1</v>
      </c>
      <c r="G8">
        <v>1</v>
      </c>
      <c r="H8">
        <v>0.29999999999999699</v>
      </c>
      <c r="I8">
        <v>4.9359104615026697E-2</v>
      </c>
      <c r="J8" s="1">
        <v>0.99800999999999995</v>
      </c>
      <c r="K8" s="1">
        <v>0</v>
      </c>
      <c r="L8" s="3">
        <v>2</v>
      </c>
      <c r="M8" s="25">
        <v>2.5000000000000001E-3</v>
      </c>
      <c r="N8" s="25">
        <v>0.2</v>
      </c>
      <c r="O8" s="25">
        <v>1.8</v>
      </c>
      <c r="P8" s="25">
        <v>0.3</v>
      </c>
      <c r="Q8" s="25">
        <v>0.25</v>
      </c>
      <c r="R8" s="25">
        <v>1.7</v>
      </c>
      <c r="S8" s="25">
        <v>0.55000000000000004</v>
      </c>
      <c r="T8" s="25">
        <v>0.25</v>
      </c>
      <c r="U8" s="25">
        <v>8</v>
      </c>
      <c r="V8" s="25">
        <v>0.03</v>
      </c>
      <c r="W8" s="25">
        <v>0.4</v>
      </c>
      <c r="X8" s="25">
        <v>0.05</v>
      </c>
      <c r="Y8" s="24">
        <v>2E-3</v>
      </c>
      <c r="Z8" s="24">
        <v>0.1</v>
      </c>
      <c r="AA8" s="24">
        <v>300</v>
      </c>
      <c r="AB8" s="24" t="s">
        <v>98</v>
      </c>
      <c r="AC8" s="24" t="s">
        <v>78</v>
      </c>
      <c r="AD8" s="24" t="s">
        <v>97</v>
      </c>
      <c r="AE8" s="24">
        <v>6.5</v>
      </c>
      <c r="AF8" s="24">
        <v>0</v>
      </c>
    </row>
    <row r="9" spans="1:60" x14ac:dyDescent="0.3">
      <c r="A9" s="24">
        <f t="shared" si="0"/>
        <v>8</v>
      </c>
      <c r="B9">
        <v>46</v>
      </c>
      <c r="C9">
        <v>138</v>
      </c>
      <c r="D9">
        <v>120</v>
      </c>
      <c r="E9">
        <v>1</v>
      </c>
      <c r="F9">
        <v>1</v>
      </c>
      <c r="G9">
        <v>1</v>
      </c>
      <c r="H9">
        <v>1</v>
      </c>
      <c r="I9">
        <v>-8.9723532982987297E-2</v>
      </c>
      <c r="J9" s="1">
        <v>1.02</v>
      </c>
      <c r="K9" s="1">
        <v>0</v>
      </c>
      <c r="L9" s="3">
        <v>2</v>
      </c>
      <c r="M9" s="25">
        <v>2.5000000000000001E-3</v>
      </c>
      <c r="N9" s="25">
        <v>0.2</v>
      </c>
      <c r="O9" s="25">
        <v>1.8</v>
      </c>
      <c r="P9" s="25">
        <v>0.3</v>
      </c>
      <c r="Q9" s="25">
        <v>0.25</v>
      </c>
      <c r="R9" s="25">
        <v>1.7</v>
      </c>
      <c r="S9" s="25">
        <v>0.55000000000000004</v>
      </c>
      <c r="T9" s="25">
        <v>0.25</v>
      </c>
      <c r="U9" s="25">
        <v>8</v>
      </c>
      <c r="V9" s="25">
        <v>0.03</v>
      </c>
      <c r="W9" s="25">
        <v>0.4</v>
      </c>
      <c r="X9" s="25">
        <v>0.05</v>
      </c>
      <c r="Y9" s="24">
        <v>2E-3</v>
      </c>
      <c r="Z9" s="24">
        <v>0.1</v>
      </c>
      <c r="AA9" s="24">
        <v>300</v>
      </c>
      <c r="AB9" s="24" t="s">
        <v>98</v>
      </c>
      <c r="AC9" s="24" t="s">
        <v>78</v>
      </c>
      <c r="AD9" s="24" t="s">
        <v>97</v>
      </c>
      <c r="AE9" s="24">
        <v>6.5</v>
      </c>
      <c r="AF9" s="24">
        <v>0</v>
      </c>
    </row>
    <row r="10" spans="1:60" x14ac:dyDescent="0.3">
      <c r="A10" s="24">
        <f t="shared" si="0"/>
        <v>9</v>
      </c>
      <c r="B10">
        <v>49</v>
      </c>
      <c r="C10">
        <v>138</v>
      </c>
      <c r="D10">
        <v>300</v>
      </c>
      <c r="E10">
        <v>1</v>
      </c>
      <c r="F10">
        <v>1</v>
      </c>
      <c r="G10">
        <v>1</v>
      </c>
      <c r="H10">
        <v>2.4999999999999898</v>
      </c>
      <c r="I10">
        <v>0.81346567039828899</v>
      </c>
      <c r="J10" s="1">
        <v>1.04</v>
      </c>
      <c r="K10" s="1">
        <v>0</v>
      </c>
      <c r="L10" s="3">
        <v>2</v>
      </c>
      <c r="M10" s="25">
        <v>2.5000000000000001E-3</v>
      </c>
      <c r="N10" s="25">
        <v>0.2</v>
      </c>
      <c r="O10" s="25">
        <v>1.8</v>
      </c>
      <c r="P10" s="25">
        <v>0.3</v>
      </c>
      <c r="Q10" s="25">
        <v>0.25</v>
      </c>
      <c r="R10" s="25">
        <v>1.7</v>
      </c>
      <c r="S10" s="25">
        <v>0.55000000000000004</v>
      </c>
      <c r="T10" s="25">
        <v>0.25</v>
      </c>
      <c r="U10" s="25">
        <v>8</v>
      </c>
      <c r="V10" s="25">
        <v>0.03</v>
      </c>
      <c r="W10" s="25">
        <v>0.4</v>
      </c>
      <c r="X10" s="25">
        <v>0.05</v>
      </c>
      <c r="Y10" s="24">
        <v>2E-3</v>
      </c>
      <c r="Z10" s="24">
        <v>0.1</v>
      </c>
      <c r="AA10" s="24">
        <v>300</v>
      </c>
      <c r="AB10" s="24" t="s">
        <v>98</v>
      </c>
      <c r="AC10" s="24" t="s">
        <v>78</v>
      </c>
      <c r="AD10" s="24" t="s">
        <v>97</v>
      </c>
      <c r="AE10" s="24">
        <v>6.5</v>
      </c>
      <c r="AF10" s="24">
        <v>0</v>
      </c>
    </row>
    <row r="11" spans="1:60" x14ac:dyDescent="0.3">
      <c r="A11" s="24">
        <f t="shared" si="0"/>
        <v>10</v>
      </c>
      <c r="B11">
        <v>54</v>
      </c>
      <c r="C11">
        <v>138</v>
      </c>
      <c r="D11">
        <v>300</v>
      </c>
      <c r="E11">
        <v>1</v>
      </c>
      <c r="F11">
        <v>1</v>
      </c>
      <c r="G11">
        <v>1</v>
      </c>
      <c r="H11">
        <v>2.4999999999999898</v>
      </c>
      <c r="I11">
        <v>0.72824671349467196</v>
      </c>
      <c r="J11" s="1">
        <v>1.03</v>
      </c>
      <c r="K11" s="1">
        <v>0</v>
      </c>
      <c r="L11" s="3">
        <v>2</v>
      </c>
      <c r="M11" s="25">
        <v>2.5000000000000001E-3</v>
      </c>
      <c r="N11" s="25">
        <v>0.2</v>
      </c>
      <c r="O11" s="25">
        <v>1.8</v>
      </c>
      <c r="P11" s="25">
        <v>0.3</v>
      </c>
      <c r="Q11" s="25">
        <v>0.25</v>
      </c>
      <c r="R11" s="25">
        <v>1.7</v>
      </c>
      <c r="S11" s="25">
        <v>0.55000000000000004</v>
      </c>
      <c r="T11" s="25">
        <v>0.25</v>
      </c>
      <c r="U11" s="25">
        <v>8</v>
      </c>
      <c r="V11" s="25">
        <v>0.03</v>
      </c>
      <c r="W11" s="25">
        <v>0.4</v>
      </c>
      <c r="X11" s="25">
        <v>0.05</v>
      </c>
      <c r="Y11" s="24">
        <v>2E-3</v>
      </c>
      <c r="Z11" s="24">
        <v>0.1</v>
      </c>
      <c r="AA11" s="24">
        <v>300</v>
      </c>
      <c r="AB11" s="24" t="s">
        <v>98</v>
      </c>
      <c r="AC11" s="24" t="s">
        <v>78</v>
      </c>
      <c r="AD11" s="24" t="s">
        <v>97</v>
      </c>
      <c r="AE11" s="24">
        <v>6.5</v>
      </c>
      <c r="AF11" s="24">
        <v>0</v>
      </c>
    </row>
    <row r="12" spans="1:60" x14ac:dyDescent="0.3">
      <c r="A12" s="24">
        <f t="shared" si="0"/>
        <v>11</v>
      </c>
      <c r="B12">
        <v>59</v>
      </c>
      <c r="C12">
        <v>138</v>
      </c>
      <c r="D12">
        <v>230</v>
      </c>
      <c r="E12">
        <v>1</v>
      </c>
      <c r="F12">
        <v>1</v>
      </c>
      <c r="G12">
        <v>1</v>
      </c>
      <c r="H12">
        <v>2.0000000000003899</v>
      </c>
      <c r="I12">
        <v>0.34363506005960798</v>
      </c>
      <c r="J12" s="1">
        <v>1.02</v>
      </c>
      <c r="K12" s="1">
        <v>0</v>
      </c>
      <c r="L12" s="3">
        <v>2</v>
      </c>
      <c r="M12" s="25">
        <v>2.5000000000000001E-3</v>
      </c>
      <c r="N12" s="25">
        <v>0.2</v>
      </c>
      <c r="O12" s="25">
        <v>1.8</v>
      </c>
      <c r="P12" s="25">
        <v>0.3</v>
      </c>
      <c r="Q12" s="25">
        <v>0.25</v>
      </c>
      <c r="R12" s="25">
        <v>1.7</v>
      </c>
      <c r="S12" s="25">
        <v>0.55000000000000004</v>
      </c>
      <c r="T12" s="25">
        <v>0.25</v>
      </c>
      <c r="U12" s="25">
        <v>8</v>
      </c>
      <c r="V12" s="25">
        <v>0.03</v>
      </c>
      <c r="W12" s="25">
        <v>0.4</v>
      </c>
      <c r="X12" s="25">
        <v>0.05</v>
      </c>
      <c r="Y12" s="24">
        <v>2E-3</v>
      </c>
      <c r="Z12" s="24">
        <v>0.1</v>
      </c>
      <c r="AA12" s="24">
        <v>300</v>
      </c>
      <c r="AB12" s="24" t="s">
        <v>98</v>
      </c>
      <c r="AC12" s="24" t="s">
        <v>78</v>
      </c>
      <c r="AD12" s="24" t="s">
        <v>97</v>
      </c>
      <c r="AE12" s="24">
        <v>6.5</v>
      </c>
      <c r="AF12" s="24">
        <v>0</v>
      </c>
    </row>
    <row r="13" spans="1:60" x14ac:dyDescent="0.3">
      <c r="A13" s="24">
        <f t="shared" si="0"/>
        <v>12</v>
      </c>
      <c r="B13">
        <v>65</v>
      </c>
      <c r="C13">
        <v>138</v>
      </c>
      <c r="D13">
        <v>610</v>
      </c>
      <c r="E13" s="57">
        <v>1</v>
      </c>
      <c r="F13">
        <v>1</v>
      </c>
      <c r="G13">
        <v>1</v>
      </c>
      <c r="H13">
        <v>5.1214796143759198</v>
      </c>
      <c r="I13">
        <v>0.107911865690659</v>
      </c>
      <c r="J13" s="1">
        <v>1.04</v>
      </c>
      <c r="K13" s="1">
        <v>0</v>
      </c>
      <c r="L13" s="3">
        <v>0</v>
      </c>
      <c r="M13" s="25">
        <v>2.5000000000000001E-3</v>
      </c>
      <c r="N13" s="25">
        <v>0.2</v>
      </c>
      <c r="O13" s="25">
        <v>1.8</v>
      </c>
      <c r="P13" s="25">
        <v>0.3</v>
      </c>
      <c r="Q13" s="25">
        <v>0.25</v>
      </c>
      <c r="R13" s="25">
        <v>1.7</v>
      </c>
      <c r="S13" s="25">
        <v>0.55000000000000004</v>
      </c>
      <c r="T13" s="25">
        <v>0.25</v>
      </c>
      <c r="U13" s="25">
        <v>8</v>
      </c>
      <c r="V13" s="25">
        <v>0.03</v>
      </c>
      <c r="W13" s="25">
        <v>0.4</v>
      </c>
      <c r="X13" s="25">
        <v>0.05</v>
      </c>
      <c r="Y13" s="24">
        <v>2E-3</v>
      </c>
      <c r="Z13" s="24">
        <v>0.1</v>
      </c>
      <c r="AA13" s="24">
        <v>300</v>
      </c>
      <c r="AB13" s="24" t="s">
        <v>98</v>
      </c>
      <c r="AC13" s="24" t="s">
        <v>78</v>
      </c>
      <c r="AD13" s="24" t="s">
        <v>97</v>
      </c>
      <c r="AE13" s="24">
        <v>6.5</v>
      </c>
      <c r="AF13" s="24">
        <v>0</v>
      </c>
    </row>
    <row r="14" spans="1:60" x14ac:dyDescent="0.3">
      <c r="A14" s="24">
        <f t="shared" si="0"/>
        <v>13</v>
      </c>
      <c r="B14">
        <v>70</v>
      </c>
      <c r="C14">
        <v>138</v>
      </c>
      <c r="D14">
        <v>100</v>
      </c>
      <c r="E14">
        <v>1</v>
      </c>
      <c r="F14">
        <v>1</v>
      </c>
      <c r="G14">
        <v>1</v>
      </c>
      <c r="H14">
        <v>0.80000000000000104</v>
      </c>
      <c r="I14">
        <v>0.30825473996040798</v>
      </c>
      <c r="J14" s="1">
        <v>1.0176499999999999</v>
      </c>
      <c r="K14" s="1">
        <v>0</v>
      </c>
      <c r="L14" s="3">
        <v>2</v>
      </c>
      <c r="M14" s="25">
        <v>2.5000000000000001E-3</v>
      </c>
      <c r="N14" s="25">
        <v>0.2</v>
      </c>
      <c r="O14" s="25">
        <v>1.8</v>
      </c>
      <c r="P14" s="25">
        <v>0.3</v>
      </c>
      <c r="Q14" s="25">
        <v>0.25</v>
      </c>
      <c r="R14" s="25">
        <v>1.7</v>
      </c>
      <c r="S14" s="25">
        <v>0.55000000000000004</v>
      </c>
      <c r="T14" s="25">
        <v>0.25</v>
      </c>
      <c r="U14" s="25">
        <v>8</v>
      </c>
      <c r="V14" s="25">
        <v>0.03</v>
      </c>
      <c r="W14" s="25">
        <v>0.4</v>
      </c>
      <c r="X14" s="25">
        <v>0.05</v>
      </c>
      <c r="Y14" s="24">
        <v>2E-3</v>
      </c>
      <c r="Z14" s="24">
        <v>0.1</v>
      </c>
      <c r="AA14" s="24">
        <v>300</v>
      </c>
      <c r="AB14" s="24" t="s">
        <v>98</v>
      </c>
      <c r="AC14" s="24" t="s">
        <v>78</v>
      </c>
      <c r="AD14" s="24" t="s">
        <v>97</v>
      </c>
      <c r="AE14" s="24">
        <v>6.5</v>
      </c>
      <c r="AF14" s="24">
        <v>0</v>
      </c>
    </row>
    <row r="15" spans="1:60" x14ac:dyDescent="0.3">
      <c r="A15" s="24">
        <f t="shared" si="0"/>
        <v>14</v>
      </c>
      <c r="B15">
        <v>72</v>
      </c>
      <c r="C15">
        <v>138</v>
      </c>
      <c r="D15">
        <v>40</v>
      </c>
      <c r="E15">
        <v>1</v>
      </c>
      <c r="F15">
        <v>1</v>
      </c>
      <c r="G15">
        <v>1</v>
      </c>
      <c r="H15">
        <v>0.29999999999999699</v>
      </c>
      <c r="I15">
        <v>-9.3186757640405293E-2</v>
      </c>
      <c r="J15" s="1">
        <v>1.01999999999999</v>
      </c>
      <c r="K15" s="1">
        <v>0</v>
      </c>
      <c r="L15" s="3">
        <v>2</v>
      </c>
      <c r="M15" s="25">
        <v>2.5000000000000001E-3</v>
      </c>
      <c r="N15" s="25">
        <v>0.2</v>
      </c>
      <c r="O15" s="25">
        <v>1.8</v>
      </c>
      <c r="P15" s="25">
        <v>0.3</v>
      </c>
      <c r="Q15" s="25">
        <v>0.25</v>
      </c>
      <c r="R15" s="25">
        <v>1.7</v>
      </c>
      <c r="S15" s="25">
        <v>0.55000000000000004</v>
      </c>
      <c r="T15" s="25">
        <v>0.25</v>
      </c>
      <c r="U15" s="25">
        <v>8</v>
      </c>
      <c r="V15" s="25">
        <v>0.03</v>
      </c>
      <c r="W15" s="25">
        <v>0.4</v>
      </c>
      <c r="X15" s="25">
        <v>0.05</v>
      </c>
      <c r="Y15" s="24">
        <v>2E-3</v>
      </c>
      <c r="Z15" s="24">
        <v>0.1</v>
      </c>
      <c r="AA15" s="24">
        <v>300</v>
      </c>
      <c r="AB15" s="24" t="s">
        <v>98</v>
      </c>
      <c r="AC15" s="24" t="s">
        <v>78</v>
      </c>
      <c r="AD15" s="24" t="s">
        <v>97</v>
      </c>
      <c r="AE15" s="24">
        <v>6.5</v>
      </c>
      <c r="AF15" s="24">
        <v>0</v>
      </c>
    </row>
    <row r="16" spans="1:60" x14ac:dyDescent="0.3">
      <c r="A16" s="24">
        <f t="shared" si="0"/>
        <v>15</v>
      </c>
      <c r="B16">
        <v>73</v>
      </c>
      <c r="C16">
        <v>138</v>
      </c>
      <c r="D16">
        <v>40</v>
      </c>
      <c r="E16">
        <v>1</v>
      </c>
      <c r="F16">
        <v>1</v>
      </c>
      <c r="G16">
        <v>1</v>
      </c>
      <c r="H16">
        <v>0.29999999999999799</v>
      </c>
      <c r="I16">
        <v>0.119641906214565</v>
      </c>
      <c r="J16" s="1">
        <v>1.03209</v>
      </c>
      <c r="K16" s="1">
        <v>0</v>
      </c>
      <c r="L16" s="3">
        <v>2</v>
      </c>
      <c r="M16" s="25">
        <v>2.5000000000000001E-3</v>
      </c>
      <c r="N16" s="25">
        <v>0.2</v>
      </c>
      <c r="O16" s="25">
        <v>1.8</v>
      </c>
      <c r="P16" s="25">
        <v>0.3</v>
      </c>
      <c r="Q16" s="25">
        <v>0.25</v>
      </c>
      <c r="R16" s="25">
        <v>1.7</v>
      </c>
      <c r="S16" s="25">
        <v>0.55000000000000004</v>
      </c>
      <c r="T16" s="25">
        <v>0.25</v>
      </c>
      <c r="U16" s="25">
        <v>8</v>
      </c>
      <c r="V16" s="25">
        <v>0.03</v>
      </c>
      <c r="W16" s="25">
        <v>0.4</v>
      </c>
      <c r="X16" s="25">
        <v>0.05</v>
      </c>
      <c r="Y16" s="24">
        <v>2E-3</v>
      </c>
      <c r="Z16" s="24">
        <v>0.1</v>
      </c>
      <c r="AA16" s="24">
        <v>300</v>
      </c>
      <c r="AB16" s="24" t="s">
        <v>98</v>
      </c>
      <c r="AC16" s="24" t="s">
        <v>78</v>
      </c>
      <c r="AD16" s="24" t="s">
        <v>97</v>
      </c>
      <c r="AE16" s="24">
        <v>6.5</v>
      </c>
      <c r="AF16" s="24">
        <v>0</v>
      </c>
    </row>
    <row r="17" spans="1:32" x14ac:dyDescent="0.3">
      <c r="A17" s="24">
        <f t="shared" si="0"/>
        <v>16</v>
      </c>
      <c r="B17">
        <v>76</v>
      </c>
      <c r="C17">
        <v>138</v>
      </c>
      <c r="D17">
        <v>120</v>
      </c>
      <c r="E17">
        <v>1</v>
      </c>
      <c r="F17">
        <v>1</v>
      </c>
      <c r="G17">
        <v>1</v>
      </c>
      <c r="H17">
        <v>0.999999999999997</v>
      </c>
      <c r="I17">
        <v>0.29959848627591701</v>
      </c>
      <c r="J17" s="1">
        <v>0.99621999999999999</v>
      </c>
      <c r="K17" s="1">
        <v>0</v>
      </c>
      <c r="L17" s="3">
        <v>2</v>
      </c>
      <c r="M17" s="25">
        <v>2.5000000000000001E-3</v>
      </c>
      <c r="N17" s="25">
        <v>0.2</v>
      </c>
      <c r="O17" s="25">
        <v>1.8</v>
      </c>
      <c r="P17" s="25">
        <v>0.3</v>
      </c>
      <c r="Q17" s="25">
        <v>0.25</v>
      </c>
      <c r="R17" s="25">
        <v>1.7</v>
      </c>
      <c r="S17" s="25">
        <v>0.55000000000000004</v>
      </c>
      <c r="T17" s="25">
        <v>0.25</v>
      </c>
      <c r="U17" s="25">
        <v>8</v>
      </c>
      <c r="V17" s="25">
        <v>0.03</v>
      </c>
      <c r="W17" s="25">
        <v>0.4</v>
      </c>
      <c r="X17" s="25">
        <v>0.05</v>
      </c>
      <c r="Y17" s="24">
        <v>2E-3</v>
      </c>
      <c r="Z17" s="24">
        <v>0.1</v>
      </c>
      <c r="AA17" s="24">
        <v>300</v>
      </c>
      <c r="AB17" s="24" t="s">
        <v>98</v>
      </c>
      <c r="AC17" s="24" t="s">
        <v>78</v>
      </c>
      <c r="AD17" s="24" t="s">
        <v>97</v>
      </c>
      <c r="AE17" s="24">
        <v>6.5</v>
      </c>
      <c r="AF17" s="24">
        <v>0</v>
      </c>
    </row>
    <row r="18" spans="1:32" x14ac:dyDescent="0.3">
      <c r="A18" s="24">
        <f t="shared" si="0"/>
        <v>17</v>
      </c>
      <c r="B18">
        <v>77</v>
      </c>
      <c r="C18">
        <v>138</v>
      </c>
      <c r="D18">
        <v>130</v>
      </c>
      <c r="E18">
        <v>1</v>
      </c>
      <c r="F18">
        <v>1</v>
      </c>
      <c r="G18">
        <v>1</v>
      </c>
      <c r="H18">
        <v>0.999999999999997</v>
      </c>
      <c r="I18">
        <v>0.48267272345050299</v>
      </c>
      <c r="J18" s="1">
        <v>1.0083499999999901</v>
      </c>
      <c r="K18" s="1">
        <v>0</v>
      </c>
      <c r="L18" s="3">
        <v>2</v>
      </c>
      <c r="M18" s="25">
        <v>2.5000000000000001E-3</v>
      </c>
      <c r="N18" s="25">
        <v>0.2</v>
      </c>
      <c r="O18" s="25">
        <v>1.8</v>
      </c>
      <c r="P18" s="25">
        <v>0.3</v>
      </c>
      <c r="Q18" s="25">
        <v>0.25</v>
      </c>
      <c r="R18" s="25">
        <v>1.7</v>
      </c>
      <c r="S18" s="25">
        <v>0.55000000000000004</v>
      </c>
      <c r="T18" s="25">
        <v>0.25</v>
      </c>
      <c r="U18" s="25">
        <v>8</v>
      </c>
      <c r="V18" s="25">
        <v>0.03</v>
      </c>
      <c r="W18" s="25">
        <v>0.4</v>
      </c>
      <c r="X18" s="25">
        <v>0.05</v>
      </c>
      <c r="Y18" s="24">
        <v>2E-3</v>
      </c>
      <c r="Z18" s="24">
        <v>0.1</v>
      </c>
      <c r="AA18" s="24">
        <v>300</v>
      </c>
      <c r="AB18" s="24" t="s">
        <v>98</v>
      </c>
      <c r="AC18" s="24" t="s">
        <v>78</v>
      </c>
      <c r="AD18" s="24" t="s">
        <v>97</v>
      </c>
      <c r="AE18" s="24">
        <v>6.5</v>
      </c>
      <c r="AF18" s="24">
        <v>0</v>
      </c>
    </row>
    <row r="19" spans="1:32" x14ac:dyDescent="0.3">
      <c r="A19" s="24">
        <f t="shared" si="0"/>
        <v>18</v>
      </c>
      <c r="B19">
        <v>80</v>
      </c>
      <c r="C19">
        <v>138</v>
      </c>
      <c r="D19">
        <v>340</v>
      </c>
      <c r="E19">
        <v>1</v>
      </c>
      <c r="F19">
        <v>1</v>
      </c>
      <c r="G19">
        <v>1</v>
      </c>
      <c r="H19">
        <v>3.0000000000004001</v>
      </c>
      <c r="I19">
        <v>0.34343013666649902</v>
      </c>
      <c r="J19" s="1">
        <v>1.01999999999999</v>
      </c>
      <c r="K19" s="1">
        <v>0</v>
      </c>
      <c r="L19" s="3">
        <v>2</v>
      </c>
      <c r="M19" s="25">
        <v>2.5000000000000001E-3</v>
      </c>
      <c r="N19" s="25">
        <v>0.2</v>
      </c>
      <c r="O19" s="25">
        <v>1.8</v>
      </c>
      <c r="P19" s="25">
        <v>0.3</v>
      </c>
      <c r="Q19" s="25">
        <v>0.25</v>
      </c>
      <c r="R19" s="25">
        <v>1.7</v>
      </c>
      <c r="S19" s="25">
        <v>0.55000000000000004</v>
      </c>
      <c r="T19" s="25">
        <v>0.25</v>
      </c>
      <c r="U19" s="25">
        <v>8</v>
      </c>
      <c r="V19" s="25">
        <v>0.03</v>
      </c>
      <c r="W19" s="25">
        <v>0.4</v>
      </c>
      <c r="X19" s="25">
        <v>0.05</v>
      </c>
      <c r="Y19" s="24">
        <v>2E-3</v>
      </c>
      <c r="Z19" s="24">
        <v>0.1</v>
      </c>
      <c r="AA19" s="24">
        <v>300</v>
      </c>
      <c r="AB19" s="24" t="s">
        <v>98</v>
      </c>
      <c r="AC19" s="24" t="s">
        <v>78</v>
      </c>
      <c r="AD19" s="24" t="s">
        <v>97</v>
      </c>
      <c r="AE19" s="24">
        <v>6.5</v>
      </c>
      <c r="AF19" s="24">
        <v>0</v>
      </c>
    </row>
    <row r="20" spans="1:32" x14ac:dyDescent="0.3">
      <c r="A20" s="24">
        <f t="shared" si="0"/>
        <v>19</v>
      </c>
      <c r="B20">
        <v>85</v>
      </c>
      <c r="C20">
        <v>138</v>
      </c>
      <c r="D20">
        <v>50</v>
      </c>
      <c r="E20">
        <v>1</v>
      </c>
      <c r="F20">
        <v>1</v>
      </c>
      <c r="G20">
        <v>1</v>
      </c>
      <c r="H20">
        <v>0.30000000000000399</v>
      </c>
      <c r="I20">
        <v>0.35406481757053898</v>
      </c>
      <c r="J20" s="1">
        <v>1.0197499999999999</v>
      </c>
      <c r="K20" s="1">
        <v>0</v>
      </c>
      <c r="L20" s="3">
        <v>2</v>
      </c>
      <c r="M20" s="25">
        <v>2.5000000000000001E-3</v>
      </c>
      <c r="N20" s="25">
        <v>0.2</v>
      </c>
      <c r="O20" s="25">
        <v>1.8</v>
      </c>
      <c r="P20" s="25">
        <v>0.3</v>
      </c>
      <c r="Q20" s="25">
        <v>0.25</v>
      </c>
      <c r="R20" s="25">
        <v>1.7</v>
      </c>
      <c r="S20" s="25">
        <v>0.55000000000000004</v>
      </c>
      <c r="T20" s="25">
        <v>0.25</v>
      </c>
      <c r="U20" s="25">
        <v>8</v>
      </c>
      <c r="V20" s="25">
        <v>0.03</v>
      </c>
      <c r="W20" s="25">
        <v>0.4</v>
      </c>
      <c r="X20" s="25">
        <v>0.05</v>
      </c>
      <c r="Y20" s="24">
        <v>2E-3</v>
      </c>
      <c r="Z20" s="24">
        <v>0.1</v>
      </c>
      <c r="AA20" s="24">
        <v>300</v>
      </c>
      <c r="AB20" s="24" t="s">
        <v>98</v>
      </c>
      <c r="AC20" s="24" t="s">
        <v>78</v>
      </c>
      <c r="AD20" s="24" t="s">
        <v>97</v>
      </c>
      <c r="AE20" s="24">
        <v>6.5</v>
      </c>
      <c r="AF20" s="24">
        <v>0</v>
      </c>
    </row>
    <row r="21" spans="1:32" x14ac:dyDescent="0.3">
      <c r="A21" s="24">
        <f t="shared" si="0"/>
        <v>20</v>
      </c>
      <c r="B21">
        <v>89</v>
      </c>
      <c r="C21">
        <v>138</v>
      </c>
      <c r="D21">
        <v>230</v>
      </c>
      <c r="E21">
        <v>1</v>
      </c>
      <c r="F21">
        <v>1</v>
      </c>
      <c r="G21">
        <v>1</v>
      </c>
      <c r="H21">
        <v>2</v>
      </c>
      <c r="I21">
        <v>0.46916052428117699</v>
      </c>
      <c r="J21" s="1">
        <v>1.04</v>
      </c>
      <c r="K21" s="1">
        <v>0</v>
      </c>
      <c r="L21" s="3">
        <v>2</v>
      </c>
      <c r="M21" s="25">
        <v>2.5000000000000001E-3</v>
      </c>
      <c r="N21" s="25">
        <v>0.2</v>
      </c>
      <c r="O21" s="25">
        <v>1.8</v>
      </c>
      <c r="P21" s="25">
        <v>0.3</v>
      </c>
      <c r="Q21" s="25">
        <v>0.25</v>
      </c>
      <c r="R21" s="25">
        <v>1.7</v>
      </c>
      <c r="S21" s="25">
        <v>0.55000000000000004</v>
      </c>
      <c r="T21" s="25">
        <v>0.25</v>
      </c>
      <c r="U21" s="25">
        <v>8</v>
      </c>
      <c r="V21" s="25">
        <v>0.03</v>
      </c>
      <c r="W21" s="25">
        <v>0.4</v>
      </c>
      <c r="X21" s="25">
        <v>0.05</v>
      </c>
      <c r="Y21" s="24">
        <v>2E-3</v>
      </c>
      <c r="Z21" s="24">
        <v>0.1</v>
      </c>
      <c r="AA21" s="24">
        <v>300</v>
      </c>
      <c r="AB21" s="24" t="s">
        <v>98</v>
      </c>
      <c r="AC21" s="24" t="s">
        <v>78</v>
      </c>
      <c r="AD21" s="24" t="s">
        <v>97</v>
      </c>
      <c r="AE21" s="24">
        <v>6.5</v>
      </c>
      <c r="AF21" s="24">
        <v>0</v>
      </c>
    </row>
    <row r="22" spans="1:32" x14ac:dyDescent="0.3">
      <c r="A22" s="24">
        <f t="shared" si="0"/>
        <v>21</v>
      </c>
      <c r="B22">
        <v>90</v>
      </c>
      <c r="C22">
        <v>138</v>
      </c>
      <c r="D22">
        <v>30</v>
      </c>
      <c r="E22">
        <v>1</v>
      </c>
      <c r="F22">
        <v>1</v>
      </c>
      <c r="G22">
        <v>1</v>
      </c>
      <c r="H22">
        <v>0.19999999999999901</v>
      </c>
      <c r="I22">
        <v>0.15008562923713101</v>
      </c>
      <c r="J22" s="1">
        <v>1.02207</v>
      </c>
      <c r="K22" s="1">
        <v>0</v>
      </c>
      <c r="L22" s="3">
        <v>2</v>
      </c>
      <c r="M22" s="25">
        <v>2.5000000000000001E-3</v>
      </c>
      <c r="N22" s="25">
        <v>0.2</v>
      </c>
      <c r="O22" s="25">
        <v>1.8</v>
      </c>
      <c r="P22" s="25">
        <v>0.3</v>
      </c>
      <c r="Q22" s="25">
        <v>0.25</v>
      </c>
      <c r="R22" s="25">
        <v>1.7</v>
      </c>
      <c r="S22" s="25">
        <v>0.55000000000000004</v>
      </c>
      <c r="T22" s="25">
        <v>0.25</v>
      </c>
      <c r="U22" s="25">
        <v>8</v>
      </c>
      <c r="V22" s="25">
        <v>0.03</v>
      </c>
      <c r="W22" s="25">
        <v>0.4</v>
      </c>
      <c r="X22" s="25">
        <v>0.05</v>
      </c>
      <c r="Y22" s="24">
        <v>2E-3</v>
      </c>
      <c r="Z22" s="24">
        <v>0.1</v>
      </c>
      <c r="AA22" s="24">
        <v>300</v>
      </c>
      <c r="AB22" s="24" t="s">
        <v>98</v>
      </c>
      <c r="AC22" s="24" t="s">
        <v>78</v>
      </c>
      <c r="AD22" s="24" t="s">
        <v>97</v>
      </c>
      <c r="AE22" s="24">
        <v>6.5</v>
      </c>
      <c r="AF22" s="24">
        <v>0</v>
      </c>
    </row>
    <row r="23" spans="1:32" x14ac:dyDescent="0.3">
      <c r="A23" s="24">
        <f t="shared" si="0"/>
        <v>22</v>
      </c>
      <c r="B23">
        <v>92</v>
      </c>
      <c r="C23">
        <v>138</v>
      </c>
      <c r="D23">
        <v>340</v>
      </c>
      <c r="E23">
        <v>1</v>
      </c>
      <c r="F23">
        <v>1</v>
      </c>
      <c r="G23">
        <v>1</v>
      </c>
      <c r="H23">
        <v>3</v>
      </c>
      <c r="I23">
        <v>-0.27926971464330802</v>
      </c>
      <c r="J23" s="1">
        <v>1.02999999999999</v>
      </c>
      <c r="K23" s="1">
        <v>0</v>
      </c>
      <c r="L23" s="3">
        <v>2</v>
      </c>
      <c r="M23" s="25">
        <v>2.5000000000000001E-3</v>
      </c>
      <c r="N23" s="25">
        <v>0.2</v>
      </c>
      <c r="O23" s="25">
        <v>1.8</v>
      </c>
      <c r="P23" s="25">
        <v>0.3</v>
      </c>
      <c r="Q23" s="25">
        <v>0.25</v>
      </c>
      <c r="R23" s="25">
        <v>1.7</v>
      </c>
      <c r="S23" s="25">
        <v>0.55000000000000004</v>
      </c>
      <c r="T23" s="25">
        <v>0.25</v>
      </c>
      <c r="U23" s="25">
        <v>8</v>
      </c>
      <c r="V23" s="25">
        <v>0.03</v>
      </c>
      <c r="W23" s="25">
        <v>0.4</v>
      </c>
      <c r="X23" s="25">
        <v>0.05</v>
      </c>
      <c r="Y23" s="24">
        <v>2E-3</v>
      </c>
      <c r="Z23" s="24">
        <v>0.1</v>
      </c>
      <c r="AA23" s="24">
        <v>300</v>
      </c>
      <c r="AB23" s="24" t="s">
        <v>98</v>
      </c>
      <c r="AC23" s="24" t="s">
        <v>78</v>
      </c>
      <c r="AD23" s="24" t="s">
        <v>97</v>
      </c>
      <c r="AE23" s="24">
        <v>6.5</v>
      </c>
      <c r="AF23" s="24">
        <v>0</v>
      </c>
    </row>
    <row r="24" spans="1:32" x14ac:dyDescent="0.3">
      <c r="A24" s="24">
        <f t="shared" si="0"/>
        <v>23</v>
      </c>
      <c r="B24">
        <v>100</v>
      </c>
      <c r="C24">
        <v>138</v>
      </c>
      <c r="D24">
        <v>350</v>
      </c>
      <c r="E24">
        <v>1</v>
      </c>
      <c r="F24">
        <v>1</v>
      </c>
      <c r="G24">
        <v>1</v>
      </c>
      <c r="H24">
        <v>3</v>
      </c>
      <c r="I24">
        <v>0.71877624880772295</v>
      </c>
      <c r="J24" s="1">
        <v>1.03</v>
      </c>
      <c r="K24" s="1">
        <v>0</v>
      </c>
      <c r="L24" s="3">
        <v>2</v>
      </c>
      <c r="M24" s="25">
        <v>2.5000000000000001E-3</v>
      </c>
      <c r="N24" s="25">
        <v>0.2</v>
      </c>
      <c r="O24" s="25">
        <v>1.8</v>
      </c>
      <c r="P24" s="25">
        <v>0.3</v>
      </c>
      <c r="Q24" s="25">
        <v>0.25</v>
      </c>
      <c r="R24" s="25">
        <v>1.7</v>
      </c>
      <c r="S24" s="25">
        <v>0.55000000000000004</v>
      </c>
      <c r="T24" s="25">
        <v>0.25</v>
      </c>
      <c r="U24" s="25">
        <v>8</v>
      </c>
      <c r="V24" s="25">
        <v>0.03</v>
      </c>
      <c r="W24" s="25">
        <v>0.4</v>
      </c>
      <c r="X24" s="25">
        <v>0.05</v>
      </c>
      <c r="Y24" s="24">
        <v>2E-3</v>
      </c>
      <c r="Z24" s="24">
        <v>0.1</v>
      </c>
      <c r="AA24" s="24">
        <v>300</v>
      </c>
      <c r="AB24" s="24" t="s">
        <v>98</v>
      </c>
      <c r="AC24" s="24" t="s">
        <v>78</v>
      </c>
      <c r="AD24" s="24" t="s">
        <v>97</v>
      </c>
      <c r="AE24" s="24">
        <v>6.5</v>
      </c>
      <c r="AF24" s="24">
        <v>0</v>
      </c>
    </row>
    <row r="25" spans="1:32" x14ac:dyDescent="0.3">
      <c r="A25" s="24">
        <f t="shared" si="0"/>
        <v>24</v>
      </c>
      <c r="B25">
        <v>105</v>
      </c>
      <c r="C25">
        <v>138</v>
      </c>
      <c r="D25">
        <v>120</v>
      </c>
      <c r="E25">
        <v>1</v>
      </c>
      <c r="F25">
        <v>1</v>
      </c>
      <c r="G25">
        <v>1</v>
      </c>
      <c r="H25">
        <v>0.999999999999994</v>
      </c>
      <c r="I25">
        <v>0.229943801623295</v>
      </c>
      <c r="J25" s="1">
        <v>1.0172300000000001</v>
      </c>
      <c r="K25" s="1">
        <v>0</v>
      </c>
      <c r="L25" s="3">
        <v>2</v>
      </c>
      <c r="M25" s="25">
        <v>2.5000000000000001E-3</v>
      </c>
      <c r="N25" s="25">
        <v>0.2</v>
      </c>
      <c r="O25" s="25">
        <v>1.8</v>
      </c>
      <c r="P25" s="25">
        <v>0.3</v>
      </c>
      <c r="Q25" s="25">
        <v>0.25</v>
      </c>
      <c r="R25" s="25">
        <v>1.7</v>
      </c>
      <c r="S25" s="25">
        <v>0.55000000000000004</v>
      </c>
      <c r="T25" s="25">
        <v>0.25</v>
      </c>
      <c r="U25" s="25">
        <v>8</v>
      </c>
      <c r="V25" s="25">
        <v>0.03</v>
      </c>
      <c r="W25" s="25">
        <v>0.4</v>
      </c>
      <c r="X25" s="25">
        <v>0.05</v>
      </c>
      <c r="Y25" s="24">
        <v>2E-3</v>
      </c>
      <c r="Z25" s="24">
        <v>0.1</v>
      </c>
      <c r="AA25" s="24">
        <v>300</v>
      </c>
      <c r="AB25" s="24" t="s">
        <v>98</v>
      </c>
      <c r="AC25" s="24" t="s">
        <v>78</v>
      </c>
      <c r="AD25" s="24" t="s">
        <v>97</v>
      </c>
      <c r="AE25" s="24">
        <v>6.5</v>
      </c>
      <c r="AF25" s="24">
        <v>0</v>
      </c>
    </row>
    <row r="26" spans="1:32" x14ac:dyDescent="0.3">
      <c r="A26" s="24">
        <f t="shared" si="0"/>
        <v>25</v>
      </c>
      <c r="B26">
        <v>107</v>
      </c>
      <c r="C26">
        <v>138</v>
      </c>
      <c r="D26">
        <v>30</v>
      </c>
      <c r="E26">
        <v>1</v>
      </c>
      <c r="F26">
        <v>1</v>
      </c>
      <c r="G26">
        <v>1</v>
      </c>
      <c r="H26">
        <v>0.2</v>
      </c>
      <c r="I26">
        <v>0.15001873825266401</v>
      </c>
      <c r="J26" s="1">
        <v>1.0196400000000001</v>
      </c>
      <c r="K26" s="1">
        <v>0</v>
      </c>
      <c r="L26" s="3">
        <v>2</v>
      </c>
      <c r="M26" s="25">
        <v>2.5000000000000001E-3</v>
      </c>
      <c r="N26" s="25">
        <v>0.2</v>
      </c>
      <c r="O26" s="25">
        <v>1.8</v>
      </c>
      <c r="P26" s="25">
        <v>0.3</v>
      </c>
      <c r="Q26" s="25">
        <v>0.25</v>
      </c>
      <c r="R26" s="25">
        <v>1.7</v>
      </c>
      <c r="S26" s="25">
        <v>0.55000000000000004</v>
      </c>
      <c r="T26" s="25">
        <v>0.25</v>
      </c>
      <c r="U26" s="25">
        <v>8</v>
      </c>
      <c r="V26" s="25">
        <v>0.03</v>
      </c>
      <c r="W26" s="25">
        <v>0.4</v>
      </c>
      <c r="X26" s="25">
        <v>0.05</v>
      </c>
      <c r="Y26" s="24">
        <v>2E-3</v>
      </c>
      <c r="Z26" s="24">
        <v>0.1</v>
      </c>
      <c r="AA26" s="24">
        <v>300</v>
      </c>
      <c r="AB26" s="24" t="s">
        <v>98</v>
      </c>
      <c r="AC26" s="24" t="s">
        <v>78</v>
      </c>
      <c r="AD26" s="24" t="s">
        <v>97</v>
      </c>
      <c r="AE26" s="24">
        <v>6.5</v>
      </c>
      <c r="AF26" s="24">
        <v>0</v>
      </c>
    </row>
    <row r="27" spans="1:32" x14ac:dyDescent="0.3">
      <c r="A27" s="24">
        <f t="shared" si="0"/>
        <v>26</v>
      </c>
      <c r="B27">
        <v>110</v>
      </c>
      <c r="C27">
        <v>138</v>
      </c>
      <c r="D27">
        <v>70</v>
      </c>
      <c r="E27">
        <v>1</v>
      </c>
      <c r="F27">
        <v>1</v>
      </c>
      <c r="G27">
        <v>1</v>
      </c>
      <c r="H27">
        <v>0.500000000000004</v>
      </c>
      <c r="I27">
        <v>0.22998937177578499</v>
      </c>
      <c r="J27" s="1">
        <v>1.02701</v>
      </c>
      <c r="K27" s="1">
        <v>0</v>
      </c>
      <c r="L27" s="3">
        <v>2</v>
      </c>
      <c r="M27" s="25">
        <v>2.5000000000000001E-3</v>
      </c>
      <c r="N27" s="25">
        <v>0.2</v>
      </c>
      <c r="O27" s="25">
        <v>1.8</v>
      </c>
      <c r="P27" s="25">
        <v>0.3</v>
      </c>
      <c r="Q27" s="25">
        <v>0.25</v>
      </c>
      <c r="R27" s="25">
        <v>1.7</v>
      </c>
      <c r="S27" s="25">
        <v>0.55000000000000004</v>
      </c>
      <c r="T27" s="25">
        <v>0.25</v>
      </c>
      <c r="U27" s="25">
        <v>8</v>
      </c>
      <c r="V27" s="25">
        <v>0.03</v>
      </c>
      <c r="W27" s="25">
        <v>0.4</v>
      </c>
      <c r="X27" s="25">
        <v>0.05</v>
      </c>
      <c r="Y27" s="24">
        <v>2E-3</v>
      </c>
      <c r="Z27" s="24">
        <v>0.1</v>
      </c>
      <c r="AA27" s="24">
        <v>300</v>
      </c>
      <c r="AB27" s="24" t="s">
        <v>98</v>
      </c>
      <c r="AC27" s="24" t="s">
        <v>78</v>
      </c>
      <c r="AD27" s="24" t="s">
        <v>97</v>
      </c>
      <c r="AE27" s="24">
        <v>6.5</v>
      </c>
      <c r="AF27" s="24">
        <v>0</v>
      </c>
    </row>
    <row r="28" spans="1:32" x14ac:dyDescent="0.3">
      <c r="A28" s="24">
        <f t="shared" si="0"/>
        <v>27</v>
      </c>
      <c r="B28">
        <v>112</v>
      </c>
      <c r="C28">
        <v>138</v>
      </c>
      <c r="D28">
        <v>120</v>
      </c>
      <c r="E28">
        <v>1</v>
      </c>
      <c r="F28">
        <v>1</v>
      </c>
      <c r="G28">
        <v>1</v>
      </c>
      <c r="H28">
        <v>1</v>
      </c>
      <c r="I28">
        <v>3.6031465229730199E-2</v>
      </c>
      <c r="J28" s="1">
        <v>1.04</v>
      </c>
      <c r="K28" s="1">
        <v>0</v>
      </c>
      <c r="L28" s="3">
        <v>2</v>
      </c>
      <c r="M28" s="25">
        <v>2.5000000000000001E-3</v>
      </c>
      <c r="N28" s="25">
        <v>0.2</v>
      </c>
      <c r="O28" s="25">
        <v>1.8</v>
      </c>
      <c r="P28" s="25">
        <v>0.3</v>
      </c>
      <c r="Q28" s="25">
        <v>0.25</v>
      </c>
      <c r="R28" s="25">
        <v>1.7</v>
      </c>
      <c r="S28" s="25">
        <v>0.55000000000000004</v>
      </c>
      <c r="T28" s="25">
        <v>0.25</v>
      </c>
      <c r="U28" s="25">
        <v>8</v>
      </c>
      <c r="V28" s="25">
        <v>0.03</v>
      </c>
      <c r="W28" s="25">
        <v>0.4</v>
      </c>
      <c r="X28" s="25">
        <v>0.05</v>
      </c>
      <c r="Y28" s="24">
        <v>2E-3</v>
      </c>
      <c r="Z28" s="24">
        <v>0.1</v>
      </c>
      <c r="AA28" s="24">
        <v>300</v>
      </c>
      <c r="AB28" s="24" t="s">
        <v>98</v>
      </c>
      <c r="AC28" s="24" t="s">
        <v>78</v>
      </c>
      <c r="AD28" s="24" t="s">
        <v>97</v>
      </c>
      <c r="AE28" s="24">
        <v>6.5</v>
      </c>
      <c r="AF28" s="24">
        <v>0</v>
      </c>
    </row>
    <row r="29" spans="1:32" x14ac:dyDescent="0.3">
      <c r="A29" s="24">
        <f t="shared" si="0"/>
        <v>28</v>
      </c>
      <c r="B29">
        <v>113</v>
      </c>
      <c r="C29">
        <v>138</v>
      </c>
      <c r="D29">
        <v>120</v>
      </c>
      <c r="E29">
        <v>1</v>
      </c>
      <c r="F29">
        <v>1</v>
      </c>
      <c r="G29">
        <v>1</v>
      </c>
      <c r="H29">
        <v>0.99999999999999201</v>
      </c>
      <c r="I29">
        <v>-0.211132558980824</v>
      </c>
      <c r="J29" s="1">
        <v>1.02054</v>
      </c>
      <c r="K29" s="1">
        <v>0</v>
      </c>
      <c r="L29" s="3">
        <v>2</v>
      </c>
      <c r="M29" s="25">
        <v>2.5000000000000001E-3</v>
      </c>
      <c r="N29" s="25">
        <v>0.2</v>
      </c>
      <c r="O29" s="25">
        <v>1.8</v>
      </c>
      <c r="P29" s="25">
        <v>0.3</v>
      </c>
      <c r="Q29" s="25">
        <v>0.25</v>
      </c>
      <c r="R29" s="25">
        <v>1.7</v>
      </c>
      <c r="S29" s="25">
        <v>0.55000000000000004</v>
      </c>
      <c r="T29" s="25">
        <v>0.25</v>
      </c>
      <c r="U29" s="25">
        <v>8</v>
      </c>
      <c r="V29" s="25">
        <v>0.03</v>
      </c>
      <c r="W29" s="25">
        <v>0.4</v>
      </c>
      <c r="X29" s="25">
        <v>0.05</v>
      </c>
      <c r="Y29" s="24">
        <v>2E-3</v>
      </c>
      <c r="Z29" s="24">
        <v>0.1</v>
      </c>
      <c r="AA29" s="24">
        <v>300</v>
      </c>
      <c r="AB29" s="24" t="s">
        <v>96</v>
      </c>
      <c r="AC29" s="24" t="s">
        <v>78</v>
      </c>
      <c r="AD29" s="24" t="s">
        <v>97</v>
      </c>
      <c r="AE29" s="24">
        <v>6.5</v>
      </c>
      <c r="AF29" s="24">
        <v>0</v>
      </c>
    </row>
  </sheetData>
  <phoneticPr fontId="5" type="noConversion"/>
  <dataValidations count="3">
    <dataValidation type="list" allowBlank="1" showInputMessage="1" showErrorMessage="1" sqref="AB2:AB1048576" xr:uid="{9A36AB83-A9B3-4938-9CA6-DA258BBC10A6}">
      <formula1>"no, AC4A, ST4B, ST1"</formula1>
    </dataValidation>
    <dataValidation type="list" allowBlank="1" showInputMessage="1" showErrorMessage="1" sqref="AC2:AC1048576" xr:uid="{5E6A4FE2-45EE-4C58-A710-735FC058271F}">
      <formula1>"no, 2A"</formula1>
    </dataValidation>
    <dataValidation type="list" allowBlank="1" showInputMessage="1" showErrorMessage="1" sqref="AD2:AD1048576" xr:uid="{85F04224-9298-4294-851D-76B46F4F1D5E}">
      <formula1>"no, IEEEG1, TANDEM-SINGLE, TANDEM-MULTI"</formula1>
    </dataValidation>
  </dataValidations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CITCEA</cp:lastModifiedBy>
  <cp:revision>31</cp:revision>
  <dcterms:created xsi:type="dcterms:W3CDTF">2022-02-25T19:10:54Z</dcterms:created>
  <dcterms:modified xsi:type="dcterms:W3CDTF">2025-06-25T14:59:52Z</dcterms:modified>
  <dc:language>en-US</dc:language>
</cp:coreProperties>
</file>