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wuac.sharepoint.com/sites/CMPG323/Shared Documents/CMPG323 2023/Projects/Project 2/"/>
    </mc:Choice>
  </mc:AlternateContent>
  <xr:revisionPtr revIDLastSave="839" documentId="11_341302432AABFD2D611752FF13F7BF382C73F5DA" xr6:coauthVersionLast="47" xr6:coauthVersionMax="47" xr10:uidLastSave="{53F51CE2-F752-48D1-9967-E3C9E8BCE799}"/>
  <bookViews>
    <workbookView xWindow="-120" yWindow="-120" windowWidth="29040" windowHeight="15720" xr2:uid="{00000000-000D-0000-FFFF-FFFF00000000}"/>
  </bookViews>
  <sheets>
    <sheet name="Rubric" sheetId="1" r:id="rId1"/>
    <sheet name="High Level Summ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C42" i="1"/>
  <c r="E42" i="1" s="1"/>
  <c r="C43" i="1"/>
  <c r="C44" i="1"/>
  <c r="C41" i="1"/>
  <c r="E39" i="1"/>
  <c r="C13" i="2" s="1"/>
  <c r="E19" i="1"/>
  <c r="E20" i="1"/>
  <c r="E41" i="1"/>
  <c r="C34" i="1"/>
  <c r="E34" i="1" s="1"/>
  <c r="C35" i="1"/>
  <c r="E35" i="1" s="1"/>
  <c r="C36" i="1"/>
  <c r="E36" i="1" s="1"/>
  <c r="C37" i="1"/>
  <c r="C33" i="1"/>
  <c r="E30" i="1"/>
  <c r="E29" i="1"/>
  <c r="E27" i="1"/>
  <c r="C24" i="1"/>
  <c r="E24" i="1" s="1"/>
  <c r="C25" i="1"/>
  <c r="C23" i="1"/>
  <c r="E13" i="1"/>
  <c r="E15" i="1"/>
  <c r="E16" i="1"/>
  <c r="E12" i="1"/>
  <c r="C9" i="1"/>
  <c r="E9" i="1" s="1"/>
  <c r="C10" i="1"/>
  <c r="E10" i="1" s="1"/>
  <c r="C8" i="1"/>
  <c r="E8" i="1" s="1"/>
  <c r="E25" i="1"/>
  <c r="E23" i="1"/>
  <c r="E18" i="1"/>
  <c r="E43" i="1"/>
  <c r="E14" i="1"/>
  <c r="E44" i="1"/>
  <c r="E37" i="1"/>
  <c r="E33" i="1"/>
  <c r="E31" i="1"/>
  <c r="E28" i="1"/>
  <c r="E22" i="1" l="1"/>
  <c r="C10" i="2" s="1"/>
  <c r="E7" i="1"/>
  <c r="C7" i="2" s="1"/>
  <c r="E26" i="1"/>
  <c r="C11" i="2" s="1"/>
  <c r="E40" i="1"/>
  <c r="C14" i="2" s="1"/>
  <c r="E11" i="1"/>
  <c r="C8" i="2" s="1"/>
  <c r="E32" i="1"/>
  <c r="C12" i="2" s="1"/>
  <c r="E17" i="1"/>
  <c r="C9" i="2" l="1"/>
  <c r="C15" i="2" s="1"/>
  <c r="B15" i="2" s="1"/>
  <c r="E45" i="1"/>
</calcChain>
</file>

<file path=xl/sharedStrings.xml><?xml version="1.0" encoding="utf-8"?>
<sst xmlns="http://schemas.openxmlformats.org/spreadsheetml/2006/main" count="77" uniqueCount="65">
  <si>
    <t>Student Initials &amp; Surname:</t>
  </si>
  <si>
    <t>Student Number:</t>
  </si>
  <si>
    <t>Assessor:</t>
  </si>
  <si>
    <t>Moderator:</t>
  </si>
  <si>
    <t>Criteria</t>
  </si>
  <si>
    <t>Sub-Criteria</t>
  </si>
  <si>
    <t>Weighting</t>
  </si>
  <si>
    <t>Mark</t>
  </si>
  <si>
    <t>Total</t>
  </si>
  <si>
    <t>Data Access Layer
(15%)</t>
  </si>
  <si>
    <t>1 = Yes; 0 = No
(Max = 3.75)</t>
  </si>
  <si>
    <t>Has the student connected the API to a database hosted on Azure?</t>
  </si>
  <si>
    <t>Business Logic Layer
(25%)</t>
  </si>
  <si>
    <t>1 = Yes; 0 = No
(Max = 6.25)</t>
  </si>
  <si>
    <t>Security
(15%)</t>
  </si>
  <si>
    <t>Has the student used a .gitignore file to ensure that appsettings.json is not accessible through GitHub?</t>
  </si>
  <si>
    <t>[Bonus Mark] Has the student applied authentication on the API?</t>
  </si>
  <si>
    <t>Has the student refrained from storing credentials in the code?</t>
  </si>
  <si>
    <t>[Bonus Mark] Has the student implemented user authentication on the API endpoints?</t>
  </si>
  <si>
    <t>Hosting
(15%)</t>
  </si>
  <si>
    <t>No cloud hosted version of the API results in -30%</t>
  </si>
  <si>
    <t>Has the student hosted the API on Azure?</t>
  </si>
  <si>
    <t>Has the student hosted the database on Azure?</t>
  </si>
  <si>
    <t>Has the student granted the lecturers access to the resource group on Azure?</t>
  </si>
  <si>
    <t>1 = Yes; 0 = No
(Max = 2.5)</t>
  </si>
  <si>
    <t>Scrum Implementation
(10%)</t>
  </si>
  <si>
    <t>No update to project should result in -10%</t>
  </si>
  <si>
    <t>Has the student updated their GitHub board to present the current progress of the student based on projects and deliverables on a task level?</t>
  </si>
  <si>
    <t>Has the student linked their repository, specific to this project, to their board?</t>
  </si>
  <si>
    <t>According to the student's board, is it clear that the student used roughly 11 hours on the project?</t>
  </si>
  <si>
    <t>[Bonus Mark] Has the student included stretch tasks and stories on the board for the project?</t>
  </si>
  <si>
    <t>[Bonus Mark] Has the student indicated that any stretch tasks were completed for the project, ahead of the project milestone?</t>
  </si>
  <si>
    <t>Source Control
(10%)</t>
  </si>
  <si>
    <t>No source control to project should result in between -30% and -55%</t>
  </si>
  <si>
    <t>Has the student added their project to GitHub?</t>
  </si>
  <si>
    <t>Has the student demonstrated an iterative use of GitHub to manage version control of the project?</t>
  </si>
  <si>
    <t>Was the initial commit made to the GitHub repo 7 days (or more) ago?</t>
  </si>
  <si>
    <t>Has the student added a ReadME.md file in the repository that describes how the API should be used by users?</t>
  </si>
  <si>
    <t>Has the student has ensured that no credentials are available or present in the repository?</t>
  </si>
  <si>
    <t>Training
(5%)</t>
  </si>
  <si>
    <t> </t>
  </si>
  <si>
    <t>1 = Yes; 0 = No
(Max = 1.25)</t>
  </si>
  <si>
    <t xml:space="preserve">Has the student submitted proof of training completed for this project using the correct MS Form. </t>
  </si>
  <si>
    <t>Reference List
(5%)</t>
  </si>
  <si>
    <t>Has the student provided a reference list document?</t>
  </si>
  <si>
    <t>Does the student's reference list contain more than 5 references relevant to the project topic?</t>
  </si>
  <si>
    <t>Does the student's reference list contain more than 10 references relevant to the project topic?</t>
  </si>
  <si>
    <t>Does the student's reference list contain more than 25 references relevant to the project topic?</t>
  </si>
  <si>
    <t>Out of 25</t>
  </si>
  <si>
    <t>Data Access Layer</t>
  </si>
  <si>
    <t>Business Logic Layer</t>
  </si>
  <si>
    <t>Security</t>
  </si>
  <si>
    <t>Hosting</t>
  </si>
  <si>
    <t>Scrum Implementation</t>
  </si>
  <si>
    <t>Source Control</t>
  </si>
  <si>
    <t>Reference List</t>
  </si>
  <si>
    <t>Training</t>
  </si>
  <si>
    <t>Total (Out of 20)</t>
  </si>
  <si>
    <t>Has the student scaffolded the Customers, Orders and Products models into the API which accurately depicts the database structure?</t>
  </si>
  <si>
    <t>Has the student created at least the GETs (retrieve all &amp; retrieve by ID) and POST methods for Customers, Orders and Products in separate controllers?</t>
  </si>
  <si>
    <t>Has the student resolved the dependency injection by adding the DBContext to the Program.cs?</t>
  </si>
  <si>
    <t>Has the student created the PUT and DELETE methods for Customers, Orders and Products in separate controllers?</t>
  </si>
  <si>
    <t>Has the student created a GET method that gets the orders based on a CustomerID being parsed in?</t>
  </si>
  <si>
    <t>Has the student created a GET method that will return all products that are associated with a specific order?</t>
  </si>
  <si>
    <t>Has the student created a method that checks if an item exists before trying to edit or delete the item (applied to Customers, Orders and Products)?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</si>
</sst>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scheme val="minor"/>
    </font>
    <font>
      <b/>
      <sz val="11"/>
      <color rgb="FF444444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E7E6E6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2" xfId="0" applyFont="1" applyBorder="1"/>
    <xf numFmtId="0" fontId="0" fillId="0" borderId="2" xfId="0" applyBorder="1"/>
    <xf numFmtId="9" fontId="0" fillId="0" borderId="2" xfId="0" applyNumberFormat="1" applyBorder="1"/>
    <xf numFmtId="0" fontId="4" fillId="0" borderId="0" xfId="0" applyFont="1"/>
    <xf numFmtId="0" fontId="1" fillId="0" borderId="0" xfId="0" applyFont="1"/>
    <xf numFmtId="0" fontId="1" fillId="0" borderId="2" xfId="0" applyFont="1" applyBorder="1" applyAlignment="1">
      <alignment wrapText="1"/>
    </xf>
    <xf numFmtId="9" fontId="4" fillId="0" borderId="2" xfId="0" applyNumberFormat="1" applyFont="1" applyBorder="1"/>
    <xf numFmtId="9" fontId="4" fillId="0" borderId="2" xfId="0" applyNumberFormat="1" applyFont="1" applyBorder="1" applyAlignment="1">
      <alignment wrapText="1"/>
    </xf>
    <xf numFmtId="0" fontId="5" fillId="2" borderId="2" xfId="0" quotePrefix="1" applyFont="1" applyFill="1" applyBorder="1"/>
    <xf numFmtId="2" fontId="1" fillId="0" borderId="2" xfId="0" applyNumberFormat="1" applyFont="1" applyBorder="1"/>
    <xf numFmtId="0" fontId="1" fillId="0" borderId="2" xfId="0" applyFont="1" applyBorder="1"/>
    <xf numFmtId="0" fontId="4" fillId="0" borderId="2" xfId="0" applyFont="1" applyBorder="1" applyAlignment="1">
      <alignment wrapText="1"/>
    </xf>
    <xf numFmtId="2" fontId="4" fillId="0" borderId="2" xfId="0" applyNumberFormat="1" applyFont="1" applyBorder="1"/>
    <xf numFmtId="0" fontId="4" fillId="0" borderId="2" xfId="0" applyFont="1" applyBorder="1"/>
    <xf numFmtId="0" fontId="7" fillId="0" borderId="7" xfId="0" applyFont="1" applyBorder="1" applyAlignment="1">
      <alignment wrapText="1"/>
    </xf>
    <xf numFmtId="9" fontId="6" fillId="0" borderId="7" xfId="0" applyNumberFormat="1" applyFont="1" applyBorder="1"/>
    <xf numFmtId="0" fontId="6" fillId="0" borderId="7" xfId="0" applyFont="1" applyBorder="1" applyAlignment="1">
      <alignment wrapText="1"/>
    </xf>
    <xf numFmtId="0" fontId="5" fillId="3" borderId="7" xfId="0" applyFont="1" applyFill="1" applyBorder="1"/>
    <xf numFmtId="0" fontId="7" fillId="0" borderId="8" xfId="0" applyFont="1" applyBorder="1" applyAlignment="1">
      <alignment wrapText="1"/>
    </xf>
    <xf numFmtId="0" fontId="7" fillId="0" borderId="8" xfId="0" applyFont="1" applyBorder="1"/>
    <xf numFmtId="0" fontId="7" fillId="0" borderId="9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4" fillId="0" borderId="5" xfId="0" applyFont="1" applyBorder="1"/>
    <xf numFmtId="0" fontId="1" fillId="0" borderId="5" xfId="0" applyFont="1" applyBorder="1" applyAlignment="1">
      <alignment wrapText="1"/>
    </xf>
    <xf numFmtId="0" fontId="1" fillId="0" borderId="5" xfId="0" applyFont="1" applyBorder="1"/>
    <xf numFmtId="0" fontId="1" fillId="0" borderId="6" xfId="0" applyFont="1" applyBorder="1"/>
    <xf numFmtId="0" fontId="7" fillId="0" borderId="2" xfId="0" applyFont="1" applyBorder="1"/>
    <xf numFmtId="0" fontId="7" fillId="0" borderId="4" xfId="0" applyFont="1" applyBorder="1"/>
    <xf numFmtId="0" fontId="3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2" borderId="2" xfId="0" applyFont="1" applyFill="1" applyBorder="1"/>
    <xf numFmtId="9" fontId="2" fillId="2" borderId="2" xfId="0" applyNumberFormat="1" applyFont="1" applyFill="1" applyBorder="1"/>
    <xf numFmtId="0" fontId="4" fillId="0" borderId="4" xfId="0" applyFont="1" applyBorder="1"/>
    <xf numFmtId="9" fontId="4" fillId="0" borderId="4" xfId="0" applyNumberFormat="1" applyFont="1" applyBorder="1"/>
    <xf numFmtId="9" fontId="4" fillId="0" borderId="4" xfId="0" applyNumberFormat="1" applyFont="1" applyBorder="1" applyAlignment="1">
      <alignment wrapText="1"/>
    </xf>
    <xf numFmtId="0" fontId="5" fillId="2" borderId="4" xfId="0" quotePrefix="1" applyFont="1" applyFill="1" applyBorder="1"/>
    <xf numFmtId="0" fontId="6" fillId="0" borderId="1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25" workbookViewId="0">
      <selection activeCell="F43" sqref="F43"/>
    </sheetView>
  </sheetViews>
  <sheetFormatPr defaultRowHeight="15" x14ac:dyDescent="0.25"/>
  <cols>
    <col min="1" max="1" width="17.7109375" customWidth="1"/>
    <col min="2" max="2" width="127.7109375" customWidth="1"/>
    <col min="3" max="3" width="12.5703125" bestFit="1" customWidth="1"/>
    <col min="4" max="4" width="16.28515625" customWidth="1"/>
    <col min="5" max="5" width="5.7109375" bestFit="1" customWidth="1"/>
    <col min="6" max="6" width="63.140625" bestFit="1" customWidth="1"/>
  </cols>
  <sheetData>
    <row r="1" spans="1:6" x14ac:dyDescent="0.25">
      <c r="A1" s="1" t="s">
        <v>0</v>
      </c>
      <c r="B1" s="2"/>
    </row>
    <row r="2" spans="1:6" x14ac:dyDescent="0.25">
      <c r="A2" s="1" t="s">
        <v>1</v>
      </c>
      <c r="B2" s="2"/>
    </row>
    <row r="3" spans="1:6" x14ac:dyDescent="0.25">
      <c r="A3" s="1" t="s">
        <v>2</v>
      </c>
      <c r="B3" s="2"/>
    </row>
    <row r="4" spans="1:6" x14ac:dyDescent="0.25">
      <c r="A4" s="1" t="s">
        <v>3</v>
      </c>
      <c r="B4" s="2"/>
    </row>
    <row r="6" spans="1:6" x14ac:dyDescent="0.25">
      <c r="A6" s="14" t="s">
        <v>4</v>
      </c>
      <c r="B6" s="14" t="s">
        <v>5</v>
      </c>
      <c r="C6" s="14" t="s">
        <v>6</v>
      </c>
      <c r="D6" s="14" t="s">
        <v>7</v>
      </c>
      <c r="E6" s="14" t="s">
        <v>8</v>
      </c>
      <c r="F6" s="5"/>
    </row>
    <row r="7" spans="1:6" ht="30" x14ac:dyDescent="0.25">
      <c r="A7" s="39" t="s">
        <v>9</v>
      </c>
      <c r="B7" s="34"/>
      <c r="C7" s="35">
        <v>0.15</v>
      </c>
      <c r="D7" s="36" t="s">
        <v>10</v>
      </c>
      <c r="E7" s="37">
        <f>SUM(E8:E10)</f>
        <v>0</v>
      </c>
      <c r="F7" s="5"/>
    </row>
    <row r="8" spans="1:6" x14ac:dyDescent="0.25">
      <c r="A8" s="39"/>
      <c r="B8" s="5" t="s">
        <v>58</v>
      </c>
      <c r="C8" s="10">
        <f>3.75/3</f>
        <v>1.25</v>
      </c>
      <c r="D8" s="11"/>
      <c r="E8" s="11">
        <f>C8*D8</f>
        <v>0</v>
      </c>
      <c r="F8" s="5"/>
    </row>
    <row r="9" spans="1:6" x14ac:dyDescent="0.25">
      <c r="A9" s="39"/>
      <c r="B9" s="5" t="s">
        <v>60</v>
      </c>
      <c r="C9" s="10">
        <f t="shared" ref="C9:C10" si="0">3.75/3</f>
        <v>1.25</v>
      </c>
      <c r="D9" s="11"/>
      <c r="E9" s="11">
        <f t="shared" ref="E9:E21" si="1">C9*D9</f>
        <v>0</v>
      </c>
      <c r="F9" s="5"/>
    </row>
    <row r="10" spans="1:6" x14ac:dyDescent="0.25">
      <c r="A10" s="40"/>
      <c r="B10" s="5" t="s">
        <v>11</v>
      </c>
      <c r="C10" s="10">
        <f t="shared" si="0"/>
        <v>1.25</v>
      </c>
      <c r="D10" s="11"/>
      <c r="E10" s="11">
        <f t="shared" si="1"/>
        <v>0</v>
      </c>
      <c r="F10" s="5"/>
    </row>
    <row r="11" spans="1:6" ht="45.75" customHeight="1" x14ac:dyDescent="0.25">
      <c r="A11" s="38" t="s">
        <v>12</v>
      </c>
      <c r="B11" s="11"/>
      <c r="C11" s="7">
        <v>0.25</v>
      </c>
      <c r="D11" s="8" t="s">
        <v>13</v>
      </c>
      <c r="E11" s="9">
        <f>SUM(E12:E16)</f>
        <v>0</v>
      </c>
      <c r="F11" s="5"/>
    </row>
    <row r="12" spans="1:6" x14ac:dyDescent="0.25">
      <c r="A12" s="39"/>
      <c r="B12" s="5" t="s">
        <v>59</v>
      </c>
      <c r="C12" s="10">
        <v>1.25</v>
      </c>
      <c r="D12" s="11"/>
      <c r="E12" s="11">
        <f t="shared" si="1"/>
        <v>0</v>
      </c>
      <c r="F12" s="5"/>
    </row>
    <row r="13" spans="1:6" x14ac:dyDescent="0.25">
      <c r="A13" s="39"/>
      <c r="B13" s="5" t="s">
        <v>61</v>
      </c>
      <c r="C13" s="10">
        <v>1.25</v>
      </c>
      <c r="D13" s="11"/>
      <c r="E13" s="11">
        <f t="shared" si="1"/>
        <v>0</v>
      </c>
      <c r="F13" s="5"/>
    </row>
    <row r="14" spans="1:6" x14ac:dyDescent="0.25">
      <c r="A14" s="39"/>
      <c r="B14" s="5" t="s">
        <v>62</v>
      </c>
      <c r="C14" s="10">
        <v>1.25</v>
      </c>
      <c r="D14" s="11"/>
      <c r="E14" s="11">
        <f t="shared" si="1"/>
        <v>0</v>
      </c>
      <c r="F14" s="5"/>
    </row>
    <row r="15" spans="1:6" x14ac:dyDescent="0.25">
      <c r="A15" s="39"/>
      <c r="B15" s="5" t="s">
        <v>63</v>
      </c>
      <c r="C15" s="10">
        <v>1.25</v>
      </c>
      <c r="D15" s="11"/>
      <c r="E15" s="11">
        <f t="shared" ref="E15" si="2">C15*D15</f>
        <v>0</v>
      </c>
      <c r="F15" s="5"/>
    </row>
    <row r="16" spans="1:6" x14ac:dyDescent="0.25">
      <c r="A16" s="40"/>
      <c r="B16" s="5" t="s">
        <v>64</v>
      </c>
      <c r="C16" s="10">
        <v>1.25</v>
      </c>
      <c r="D16" s="11"/>
      <c r="E16" s="11">
        <f t="shared" ref="E16" si="3">C16*D16</f>
        <v>0</v>
      </c>
      <c r="F16" s="5"/>
    </row>
    <row r="17" spans="1:6" ht="30" x14ac:dyDescent="0.25">
      <c r="A17" s="38" t="s">
        <v>14</v>
      </c>
      <c r="B17" s="27"/>
      <c r="C17" s="7">
        <v>0.15</v>
      </c>
      <c r="D17" s="8" t="s">
        <v>10</v>
      </c>
      <c r="E17" s="9">
        <f>SUM(E18:E21)</f>
        <v>0</v>
      </c>
      <c r="F17" s="5"/>
    </row>
    <row r="18" spans="1:6" x14ac:dyDescent="0.25">
      <c r="A18" s="39"/>
      <c r="B18" s="5" t="s">
        <v>15</v>
      </c>
      <c r="C18" s="10">
        <v>0.94</v>
      </c>
      <c r="D18" s="11"/>
      <c r="E18" s="11">
        <f t="shared" ref="E18:E20" si="4">C18*D18</f>
        <v>0</v>
      </c>
      <c r="F18" s="5"/>
    </row>
    <row r="19" spans="1:6" x14ac:dyDescent="0.25">
      <c r="A19" s="39"/>
      <c r="B19" s="4" t="s">
        <v>16</v>
      </c>
      <c r="C19" s="13">
        <v>0.94</v>
      </c>
      <c r="D19" s="14"/>
      <c r="E19" s="14">
        <f t="shared" si="4"/>
        <v>0</v>
      </c>
      <c r="F19" s="5"/>
    </row>
    <row r="20" spans="1:6" x14ac:dyDescent="0.25">
      <c r="A20" s="39"/>
      <c r="B20" s="5" t="s">
        <v>17</v>
      </c>
      <c r="C20" s="10">
        <v>0.94</v>
      </c>
      <c r="D20" s="11"/>
      <c r="E20" s="11">
        <f t="shared" si="4"/>
        <v>0</v>
      </c>
      <c r="F20" s="5"/>
    </row>
    <row r="21" spans="1:6" x14ac:dyDescent="0.25">
      <c r="A21" s="40"/>
      <c r="B21" s="4" t="s">
        <v>18</v>
      </c>
      <c r="C21" s="13">
        <v>0.94</v>
      </c>
      <c r="D21" s="14"/>
      <c r="E21" s="14">
        <f t="shared" si="1"/>
        <v>0</v>
      </c>
      <c r="F21" s="5"/>
    </row>
    <row r="22" spans="1:6" ht="30" x14ac:dyDescent="0.25">
      <c r="A22" s="38" t="s">
        <v>19</v>
      </c>
      <c r="B22" s="11"/>
      <c r="C22" s="7">
        <v>0.15</v>
      </c>
      <c r="D22" s="8" t="s">
        <v>10</v>
      </c>
      <c r="E22" s="9">
        <f>SUM(E23:E25)</f>
        <v>0</v>
      </c>
      <c r="F22" s="5" t="s">
        <v>20</v>
      </c>
    </row>
    <row r="23" spans="1:6" x14ac:dyDescent="0.25">
      <c r="A23" s="39"/>
      <c r="B23" s="28" t="s">
        <v>21</v>
      </c>
      <c r="C23" s="10">
        <f>3.75/3</f>
        <v>1.25</v>
      </c>
      <c r="D23" s="11"/>
      <c r="E23" s="11">
        <f t="shared" ref="E23:E25" si="5">C23*D23</f>
        <v>0</v>
      </c>
      <c r="F23" s="5"/>
    </row>
    <row r="24" spans="1:6" x14ac:dyDescent="0.25">
      <c r="A24" s="39"/>
      <c r="B24" s="29" t="s">
        <v>22</v>
      </c>
      <c r="C24" s="10">
        <f t="shared" ref="C24:C25" si="6">3.75/3</f>
        <v>1.25</v>
      </c>
      <c r="D24" s="11"/>
      <c r="E24" s="11">
        <f t="shared" si="5"/>
        <v>0</v>
      </c>
      <c r="F24" s="5"/>
    </row>
    <row r="25" spans="1:6" x14ac:dyDescent="0.25">
      <c r="A25" s="39"/>
      <c r="B25" s="29" t="s">
        <v>23</v>
      </c>
      <c r="C25" s="10">
        <f t="shared" si="6"/>
        <v>1.25</v>
      </c>
      <c r="D25" s="11"/>
      <c r="E25" s="11">
        <f t="shared" si="5"/>
        <v>0</v>
      </c>
      <c r="F25" s="5"/>
    </row>
    <row r="26" spans="1:6" ht="30" x14ac:dyDescent="0.25">
      <c r="A26" s="41" t="s">
        <v>25</v>
      </c>
      <c r="B26" s="6"/>
      <c r="C26" s="7">
        <v>0.1</v>
      </c>
      <c r="D26" s="8" t="s">
        <v>24</v>
      </c>
      <c r="E26" s="9">
        <f>SUM(E27:E31)</f>
        <v>0</v>
      </c>
      <c r="F26" s="5" t="s">
        <v>26</v>
      </c>
    </row>
    <row r="27" spans="1:6" ht="30" x14ac:dyDescent="0.25">
      <c r="A27" s="42"/>
      <c r="B27" s="6" t="s">
        <v>27</v>
      </c>
      <c r="C27" s="10">
        <v>0.5</v>
      </c>
      <c r="D27" s="11"/>
      <c r="E27" s="11">
        <f>C27*D27</f>
        <v>0</v>
      </c>
      <c r="F27" s="5"/>
    </row>
    <row r="28" spans="1:6" x14ac:dyDescent="0.25">
      <c r="A28" s="42"/>
      <c r="B28" s="6" t="s">
        <v>28</v>
      </c>
      <c r="C28" s="10">
        <v>0.5</v>
      </c>
      <c r="D28" s="11"/>
      <c r="E28" s="11">
        <f t="shared" ref="E28:E31" si="7">C28*D28</f>
        <v>0</v>
      </c>
      <c r="F28" s="5"/>
    </row>
    <row r="29" spans="1:6" x14ac:dyDescent="0.25">
      <c r="A29" s="42"/>
      <c r="B29" s="6" t="s">
        <v>29</v>
      </c>
      <c r="C29" s="10">
        <v>0.5</v>
      </c>
      <c r="D29" s="11"/>
      <c r="E29" s="11">
        <f t="shared" si="7"/>
        <v>0</v>
      </c>
      <c r="F29" s="5"/>
    </row>
    <row r="30" spans="1:6" x14ac:dyDescent="0.25">
      <c r="A30" s="42"/>
      <c r="B30" s="12" t="s">
        <v>30</v>
      </c>
      <c r="C30" s="13">
        <v>0.5</v>
      </c>
      <c r="D30" s="14"/>
      <c r="E30" s="14">
        <f t="shared" si="7"/>
        <v>0</v>
      </c>
      <c r="F30" s="5"/>
    </row>
    <row r="31" spans="1:6" x14ac:dyDescent="0.25">
      <c r="A31" s="43"/>
      <c r="B31" s="12" t="s">
        <v>31</v>
      </c>
      <c r="C31" s="13">
        <v>0.5</v>
      </c>
      <c r="D31" s="14"/>
      <c r="E31" s="14">
        <f t="shared" si="7"/>
        <v>0</v>
      </c>
      <c r="F31" s="5"/>
    </row>
    <row r="32" spans="1:6" ht="30" x14ac:dyDescent="0.25">
      <c r="A32" s="44" t="s">
        <v>32</v>
      </c>
      <c r="B32" s="6"/>
      <c r="C32" s="7">
        <v>0.1</v>
      </c>
      <c r="D32" s="8" t="s">
        <v>24</v>
      </c>
      <c r="E32" s="9">
        <f>SUM(E33:E37)</f>
        <v>0</v>
      </c>
      <c r="F32" s="5" t="s">
        <v>33</v>
      </c>
    </row>
    <row r="33" spans="1:6" x14ac:dyDescent="0.25">
      <c r="A33" s="45"/>
      <c r="B33" s="6" t="s">
        <v>34</v>
      </c>
      <c r="C33" s="11">
        <f>2.5/5</f>
        <v>0.5</v>
      </c>
      <c r="D33" s="11"/>
      <c r="E33" s="11">
        <f>C33*D33</f>
        <v>0</v>
      </c>
      <c r="F33" s="5"/>
    </row>
    <row r="34" spans="1:6" x14ac:dyDescent="0.25">
      <c r="A34" s="45"/>
      <c r="B34" s="6" t="s">
        <v>35</v>
      </c>
      <c r="C34" s="11">
        <f t="shared" ref="C34:C37" si="8">2.5/5</f>
        <v>0.5</v>
      </c>
      <c r="D34" s="11"/>
      <c r="E34" s="11">
        <f t="shared" ref="E34:E44" si="9">C34*D34</f>
        <v>0</v>
      </c>
      <c r="F34" s="5"/>
    </row>
    <row r="35" spans="1:6" x14ac:dyDescent="0.25">
      <c r="A35" s="45"/>
      <c r="B35" s="6" t="s">
        <v>36</v>
      </c>
      <c r="C35" s="11">
        <f t="shared" si="8"/>
        <v>0.5</v>
      </c>
      <c r="D35" s="11"/>
      <c r="E35" s="11">
        <f t="shared" si="9"/>
        <v>0</v>
      </c>
      <c r="F35" s="5"/>
    </row>
    <row r="36" spans="1:6" x14ac:dyDescent="0.25">
      <c r="A36" s="45"/>
      <c r="B36" s="6" t="s">
        <v>37</v>
      </c>
      <c r="C36" s="11">
        <f t="shared" si="8"/>
        <v>0.5</v>
      </c>
      <c r="D36" s="11"/>
      <c r="E36" s="11">
        <f t="shared" si="9"/>
        <v>0</v>
      </c>
      <c r="F36" s="5"/>
    </row>
    <row r="37" spans="1:6" x14ac:dyDescent="0.25">
      <c r="A37" s="46"/>
      <c r="B37" s="6" t="s">
        <v>38</v>
      </c>
      <c r="C37" s="11">
        <f t="shared" si="8"/>
        <v>0.5</v>
      </c>
      <c r="D37" s="11"/>
      <c r="E37" s="11">
        <f t="shared" si="9"/>
        <v>0</v>
      </c>
      <c r="F37" s="5"/>
    </row>
    <row r="38" spans="1:6" ht="30" x14ac:dyDescent="0.25">
      <c r="A38" s="47" t="s">
        <v>39</v>
      </c>
      <c r="B38" s="15" t="s">
        <v>40</v>
      </c>
      <c r="C38" s="16">
        <v>0.05</v>
      </c>
      <c r="D38" s="17" t="s">
        <v>41</v>
      </c>
      <c r="E38" s="18"/>
      <c r="F38" s="5"/>
    </row>
    <row r="39" spans="1:6" x14ac:dyDescent="0.25">
      <c r="A39" s="48"/>
      <c r="B39" s="19" t="s">
        <v>42</v>
      </c>
      <c r="C39" s="20">
        <v>1.25</v>
      </c>
      <c r="D39" s="49"/>
      <c r="E39" s="21">
        <f>C39*D39</f>
        <v>0</v>
      </c>
      <c r="F39" s="5"/>
    </row>
    <row r="40" spans="1:6" ht="30" x14ac:dyDescent="0.25">
      <c r="A40" s="44" t="s">
        <v>43</v>
      </c>
      <c r="B40" s="6"/>
      <c r="C40" s="7">
        <v>0.05</v>
      </c>
      <c r="D40" s="8" t="s">
        <v>41</v>
      </c>
      <c r="E40" s="9">
        <f>SUM(E41:E44)</f>
        <v>0</v>
      </c>
      <c r="F40" s="5"/>
    </row>
    <row r="41" spans="1:6" x14ac:dyDescent="0.25">
      <c r="A41" s="45"/>
      <c r="B41" s="6" t="s">
        <v>44</v>
      </c>
      <c r="C41" s="11">
        <f>1.25/4</f>
        <v>0.3125</v>
      </c>
      <c r="D41" s="11"/>
      <c r="E41" s="11">
        <f t="shared" si="9"/>
        <v>0</v>
      </c>
      <c r="F41" s="5"/>
    </row>
    <row r="42" spans="1:6" x14ac:dyDescent="0.25">
      <c r="A42" s="45"/>
      <c r="B42" s="22" t="s">
        <v>45</v>
      </c>
      <c r="C42" s="11">
        <f t="shared" ref="C42:C44" si="10">1.25/4</f>
        <v>0.3125</v>
      </c>
      <c r="D42" s="11"/>
      <c r="E42" s="11">
        <f t="shared" ref="E42" si="11">C42*D42</f>
        <v>0</v>
      </c>
      <c r="F42" s="5"/>
    </row>
    <row r="43" spans="1:6" x14ac:dyDescent="0.25">
      <c r="A43" s="45"/>
      <c r="B43" s="22" t="s">
        <v>46</v>
      </c>
      <c r="C43" s="11">
        <f t="shared" si="10"/>
        <v>0.3125</v>
      </c>
      <c r="D43" s="23"/>
      <c r="E43" s="23">
        <f t="shared" ref="E43" si="12">C43*D43</f>
        <v>0</v>
      </c>
      <c r="F43" s="5"/>
    </row>
    <row r="44" spans="1:6" x14ac:dyDescent="0.25">
      <c r="A44" s="46"/>
      <c r="B44" s="22" t="s">
        <v>47</v>
      </c>
      <c r="C44" s="11">
        <f t="shared" si="10"/>
        <v>0.3125</v>
      </c>
      <c r="D44" s="23"/>
      <c r="E44" s="23">
        <f t="shared" si="9"/>
        <v>0</v>
      </c>
      <c r="F44" s="5"/>
    </row>
    <row r="45" spans="1:6" x14ac:dyDescent="0.25">
      <c r="A45" s="24" t="s">
        <v>8</v>
      </c>
      <c r="B45" s="25"/>
      <c r="C45" s="26"/>
      <c r="D45" s="26" t="s">
        <v>48</v>
      </c>
      <c r="E45" s="24">
        <f>E32+E26+E7</f>
        <v>0</v>
      </c>
      <c r="F45" s="5"/>
    </row>
    <row r="46" spans="1:6" ht="15.75" thickTop="1" x14ac:dyDescent="0.25"/>
  </sheetData>
  <mergeCells count="8">
    <mergeCell ref="A38:A39"/>
    <mergeCell ref="A40:A44"/>
    <mergeCell ref="A22:A25"/>
    <mergeCell ref="A17:A21"/>
    <mergeCell ref="A11:A16"/>
    <mergeCell ref="A7:A10"/>
    <mergeCell ref="A26:A31"/>
    <mergeCell ref="A32:A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F7B6-3A9D-4646-9158-A487BFC45B6C}">
  <dimension ref="A1:C15"/>
  <sheetViews>
    <sheetView workbookViewId="0">
      <selection activeCell="G21" sqref="G21"/>
    </sheetView>
  </sheetViews>
  <sheetFormatPr defaultRowHeight="15" x14ac:dyDescent="0.25"/>
  <cols>
    <col min="1" max="1" width="26.140625" bestFit="1" customWidth="1"/>
    <col min="2" max="2" width="10.140625" bestFit="1" customWidth="1"/>
  </cols>
  <sheetData>
    <row r="1" spans="1:3" x14ac:dyDescent="0.25">
      <c r="A1" s="1" t="s">
        <v>0</v>
      </c>
      <c r="B1" s="2"/>
    </row>
    <row r="2" spans="1:3" x14ac:dyDescent="0.25">
      <c r="A2" s="1" t="s">
        <v>1</v>
      </c>
      <c r="B2" s="2"/>
    </row>
    <row r="3" spans="1:3" x14ac:dyDescent="0.25">
      <c r="A3" s="1" t="s">
        <v>2</v>
      </c>
      <c r="B3" s="2"/>
    </row>
    <row r="4" spans="1:3" x14ac:dyDescent="0.25">
      <c r="A4" s="1" t="s">
        <v>3</v>
      </c>
      <c r="B4" s="2"/>
    </row>
    <row r="6" spans="1:3" x14ac:dyDescent="0.25">
      <c r="A6" s="1" t="s">
        <v>4</v>
      </c>
      <c r="B6" s="1" t="s">
        <v>6</v>
      </c>
      <c r="C6" s="1" t="s">
        <v>8</v>
      </c>
    </row>
    <row r="7" spans="1:3" x14ac:dyDescent="0.25">
      <c r="A7" s="30" t="s">
        <v>49</v>
      </c>
      <c r="B7" s="3">
        <v>0.15</v>
      </c>
      <c r="C7" s="2">
        <f>Rubric!E7</f>
        <v>0</v>
      </c>
    </row>
    <row r="8" spans="1:3" x14ac:dyDescent="0.25">
      <c r="A8" s="30" t="s">
        <v>50</v>
      </c>
      <c r="B8" s="3">
        <v>0.25</v>
      </c>
      <c r="C8" s="2">
        <f>Rubric!E11</f>
        <v>0</v>
      </c>
    </row>
    <row r="9" spans="1:3" x14ac:dyDescent="0.25">
      <c r="A9" s="30" t="s">
        <v>51</v>
      </c>
      <c r="B9" s="3">
        <v>0.15</v>
      </c>
      <c r="C9" s="2">
        <f>Rubric!E17</f>
        <v>0</v>
      </c>
    </row>
    <row r="10" spans="1:3" ht="15" customHeight="1" x14ac:dyDescent="0.25">
      <c r="A10" s="30" t="s">
        <v>52</v>
      </c>
      <c r="B10" s="3">
        <v>0.15</v>
      </c>
      <c r="C10" s="2">
        <f>Rubric!E22</f>
        <v>0</v>
      </c>
    </row>
    <row r="11" spans="1:3" ht="15" customHeight="1" x14ac:dyDescent="0.25">
      <c r="A11" s="31" t="s">
        <v>53</v>
      </c>
      <c r="B11" s="3">
        <v>0.1</v>
      </c>
      <c r="C11" s="2">
        <f>Rubric!E26</f>
        <v>0</v>
      </c>
    </row>
    <row r="12" spans="1:3" ht="15" customHeight="1" x14ac:dyDescent="0.25">
      <c r="A12" s="31" t="s">
        <v>54</v>
      </c>
      <c r="B12" s="3">
        <v>0.1</v>
      </c>
      <c r="C12" s="2">
        <f>Rubric!E32</f>
        <v>0</v>
      </c>
    </row>
    <row r="13" spans="1:3" x14ac:dyDescent="0.25">
      <c r="A13" s="31" t="s">
        <v>55</v>
      </c>
      <c r="B13" s="3">
        <v>0.05</v>
      </c>
      <c r="C13" s="2">
        <f>Rubric!E39</f>
        <v>0</v>
      </c>
    </row>
    <row r="14" spans="1:3" x14ac:dyDescent="0.25">
      <c r="A14" s="31" t="s">
        <v>56</v>
      </c>
      <c r="B14" s="3">
        <v>0.05</v>
      </c>
      <c r="C14" s="2">
        <f>Rubric!E40</f>
        <v>0</v>
      </c>
    </row>
    <row r="15" spans="1:3" x14ac:dyDescent="0.25">
      <c r="A15" s="32" t="s">
        <v>57</v>
      </c>
      <c r="B15" s="33">
        <f>(C15/25)</f>
        <v>0</v>
      </c>
      <c r="C15" s="32">
        <f>SUM(C7:C14)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aabfb8b-cf5f-49fd-bf11-6ee3d547b703">
      <Terms xmlns="http://schemas.microsoft.com/office/infopath/2007/PartnerControls"/>
    </lcf76f155ced4ddcb4097134ff3c332f>
    <TaxCatchAll xmlns="472eb13a-a9fc-4289-9227-80f0877ea13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E7D942471B9445B4E92B95FBB8F35F" ma:contentTypeVersion="13" ma:contentTypeDescription="Create a new document." ma:contentTypeScope="" ma:versionID="29b6baafa6f28369a42885fa32944d45">
  <xsd:schema xmlns:xsd="http://www.w3.org/2001/XMLSchema" xmlns:xs="http://www.w3.org/2001/XMLSchema" xmlns:p="http://schemas.microsoft.com/office/2006/metadata/properties" xmlns:ns2="6aabfb8b-cf5f-49fd-bf11-6ee3d547b703" xmlns:ns3="472eb13a-a9fc-4289-9227-80f0877ea131" targetNamespace="http://schemas.microsoft.com/office/2006/metadata/properties" ma:root="true" ma:fieldsID="4f63219a8efb91aee8c0c67658457f3f" ns2:_="" ns3:_="">
    <xsd:import namespace="6aabfb8b-cf5f-49fd-bf11-6ee3d547b703"/>
    <xsd:import namespace="472eb13a-a9fc-4289-9227-80f0877ea1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bfb8b-cf5f-49fd-bf11-6ee3d547b7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faba10-3e7b-4c7b-875f-debe4a9c81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eb13a-a9fc-4289-9227-80f0877ea13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8a0c5fc-4e79-42fc-9de6-54fc2b189f91}" ma:internalName="TaxCatchAll" ma:showField="CatchAllData" ma:web="472eb13a-a9fc-4289-9227-80f0877ea1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737FBB-9339-46E9-BD54-1CEBFE91ADFE}">
  <ds:schemaRefs>
    <ds:schemaRef ds:uri="http://schemas.microsoft.com/office/2006/metadata/properties"/>
    <ds:schemaRef ds:uri="http://schemas.microsoft.com/office/infopath/2007/PartnerControls"/>
    <ds:schemaRef ds:uri="6aabfb8b-cf5f-49fd-bf11-6ee3d547b703"/>
    <ds:schemaRef ds:uri="472eb13a-a9fc-4289-9227-80f0877ea131"/>
  </ds:schemaRefs>
</ds:datastoreItem>
</file>

<file path=customXml/itemProps2.xml><?xml version="1.0" encoding="utf-8"?>
<ds:datastoreItem xmlns:ds="http://schemas.openxmlformats.org/officeDocument/2006/customXml" ds:itemID="{38DA0685-A023-478E-B2FA-56710F1B47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579DAC-708D-49DE-A994-C990D1430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abfb8b-cf5f-49fd-bf11-6ee3d547b703"/>
    <ds:schemaRef ds:uri="472eb13a-a9fc-4289-9227-80f0877ea1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High Level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Marijke Coetzee</cp:lastModifiedBy>
  <cp:revision/>
  <dcterms:created xsi:type="dcterms:W3CDTF">2022-07-10T09:23:06Z</dcterms:created>
  <dcterms:modified xsi:type="dcterms:W3CDTF">2023-08-23T21:11:39Z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0x0101008AE7D942471B9445B4E92B95FBB8F35F</vt:lpwstr>
  </property>
  <property fmtid="{D5CDD505-2E9C-101B-9397-08002B2CF9AE}" pid="3" name="MediaServiceImageTags">
    <vt:lpwstr/>
  </property>
</Properties>
</file>