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Sheet1!$A$10:$L$100</definedName>
  </definedNames>
  <calcPr calcId="144525"/>
</workbook>
</file>

<file path=xl/sharedStrings.xml><?xml version="1.0" encoding="utf-8"?>
<sst xmlns="http://schemas.openxmlformats.org/spreadsheetml/2006/main" count="289" uniqueCount="125">
  <si>
    <t>SRA2022-G01-全体用户需求优先级</t>
  </si>
  <si>
    <t>管理员用例 采用蓝色</t>
  </si>
  <si>
    <r>
      <rPr>
        <sz val="11"/>
        <color rgb="FFFF0000"/>
        <rFont val="宋体"/>
        <charset val="134"/>
        <scheme val="minor"/>
      </rPr>
      <t>相对收益：若功能实现，1为收益几乎没有，9为收益最大
相对损失：若功能</t>
    </r>
    <r>
      <rPr>
        <b/>
        <sz val="11"/>
        <color rgb="FFFF0000"/>
        <rFont val="宋体"/>
        <charset val="134"/>
        <scheme val="minor"/>
      </rPr>
      <t>未</t>
    </r>
    <r>
      <rPr>
        <sz val="11"/>
        <color rgb="FFFF0000"/>
        <rFont val="宋体"/>
        <charset val="134"/>
        <scheme val="minor"/>
      </rPr>
      <t>实现，1为损失几乎没有，9为损失最大
相对成本：若功能实现，1为消耗基本没有，9为消耗最大
相对风险：1为功能实现很容易，9为很难
优先级：该功能实现的优先顺序，越大需求越重要</t>
    </r>
  </si>
  <si>
    <t>教师用例 采用黄色</t>
  </si>
  <si>
    <t>学生用例 采用绿色</t>
  </si>
  <si>
    <t>游客用例 采用紫色</t>
  </si>
  <si>
    <t>相对权重</t>
  </si>
  <si>
    <t>特性</t>
  </si>
  <si>
    <t>描述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</si>
  <si>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</si>
  <si>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</si>
  <si>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</si>
  <si>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</si>
  <si>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</si>
  <si>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</si>
  <si>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</si>
  <si>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</si>
  <si>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</si>
  <si>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学生</t>
  </si>
  <si>
    <t>发送教学提问</t>
  </si>
  <si>
    <t>发送对视频具体的教学提问</t>
  </si>
  <si>
    <t>教师</t>
  </si>
  <si>
    <t>回复教学提问</t>
  </si>
  <si>
    <t>回复对视频的教学提问</t>
  </si>
  <si>
    <t>查看我的笔记</t>
  </si>
  <si>
    <t>查看自己已保存的笔记</t>
  </si>
  <si>
    <t>发表评论</t>
  </si>
  <si>
    <t>发表对视频或动态的评论</t>
  </si>
  <si>
    <t>管理员</t>
  </si>
  <si>
    <t>内置账号登录</t>
  </si>
  <si>
    <t>管理员账号+密码（由项目负责人直接设置）登录</t>
  </si>
  <si>
    <t>学号+密码（初始密码身份证后六位）登录</t>
  </si>
  <si>
    <t>观看视频</t>
  </si>
  <si>
    <t>通过点击首页推荐视频或通过视频页的视频观看视频</t>
  </si>
  <si>
    <t>查看@自己的</t>
  </si>
  <si>
    <t>查看@自己的评论或教学区的回复</t>
  </si>
  <si>
    <t>点赞评论</t>
  </si>
  <si>
    <t>点赞对视频或动态的评论</t>
  </si>
  <si>
    <t>回复评论</t>
  </si>
  <si>
    <t>回复对视频或动态的评论</t>
  </si>
  <si>
    <t>修改个人信息</t>
  </si>
  <si>
    <t>修改个人账号的相关信息，如昵称、签名、性别、出生日期等</t>
  </si>
  <si>
    <t>记笔记</t>
  </si>
  <si>
    <t>截取屏幕截图、定位视频时间、字体加粗、字体添加下划线、保存笔记、调整字体大小等</t>
  </si>
  <si>
    <t>游客</t>
  </si>
  <si>
    <t>注册</t>
  </si>
  <si>
    <t>填写学号手机号验证码等信息注册账号（审核结果通过邮箱发送）</t>
  </si>
  <si>
    <t>修改账号密码</t>
  </si>
  <si>
    <t>修改个人账号的登录密码</t>
  </si>
  <si>
    <t>举报评论</t>
  </si>
  <si>
    <t>举报对视频或动态的评论</t>
  </si>
  <si>
    <t>关注用户</t>
  </si>
  <si>
    <t>从视频页或个人中心关注某个用户</t>
  </si>
  <si>
    <t>视频属性分类筛选</t>
  </si>
  <si>
    <t>按照视频属性内容等分类进行筛选视频</t>
  </si>
  <si>
    <t>弹幕开关</t>
  </si>
  <si>
    <t>打开或关闭弹幕</t>
  </si>
  <si>
    <t>发送弹幕</t>
  </si>
  <si>
    <t>发送相关视频或直播的弹幕</t>
  </si>
  <si>
    <t>查看关注列表</t>
  </si>
  <si>
    <t>查看自己或者他人的关注列表</t>
  </si>
  <si>
    <t>查找内容</t>
  </si>
  <si>
    <t>通过搜索信息查找视频、用户等</t>
  </si>
  <si>
    <t>忘记密码？</t>
  </si>
  <si>
    <t>通过手机验证的方式验证身份，修改密码</t>
  </si>
  <si>
    <t>发起直播</t>
  </si>
  <si>
    <t>查看粉丝列表</t>
  </si>
  <si>
    <t>查看自己或者他人的粉丝列表</t>
  </si>
  <si>
    <t>添加视频
到稍后再看</t>
  </si>
  <si>
    <t>添加视频到稍后再看</t>
  </si>
  <si>
    <t>观看直播</t>
  </si>
  <si>
    <t>通过点击首页推荐直播或通过直播页的直播观看直播</t>
  </si>
  <si>
    <t>教工号+密码（初始密码身份证后六位）登录</t>
  </si>
  <si>
    <t>查看回复信息</t>
  </si>
  <si>
    <t>查看回复自己发表的评论的信息</t>
  </si>
  <si>
    <t>查看收到的赞</t>
  </si>
  <si>
    <t>查看视频以及评论等收到的赞</t>
  </si>
  <si>
    <t>观看首页上推荐的视频以及视频页中的视频</t>
  </si>
  <si>
    <t>查看历史记录</t>
  </si>
  <si>
    <t>查看浏览过的视频的历史记录</t>
  </si>
  <si>
    <t>查看收藏夹</t>
  </si>
  <si>
    <t>查看某个收藏夹内容</t>
  </si>
  <si>
    <t>手机验证码登录</t>
  </si>
  <si>
    <t>使用手机号+验证码方式登录</t>
  </si>
  <si>
    <t>收藏视频</t>
  </si>
  <si>
    <t>收藏该视频</t>
  </si>
  <si>
    <t>查看@自己的评论或教学区的提问</t>
  </si>
  <si>
    <t>点赞视频</t>
  </si>
  <si>
    <t>点赞该视频</t>
  </si>
  <si>
    <t>投稿视频</t>
  </si>
  <si>
    <t>上传要投稿的视频内容以及一些相关课程资料视频介绍等</t>
  </si>
  <si>
    <t>游客注册申请审核</t>
  </si>
  <si>
    <t>对游客注册申请进行审核，可以通过或者驳回游客的注册申请</t>
  </si>
  <si>
    <t>查找历史记录</t>
  </si>
  <si>
    <t>查找浏览过的视频的历史记录</t>
  </si>
  <si>
    <t>查看稍后再看</t>
  </si>
  <si>
    <t>查看稍后再看的内容</t>
  </si>
  <si>
    <t>查看投稿情况</t>
  </si>
  <si>
    <t>查看投稿的视频审核情况</t>
  </si>
  <si>
    <t>上传视频审核</t>
  </si>
  <si>
    <t>对用户上传的视频进行审核，可以通过或驳回用户投稿的视频</t>
  </si>
  <si>
    <t>举报视频</t>
  </si>
  <si>
    <t>举报该视频并写举报原因</t>
  </si>
  <si>
    <t>查看用户信息</t>
  </si>
  <si>
    <t>查看用户的个人中心及相关信息</t>
  </si>
  <si>
    <t>结束直播</t>
  </si>
  <si>
    <t>查看弹幕列表</t>
  </si>
  <si>
    <t>查看视频或直播的弹幕列表</t>
  </si>
  <si>
    <t>视频举报管理</t>
  </si>
  <si>
    <t>对被举报的视频或视频下方被举报的评论进行审核，可以删除举报内容或者驳回举报</t>
  </si>
  <si>
    <t>取消关注</t>
  </si>
  <si>
    <t>取消对某个用户的关注</t>
  </si>
  <si>
    <t>回关粉丝</t>
  </si>
  <si>
    <t>回关关注自己的粉丝</t>
  </si>
  <si>
    <t>观看首页上推荐的直播以及直播页中的直播</t>
  </si>
  <si>
    <t>教学提问审核</t>
  </si>
  <si>
    <t>对用户在教学区的提问内容进行审核，可以通过或驳回用户的教学提问</t>
  </si>
  <si>
    <t>查看用户个人信息</t>
  </si>
  <si>
    <t>通过点击用户头像或用户姓名可以查看用户个人中心的信息</t>
  </si>
  <si>
    <t>用户举报管理</t>
  </si>
  <si>
    <t>对被举报的用户行为进行审核，可以禁言该用户或者驳回举报，</t>
  </si>
  <si>
    <t>上传要投稿的视频内容、视频介绍等</t>
  </si>
  <si>
    <t>删除历史记录</t>
  </si>
  <si>
    <t>删除浏览过的视频的历史记录</t>
  </si>
  <si>
    <t>合计</t>
  </si>
</sst>
</file>

<file path=xl/styles.xml><?xml version="1.0" encoding="utf-8"?>
<styleSheet xmlns="http://schemas.openxmlformats.org/spreadsheetml/2006/main">
  <numFmts count="6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177" fontId="0" fillId="4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177" fontId="0" fillId="3" borderId="0" xfId="0" applyNumberFormat="1" applyFill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77" fontId="0" fillId="2" borderId="0" xfId="0" applyNumberFormat="1" applyFill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 wrapText="1"/>
    </xf>
    <xf numFmtId="0" fontId="0" fillId="5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177" fontId="0" fillId="5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A40" workbookViewId="0">
      <selection activeCell="C56" sqref="C56"/>
    </sheetView>
  </sheetViews>
  <sheetFormatPr defaultColWidth="9" defaultRowHeight="14.4"/>
  <cols>
    <col min="1" max="1" width="9" style="2"/>
    <col min="2" max="2" width="17.5555555555556" style="2" customWidth="1"/>
    <col min="3" max="3" width="79.4444444444444" style="3" customWidth="1"/>
    <col min="4" max="4" width="10.3333333333333" style="2" customWidth="1"/>
    <col min="5" max="5" width="9.88888888888889" style="2" customWidth="1"/>
    <col min="6" max="6" width="9" style="2"/>
    <col min="7" max="7" width="7.77777777777778" style="2" customWidth="1"/>
    <col min="8" max="8" width="9.55555555555556" style="2" customWidth="1"/>
    <col min="9" max="9" width="9" style="2"/>
    <col min="10" max="10" width="10.2222222222222" style="2" customWidth="1"/>
    <col min="11" max="31" width="9" style="2"/>
    <col min="32" max="32" width="75.5555555555556" style="2"/>
    <col min="33" max="16384" width="9" style="2"/>
  </cols>
  <sheetData>
    <row r="1" spans="1:12">
      <c r="A1" s="4" t="s">
        <v>0</v>
      </c>
      <c r="B1" s="4"/>
      <c r="C1" s="5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</row>
    <row r="4" spans="1:12">
      <c r="A4" s="6" t="s">
        <v>1</v>
      </c>
      <c r="B4" s="6"/>
      <c r="C4" s="6"/>
      <c r="F4" s="7" t="s">
        <v>2</v>
      </c>
      <c r="G4" s="7"/>
      <c r="H4" s="7"/>
      <c r="I4" s="7"/>
      <c r="J4" s="7"/>
      <c r="K4" s="7"/>
      <c r="L4" s="7"/>
    </row>
    <row r="5" spans="1:12">
      <c r="A5" s="8" t="s">
        <v>3</v>
      </c>
      <c r="B5" s="8"/>
      <c r="C5" s="8"/>
      <c r="F5" s="7"/>
      <c r="G5" s="7"/>
      <c r="H5" s="7"/>
      <c r="I5" s="7"/>
      <c r="J5" s="7"/>
      <c r="K5" s="7"/>
      <c r="L5" s="7"/>
    </row>
    <row r="6" spans="1:12">
      <c r="A6" s="9" t="s">
        <v>4</v>
      </c>
      <c r="B6" s="9"/>
      <c r="C6" s="9"/>
      <c r="F6" s="7"/>
      <c r="G6" s="7"/>
      <c r="H6" s="7"/>
      <c r="I6" s="7"/>
      <c r="J6" s="7"/>
      <c r="K6" s="7"/>
      <c r="L6" s="7"/>
    </row>
    <row r="7" spans="1:12">
      <c r="A7" s="10" t="s">
        <v>5</v>
      </c>
      <c r="B7" s="10"/>
      <c r="C7" s="10"/>
      <c r="F7" s="7"/>
      <c r="G7" s="7"/>
      <c r="H7" s="7"/>
      <c r="I7" s="7"/>
      <c r="J7" s="7"/>
      <c r="K7" s="7"/>
      <c r="L7" s="7"/>
    </row>
    <row r="8" spans="6:12">
      <c r="F8" s="7"/>
      <c r="G8" s="7"/>
      <c r="H8" s="7"/>
      <c r="I8" s="7"/>
      <c r="J8" s="7"/>
      <c r="K8" s="7"/>
      <c r="L8" s="7"/>
    </row>
    <row r="9" spans="1:10">
      <c r="A9" s="1" t="s">
        <v>6</v>
      </c>
      <c r="D9" s="1">
        <v>1</v>
      </c>
      <c r="E9" s="1">
        <v>1</v>
      </c>
      <c r="F9" s="1"/>
      <c r="G9" s="1"/>
      <c r="H9" s="1">
        <v>1</v>
      </c>
      <c r="I9" s="1"/>
      <c r="J9" s="1">
        <v>1</v>
      </c>
    </row>
    <row r="10" s="1" customFormat="1" spans="1:12">
      <c r="A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 spans="1:12">
      <c r="A11" s="11" t="s">
        <v>18</v>
      </c>
      <c r="B11" s="11" t="s">
        <v>19</v>
      </c>
      <c r="C11" s="12" t="s">
        <v>20</v>
      </c>
      <c r="D11" s="13">
        <v>9</v>
      </c>
      <c r="E11" s="13">
        <v>9</v>
      </c>
      <c r="F11" s="13">
        <f t="shared" ref="F11:F74" si="0">D11+E11</f>
        <v>18</v>
      </c>
      <c r="G11" s="14">
        <f t="shared" ref="G11:G74" si="1">(F11/F$101)*100</f>
        <v>1.73076923076923</v>
      </c>
      <c r="H11" s="13">
        <v>5</v>
      </c>
      <c r="I11" s="14">
        <f t="shared" ref="I11:I74" si="2">(H11/H$101)*100</f>
        <v>1.13378684807256</v>
      </c>
      <c r="J11" s="13">
        <v>3</v>
      </c>
      <c r="K11" s="14">
        <f t="shared" ref="K11:K74" si="3">(J11/J$101)*100</f>
        <v>0.694444444444444</v>
      </c>
      <c r="L11" s="14">
        <f t="shared" ref="L11:L74" si="4">G11/(I11+K11)</f>
        <v>0.946690518783542</v>
      </c>
    </row>
    <row r="12" spans="1:12">
      <c r="A12" s="15" t="s">
        <v>21</v>
      </c>
      <c r="B12" s="15" t="s">
        <v>22</v>
      </c>
      <c r="C12" s="16" t="s">
        <v>23</v>
      </c>
      <c r="D12" s="17">
        <v>8</v>
      </c>
      <c r="E12" s="17">
        <v>8</v>
      </c>
      <c r="F12" s="17">
        <f t="shared" si="0"/>
        <v>16</v>
      </c>
      <c r="G12" s="18">
        <f t="shared" si="1"/>
        <v>1.53846153846154</v>
      </c>
      <c r="H12" s="17">
        <v>5</v>
      </c>
      <c r="I12" s="18">
        <f t="shared" si="2"/>
        <v>1.13378684807256</v>
      </c>
      <c r="J12" s="17">
        <v>3</v>
      </c>
      <c r="K12" s="18">
        <f t="shared" si="3"/>
        <v>0.694444444444444</v>
      </c>
      <c r="L12" s="18">
        <f t="shared" si="4"/>
        <v>0.841502683363148</v>
      </c>
    </row>
    <row r="13" spans="1:12">
      <c r="A13" s="11" t="s">
        <v>18</v>
      </c>
      <c r="B13" s="11" t="s">
        <v>24</v>
      </c>
      <c r="C13" s="12" t="s">
        <v>25</v>
      </c>
      <c r="D13" s="13">
        <v>8</v>
      </c>
      <c r="E13" s="13">
        <v>7</v>
      </c>
      <c r="F13" s="13">
        <f t="shared" si="0"/>
        <v>15</v>
      </c>
      <c r="G13" s="14">
        <f t="shared" si="1"/>
        <v>1.44230769230769</v>
      </c>
      <c r="H13" s="13">
        <v>4</v>
      </c>
      <c r="I13" s="14">
        <f t="shared" si="2"/>
        <v>0.90702947845805</v>
      </c>
      <c r="J13" s="13">
        <v>4</v>
      </c>
      <c r="K13" s="14">
        <f t="shared" si="3"/>
        <v>0.925925925925926</v>
      </c>
      <c r="L13" s="14">
        <f t="shared" si="4"/>
        <v>0.786875495638382</v>
      </c>
    </row>
    <row r="14" spans="1:12">
      <c r="A14" s="15" t="s">
        <v>21</v>
      </c>
      <c r="B14" s="15" t="s">
        <v>26</v>
      </c>
      <c r="C14" s="16" t="s">
        <v>27</v>
      </c>
      <c r="D14" s="17">
        <v>8</v>
      </c>
      <c r="E14" s="17">
        <v>7</v>
      </c>
      <c r="F14" s="17">
        <f t="shared" si="0"/>
        <v>15</v>
      </c>
      <c r="G14" s="18">
        <f t="shared" si="1"/>
        <v>1.44230769230769</v>
      </c>
      <c r="H14" s="15">
        <v>4</v>
      </c>
      <c r="I14" s="18">
        <f t="shared" si="2"/>
        <v>0.90702947845805</v>
      </c>
      <c r="J14" s="15">
        <v>4</v>
      </c>
      <c r="K14" s="18">
        <f t="shared" si="3"/>
        <v>0.925925925925926</v>
      </c>
      <c r="L14" s="18">
        <f t="shared" si="4"/>
        <v>0.786875495638382</v>
      </c>
    </row>
    <row r="15" spans="1:12">
      <c r="A15" s="19" t="s">
        <v>28</v>
      </c>
      <c r="B15" s="19" t="s">
        <v>29</v>
      </c>
      <c r="C15" s="20" t="s">
        <v>30</v>
      </c>
      <c r="D15" s="21">
        <v>9</v>
      </c>
      <c r="E15" s="21">
        <v>9</v>
      </c>
      <c r="F15" s="21">
        <f t="shared" si="0"/>
        <v>18</v>
      </c>
      <c r="G15" s="22">
        <f t="shared" si="1"/>
        <v>1.73076923076923</v>
      </c>
      <c r="H15" s="21">
        <v>5</v>
      </c>
      <c r="I15" s="22">
        <f t="shared" si="2"/>
        <v>1.13378684807256</v>
      </c>
      <c r="J15" s="21">
        <v>5</v>
      </c>
      <c r="K15" s="22">
        <f t="shared" si="3"/>
        <v>1.15740740740741</v>
      </c>
      <c r="L15" s="22">
        <f t="shared" si="4"/>
        <v>0.755400475812847</v>
      </c>
    </row>
    <row r="16" spans="1:12">
      <c r="A16" s="11" t="s">
        <v>18</v>
      </c>
      <c r="B16" s="11" t="s">
        <v>29</v>
      </c>
      <c r="C16" s="12" t="s">
        <v>31</v>
      </c>
      <c r="D16" s="13">
        <v>9</v>
      </c>
      <c r="E16" s="13">
        <v>9</v>
      </c>
      <c r="F16" s="13">
        <f t="shared" si="0"/>
        <v>18</v>
      </c>
      <c r="G16" s="14">
        <f t="shared" si="1"/>
        <v>1.73076923076923</v>
      </c>
      <c r="H16" s="13">
        <v>5</v>
      </c>
      <c r="I16" s="14">
        <f t="shared" si="2"/>
        <v>1.13378684807256</v>
      </c>
      <c r="J16" s="13">
        <v>5</v>
      </c>
      <c r="K16" s="14">
        <f t="shared" si="3"/>
        <v>1.15740740740741</v>
      </c>
      <c r="L16" s="14">
        <f t="shared" si="4"/>
        <v>0.755400475812847</v>
      </c>
    </row>
    <row r="17" spans="1:12">
      <c r="A17" s="11" t="s">
        <v>18</v>
      </c>
      <c r="B17" s="11" t="s">
        <v>32</v>
      </c>
      <c r="C17" s="12" t="s">
        <v>33</v>
      </c>
      <c r="D17" s="13">
        <v>9</v>
      </c>
      <c r="E17" s="13">
        <v>9</v>
      </c>
      <c r="F17" s="13">
        <f t="shared" si="0"/>
        <v>18</v>
      </c>
      <c r="G17" s="14">
        <f t="shared" si="1"/>
        <v>1.73076923076923</v>
      </c>
      <c r="H17" s="13">
        <v>5</v>
      </c>
      <c r="I17" s="14">
        <f t="shared" si="2"/>
        <v>1.13378684807256</v>
      </c>
      <c r="J17" s="13">
        <v>5</v>
      </c>
      <c r="K17" s="14">
        <f t="shared" si="3"/>
        <v>1.15740740740741</v>
      </c>
      <c r="L17" s="14">
        <f t="shared" si="4"/>
        <v>0.755400475812847</v>
      </c>
    </row>
    <row r="18" spans="1:12">
      <c r="A18" s="11" t="s">
        <v>18</v>
      </c>
      <c r="B18" s="11" t="s">
        <v>34</v>
      </c>
      <c r="C18" s="12" t="s">
        <v>35</v>
      </c>
      <c r="D18" s="13">
        <v>8</v>
      </c>
      <c r="E18" s="13">
        <v>8</v>
      </c>
      <c r="F18" s="13">
        <f t="shared" si="0"/>
        <v>16</v>
      </c>
      <c r="G18" s="14">
        <f t="shared" si="1"/>
        <v>1.53846153846154</v>
      </c>
      <c r="H18" s="13">
        <v>5</v>
      </c>
      <c r="I18" s="14">
        <f t="shared" si="2"/>
        <v>1.13378684807256</v>
      </c>
      <c r="J18" s="13">
        <v>4</v>
      </c>
      <c r="K18" s="14">
        <f t="shared" si="3"/>
        <v>0.925925925925926</v>
      </c>
      <c r="L18" s="14">
        <f t="shared" si="4"/>
        <v>0.746930134086097</v>
      </c>
    </row>
    <row r="19" spans="1:12">
      <c r="A19" s="15" t="s">
        <v>21</v>
      </c>
      <c r="B19" s="15" t="s">
        <v>36</v>
      </c>
      <c r="C19" s="16" t="s">
        <v>37</v>
      </c>
      <c r="D19" s="17">
        <v>7</v>
      </c>
      <c r="E19" s="17">
        <v>7</v>
      </c>
      <c r="F19" s="17">
        <f t="shared" si="0"/>
        <v>14</v>
      </c>
      <c r="G19" s="18">
        <f t="shared" si="1"/>
        <v>1.34615384615385</v>
      </c>
      <c r="H19" s="15">
        <v>4</v>
      </c>
      <c r="I19" s="18">
        <f t="shared" si="2"/>
        <v>0.90702947845805</v>
      </c>
      <c r="J19" s="15">
        <v>4</v>
      </c>
      <c r="K19" s="18">
        <f t="shared" si="3"/>
        <v>0.925925925925926</v>
      </c>
      <c r="L19" s="18">
        <f t="shared" si="4"/>
        <v>0.73441712926249</v>
      </c>
    </row>
    <row r="20" spans="1:12">
      <c r="A20" s="15" t="s">
        <v>21</v>
      </c>
      <c r="B20" s="15" t="s">
        <v>38</v>
      </c>
      <c r="C20" s="16" t="s">
        <v>39</v>
      </c>
      <c r="D20" s="17">
        <v>7</v>
      </c>
      <c r="E20" s="17">
        <v>7</v>
      </c>
      <c r="F20" s="17">
        <f t="shared" si="0"/>
        <v>14</v>
      </c>
      <c r="G20" s="18">
        <f t="shared" si="1"/>
        <v>1.34615384615385</v>
      </c>
      <c r="H20" s="15">
        <v>4</v>
      </c>
      <c r="I20" s="18">
        <f t="shared" si="2"/>
        <v>0.90702947845805</v>
      </c>
      <c r="J20" s="15">
        <v>4</v>
      </c>
      <c r="K20" s="18">
        <f t="shared" si="3"/>
        <v>0.925925925925926</v>
      </c>
      <c r="L20" s="18">
        <f t="shared" si="4"/>
        <v>0.73441712926249</v>
      </c>
    </row>
    <row r="21" spans="1:12">
      <c r="A21" s="11" t="s">
        <v>18</v>
      </c>
      <c r="B21" s="11" t="s">
        <v>40</v>
      </c>
      <c r="C21" s="12" t="s">
        <v>41</v>
      </c>
      <c r="D21" s="13">
        <v>6</v>
      </c>
      <c r="E21" s="13">
        <v>6</v>
      </c>
      <c r="F21" s="13">
        <f t="shared" si="0"/>
        <v>12</v>
      </c>
      <c r="G21" s="14">
        <f t="shared" si="1"/>
        <v>1.15384615384615</v>
      </c>
      <c r="H21" s="13">
        <v>4</v>
      </c>
      <c r="I21" s="14">
        <f t="shared" si="2"/>
        <v>0.90702947845805</v>
      </c>
      <c r="J21" s="13">
        <v>3</v>
      </c>
      <c r="K21" s="14">
        <f t="shared" si="3"/>
        <v>0.694444444444444</v>
      </c>
      <c r="L21" s="14">
        <f t="shared" si="4"/>
        <v>0.720490129339687</v>
      </c>
    </row>
    <row r="22" spans="1:12">
      <c r="A22" s="11" t="s">
        <v>18</v>
      </c>
      <c r="B22" s="11" t="s">
        <v>42</v>
      </c>
      <c r="C22" s="12" t="s">
        <v>43</v>
      </c>
      <c r="D22" s="13">
        <v>8</v>
      </c>
      <c r="E22" s="13">
        <v>7</v>
      </c>
      <c r="F22" s="13">
        <f t="shared" si="0"/>
        <v>15</v>
      </c>
      <c r="G22" s="14">
        <f t="shared" si="1"/>
        <v>1.44230769230769</v>
      </c>
      <c r="H22" s="13">
        <v>6</v>
      </c>
      <c r="I22" s="14">
        <f t="shared" si="2"/>
        <v>1.36054421768707</v>
      </c>
      <c r="J22" s="13">
        <v>3</v>
      </c>
      <c r="K22" s="14">
        <f t="shared" si="3"/>
        <v>0.694444444444444</v>
      </c>
      <c r="L22" s="14">
        <f t="shared" si="4"/>
        <v>0.701856763925729</v>
      </c>
    </row>
    <row r="23" spans="1:12">
      <c r="A23" s="23" t="s">
        <v>44</v>
      </c>
      <c r="B23" s="23" t="s">
        <v>45</v>
      </c>
      <c r="C23" s="24" t="s">
        <v>46</v>
      </c>
      <c r="D23" s="25">
        <v>5</v>
      </c>
      <c r="E23" s="25">
        <v>5</v>
      </c>
      <c r="F23" s="25">
        <f t="shared" si="0"/>
        <v>10</v>
      </c>
      <c r="G23" s="26">
        <f t="shared" si="1"/>
        <v>0.961538461538462</v>
      </c>
      <c r="H23" s="25">
        <v>3</v>
      </c>
      <c r="I23" s="26">
        <f t="shared" si="2"/>
        <v>0.680272108843537</v>
      </c>
      <c r="J23" s="25">
        <v>3</v>
      </c>
      <c r="K23" s="26">
        <f t="shared" si="3"/>
        <v>0.694444444444444</v>
      </c>
      <c r="L23" s="26">
        <f t="shared" si="4"/>
        <v>0.699444885011895</v>
      </c>
    </row>
    <row r="24" spans="1:12">
      <c r="A24" s="15" t="s">
        <v>21</v>
      </c>
      <c r="B24" s="15" t="s">
        <v>47</v>
      </c>
      <c r="C24" s="16" t="s">
        <v>48</v>
      </c>
      <c r="D24" s="17">
        <v>5</v>
      </c>
      <c r="E24" s="17">
        <v>5</v>
      </c>
      <c r="F24" s="17">
        <f t="shared" si="0"/>
        <v>10</v>
      </c>
      <c r="G24" s="18">
        <f t="shared" si="1"/>
        <v>0.961538461538462</v>
      </c>
      <c r="H24" s="15">
        <v>3</v>
      </c>
      <c r="I24" s="18">
        <f t="shared" si="2"/>
        <v>0.680272108843537</v>
      </c>
      <c r="J24" s="15">
        <v>3</v>
      </c>
      <c r="K24" s="18">
        <f t="shared" si="3"/>
        <v>0.694444444444444</v>
      </c>
      <c r="L24" s="18">
        <f t="shared" si="4"/>
        <v>0.699444885011895</v>
      </c>
    </row>
    <row r="25" spans="1:12">
      <c r="A25" s="15" t="s">
        <v>21</v>
      </c>
      <c r="B25" s="15" t="s">
        <v>49</v>
      </c>
      <c r="C25" s="16" t="s">
        <v>50</v>
      </c>
      <c r="D25" s="17">
        <v>7</v>
      </c>
      <c r="E25" s="17">
        <v>6</v>
      </c>
      <c r="F25" s="17">
        <f t="shared" si="0"/>
        <v>13</v>
      </c>
      <c r="G25" s="18">
        <f t="shared" si="1"/>
        <v>1.25</v>
      </c>
      <c r="H25" s="15">
        <v>4</v>
      </c>
      <c r="I25" s="18">
        <f t="shared" si="2"/>
        <v>0.90702947845805</v>
      </c>
      <c r="J25" s="15">
        <v>4</v>
      </c>
      <c r="K25" s="18">
        <f t="shared" si="3"/>
        <v>0.925925925925926</v>
      </c>
      <c r="L25" s="18">
        <f t="shared" si="4"/>
        <v>0.681958762886598</v>
      </c>
    </row>
    <row r="26" spans="1:12">
      <c r="A26" s="11" t="s">
        <v>18</v>
      </c>
      <c r="B26" s="11" t="s">
        <v>51</v>
      </c>
      <c r="C26" s="12" t="s">
        <v>52</v>
      </c>
      <c r="D26" s="13">
        <v>7</v>
      </c>
      <c r="E26" s="13">
        <v>7</v>
      </c>
      <c r="F26" s="13">
        <f t="shared" si="0"/>
        <v>14</v>
      </c>
      <c r="G26" s="14">
        <f t="shared" si="1"/>
        <v>1.34615384615385</v>
      </c>
      <c r="H26" s="13">
        <v>5</v>
      </c>
      <c r="I26" s="14">
        <f t="shared" si="2"/>
        <v>1.13378684807256</v>
      </c>
      <c r="J26" s="13">
        <v>4</v>
      </c>
      <c r="K26" s="14">
        <f t="shared" si="3"/>
        <v>0.925925925925926</v>
      </c>
      <c r="L26" s="14">
        <f t="shared" si="4"/>
        <v>0.653563867325335</v>
      </c>
    </row>
    <row r="27" spans="1:12">
      <c r="A27" s="11" t="s">
        <v>18</v>
      </c>
      <c r="B27" s="11" t="s">
        <v>53</v>
      </c>
      <c r="C27" s="12" t="s">
        <v>54</v>
      </c>
      <c r="D27" s="13">
        <v>8</v>
      </c>
      <c r="E27" s="13">
        <v>6</v>
      </c>
      <c r="F27" s="13">
        <f t="shared" si="0"/>
        <v>14</v>
      </c>
      <c r="G27" s="14">
        <f t="shared" si="1"/>
        <v>1.34615384615385</v>
      </c>
      <c r="H27" s="13">
        <v>3</v>
      </c>
      <c r="I27" s="14">
        <f t="shared" si="2"/>
        <v>0.680272108843537</v>
      </c>
      <c r="J27" s="13">
        <v>6</v>
      </c>
      <c r="K27" s="14">
        <f t="shared" si="3"/>
        <v>1.38888888888889</v>
      </c>
      <c r="L27" s="14">
        <f t="shared" si="4"/>
        <v>0.650579557428873</v>
      </c>
    </row>
    <row r="28" spans="1:12">
      <c r="A28" s="11" t="s">
        <v>18</v>
      </c>
      <c r="B28" s="11" t="s">
        <v>55</v>
      </c>
      <c r="C28" s="12" t="s">
        <v>56</v>
      </c>
      <c r="D28" s="13">
        <v>7</v>
      </c>
      <c r="E28" s="13">
        <v>7</v>
      </c>
      <c r="F28" s="13">
        <f t="shared" si="0"/>
        <v>14</v>
      </c>
      <c r="G28" s="14">
        <f t="shared" si="1"/>
        <v>1.34615384615385</v>
      </c>
      <c r="H28" s="13">
        <v>2</v>
      </c>
      <c r="I28" s="14">
        <f t="shared" si="2"/>
        <v>0.453514739229025</v>
      </c>
      <c r="J28" s="13">
        <v>7</v>
      </c>
      <c r="K28" s="14">
        <f t="shared" si="3"/>
        <v>1.62037037037037</v>
      </c>
      <c r="L28" s="14">
        <f t="shared" si="4"/>
        <v>0.649097599439285</v>
      </c>
    </row>
    <row r="29" spans="1:12">
      <c r="A29" s="11" t="s">
        <v>18</v>
      </c>
      <c r="B29" s="11" t="s">
        <v>57</v>
      </c>
      <c r="C29" s="12" t="s">
        <v>58</v>
      </c>
      <c r="D29" s="13">
        <v>7</v>
      </c>
      <c r="E29" s="13">
        <v>7</v>
      </c>
      <c r="F29" s="13">
        <f t="shared" si="0"/>
        <v>14</v>
      </c>
      <c r="G29" s="14">
        <f t="shared" si="1"/>
        <v>1.34615384615385</v>
      </c>
      <c r="H29" s="13">
        <v>2</v>
      </c>
      <c r="I29" s="14">
        <f t="shared" si="2"/>
        <v>0.453514739229025</v>
      </c>
      <c r="J29" s="13">
        <v>7</v>
      </c>
      <c r="K29" s="14">
        <f t="shared" si="3"/>
        <v>1.62037037037037</v>
      </c>
      <c r="L29" s="14">
        <f t="shared" si="4"/>
        <v>0.649097599439285</v>
      </c>
    </row>
    <row r="30" spans="1:12">
      <c r="A30" s="15" t="s">
        <v>21</v>
      </c>
      <c r="B30" s="15" t="s">
        <v>57</v>
      </c>
      <c r="C30" s="16" t="s">
        <v>58</v>
      </c>
      <c r="D30" s="17">
        <v>8</v>
      </c>
      <c r="E30" s="17">
        <v>6</v>
      </c>
      <c r="F30" s="17">
        <f t="shared" si="0"/>
        <v>14</v>
      </c>
      <c r="G30" s="18">
        <f t="shared" si="1"/>
        <v>1.34615384615385</v>
      </c>
      <c r="H30" s="15">
        <v>2</v>
      </c>
      <c r="I30" s="18">
        <f t="shared" si="2"/>
        <v>0.453514739229025</v>
      </c>
      <c r="J30" s="15">
        <v>7</v>
      </c>
      <c r="K30" s="18">
        <f t="shared" si="3"/>
        <v>1.62037037037037</v>
      </c>
      <c r="L30" s="18">
        <f t="shared" si="4"/>
        <v>0.649097599439285</v>
      </c>
    </row>
    <row r="31" spans="1:12">
      <c r="A31" s="11" t="s">
        <v>18</v>
      </c>
      <c r="B31" s="11" t="s">
        <v>59</v>
      </c>
      <c r="C31" s="12" t="s">
        <v>60</v>
      </c>
      <c r="D31" s="13">
        <v>7</v>
      </c>
      <c r="E31" s="13">
        <v>5</v>
      </c>
      <c r="F31" s="13">
        <f t="shared" si="0"/>
        <v>12</v>
      </c>
      <c r="G31" s="14">
        <f t="shared" si="1"/>
        <v>1.15384615384615</v>
      </c>
      <c r="H31" s="13">
        <v>4</v>
      </c>
      <c r="I31" s="14">
        <f t="shared" si="2"/>
        <v>0.90702947845805</v>
      </c>
      <c r="J31" s="13">
        <v>4</v>
      </c>
      <c r="K31" s="14">
        <f t="shared" si="3"/>
        <v>0.925925925925926</v>
      </c>
      <c r="L31" s="14">
        <f t="shared" si="4"/>
        <v>0.629500396510706</v>
      </c>
    </row>
    <row r="32" spans="1:12">
      <c r="A32" s="11" t="s">
        <v>18</v>
      </c>
      <c r="B32" s="11" t="s">
        <v>26</v>
      </c>
      <c r="C32" s="12" t="s">
        <v>27</v>
      </c>
      <c r="D32" s="13">
        <v>6</v>
      </c>
      <c r="E32" s="13">
        <v>6</v>
      </c>
      <c r="F32" s="13">
        <f t="shared" si="0"/>
        <v>12</v>
      </c>
      <c r="G32" s="14">
        <f t="shared" si="1"/>
        <v>1.15384615384615</v>
      </c>
      <c r="H32" s="13">
        <v>4</v>
      </c>
      <c r="I32" s="14">
        <f t="shared" si="2"/>
        <v>0.90702947845805</v>
      </c>
      <c r="J32" s="13">
        <v>4</v>
      </c>
      <c r="K32" s="14">
        <f t="shared" si="3"/>
        <v>0.925925925925926</v>
      </c>
      <c r="L32" s="14">
        <f t="shared" si="4"/>
        <v>0.629500396510706</v>
      </c>
    </row>
    <row r="33" spans="1:12">
      <c r="A33" s="11" t="s">
        <v>18</v>
      </c>
      <c r="B33" s="11" t="s">
        <v>38</v>
      </c>
      <c r="C33" s="12" t="s">
        <v>39</v>
      </c>
      <c r="D33" s="13">
        <v>6</v>
      </c>
      <c r="E33" s="13">
        <v>6</v>
      </c>
      <c r="F33" s="13">
        <f t="shared" si="0"/>
        <v>12</v>
      </c>
      <c r="G33" s="14">
        <f t="shared" si="1"/>
        <v>1.15384615384615</v>
      </c>
      <c r="H33" s="13">
        <v>4</v>
      </c>
      <c r="I33" s="14">
        <f t="shared" si="2"/>
        <v>0.90702947845805</v>
      </c>
      <c r="J33" s="13">
        <v>4</v>
      </c>
      <c r="K33" s="14">
        <f t="shared" si="3"/>
        <v>0.925925925925926</v>
      </c>
      <c r="L33" s="14">
        <f t="shared" si="4"/>
        <v>0.629500396510706</v>
      </c>
    </row>
    <row r="34" spans="1:12">
      <c r="A34" s="15" t="s">
        <v>21</v>
      </c>
      <c r="B34" s="15" t="s">
        <v>24</v>
      </c>
      <c r="C34" s="16" t="s">
        <v>25</v>
      </c>
      <c r="D34" s="17">
        <v>6</v>
      </c>
      <c r="E34" s="17">
        <v>6</v>
      </c>
      <c r="F34" s="17">
        <f t="shared" si="0"/>
        <v>12</v>
      </c>
      <c r="G34" s="18">
        <f t="shared" si="1"/>
        <v>1.15384615384615</v>
      </c>
      <c r="H34" s="15">
        <v>4</v>
      </c>
      <c r="I34" s="18">
        <f t="shared" si="2"/>
        <v>0.90702947845805</v>
      </c>
      <c r="J34" s="15">
        <v>4</v>
      </c>
      <c r="K34" s="18">
        <f t="shared" si="3"/>
        <v>0.925925925925926</v>
      </c>
      <c r="L34" s="18">
        <f t="shared" si="4"/>
        <v>0.629500396510706</v>
      </c>
    </row>
    <row r="35" spans="1:12">
      <c r="A35" s="15" t="s">
        <v>21</v>
      </c>
      <c r="B35" s="15" t="s">
        <v>32</v>
      </c>
      <c r="C35" s="16" t="s">
        <v>33</v>
      </c>
      <c r="D35" s="17">
        <v>7</v>
      </c>
      <c r="E35" s="17">
        <v>8</v>
      </c>
      <c r="F35" s="17">
        <f t="shared" si="0"/>
        <v>15</v>
      </c>
      <c r="G35" s="18">
        <f t="shared" si="1"/>
        <v>1.44230769230769</v>
      </c>
      <c r="H35" s="15">
        <v>5</v>
      </c>
      <c r="I35" s="18">
        <f t="shared" si="2"/>
        <v>1.13378684807256</v>
      </c>
      <c r="J35" s="15">
        <v>5</v>
      </c>
      <c r="K35" s="18">
        <f t="shared" si="3"/>
        <v>1.15740740740741</v>
      </c>
      <c r="L35" s="18">
        <f t="shared" si="4"/>
        <v>0.629500396510706</v>
      </c>
    </row>
    <row r="36" spans="1:12">
      <c r="A36" s="11" t="s">
        <v>18</v>
      </c>
      <c r="B36" s="11" t="s">
        <v>61</v>
      </c>
      <c r="C36" s="12" t="s">
        <v>62</v>
      </c>
      <c r="D36" s="13">
        <v>7</v>
      </c>
      <c r="E36" s="13">
        <v>5</v>
      </c>
      <c r="F36" s="13">
        <f t="shared" si="0"/>
        <v>12</v>
      </c>
      <c r="G36" s="14">
        <f t="shared" si="1"/>
        <v>1.15384615384615</v>
      </c>
      <c r="H36" s="13">
        <v>3</v>
      </c>
      <c r="I36" s="14">
        <f t="shared" si="2"/>
        <v>0.680272108843537</v>
      </c>
      <c r="J36" s="13">
        <v>5</v>
      </c>
      <c r="K36" s="14">
        <f t="shared" si="3"/>
        <v>1.15740740740741</v>
      </c>
      <c r="L36" s="14">
        <f t="shared" si="4"/>
        <v>0.627882143563378</v>
      </c>
    </row>
    <row r="37" spans="1:12">
      <c r="A37" s="15" t="s">
        <v>21</v>
      </c>
      <c r="B37" s="15" t="s">
        <v>42</v>
      </c>
      <c r="C37" s="16" t="s">
        <v>43</v>
      </c>
      <c r="D37" s="17">
        <v>7</v>
      </c>
      <c r="E37" s="17">
        <v>6</v>
      </c>
      <c r="F37" s="17">
        <f t="shared" si="0"/>
        <v>13</v>
      </c>
      <c r="G37" s="18">
        <f t="shared" si="1"/>
        <v>1.25</v>
      </c>
      <c r="H37" s="15">
        <v>6</v>
      </c>
      <c r="I37" s="18">
        <f t="shared" si="2"/>
        <v>1.36054421768707</v>
      </c>
      <c r="J37" s="15">
        <v>3</v>
      </c>
      <c r="K37" s="18">
        <f t="shared" si="3"/>
        <v>0.694444444444444</v>
      </c>
      <c r="L37" s="18">
        <f t="shared" si="4"/>
        <v>0.608275862068966</v>
      </c>
    </row>
    <row r="38" spans="1:12">
      <c r="A38" s="15" t="s">
        <v>21</v>
      </c>
      <c r="B38" s="15" t="s">
        <v>55</v>
      </c>
      <c r="C38" s="16" t="s">
        <v>56</v>
      </c>
      <c r="D38" s="17">
        <v>7</v>
      </c>
      <c r="E38" s="17">
        <v>6</v>
      </c>
      <c r="F38" s="17">
        <f t="shared" si="0"/>
        <v>13</v>
      </c>
      <c r="G38" s="18">
        <f t="shared" si="1"/>
        <v>1.25</v>
      </c>
      <c r="H38" s="15">
        <v>2</v>
      </c>
      <c r="I38" s="18">
        <f t="shared" si="2"/>
        <v>0.453514739229025</v>
      </c>
      <c r="J38" s="15">
        <v>7</v>
      </c>
      <c r="K38" s="18">
        <f t="shared" si="3"/>
        <v>1.62037037037037</v>
      </c>
      <c r="L38" s="18">
        <f t="shared" si="4"/>
        <v>0.602733485193622</v>
      </c>
    </row>
    <row r="39" spans="1:12">
      <c r="A39" s="15" t="s">
        <v>21</v>
      </c>
      <c r="B39" s="15" t="s">
        <v>40</v>
      </c>
      <c r="C39" s="16" t="s">
        <v>41</v>
      </c>
      <c r="D39" s="17">
        <v>5</v>
      </c>
      <c r="E39" s="17">
        <v>5</v>
      </c>
      <c r="F39" s="17">
        <f t="shared" si="0"/>
        <v>10</v>
      </c>
      <c r="G39" s="18">
        <f t="shared" si="1"/>
        <v>0.961538461538462</v>
      </c>
      <c r="H39" s="15">
        <v>4</v>
      </c>
      <c r="I39" s="18">
        <f t="shared" si="2"/>
        <v>0.90702947845805</v>
      </c>
      <c r="J39" s="15">
        <v>3</v>
      </c>
      <c r="K39" s="18">
        <f t="shared" si="3"/>
        <v>0.694444444444444</v>
      </c>
      <c r="L39" s="18">
        <f t="shared" si="4"/>
        <v>0.600408441116406</v>
      </c>
    </row>
    <row r="40" spans="1:12">
      <c r="A40" s="15" t="s">
        <v>21</v>
      </c>
      <c r="B40" s="15" t="s">
        <v>63</v>
      </c>
      <c r="C40" s="16" t="s">
        <v>64</v>
      </c>
      <c r="D40" s="17">
        <v>4</v>
      </c>
      <c r="E40" s="17">
        <v>6</v>
      </c>
      <c r="F40" s="17">
        <f t="shared" si="0"/>
        <v>10</v>
      </c>
      <c r="G40" s="18">
        <f t="shared" si="1"/>
        <v>0.961538461538462</v>
      </c>
      <c r="H40" s="15">
        <v>3</v>
      </c>
      <c r="I40" s="18">
        <f t="shared" si="2"/>
        <v>0.680272108843537</v>
      </c>
      <c r="J40" s="15">
        <v>4</v>
      </c>
      <c r="K40" s="18">
        <f t="shared" si="3"/>
        <v>0.925925925925926</v>
      </c>
      <c r="L40" s="18">
        <f t="shared" si="4"/>
        <v>0.598642533936652</v>
      </c>
    </row>
    <row r="41" spans="1:12">
      <c r="A41" s="15" t="s">
        <v>21</v>
      </c>
      <c r="B41" s="15" t="s">
        <v>65</v>
      </c>
      <c r="C41" s="16" t="s">
        <v>65</v>
      </c>
      <c r="D41" s="17">
        <v>8</v>
      </c>
      <c r="E41" s="17">
        <v>9</v>
      </c>
      <c r="F41" s="17">
        <f t="shared" si="0"/>
        <v>17</v>
      </c>
      <c r="G41" s="18">
        <f t="shared" si="1"/>
        <v>1.63461538461538</v>
      </c>
      <c r="H41" s="17">
        <v>6</v>
      </c>
      <c r="I41" s="18">
        <f t="shared" si="2"/>
        <v>1.36054421768707</v>
      </c>
      <c r="J41" s="17">
        <v>6</v>
      </c>
      <c r="K41" s="18">
        <f t="shared" si="3"/>
        <v>1.38888888888889</v>
      </c>
      <c r="L41" s="18">
        <f t="shared" si="4"/>
        <v>0.594528152260111</v>
      </c>
    </row>
    <row r="42" spans="1:12">
      <c r="A42" s="15" t="s">
        <v>21</v>
      </c>
      <c r="B42" s="15" t="s">
        <v>59</v>
      </c>
      <c r="C42" s="16" t="s">
        <v>60</v>
      </c>
      <c r="D42" s="17">
        <v>5</v>
      </c>
      <c r="E42" s="17">
        <v>6</v>
      </c>
      <c r="F42" s="17">
        <f t="shared" si="0"/>
        <v>11</v>
      </c>
      <c r="G42" s="18">
        <f t="shared" si="1"/>
        <v>1.05769230769231</v>
      </c>
      <c r="H42" s="15">
        <v>4</v>
      </c>
      <c r="I42" s="18">
        <f t="shared" si="2"/>
        <v>0.90702947845805</v>
      </c>
      <c r="J42" s="15">
        <v>4</v>
      </c>
      <c r="K42" s="18">
        <f t="shared" si="3"/>
        <v>0.925925925925926</v>
      </c>
      <c r="L42" s="18">
        <f t="shared" si="4"/>
        <v>0.577042030134814</v>
      </c>
    </row>
    <row r="43" spans="1:12">
      <c r="A43" s="15" t="s">
        <v>21</v>
      </c>
      <c r="B43" s="15" t="s">
        <v>66</v>
      </c>
      <c r="C43" s="16" t="s">
        <v>67</v>
      </c>
      <c r="D43" s="17">
        <v>5</v>
      </c>
      <c r="E43" s="17">
        <v>6</v>
      </c>
      <c r="F43" s="17">
        <f t="shared" si="0"/>
        <v>11</v>
      </c>
      <c r="G43" s="18">
        <f t="shared" si="1"/>
        <v>1.05769230769231</v>
      </c>
      <c r="H43" s="15">
        <v>4</v>
      </c>
      <c r="I43" s="18">
        <f t="shared" si="2"/>
        <v>0.90702947845805</v>
      </c>
      <c r="J43" s="15">
        <v>4</v>
      </c>
      <c r="K43" s="18">
        <f t="shared" si="3"/>
        <v>0.925925925925926</v>
      </c>
      <c r="L43" s="18">
        <f t="shared" si="4"/>
        <v>0.577042030134814</v>
      </c>
    </row>
    <row r="44" spans="1:12">
      <c r="A44" s="15" t="s">
        <v>21</v>
      </c>
      <c r="B44" s="15" t="s">
        <v>61</v>
      </c>
      <c r="C44" s="16" t="s">
        <v>62</v>
      </c>
      <c r="D44" s="17">
        <v>6</v>
      </c>
      <c r="E44" s="17">
        <v>5</v>
      </c>
      <c r="F44" s="17">
        <f t="shared" si="0"/>
        <v>11</v>
      </c>
      <c r="G44" s="18">
        <f t="shared" si="1"/>
        <v>1.05769230769231</v>
      </c>
      <c r="H44" s="17">
        <v>3</v>
      </c>
      <c r="I44" s="18">
        <f t="shared" si="2"/>
        <v>0.680272108843537</v>
      </c>
      <c r="J44" s="17">
        <v>5</v>
      </c>
      <c r="K44" s="18">
        <f t="shared" si="3"/>
        <v>1.15740740740741</v>
      </c>
      <c r="L44" s="18">
        <f t="shared" si="4"/>
        <v>0.575558631599763</v>
      </c>
    </row>
    <row r="45" ht="28.8" spans="1:12">
      <c r="A45" s="11" t="s">
        <v>18</v>
      </c>
      <c r="B45" s="11" t="s">
        <v>68</v>
      </c>
      <c r="C45" s="12" t="s">
        <v>69</v>
      </c>
      <c r="D45" s="13">
        <v>6</v>
      </c>
      <c r="E45" s="13">
        <v>6</v>
      </c>
      <c r="F45" s="13">
        <f t="shared" si="0"/>
        <v>12</v>
      </c>
      <c r="G45" s="14">
        <f t="shared" si="1"/>
        <v>1.15384615384615</v>
      </c>
      <c r="H45" s="13">
        <v>5</v>
      </c>
      <c r="I45" s="14">
        <f t="shared" si="2"/>
        <v>1.13378684807256</v>
      </c>
      <c r="J45" s="13">
        <v>4</v>
      </c>
      <c r="K45" s="14">
        <f t="shared" si="3"/>
        <v>0.925925925925926</v>
      </c>
      <c r="L45" s="14">
        <f t="shared" si="4"/>
        <v>0.560197600564573</v>
      </c>
    </row>
    <row r="46" spans="1:12">
      <c r="A46" s="15" t="s">
        <v>21</v>
      </c>
      <c r="B46" s="15" t="s">
        <v>51</v>
      </c>
      <c r="C46" s="16" t="s">
        <v>52</v>
      </c>
      <c r="D46" s="17">
        <v>6</v>
      </c>
      <c r="E46" s="17">
        <v>6</v>
      </c>
      <c r="F46" s="17">
        <f t="shared" si="0"/>
        <v>12</v>
      </c>
      <c r="G46" s="18">
        <f t="shared" si="1"/>
        <v>1.15384615384615</v>
      </c>
      <c r="H46" s="15">
        <v>5</v>
      </c>
      <c r="I46" s="18">
        <f t="shared" si="2"/>
        <v>1.13378684807256</v>
      </c>
      <c r="J46" s="15">
        <v>4</v>
      </c>
      <c r="K46" s="18">
        <f t="shared" si="3"/>
        <v>0.925925925925926</v>
      </c>
      <c r="L46" s="18">
        <f t="shared" si="4"/>
        <v>0.560197600564573</v>
      </c>
    </row>
    <row r="47" spans="1:12">
      <c r="A47" s="11" t="s">
        <v>18</v>
      </c>
      <c r="B47" s="11" t="s">
        <v>70</v>
      </c>
      <c r="C47" s="12" t="s">
        <v>71</v>
      </c>
      <c r="D47" s="13">
        <v>8</v>
      </c>
      <c r="E47" s="13">
        <v>8</v>
      </c>
      <c r="F47" s="13">
        <f t="shared" si="0"/>
        <v>16</v>
      </c>
      <c r="G47" s="14">
        <f t="shared" si="1"/>
        <v>1.53846153846154</v>
      </c>
      <c r="H47" s="13">
        <v>6</v>
      </c>
      <c r="I47" s="14">
        <f t="shared" si="2"/>
        <v>1.36054421768707</v>
      </c>
      <c r="J47" s="13">
        <v>6</v>
      </c>
      <c r="K47" s="14">
        <f t="shared" si="3"/>
        <v>1.38888888888889</v>
      </c>
      <c r="L47" s="14">
        <f t="shared" si="4"/>
        <v>0.559555908009516</v>
      </c>
    </row>
    <row r="48" spans="1:12">
      <c r="A48" s="15" t="s">
        <v>21</v>
      </c>
      <c r="B48" s="15" t="s">
        <v>29</v>
      </c>
      <c r="C48" s="16" t="s">
        <v>72</v>
      </c>
      <c r="D48" s="17">
        <v>4</v>
      </c>
      <c r="E48" s="17">
        <v>4</v>
      </c>
      <c r="F48" s="17">
        <f t="shared" si="0"/>
        <v>8</v>
      </c>
      <c r="G48" s="18">
        <f t="shared" si="1"/>
        <v>0.769230769230769</v>
      </c>
      <c r="H48" s="15">
        <v>3</v>
      </c>
      <c r="I48" s="18">
        <f t="shared" si="2"/>
        <v>0.680272108843537</v>
      </c>
      <c r="J48" s="15">
        <v>3</v>
      </c>
      <c r="K48" s="18">
        <f t="shared" si="3"/>
        <v>0.694444444444444</v>
      </c>
      <c r="L48" s="18">
        <f t="shared" si="4"/>
        <v>0.559555908009516</v>
      </c>
    </row>
    <row r="49" spans="1:12">
      <c r="A49" s="15" t="s">
        <v>21</v>
      </c>
      <c r="B49" s="15" t="s">
        <v>73</v>
      </c>
      <c r="C49" s="16" t="s">
        <v>74</v>
      </c>
      <c r="D49" s="17">
        <v>6</v>
      </c>
      <c r="E49" s="17">
        <v>7</v>
      </c>
      <c r="F49" s="17">
        <f t="shared" si="0"/>
        <v>13</v>
      </c>
      <c r="G49" s="18">
        <f t="shared" si="1"/>
        <v>1.25</v>
      </c>
      <c r="H49" s="15">
        <v>6</v>
      </c>
      <c r="I49" s="18">
        <f t="shared" si="2"/>
        <v>1.36054421768707</v>
      </c>
      <c r="J49" s="15">
        <v>4</v>
      </c>
      <c r="K49" s="18">
        <f t="shared" si="3"/>
        <v>0.925925925925926</v>
      </c>
      <c r="L49" s="18">
        <f t="shared" si="4"/>
        <v>0.546694214876033</v>
      </c>
    </row>
    <row r="50" spans="1:12">
      <c r="A50" s="15" t="s">
        <v>21</v>
      </c>
      <c r="B50" s="15" t="s">
        <v>75</v>
      </c>
      <c r="C50" s="16" t="s">
        <v>76</v>
      </c>
      <c r="D50" s="17">
        <v>6</v>
      </c>
      <c r="E50" s="17">
        <v>7</v>
      </c>
      <c r="F50" s="17">
        <f t="shared" si="0"/>
        <v>13</v>
      </c>
      <c r="G50" s="18">
        <f t="shared" si="1"/>
        <v>1.25</v>
      </c>
      <c r="H50" s="15">
        <v>6</v>
      </c>
      <c r="I50" s="18">
        <f t="shared" si="2"/>
        <v>1.36054421768707</v>
      </c>
      <c r="J50" s="15">
        <v>4</v>
      </c>
      <c r="K50" s="18">
        <f t="shared" si="3"/>
        <v>0.925925925925926</v>
      </c>
      <c r="L50" s="18">
        <f t="shared" si="4"/>
        <v>0.546694214876033</v>
      </c>
    </row>
    <row r="51" spans="1:12">
      <c r="A51" s="23" t="s">
        <v>44</v>
      </c>
      <c r="B51" s="23" t="s">
        <v>32</v>
      </c>
      <c r="C51" s="24" t="s">
        <v>77</v>
      </c>
      <c r="D51" s="25">
        <v>9</v>
      </c>
      <c r="E51" s="25">
        <v>9</v>
      </c>
      <c r="F51" s="25">
        <f t="shared" si="0"/>
        <v>18</v>
      </c>
      <c r="G51" s="26">
        <f t="shared" si="1"/>
        <v>1.73076923076923</v>
      </c>
      <c r="H51" s="25">
        <v>7</v>
      </c>
      <c r="I51" s="26">
        <f t="shared" si="2"/>
        <v>1.58730158730159</v>
      </c>
      <c r="J51" s="25">
        <v>7</v>
      </c>
      <c r="K51" s="26">
        <f t="shared" si="3"/>
        <v>1.62037037037037</v>
      </c>
      <c r="L51" s="26">
        <f t="shared" si="4"/>
        <v>0.539571768437748</v>
      </c>
    </row>
    <row r="52" spans="1:12">
      <c r="A52" s="11" t="s">
        <v>18</v>
      </c>
      <c r="B52" s="11" t="s">
        <v>78</v>
      </c>
      <c r="C52" s="12" t="s">
        <v>79</v>
      </c>
      <c r="D52" s="13">
        <v>7</v>
      </c>
      <c r="E52" s="13">
        <v>7</v>
      </c>
      <c r="F52" s="13">
        <f t="shared" si="0"/>
        <v>14</v>
      </c>
      <c r="G52" s="14">
        <f t="shared" si="1"/>
        <v>1.34615384615385</v>
      </c>
      <c r="H52" s="13">
        <v>6</v>
      </c>
      <c r="I52" s="14">
        <f t="shared" si="2"/>
        <v>1.36054421768707</v>
      </c>
      <c r="J52" s="13">
        <v>5</v>
      </c>
      <c r="K52" s="14">
        <f t="shared" si="3"/>
        <v>1.15740740740741</v>
      </c>
      <c r="L52" s="14">
        <f t="shared" si="4"/>
        <v>0.534622600663877</v>
      </c>
    </row>
    <row r="53" spans="1:12">
      <c r="A53" s="11" t="s">
        <v>18</v>
      </c>
      <c r="B53" s="11" t="s">
        <v>80</v>
      </c>
      <c r="C53" s="12" t="s">
        <v>81</v>
      </c>
      <c r="D53" s="13">
        <v>7</v>
      </c>
      <c r="E53" s="13">
        <v>7</v>
      </c>
      <c r="F53" s="13">
        <f t="shared" si="0"/>
        <v>14</v>
      </c>
      <c r="G53" s="14">
        <f t="shared" si="1"/>
        <v>1.34615384615385</v>
      </c>
      <c r="H53" s="13">
        <v>6</v>
      </c>
      <c r="I53" s="14">
        <f t="shared" si="2"/>
        <v>1.36054421768707</v>
      </c>
      <c r="J53" s="13">
        <v>5</v>
      </c>
      <c r="K53" s="14">
        <f t="shared" si="3"/>
        <v>1.15740740740741</v>
      </c>
      <c r="L53" s="14">
        <f t="shared" si="4"/>
        <v>0.534622600663877</v>
      </c>
    </row>
    <row r="54" spans="1:12">
      <c r="A54" s="11" t="s">
        <v>18</v>
      </c>
      <c r="B54" s="11" t="s">
        <v>36</v>
      </c>
      <c r="C54" s="12" t="s">
        <v>37</v>
      </c>
      <c r="D54" s="13">
        <v>5</v>
      </c>
      <c r="E54" s="13">
        <v>5</v>
      </c>
      <c r="F54" s="13">
        <f t="shared" si="0"/>
        <v>10</v>
      </c>
      <c r="G54" s="14">
        <f t="shared" si="1"/>
        <v>0.961538461538462</v>
      </c>
      <c r="H54" s="13">
        <v>4</v>
      </c>
      <c r="I54" s="14">
        <f t="shared" si="2"/>
        <v>0.90702947845805</v>
      </c>
      <c r="J54" s="13">
        <v>4</v>
      </c>
      <c r="K54" s="14">
        <f t="shared" si="3"/>
        <v>0.925925925925926</v>
      </c>
      <c r="L54" s="14">
        <f t="shared" si="4"/>
        <v>0.524583663758922</v>
      </c>
    </row>
    <row r="55" spans="1:12">
      <c r="A55" s="15" t="s">
        <v>21</v>
      </c>
      <c r="B55" s="15" t="s">
        <v>82</v>
      </c>
      <c r="C55" s="16" t="s">
        <v>83</v>
      </c>
      <c r="D55" s="17">
        <v>4</v>
      </c>
      <c r="E55" s="17">
        <v>6</v>
      </c>
      <c r="F55" s="17">
        <f t="shared" si="0"/>
        <v>10</v>
      </c>
      <c r="G55" s="18">
        <f t="shared" si="1"/>
        <v>0.961538461538462</v>
      </c>
      <c r="H55" s="15">
        <v>4</v>
      </c>
      <c r="I55" s="18">
        <f t="shared" si="2"/>
        <v>0.90702947845805</v>
      </c>
      <c r="J55" s="15">
        <v>4</v>
      </c>
      <c r="K55" s="18">
        <f t="shared" si="3"/>
        <v>0.925925925925926</v>
      </c>
      <c r="L55" s="18">
        <f t="shared" si="4"/>
        <v>0.524583663758922</v>
      </c>
    </row>
    <row r="56" spans="1:12">
      <c r="A56" s="11" t="s">
        <v>18</v>
      </c>
      <c r="B56" s="11" t="s">
        <v>84</v>
      </c>
      <c r="C56" s="12" t="s">
        <v>85</v>
      </c>
      <c r="D56" s="13">
        <v>6</v>
      </c>
      <c r="E56" s="13">
        <v>5</v>
      </c>
      <c r="F56" s="13">
        <f t="shared" si="0"/>
        <v>11</v>
      </c>
      <c r="G56" s="14">
        <f t="shared" si="1"/>
        <v>1.05769230769231</v>
      </c>
      <c r="H56" s="13">
        <v>5</v>
      </c>
      <c r="I56" s="14">
        <f t="shared" si="2"/>
        <v>1.13378684807256</v>
      </c>
      <c r="J56" s="13">
        <v>4</v>
      </c>
      <c r="K56" s="14">
        <f t="shared" si="3"/>
        <v>0.925925925925926</v>
      </c>
      <c r="L56" s="14">
        <f t="shared" si="4"/>
        <v>0.513514467184192</v>
      </c>
    </row>
    <row r="57" spans="1:12">
      <c r="A57" s="15" t="s">
        <v>21</v>
      </c>
      <c r="B57" s="15" t="s">
        <v>34</v>
      </c>
      <c r="C57" s="16" t="s">
        <v>86</v>
      </c>
      <c r="D57" s="17">
        <v>5</v>
      </c>
      <c r="E57" s="17">
        <v>6</v>
      </c>
      <c r="F57" s="17">
        <f t="shared" si="0"/>
        <v>11</v>
      </c>
      <c r="G57" s="18">
        <f t="shared" si="1"/>
        <v>1.05769230769231</v>
      </c>
      <c r="H57" s="15">
        <v>5</v>
      </c>
      <c r="I57" s="18">
        <f t="shared" si="2"/>
        <v>1.13378684807256</v>
      </c>
      <c r="J57" s="15">
        <v>4</v>
      </c>
      <c r="K57" s="18">
        <f t="shared" si="3"/>
        <v>0.925925925925926</v>
      </c>
      <c r="L57" s="18">
        <f t="shared" si="4"/>
        <v>0.513514467184192</v>
      </c>
    </row>
    <row r="58" spans="1:12">
      <c r="A58" s="15" t="s">
        <v>21</v>
      </c>
      <c r="B58" s="15" t="s">
        <v>84</v>
      </c>
      <c r="C58" s="16" t="s">
        <v>85</v>
      </c>
      <c r="D58" s="17">
        <v>6</v>
      </c>
      <c r="E58" s="17">
        <v>5</v>
      </c>
      <c r="F58" s="17">
        <f t="shared" si="0"/>
        <v>11</v>
      </c>
      <c r="G58" s="18">
        <f t="shared" si="1"/>
        <v>1.05769230769231</v>
      </c>
      <c r="H58" s="15">
        <v>5</v>
      </c>
      <c r="I58" s="18">
        <f t="shared" si="2"/>
        <v>1.13378684807256</v>
      </c>
      <c r="J58" s="15">
        <v>4</v>
      </c>
      <c r="K58" s="18">
        <f t="shared" si="3"/>
        <v>0.925925925925926</v>
      </c>
      <c r="L58" s="18">
        <f t="shared" si="4"/>
        <v>0.513514467184192</v>
      </c>
    </row>
    <row r="59" spans="1:12">
      <c r="A59" s="15" t="s">
        <v>21</v>
      </c>
      <c r="B59" s="15" t="s">
        <v>53</v>
      </c>
      <c r="C59" s="16" t="s">
        <v>54</v>
      </c>
      <c r="D59" s="17">
        <v>6</v>
      </c>
      <c r="E59" s="17">
        <v>5</v>
      </c>
      <c r="F59" s="17">
        <f t="shared" si="0"/>
        <v>11</v>
      </c>
      <c r="G59" s="18">
        <f t="shared" si="1"/>
        <v>1.05769230769231</v>
      </c>
      <c r="H59" s="17">
        <v>3</v>
      </c>
      <c r="I59" s="18">
        <f t="shared" si="2"/>
        <v>0.680272108843537</v>
      </c>
      <c r="J59" s="17">
        <v>6</v>
      </c>
      <c r="K59" s="18">
        <f t="shared" si="3"/>
        <v>1.38888888888889</v>
      </c>
      <c r="L59" s="18">
        <f t="shared" si="4"/>
        <v>0.511169652265543</v>
      </c>
    </row>
    <row r="60" spans="1:12">
      <c r="A60" s="11" t="s">
        <v>18</v>
      </c>
      <c r="B60" s="11" t="s">
        <v>73</v>
      </c>
      <c r="C60" s="12" t="s">
        <v>74</v>
      </c>
      <c r="D60" s="13">
        <v>7</v>
      </c>
      <c r="E60" s="13">
        <v>5</v>
      </c>
      <c r="F60" s="13">
        <f t="shared" si="0"/>
        <v>12</v>
      </c>
      <c r="G60" s="14">
        <f t="shared" si="1"/>
        <v>1.15384615384615</v>
      </c>
      <c r="H60" s="13">
        <v>6</v>
      </c>
      <c r="I60" s="14">
        <f t="shared" si="2"/>
        <v>1.36054421768707</v>
      </c>
      <c r="J60" s="13">
        <v>4</v>
      </c>
      <c r="K60" s="14">
        <f t="shared" si="3"/>
        <v>0.925925925925926</v>
      </c>
      <c r="L60" s="14">
        <f t="shared" si="4"/>
        <v>0.504640813731723</v>
      </c>
    </row>
    <row r="61" spans="1:12">
      <c r="A61" s="15" t="s">
        <v>21</v>
      </c>
      <c r="B61" s="15" t="s">
        <v>87</v>
      </c>
      <c r="C61" s="16" t="s">
        <v>88</v>
      </c>
      <c r="D61" s="17">
        <v>7</v>
      </c>
      <c r="E61" s="17">
        <v>5</v>
      </c>
      <c r="F61" s="17">
        <f t="shared" si="0"/>
        <v>12</v>
      </c>
      <c r="G61" s="18">
        <f t="shared" si="1"/>
        <v>1.15384615384615</v>
      </c>
      <c r="H61" s="15">
        <v>6</v>
      </c>
      <c r="I61" s="18">
        <f t="shared" si="2"/>
        <v>1.36054421768707</v>
      </c>
      <c r="J61" s="15">
        <v>4</v>
      </c>
      <c r="K61" s="18">
        <f t="shared" si="3"/>
        <v>0.925925925925926</v>
      </c>
      <c r="L61" s="18">
        <f t="shared" si="4"/>
        <v>0.504640813731723</v>
      </c>
    </row>
    <row r="62" spans="1:12">
      <c r="A62" s="15" t="s">
        <v>21</v>
      </c>
      <c r="B62" s="15" t="s">
        <v>70</v>
      </c>
      <c r="C62" s="16" t="s">
        <v>71</v>
      </c>
      <c r="D62" s="17">
        <v>7</v>
      </c>
      <c r="E62" s="17">
        <v>7</v>
      </c>
      <c r="F62" s="17">
        <f t="shared" si="0"/>
        <v>14</v>
      </c>
      <c r="G62" s="18">
        <f t="shared" si="1"/>
        <v>1.34615384615385</v>
      </c>
      <c r="H62" s="17">
        <v>6</v>
      </c>
      <c r="I62" s="18">
        <f t="shared" si="2"/>
        <v>1.36054421768707</v>
      </c>
      <c r="J62" s="17">
        <v>6</v>
      </c>
      <c r="K62" s="18">
        <f t="shared" si="3"/>
        <v>1.38888888888889</v>
      </c>
      <c r="L62" s="18">
        <f t="shared" si="4"/>
        <v>0.489611419508327</v>
      </c>
    </row>
    <row r="63" spans="1:12">
      <c r="A63" s="15" t="s">
        <v>21</v>
      </c>
      <c r="B63" s="15" t="s">
        <v>89</v>
      </c>
      <c r="C63" s="16" t="s">
        <v>90</v>
      </c>
      <c r="D63" s="17">
        <v>8</v>
      </c>
      <c r="E63" s="17">
        <v>9</v>
      </c>
      <c r="F63" s="17">
        <f t="shared" si="0"/>
        <v>17</v>
      </c>
      <c r="G63" s="18">
        <f t="shared" si="1"/>
        <v>1.63461538461538</v>
      </c>
      <c r="H63" s="15">
        <v>8</v>
      </c>
      <c r="I63" s="18">
        <f t="shared" si="2"/>
        <v>1.8140589569161</v>
      </c>
      <c r="J63" s="15">
        <v>7</v>
      </c>
      <c r="K63" s="18">
        <f t="shared" si="3"/>
        <v>1.62037037037037</v>
      </c>
      <c r="L63" s="18">
        <f t="shared" si="4"/>
        <v>0.475949634959264</v>
      </c>
    </row>
    <row r="64" spans="1:12">
      <c r="A64" s="19" t="s">
        <v>28</v>
      </c>
      <c r="B64" s="19" t="s">
        <v>91</v>
      </c>
      <c r="C64" s="20" t="s">
        <v>92</v>
      </c>
      <c r="D64" s="21">
        <v>5</v>
      </c>
      <c r="E64" s="21">
        <v>4</v>
      </c>
      <c r="F64" s="21">
        <f t="shared" si="0"/>
        <v>9</v>
      </c>
      <c r="G64" s="22">
        <f t="shared" si="1"/>
        <v>0.865384615384615</v>
      </c>
      <c r="H64" s="21">
        <v>4</v>
      </c>
      <c r="I64" s="22">
        <f t="shared" si="2"/>
        <v>0.90702947845805</v>
      </c>
      <c r="J64" s="21">
        <v>4</v>
      </c>
      <c r="K64" s="22">
        <f t="shared" si="3"/>
        <v>0.925925925925926</v>
      </c>
      <c r="L64" s="22">
        <f t="shared" si="4"/>
        <v>0.472125297383029</v>
      </c>
    </row>
    <row r="65" spans="1:12">
      <c r="A65" s="11" t="s">
        <v>18</v>
      </c>
      <c r="B65" s="11" t="s">
        <v>82</v>
      </c>
      <c r="C65" s="12" t="s">
        <v>83</v>
      </c>
      <c r="D65" s="13">
        <v>5</v>
      </c>
      <c r="E65" s="13">
        <v>4</v>
      </c>
      <c r="F65" s="13">
        <f t="shared" si="0"/>
        <v>9</v>
      </c>
      <c r="G65" s="14">
        <f t="shared" si="1"/>
        <v>0.865384615384615</v>
      </c>
      <c r="H65" s="13">
        <v>4</v>
      </c>
      <c r="I65" s="14">
        <f t="shared" si="2"/>
        <v>0.90702947845805</v>
      </c>
      <c r="J65" s="13">
        <v>4</v>
      </c>
      <c r="K65" s="14">
        <f t="shared" si="3"/>
        <v>0.925925925925926</v>
      </c>
      <c r="L65" s="14">
        <f t="shared" si="4"/>
        <v>0.472125297383029</v>
      </c>
    </row>
    <row r="66" spans="1:12">
      <c r="A66" s="11" t="s">
        <v>18</v>
      </c>
      <c r="B66" s="11" t="s">
        <v>93</v>
      </c>
      <c r="C66" s="12" t="s">
        <v>94</v>
      </c>
      <c r="D66" s="13">
        <v>6</v>
      </c>
      <c r="E66" s="13">
        <v>6</v>
      </c>
      <c r="F66" s="13">
        <f t="shared" si="0"/>
        <v>12</v>
      </c>
      <c r="G66" s="14">
        <f t="shared" si="1"/>
        <v>1.15384615384615</v>
      </c>
      <c r="H66" s="13">
        <v>6</v>
      </c>
      <c r="I66" s="14">
        <f t="shared" si="2"/>
        <v>1.36054421768707</v>
      </c>
      <c r="J66" s="13">
        <v>5</v>
      </c>
      <c r="K66" s="14">
        <f t="shared" si="3"/>
        <v>1.15740740740741</v>
      </c>
      <c r="L66" s="14">
        <f t="shared" si="4"/>
        <v>0.45824794342618</v>
      </c>
    </row>
    <row r="67" spans="1:12">
      <c r="A67" s="11" t="s">
        <v>18</v>
      </c>
      <c r="B67" s="11" t="s">
        <v>95</v>
      </c>
      <c r="C67" s="12" t="s">
        <v>96</v>
      </c>
      <c r="D67" s="13">
        <v>6</v>
      </c>
      <c r="E67" s="13">
        <v>6</v>
      </c>
      <c r="F67" s="13">
        <f t="shared" si="0"/>
        <v>12</v>
      </c>
      <c r="G67" s="14">
        <f t="shared" si="1"/>
        <v>1.15384615384615</v>
      </c>
      <c r="H67" s="13">
        <v>6</v>
      </c>
      <c r="I67" s="14">
        <f t="shared" si="2"/>
        <v>1.36054421768707</v>
      </c>
      <c r="J67" s="13">
        <v>5</v>
      </c>
      <c r="K67" s="14">
        <f t="shared" si="3"/>
        <v>1.15740740740741</v>
      </c>
      <c r="L67" s="14">
        <f t="shared" si="4"/>
        <v>0.45824794342618</v>
      </c>
    </row>
    <row r="68" spans="1:12">
      <c r="A68" s="11" t="s">
        <v>18</v>
      </c>
      <c r="B68" s="11" t="s">
        <v>75</v>
      </c>
      <c r="C68" s="12" t="s">
        <v>76</v>
      </c>
      <c r="D68" s="13">
        <v>6</v>
      </c>
      <c r="E68" s="13">
        <v>4</v>
      </c>
      <c r="F68" s="13">
        <f t="shared" si="0"/>
        <v>10</v>
      </c>
      <c r="G68" s="14">
        <f t="shared" si="1"/>
        <v>0.961538461538462</v>
      </c>
      <c r="H68" s="13">
        <v>6</v>
      </c>
      <c r="I68" s="14">
        <f t="shared" si="2"/>
        <v>1.36054421768707</v>
      </c>
      <c r="J68" s="13">
        <v>4</v>
      </c>
      <c r="K68" s="14">
        <f t="shared" si="3"/>
        <v>0.925925925925926</v>
      </c>
      <c r="L68" s="14">
        <f t="shared" si="4"/>
        <v>0.420534011443102</v>
      </c>
    </row>
    <row r="69" spans="1:12">
      <c r="A69" s="11" t="s">
        <v>18</v>
      </c>
      <c r="B69" s="11" t="s">
        <v>87</v>
      </c>
      <c r="C69" s="12" t="s">
        <v>88</v>
      </c>
      <c r="D69" s="13">
        <v>5</v>
      </c>
      <c r="E69" s="13">
        <v>5</v>
      </c>
      <c r="F69" s="13">
        <f t="shared" si="0"/>
        <v>10</v>
      </c>
      <c r="G69" s="14">
        <f t="shared" si="1"/>
        <v>0.961538461538462</v>
      </c>
      <c r="H69" s="13">
        <v>6</v>
      </c>
      <c r="I69" s="14">
        <f t="shared" si="2"/>
        <v>1.36054421768707</v>
      </c>
      <c r="J69" s="13">
        <v>4</v>
      </c>
      <c r="K69" s="14">
        <f t="shared" si="3"/>
        <v>0.925925925925926</v>
      </c>
      <c r="L69" s="14">
        <f t="shared" si="4"/>
        <v>0.420534011443102</v>
      </c>
    </row>
    <row r="70" ht="28.8" spans="1:12">
      <c r="A70" s="15" t="s">
        <v>21</v>
      </c>
      <c r="B70" s="15" t="s">
        <v>68</v>
      </c>
      <c r="C70" s="16" t="s">
        <v>69</v>
      </c>
      <c r="D70" s="17">
        <v>5</v>
      </c>
      <c r="E70" s="17">
        <v>4</v>
      </c>
      <c r="F70" s="17">
        <f t="shared" si="0"/>
        <v>9</v>
      </c>
      <c r="G70" s="18">
        <f t="shared" si="1"/>
        <v>0.865384615384615</v>
      </c>
      <c r="H70" s="15">
        <v>5</v>
      </c>
      <c r="I70" s="18">
        <f t="shared" si="2"/>
        <v>1.13378684807256</v>
      </c>
      <c r="J70" s="15">
        <v>4</v>
      </c>
      <c r="K70" s="18">
        <f t="shared" si="3"/>
        <v>0.925925925925926</v>
      </c>
      <c r="L70" s="18">
        <f t="shared" si="4"/>
        <v>0.42014820042343</v>
      </c>
    </row>
    <row r="71" spans="1:12">
      <c r="A71" s="15" t="s">
        <v>21</v>
      </c>
      <c r="B71" s="15" t="s">
        <v>97</v>
      </c>
      <c r="C71" s="16" t="s">
        <v>98</v>
      </c>
      <c r="D71" s="17">
        <v>5</v>
      </c>
      <c r="E71" s="17">
        <v>6</v>
      </c>
      <c r="F71" s="17">
        <f t="shared" si="0"/>
        <v>11</v>
      </c>
      <c r="G71" s="18">
        <f t="shared" si="1"/>
        <v>1.05769230769231</v>
      </c>
      <c r="H71" s="15">
        <v>6</v>
      </c>
      <c r="I71" s="18">
        <f t="shared" si="2"/>
        <v>1.36054421768707</v>
      </c>
      <c r="J71" s="15">
        <v>5</v>
      </c>
      <c r="K71" s="18">
        <f t="shared" si="3"/>
        <v>1.15740740740741</v>
      </c>
      <c r="L71" s="18">
        <f t="shared" si="4"/>
        <v>0.420060614807332</v>
      </c>
    </row>
    <row r="72" spans="1:12">
      <c r="A72" s="19" t="s">
        <v>28</v>
      </c>
      <c r="B72" s="19" t="s">
        <v>99</v>
      </c>
      <c r="C72" s="20" t="s">
        <v>100</v>
      </c>
      <c r="D72" s="21">
        <v>8</v>
      </c>
      <c r="E72" s="21">
        <v>8</v>
      </c>
      <c r="F72" s="21">
        <f t="shared" si="0"/>
        <v>16</v>
      </c>
      <c r="G72" s="22">
        <f t="shared" si="1"/>
        <v>1.53846153846154</v>
      </c>
      <c r="H72" s="21">
        <v>8</v>
      </c>
      <c r="I72" s="22">
        <f t="shared" si="2"/>
        <v>1.8140589569161</v>
      </c>
      <c r="J72" s="21">
        <v>8</v>
      </c>
      <c r="K72" s="22">
        <f t="shared" si="3"/>
        <v>1.85185185185185</v>
      </c>
      <c r="L72" s="22">
        <f t="shared" si="4"/>
        <v>0.419666931007137</v>
      </c>
    </row>
    <row r="73" spans="1:12">
      <c r="A73" s="15" t="s">
        <v>21</v>
      </c>
      <c r="B73" s="15" t="s">
        <v>101</v>
      </c>
      <c r="C73" s="16" t="s">
        <v>102</v>
      </c>
      <c r="D73" s="17">
        <v>7</v>
      </c>
      <c r="E73" s="17">
        <v>7</v>
      </c>
      <c r="F73" s="17">
        <f t="shared" si="0"/>
        <v>14</v>
      </c>
      <c r="G73" s="18">
        <f t="shared" si="1"/>
        <v>1.34615384615385</v>
      </c>
      <c r="H73" s="15">
        <v>7</v>
      </c>
      <c r="I73" s="18">
        <f t="shared" si="2"/>
        <v>1.58730158730159</v>
      </c>
      <c r="J73" s="15">
        <v>7</v>
      </c>
      <c r="K73" s="18">
        <f t="shared" si="3"/>
        <v>1.62037037037037</v>
      </c>
      <c r="L73" s="18">
        <f t="shared" si="4"/>
        <v>0.419666931007137</v>
      </c>
    </row>
    <row r="74" spans="1:12">
      <c r="A74" s="15" t="s">
        <v>21</v>
      </c>
      <c r="B74" s="15" t="s">
        <v>103</v>
      </c>
      <c r="C74" s="16" t="s">
        <v>104</v>
      </c>
      <c r="D74" s="17">
        <v>5</v>
      </c>
      <c r="E74" s="17">
        <v>5</v>
      </c>
      <c r="F74" s="17">
        <f t="shared" si="0"/>
        <v>10</v>
      </c>
      <c r="G74" s="18">
        <f t="shared" si="1"/>
        <v>0.961538461538462</v>
      </c>
      <c r="H74" s="17">
        <v>5</v>
      </c>
      <c r="I74" s="18">
        <f t="shared" si="2"/>
        <v>1.13378684807256</v>
      </c>
      <c r="J74" s="17">
        <v>5</v>
      </c>
      <c r="K74" s="18">
        <f t="shared" si="3"/>
        <v>1.15740740740741</v>
      </c>
      <c r="L74" s="18">
        <f t="shared" si="4"/>
        <v>0.419666931007137</v>
      </c>
    </row>
    <row r="75" spans="1:12">
      <c r="A75" s="11" t="s">
        <v>18</v>
      </c>
      <c r="B75" s="11" t="s">
        <v>47</v>
      </c>
      <c r="C75" s="12" t="s">
        <v>48</v>
      </c>
      <c r="D75" s="13">
        <v>3</v>
      </c>
      <c r="E75" s="13">
        <v>3</v>
      </c>
      <c r="F75" s="13">
        <f t="shared" ref="F75:F100" si="5">D75+E75</f>
        <v>6</v>
      </c>
      <c r="G75" s="14">
        <f t="shared" ref="G75:G100" si="6">(F75/F$101)*100</f>
        <v>0.576923076923077</v>
      </c>
      <c r="H75" s="13">
        <v>3</v>
      </c>
      <c r="I75" s="14">
        <f t="shared" ref="I75:I100" si="7">(H75/H$101)*100</f>
        <v>0.680272108843537</v>
      </c>
      <c r="J75" s="13">
        <v>3</v>
      </c>
      <c r="K75" s="14">
        <f t="shared" ref="K75:K100" si="8">(J75/J$101)*100</f>
        <v>0.694444444444444</v>
      </c>
      <c r="L75" s="14">
        <f t="shared" ref="L75:L100" si="9">G75/(I75+K75)</f>
        <v>0.419666931007137</v>
      </c>
    </row>
    <row r="76" spans="1:12">
      <c r="A76" s="15" t="s">
        <v>21</v>
      </c>
      <c r="B76" s="15" t="s">
        <v>105</v>
      </c>
      <c r="C76" s="16" t="s">
        <v>105</v>
      </c>
      <c r="D76" s="17">
        <v>6</v>
      </c>
      <c r="E76" s="17">
        <v>6</v>
      </c>
      <c r="F76" s="17">
        <f t="shared" si="5"/>
        <v>12</v>
      </c>
      <c r="G76" s="18">
        <f t="shared" si="6"/>
        <v>1.15384615384615</v>
      </c>
      <c r="H76" s="17">
        <v>6</v>
      </c>
      <c r="I76" s="18">
        <f t="shared" si="7"/>
        <v>1.36054421768707</v>
      </c>
      <c r="J76" s="17">
        <v>6</v>
      </c>
      <c r="K76" s="18">
        <f t="shared" si="8"/>
        <v>1.38888888888889</v>
      </c>
      <c r="L76" s="18">
        <f t="shared" si="9"/>
        <v>0.419666931007137</v>
      </c>
    </row>
    <row r="77" spans="1:12">
      <c r="A77" s="11" t="s">
        <v>18</v>
      </c>
      <c r="B77" s="11" t="s">
        <v>106</v>
      </c>
      <c r="C77" s="12" t="s">
        <v>107</v>
      </c>
      <c r="D77" s="13">
        <v>6</v>
      </c>
      <c r="E77" s="13">
        <v>4</v>
      </c>
      <c r="F77" s="13">
        <f t="shared" si="5"/>
        <v>10</v>
      </c>
      <c r="G77" s="14">
        <f t="shared" si="6"/>
        <v>0.961538461538462</v>
      </c>
      <c r="H77" s="13">
        <v>3</v>
      </c>
      <c r="I77" s="14">
        <f t="shared" si="7"/>
        <v>0.680272108843537</v>
      </c>
      <c r="J77" s="13">
        <v>7</v>
      </c>
      <c r="K77" s="14">
        <f t="shared" si="8"/>
        <v>1.62037037037037</v>
      </c>
      <c r="L77" s="14">
        <f t="shared" si="9"/>
        <v>0.41794345285105</v>
      </c>
    </row>
    <row r="78" spans="1:12">
      <c r="A78" s="15" t="s">
        <v>21</v>
      </c>
      <c r="B78" s="15" t="s">
        <v>106</v>
      </c>
      <c r="C78" s="16" t="s">
        <v>107</v>
      </c>
      <c r="D78" s="17">
        <v>5</v>
      </c>
      <c r="E78" s="17">
        <v>5</v>
      </c>
      <c r="F78" s="17">
        <f t="shared" si="5"/>
        <v>10</v>
      </c>
      <c r="G78" s="18">
        <f t="shared" si="6"/>
        <v>0.961538461538462</v>
      </c>
      <c r="H78" s="15">
        <v>3</v>
      </c>
      <c r="I78" s="18">
        <f t="shared" si="7"/>
        <v>0.680272108843537</v>
      </c>
      <c r="J78" s="15">
        <v>7</v>
      </c>
      <c r="K78" s="18">
        <f t="shared" si="8"/>
        <v>1.62037037037037</v>
      </c>
      <c r="L78" s="18">
        <f t="shared" si="9"/>
        <v>0.41794345285105</v>
      </c>
    </row>
    <row r="79" spans="1:12">
      <c r="A79" s="19" t="s">
        <v>28</v>
      </c>
      <c r="B79" s="19" t="s">
        <v>108</v>
      </c>
      <c r="C79" s="20" t="s">
        <v>109</v>
      </c>
      <c r="D79" s="21">
        <v>6</v>
      </c>
      <c r="E79" s="21">
        <v>5</v>
      </c>
      <c r="F79" s="21">
        <f t="shared" si="5"/>
        <v>11</v>
      </c>
      <c r="G79" s="22">
        <f t="shared" si="6"/>
        <v>1.05769230769231</v>
      </c>
      <c r="H79" s="21">
        <v>6</v>
      </c>
      <c r="I79" s="22">
        <f t="shared" si="7"/>
        <v>1.36054421768707</v>
      </c>
      <c r="J79" s="21">
        <v>6</v>
      </c>
      <c r="K79" s="22">
        <f t="shared" si="8"/>
        <v>1.38888888888889</v>
      </c>
      <c r="L79" s="22">
        <f t="shared" si="9"/>
        <v>0.384694686756542</v>
      </c>
    </row>
    <row r="80" spans="1:12">
      <c r="A80" s="15" t="s">
        <v>21</v>
      </c>
      <c r="B80" s="15" t="s">
        <v>110</v>
      </c>
      <c r="C80" s="16" t="s">
        <v>111</v>
      </c>
      <c r="D80" s="17">
        <v>4</v>
      </c>
      <c r="E80" s="17">
        <v>4</v>
      </c>
      <c r="F80" s="17">
        <f t="shared" si="5"/>
        <v>8</v>
      </c>
      <c r="G80" s="18">
        <f t="shared" si="6"/>
        <v>0.769230769230769</v>
      </c>
      <c r="H80" s="15">
        <v>5</v>
      </c>
      <c r="I80" s="18">
        <f t="shared" si="7"/>
        <v>1.13378684807256</v>
      </c>
      <c r="J80" s="15">
        <v>4</v>
      </c>
      <c r="K80" s="18">
        <f t="shared" si="8"/>
        <v>0.925925925925926</v>
      </c>
      <c r="L80" s="18">
        <f t="shared" si="9"/>
        <v>0.373465067043049</v>
      </c>
    </row>
    <row r="81" spans="1:12">
      <c r="A81" s="15" t="s">
        <v>21</v>
      </c>
      <c r="B81" s="15" t="s">
        <v>112</v>
      </c>
      <c r="C81" s="16" t="s">
        <v>113</v>
      </c>
      <c r="D81" s="17">
        <v>4</v>
      </c>
      <c r="E81" s="17">
        <v>4</v>
      </c>
      <c r="F81" s="17">
        <f t="shared" si="5"/>
        <v>8</v>
      </c>
      <c r="G81" s="18">
        <f t="shared" si="6"/>
        <v>0.769230769230769</v>
      </c>
      <c r="H81" s="15">
        <v>5</v>
      </c>
      <c r="I81" s="18">
        <f t="shared" si="7"/>
        <v>1.13378684807256</v>
      </c>
      <c r="J81" s="15">
        <v>4</v>
      </c>
      <c r="K81" s="18">
        <f t="shared" si="8"/>
        <v>0.925925925925926</v>
      </c>
      <c r="L81" s="18">
        <f t="shared" si="9"/>
        <v>0.373465067043049</v>
      </c>
    </row>
    <row r="82" spans="1:12">
      <c r="A82" s="23" t="s">
        <v>44</v>
      </c>
      <c r="B82" s="23" t="s">
        <v>70</v>
      </c>
      <c r="C82" s="24" t="s">
        <v>114</v>
      </c>
      <c r="D82" s="25">
        <v>8</v>
      </c>
      <c r="E82" s="25">
        <v>6</v>
      </c>
      <c r="F82" s="25">
        <f t="shared" si="5"/>
        <v>14</v>
      </c>
      <c r="G82" s="26">
        <f t="shared" si="6"/>
        <v>1.34615384615385</v>
      </c>
      <c r="H82" s="25">
        <v>8</v>
      </c>
      <c r="I82" s="26">
        <f t="shared" si="7"/>
        <v>1.8140589569161</v>
      </c>
      <c r="J82" s="25">
        <v>8</v>
      </c>
      <c r="K82" s="26">
        <f t="shared" si="8"/>
        <v>1.85185185185185</v>
      </c>
      <c r="L82" s="26">
        <f t="shared" si="9"/>
        <v>0.367208564631245</v>
      </c>
    </row>
    <row r="83" spans="1:12">
      <c r="A83" s="11" t="s">
        <v>18</v>
      </c>
      <c r="B83" s="11" t="s">
        <v>66</v>
      </c>
      <c r="C83" s="12" t="s">
        <v>67</v>
      </c>
      <c r="D83" s="13">
        <v>4</v>
      </c>
      <c r="E83" s="13">
        <v>3</v>
      </c>
      <c r="F83" s="13">
        <f t="shared" si="5"/>
        <v>7</v>
      </c>
      <c r="G83" s="14">
        <f t="shared" si="6"/>
        <v>0.673076923076923</v>
      </c>
      <c r="H83" s="13">
        <v>4</v>
      </c>
      <c r="I83" s="14">
        <f t="shared" si="7"/>
        <v>0.90702947845805</v>
      </c>
      <c r="J83" s="13">
        <v>4</v>
      </c>
      <c r="K83" s="14">
        <f t="shared" si="8"/>
        <v>0.925925925925926</v>
      </c>
      <c r="L83" s="14">
        <f t="shared" si="9"/>
        <v>0.367208564631245</v>
      </c>
    </row>
    <row r="84" spans="1:12">
      <c r="A84" s="11" t="s">
        <v>18</v>
      </c>
      <c r="B84" s="11" t="s">
        <v>49</v>
      </c>
      <c r="C84" s="12" t="s">
        <v>50</v>
      </c>
      <c r="D84" s="13">
        <v>4</v>
      </c>
      <c r="E84" s="13">
        <v>3</v>
      </c>
      <c r="F84" s="13">
        <f t="shared" si="5"/>
        <v>7</v>
      </c>
      <c r="G84" s="14">
        <f t="shared" si="6"/>
        <v>0.673076923076923</v>
      </c>
      <c r="H84" s="13">
        <v>4</v>
      </c>
      <c r="I84" s="14">
        <f t="shared" si="7"/>
        <v>0.90702947845805</v>
      </c>
      <c r="J84" s="13">
        <v>4</v>
      </c>
      <c r="K84" s="14">
        <f t="shared" si="8"/>
        <v>0.925925925925926</v>
      </c>
      <c r="L84" s="14">
        <f t="shared" si="9"/>
        <v>0.367208564631245</v>
      </c>
    </row>
    <row r="85" spans="1:12">
      <c r="A85" s="19" t="s">
        <v>28</v>
      </c>
      <c r="B85" s="19" t="s">
        <v>115</v>
      </c>
      <c r="C85" s="20" t="s">
        <v>116</v>
      </c>
      <c r="D85" s="21">
        <v>7</v>
      </c>
      <c r="E85" s="21">
        <v>5</v>
      </c>
      <c r="F85" s="21">
        <f t="shared" si="5"/>
        <v>12</v>
      </c>
      <c r="G85" s="22">
        <f t="shared" si="6"/>
        <v>1.15384615384615</v>
      </c>
      <c r="H85" s="21">
        <v>7</v>
      </c>
      <c r="I85" s="22">
        <f t="shared" si="7"/>
        <v>1.58730158730159</v>
      </c>
      <c r="J85" s="21">
        <v>7</v>
      </c>
      <c r="K85" s="22">
        <f t="shared" si="8"/>
        <v>1.62037037037037</v>
      </c>
      <c r="L85" s="22">
        <f t="shared" si="9"/>
        <v>0.359714512291832</v>
      </c>
    </row>
    <row r="86" spans="1:12">
      <c r="A86" s="11" t="s">
        <v>18</v>
      </c>
      <c r="B86" s="11" t="s">
        <v>63</v>
      </c>
      <c r="C86" s="12" t="s">
        <v>64</v>
      </c>
      <c r="D86" s="13">
        <v>3</v>
      </c>
      <c r="E86" s="13">
        <v>3</v>
      </c>
      <c r="F86" s="13">
        <f t="shared" si="5"/>
        <v>6</v>
      </c>
      <c r="G86" s="14">
        <f t="shared" si="6"/>
        <v>0.576923076923077</v>
      </c>
      <c r="H86" s="13">
        <v>3</v>
      </c>
      <c r="I86" s="14">
        <f t="shared" si="7"/>
        <v>0.680272108843537</v>
      </c>
      <c r="J86" s="13">
        <v>4</v>
      </c>
      <c r="K86" s="14">
        <f t="shared" si="8"/>
        <v>0.925925925925926</v>
      </c>
      <c r="L86" s="14">
        <f t="shared" si="9"/>
        <v>0.359185520361991</v>
      </c>
    </row>
    <row r="87" spans="1:12">
      <c r="A87" s="15" t="s">
        <v>21</v>
      </c>
      <c r="B87" s="15" t="s">
        <v>80</v>
      </c>
      <c r="C87" s="16" t="s">
        <v>81</v>
      </c>
      <c r="D87" s="17">
        <v>5</v>
      </c>
      <c r="E87" s="17">
        <v>4</v>
      </c>
      <c r="F87" s="17">
        <f t="shared" si="5"/>
        <v>9</v>
      </c>
      <c r="G87" s="18">
        <f t="shared" si="6"/>
        <v>0.865384615384615</v>
      </c>
      <c r="H87" s="15">
        <v>6</v>
      </c>
      <c r="I87" s="18">
        <f t="shared" si="7"/>
        <v>1.36054421768707</v>
      </c>
      <c r="J87" s="15">
        <v>5</v>
      </c>
      <c r="K87" s="18">
        <f t="shared" si="8"/>
        <v>1.15740740740741</v>
      </c>
      <c r="L87" s="18">
        <f t="shared" si="9"/>
        <v>0.343685957569635</v>
      </c>
    </row>
    <row r="88" spans="1:12">
      <c r="A88" s="15" t="s">
        <v>21</v>
      </c>
      <c r="B88" s="15" t="s">
        <v>95</v>
      </c>
      <c r="C88" s="16" t="s">
        <v>96</v>
      </c>
      <c r="D88" s="17">
        <v>5</v>
      </c>
      <c r="E88" s="17">
        <v>4</v>
      </c>
      <c r="F88" s="17">
        <f t="shared" si="5"/>
        <v>9</v>
      </c>
      <c r="G88" s="18">
        <f t="shared" si="6"/>
        <v>0.865384615384615</v>
      </c>
      <c r="H88" s="15">
        <v>6</v>
      </c>
      <c r="I88" s="18">
        <f t="shared" si="7"/>
        <v>1.36054421768707</v>
      </c>
      <c r="J88" s="15">
        <v>5</v>
      </c>
      <c r="K88" s="18">
        <f t="shared" si="8"/>
        <v>1.15740740740741</v>
      </c>
      <c r="L88" s="18">
        <f t="shared" si="9"/>
        <v>0.343685957569635</v>
      </c>
    </row>
    <row r="89" spans="1:12">
      <c r="A89" s="23" t="s">
        <v>44</v>
      </c>
      <c r="B89" s="23" t="s">
        <v>117</v>
      </c>
      <c r="C89" s="24" t="s">
        <v>118</v>
      </c>
      <c r="D89" s="25">
        <v>5</v>
      </c>
      <c r="E89" s="25">
        <v>3</v>
      </c>
      <c r="F89" s="25">
        <f t="shared" si="5"/>
        <v>8</v>
      </c>
      <c r="G89" s="26">
        <f t="shared" si="6"/>
        <v>0.769230769230769</v>
      </c>
      <c r="H89" s="25">
        <v>5</v>
      </c>
      <c r="I89" s="26">
        <f t="shared" si="7"/>
        <v>1.13378684807256</v>
      </c>
      <c r="J89" s="25">
        <v>5</v>
      </c>
      <c r="K89" s="26">
        <f t="shared" si="8"/>
        <v>1.15740740740741</v>
      </c>
      <c r="L89" s="26">
        <f t="shared" si="9"/>
        <v>0.33573354480571</v>
      </c>
    </row>
    <row r="90" spans="1:12">
      <c r="A90" s="11" t="s">
        <v>18</v>
      </c>
      <c r="B90" s="11" t="s">
        <v>103</v>
      </c>
      <c r="C90" s="12" t="s">
        <v>104</v>
      </c>
      <c r="D90" s="13">
        <v>5</v>
      </c>
      <c r="E90" s="13">
        <v>3</v>
      </c>
      <c r="F90" s="13">
        <f t="shared" si="5"/>
        <v>8</v>
      </c>
      <c r="G90" s="14">
        <f t="shared" si="6"/>
        <v>0.769230769230769</v>
      </c>
      <c r="H90" s="13">
        <v>5</v>
      </c>
      <c r="I90" s="14">
        <f t="shared" si="7"/>
        <v>1.13378684807256</v>
      </c>
      <c r="J90" s="13">
        <v>5</v>
      </c>
      <c r="K90" s="14">
        <f t="shared" si="8"/>
        <v>1.15740740740741</v>
      </c>
      <c r="L90" s="14">
        <f t="shared" si="9"/>
        <v>0.33573354480571</v>
      </c>
    </row>
    <row r="91" spans="1:12">
      <c r="A91" s="11" t="s">
        <v>18</v>
      </c>
      <c r="B91" s="11" t="s">
        <v>97</v>
      </c>
      <c r="C91" s="12" t="s">
        <v>98</v>
      </c>
      <c r="D91" s="13">
        <v>4</v>
      </c>
      <c r="E91" s="13">
        <v>4</v>
      </c>
      <c r="F91" s="13">
        <f t="shared" si="5"/>
        <v>8</v>
      </c>
      <c r="G91" s="14">
        <f t="shared" si="6"/>
        <v>0.769230769230769</v>
      </c>
      <c r="H91" s="13">
        <v>6</v>
      </c>
      <c r="I91" s="14">
        <f t="shared" si="7"/>
        <v>1.36054421768707</v>
      </c>
      <c r="J91" s="13">
        <v>5</v>
      </c>
      <c r="K91" s="14">
        <f t="shared" si="8"/>
        <v>1.15740740740741</v>
      </c>
      <c r="L91" s="14">
        <f t="shared" si="9"/>
        <v>0.305498628950787</v>
      </c>
    </row>
    <row r="92" spans="1:12">
      <c r="A92" s="19" t="s">
        <v>28</v>
      </c>
      <c r="B92" s="19" t="s">
        <v>119</v>
      </c>
      <c r="C92" s="20" t="s">
        <v>120</v>
      </c>
      <c r="D92" s="21">
        <v>5</v>
      </c>
      <c r="E92" s="21">
        <v>4</v>
      </c>
      <c r="F92" s="21">
        <f t="shared" si="5"/>
        <v>9</v>
      </c>
      <c r="G92" s="22">
        <f t="shared" si="6"/>
        <v>0.865384615384615</v>
      </c>
      <c r="H92" s="21">
        <v>6</v>
      </c>
      <c r="I92" s="22">
        <f t="shared" si="7"/>
        <v>1.36054421768707</v>
      </c>
      <c r="J92" s="21">
        <v>7</v>
      </c>
      <c r="K92" s="22">
        <f t="shared" si="8"/>
        <v>1.62037037037037</v>
      </c>
      <c r="L92" s="22">
        <f t="shared" si="9"/>
        <v>0.29030842374741</v>
      </c>
    </row>
    <row r="93" spans="1:12">
      <c r="A93" s="11" t="s">
        <v>18</v>
      </c>
      <c r="B93" s="11" t="s">
        <v>110</v>
      </c>
      <c r="C93" s="12" t="s">
        <v>111</v>
      </c>
      <c r="D93" s="13">
        <v>4</v>
      </c>
      <c r="E93" s="13">
        <v>2</v>
      </c>
      <c r="F93" s="13">
        <f t="shared" si="5"/>
        <v>6</v>
      </c>
      <c r="G93" s="14">
        <f t="shared" si="6"/>
        <v>0.576923076923077</v>
      </c>
      <c r="H93" s="13">
        <v>5</v>
      </c>
      <c r="I93" s="14">
        <f t="shared" si="7"/>
        <v>1.13378684807256</v>
      </c>
      <c r="J93" s="13">
        <v>4</v>
      </c>
      <c r="K93" s="14">
        <f t="shared" si="8"/>
        <v>0.925925925925926</v>
      </c>
      <c r="L93" s="14">
        <f t="shared" si="9"/>
        <v>0.280098800282287</v>
      </c>
    </row>
    <row r="94" spans="1:12">
      <c r="A94" s="11" t="s">
        <v>18</v>
      </c>
      <c r="B94" s="11" t="s">
        <v>112</v>
      </c>
      <c r="C94" s="12" t="s">
        <v>113</v>
      </c>
      <c r="D94" s="13">
        <v>3</v>
      </c>
      <c r="E94" s="13">
        <v>3</v>
      </c>
      <c r="F94" s="13">
        <f t="shared" si="5"/>
        <v>6</v>
      </c>
      <c r="G94" s="14">
        <f t="shared" si="6"/>
        <v>0.576923076923077</v>
      </c>
      <c r="H94" s="13">
        <v>5</v>
      </c>
      <c r="I94" s="14">
        <f t="shared" si="7"/>
        <v>1.13378684807256</v>
      </c>
      <c r="J94" s="13">
        <v>4</v>
      </c>
      <c r="K94" s="14">
        <f t="shared" si="8"/>
        <v>0.925925925925926</v>
      </c>
      <c r="L94" s="14">
        <f t="shared" si="9"/>
        <v>0.280098800282287</v>
      </c>
    </row>
    <row r="95" spans="1:12">
      <c r="A95" s="11" t="s">
        <v>18</v>
      </c>
      <c r="B95" s="11" t="s">
        <v>89</v>
      </c>
      <c r="C95" s="12" t="s">
        <v>121</v>
      </c>
      <c r="D95" s="13">
        <v>5</v>
      </c>
      <c r="E95" s="13">
        <v>5</v>
      </c>
      <c r="F95" s="13">
        <f t="shared" si="5"/>
        <v>10</v>
      </c>
      <c r="G95" s="14">
        <f t="shared" si="6"/>
        <v>0.961538461538462</v>
      </c>
      <c r="H95" s="13">
        <v>8</v>
      </c>
      <c r="I95" s="14">
        <f t="shared" si="7"/>
        <v>1.8140589569161</v>
      </c>
      <c r="J95" s="13">
        <v>7</v>
      </c>
      <c r="K95" s="14">
        <f t="shared" si="8"/>
        <v>1.62037037037037</v>
      </c>
      <c r="L95" s="14">
        <f t="shared" si="9"/>
        <v>0.279970373505449</v>
      </c>
    </row>
    <row r="96" spans="1:12">
      <c r="A96" s="15" t="s">
        <v>21</v>
      </c>
      <c r="B96" s="15" t="s">
        <v>78</v>
      </c>
      <c r="C96" s="16" t="s">
        <v>79</v>
      </c>
      <c r="D96" s="17">
        <v>3</v>
      </c>
      <c r="E96" s="17">
        <v>4</v>
      </c>
      <c r="F96" s="17">
        <f t="shared" si="5"/>
        <v>7</v>
      </c>
      <c r="G96" s="18">
        <f t="shared" si="6"/>
        <v>0.673076923076923</v>
      </c>
      <c r="H96" s="15">
        <v>6</v>
      </c>
      <c r="I96" s="18">
        <f t="shared" si="7"/>
        <v>1.36054421768707</v>
      </c>
      <c r="J96" s="15">
        <v>5</v>
      </c>
      <c r="K96" s="18">
        <f t="shared" si="8"/>
        <v>1.15740740740741</v>
      </c>
      <c r="L96" s="18">
        <f t="shared" si="9"/>
        <v>0.267311300331938</v>
      </c>
    </row>
    <row r="97" spans="1:12">
      <c r="A97" s="15" t="s">
        <v>21</v>
      </c>
      <c r="B97" s="15" t="s">
        <v>122</v>
      </c>
      <c r="C97" s="16" t="s">
        <v>123</v>
      </c>
      <c r="D97" s="17">
        <v>3</v>
      </c>
      <c r="E97" s="17">
        <v>4</v>
      </c>
      <c r="F97" s="17">
        <f t="shared" si="5"/>
        <v>7</v>
      </c>
      <c r="G97" s="18">
        <f t="shared" si="6"/>
        <v>0.673076923076923</v>
      </c>
      <c r="H97" s="15">
        <v>6</v>
      </c>
      <c r="I97" s="18">
        <f t="shared" si="7"/>
        <v>1.36054421768707</v>
      </c>
      <c r="J97" s="15">
        <v>5</v>
      </c>
      <c r="K97" s="18">
        <f t="shared" si="8"/>
        <v>1.15740740740741</v>
      </c>
      <c r="L97" s="18">
        <f t="shared" si="9"/>
        <v>0.267311300331938</v>
      </c>
    </row>
    <row r="98" spans="1:12">
      <c r="A98" s="15" t="s">
        <v>21</v>
      </c>
      <c r="B98" s="15" t="s">
        <v>93</v>
      </c>
      <c r="C98" s="16" t="s">
        <v>94</v>
      </c>
      <c r="D98" s="17">
        <v>3</v>
      </c>
      <c r="E98" s="17">
        <v>4</v>
      </c>
      <c r="F98" s="17">
        <f t="shared" si="5"/>
        <v>7</v>
      </c>
      <c r="G98" s="18">
        <f t="shared" si="6"/>
        <v>0.673076923076923</v>
      </c>
      <c r="H98" s="15">
        <v>6</v>
      </c>
      <c r="I98" s="18">
        <f t="shared" si="7"/>
        <v>1.36054421768707</v>
      </c>
      <c r="J98" s="15">
        <v>5</v>
      </c>
      <c r="K98" s="18">
        <f t="shared" si="8"/>
        <v>1.15740740740741</v>
      </c>
      <c r="L98" s="18">
        <f t="shared" si="9"/>
        <v>0.267311300331938</v>
      </c>
    </row>
    <row r="99" spans="1:12">
      <c r="A99" s="11" t="s">
        <v>18</v>
      </c>
      <c r="B99" s="11" t="s">
        <v>101</v>
      </c>
      <c r="C99" s="12" t="s">
        <v>102</v>
      </c>
      <c r="D99" s="13">
        <v>4</v>
      </c>
      <c r="E99" s="13">
        <v>3</v>
      </c>
      <c r="F99" s="13">
        <f t="shared" si="5"/>
        <v>7</v>
      </c>
      <c r="G99" s="14">
        <f t="shared" si="6"/>
        <v>0.673076923076923</v>
      </c>
      <c r="H99" s="13">
        <v>7</v>
      </c>
      <c r="I99" s="14">
        <f t="shared" si="7"/>
        <v>1.58730158730159</v>
      </c>
      <c r="J99" s="13">
        <v>7</v>
      </c>
      <c r="K99" s="14">
        <f t="shared" si="8"/>
        <v>1.62037037037037</v>
      </c>
      <c r="L99" s="14">
        <f t="shared" si="9"/>
        <v>0.209833465503569</v>
      </c>
    </row>
    <row r="100" spans="1:12">
      <c r="A100" s="11" t="s">
        <v>18</v>
      </c>
      <c r="B100" s="11" t="s">
        <v>122</v>
      </c>
      <c r="C100" s="12" t="s">
        <v>123</v>
      </c>
      <c r="D100" s="13">
        <v>2</v>
      </c>
      <c r="E100" s="13">
        <v>2</v>
      </c>
      <c r="F100" s="13">
        <f t="shared" si="5"/>
        <v>4</v>
      </c>
      <c r="G100" s="14">
        <f t="shared" si="6"/>
        <v>0.384615384615385</v>
      </c>
      <c r="H100" s="13">
        <v>6</v>
      </c>
      <c r="I100" s="14">
        <f t="shared" si="7"/>
        <v>1.36054421768707</v>
      </c>
      <c r="J100" s="13">
        <v>5</v>
      </c>
      <c r="K100" s="14">
        <f t="shared" si="8"/>
        <v>1.15740740740741</v>
      </c>
      <c r="L100" s="14">
        <f t="shared" si="9"/>
        <v>0.152749314475393</v>
      </c>
    </row>
    <row r="101" spans="1:11">
      <c r="A101" s="27"/>
      <c r="B101" s="28" t="s">
        <v>124</v>
      </c>
      <c r="C101" s="29"/>
      <c r="D101" s="2">
        <f t="shared" ref="D101:K101" si="10">SUM(D11:D100)</f>
        <v>535</v>
      </c>
      <c r="E101" s="2">
        <f t="shared" si="10"/>
        <v>505</v>
      </c>
      <c r="F101" s="2">
        <f t="shared" si="10"/>
        <v>1040</v>
      </c>
      <c r="G101" s="30">
        <f t="shared" si="10"/>
        <v>100</v>
      </c>
      <c r="H101" s="2">
        <f t="shared" si="10"/>
        <v>441</v>
      </c>
      <c r="I101" s="30">
        <f t="shared" si="10"/>
        <v>100</v>
      </c>
      <c r="J101" s="2">
        <f t="shared" si="10"/>
        <v>432</v>
      </c>
      <c r="K101" s="30">
        <f t="shared" si="10"/>
        <v>99.9999999999999</v>
      </c>
    </row>
  </sheetData>
  <sortState ref="A11:L100">
    <sortCondition ref="L11:L100" descending="1"/>
  </sortState>
  <mergeCells count="8">
    <mergeCell ref="A4:C4"/>
    <mergeCell ref="A5:C5"/>
    <mergeCell ref="A6:C6"/>
    <mergeCell ref="A7:C7"/>
    <mergeCell ref="A9:B9"/>
    <mergeCell ref="A10:B10"/>
    <mergeCell ref="A1:L3"/>
    <mergeCell ref="F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湫椐</dc:creator>
  <cp:lastModifiedBy>湫椐</cp:lastModifiedBy>
  <dcterms:created xsi:type="dcterms:W3CDTF">2022-05-01T01:17:00Z</dcterms:created>
  <dcterms:modified xsi:type="dcterms:W3CDTF">2022-05-02T01:47:01Z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B1EF4849E0434422A50CF24295C3EB7F</vt:lpwstr>
  </property>
  <property fmtid="{D5CDD505-2E9C-101B-9397-08002B2CF9AE}" pid="3" name="KSOProductBuildVer">
    <vt:lpwstr>2052-11.1.0.11691</vt:lpwstr>
  </property>
</Properties>
</file>