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<sst xmlns="http://schemas.openxmlformats.org/spreadsheetml/2006/main" count="12" uniqueCount="6">
  <si>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Tamanho</t>
  </si>
  <si>
    <t xml:space="preserve">Eficiência</t>
  </si>
  <si>
    <t xml:space="preserve">Tempo</t>
  </si>
  <si>
    <t xml:space="preserve">FER</t>
  </si>
  <si>
    <t xml:space="preserve">C</t>
  </si>
  <si>
    <t xml:space="preserve">Atraso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</si>
</sst>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Eficiência com a variação do tamanho da trama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Sheet1!$C$3:$C$24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  <c:pt idx="10">
                  <c:v>320</c:v>
                </c:pt>
                <c:pt idx="11">
                  <c:v>384</c:v>
                </c:pt>
                <c:pt idx="12">
                  <c:v>448</c:v>
                </c:pt>
                <c:pt idx="13">
                  <c:v>512</c:v>
                </c:pt>
                <c:pt idx="14">
                  <c:v>576</c:v>
                </c:pt>
                <c:pt idx="15">
                  <c:v>640</c:v>
                </c:pt>
                <c:pt idx="16">
                  <c:v>704</c:v>
                </c:pt>
                <c:pt idx="17">
                  <c:v>768</c:v>
                </c:pt>
                <c:pt idx="18">
                  <c:v>832</c:v>
                </c:pt>
                <c:pt idx="19">
                  <c:v>896</c:v>
                </c:pt>
                <c:pt idx="20">
                  <c:v>960</c:v>
                </c:pt>
                <c:pt idx="21">
                  <c:v>1024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0.0330469744301747</c:v>
                </c:pt>
                <c:pt idx="1">
                  <c:v>0.0638284004568704</c:v>
                </c:pt>
                <c:pt idx="2">
                  <c:v>0.113724340824633</c:v>
                </c:pt>
                <c:pt idx="3">
                  <c:v>0.189462337853774</c:v>
                </c:pt>
                <c:pt idx="4">
                  <c:v>0.32688517293998</c:v>
                </c:pt>
                <c:pt idx="5">
                  <c:v>0.463593327321912</c:v>
                </c:pt>
                <c:pt idx="6">
                  <c:v>0.57949165915239</c:v>
                </c:pt>
                <c:pt idx="7">
                  <c:v>0.655939015054861</c:v>
                </c:pt>
                <c:pt idx="8">
                  <c:v>0.706409727947238</c:v>
                </c:pt>
                <c:pt idx="9">
                  <c:v>0.768727571770335</c:v>
                </c:pt>
                <c:pt idx="10">
                  <c:v>0.772655545536519</c:v>
                </c:pt>
                <c:pt idx="11">
                  <c:v>0.77288785327721</c:v>
                </c:pt>
                <c:pt idx="12">
                  <c:v>0.765294730574576</c:v>
                </c:pt>
                <c:pt idx="13">
                  <c:v>0.792180277349769</c:v>
                </c:pt>
                <c:pt idx="14">
                  <c:v>0.747274709302326</c:v>
                </c:pt>
                <c:pt idx="15">
                  <c:v>0.776154891304348</c:v>
                </c:pt>
                <c:pt idx="16">
                  <c:v>0.770340125861552</c:v>
                </c:pt>
                <c:pt idx="17">
                  <c:v>0.763476388476388</c:v>
                </c:pt>
                <c:pt idx="18">
                  <c:v>0.81015600378191</c:v>
                </c:pt>
                <c:pt idx="19">
                  <c:v>0.750985977212971</c:v>
                </c:pt>
                <c:pt idx="20">
                  <c:v>0.74359994214637</c:v>
                </c:pt>
                <c:pt idx="21">
                  <c:v>0.79957231726283</c:v>
                </c:pt>
              </c:numCache>
            </c:numRef>
          </c:yVal>
          <c:smooth val="0"/>
        </c:ser>
        <c:axId val="4832775"/>
        <c:axId val="11224312"/>
      </c:scatterChart>
      <c:valAx>
        <c:axId val="4832775"/>
        <c:scaling>
          <c:orientation val="minMax"/>
          <c:max val="102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Tamanho da trama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24312"/>
        <c:crosses val="autoZero"/>
        <c:crossBetween val="midCat"/>
        <c:majorUnit val="64"/>
      </c:valAx>
      <c:valAx>
        <c:axId val="112243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Eficiência (bits/s)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27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Eficiência com variação da probabilidade de erro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0.769360269360269</c:v>
                </c:pt>
                <c:pt idx="1">
                  <c:v>0.727938834023574</c:v>
                </c:pt>
                <c:pt idx="2">
                  <c:v>0.653417214755505</c:v>
                </c:pt>
                <c:pt idx="3">
                  <c:v>0.583205717202654</c:v>
                </c:pt>
                <c:pt idx="4">
                  <c:v>0.581869111280876</c:v>
                </c:pt>
                <c:pt idx="5">
                  <c:v>0.57296890672016</c:v>
                </c:pt>
                <c:pt idx="6">
                  <c:v>0.517671046669687</c:v>
                </c:pt>
                <c:pt idx="7">
                  <c:v>0.491609294320138</c:v>
                </c:pt>
                <c:pt idx="8">
                  <c:v>0.462082912032356</c:v>
                </c:pt>
                <c:pt idx="9">
                  <c:v>0.370100421120829</c:v>
                </c:pt>
                <c:pt idx="10">
                  <c:v>0.342168313866427</c:v>
                </c:pt>
                <c:pt idx="11">
                  <c:v>0.313701263042284</c:v>
                </c:pt>
                <c:pt idx="12">
                  <c:v>0.284593349109478</c:v>
                </c:pt>
                <c:pt idx="13">
                  <c:v>0.277003273124015</c:v>
                </c:pt>
                <c:pt idx="14">
                  <c:v>0.184676311323042</c:v>
                </c:pt>
                <c:pt idx="15">
                  <c:v>0.172102131505611</c:v>
                </c:pt>
                <c:pt idx="16">
                  <c:v>0.144711842938569</c:v>
                </c:pt>
                <c:pt idx="17">
                  <c:v>0.0949156766636205</c:v>
                </c:pt>
                <c:pt idx="18">
                  <c:v>0.0643172798153517</c:v>
                </c:pt>
                <c:pt idx="19">
                  <c:v>0.0296222354740854</c:v>
                </c:pt>
              </c:numCache>
            </c:numRef>
          </c:yVal>
          <c:smooth val="0"/>
        </c:ser>
        <c:axId val="93264359"/>
        <c:axId val="23868594"/>
      </c:scatterChart>
      <c:valAx>
        <c:axId val="93264359"/>
        <c:scaling>
          <c:orientation val="minMax"/>
          <c:max val="9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Probabilidade de erro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68594"/>
        <c:crosses val="autoZero"/>
        <c:crossBetween val="midCat"/>
        <c:majorUnit val="5"/>
      </c:valAx>
      <c:valAx>
        <c:axId val="2386859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Efinciência (bits/s)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643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Eficiência com variação da capacidade de ligação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Sheet1!$R$3:$R$11</c:f>
              <c:numCache>
                <c:formatCode>General</c:formatCode>
                <c:ptCount val="9"/>
                <c:pt idx="0">
                  <c:v>1200</c:v>
                </c:pt>
                <c:pt idx="1">
                  <c:v>1800</c:v>
                </c:pt>
                <c:pt idx="2">
                  <c:v>2400</c:v>
                </c:pt>
                <c:pt idx="3">
                  <c:v>4800</c:v>
                </c:pt>
                <c:pt idx="4">
                  <c:v>9600</c:v>
                </c:pt>
                <c:pt idx="5">
                  <c:v>19200</c:v>
                </c:pt>
                <c:pt idx="6">
                  <c:v>38400</c:v>
                </c:pt>
                <c:pt idx="7">
                  <c:v>57600</c:v>
                </c:pt>
                <c:pt idx="8">
                  <c:v>115200</c:v>
                </c:pt>
              </c:numCache>
            </c:numRef>
          </c:xVal>
          <c:yVal>
            <c:numRef>
              <c:f>Sheet1!$S$3:$S$11</c:f>
              <c:numCache>
                <c:formatCode>General</c:formatCode>
                <c:ptCount val="9"/>
                <c:pt idx="0">
                  <c:v>0.67664232901178</c:v>
                </c:pt>
                <c:pt idx="1">
                  <c:v>0.696400849548082</c:v>
                </c:pt>
                <c:pt idx="2">
                  <c:v>0.698402995338886</c:v>
                </c:pt>
                <c:pt idx="3">
                  <c:v>0.746854061121098</c:v>
                </c:pt>
                <c:pt idx="4">
                  <c:v>0.67688661778864</c:v>
                </c:pt>
                <c:pt idx="5">
                  <c:v>0.746244284781189</c:v>
                </c:pt>
                <c:pt idx="6">
                  <c:v>0.683313397129187</c:v>
                </c:pt>
                <c:pt idx="7">
                  <c:v>0.710841499455592</c:v>
                </c:pt>
                <c:pt idx="8">
                  <c:v>0.672850412249706</c:v>
                </c:pt>
              </c:numCache>
            </c:numRef>
          </c:yVal>
          <c:smooth val="0"/>
        </c:ser>
        <c:axId val="85985258"/>
        <c:axId val="22618197"/>
      </c:scatterChart>
      <c:valAx>
        <c:axId val="85985258"/>
        <c:scaling>
          <c:orientation val="minMax"/>
          <c:max val="115200"/>
          <c:min val="1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Capacidade de ligação (bits/s)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18197"/>
        <c:crosses val="autoZero"/>
        <c:crossBetween val="midCat"/>
        <c:majorUnit val="14250"/>
      </c:valAx>
      <c:valAx>
        <c:axId val="2261819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Eficiência (bits/s)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852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Eficiência com atraso de propagação simulado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Sheet1!$B$45:$B$55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0.768727571770335</c:v>
                </c:pt>
                <c:pt idx="1">
                  <c:v>0.67898177496038</c:v>
                </c:pt>
                <c:pt idx="2">
                  <c:v>0.542097216364403</c:v>
                </c:pt>
                <c:pt idx="3">
                  <c:v>0.3641111898017</c:v>
                </c:pt>
                <c:pt idx="4">
                  <c:v>0.27823628098279</c:v>
                </c:pt>
                <c:pt idx="5">
                  <c:v>0.215710749349669</c:v>
                </c:pt>
                <c:pt idx="6">
                  <c:v>0.181451612903226</c:v>
                </c:pt>
                <c:pt idx="7">
                  <c:v>0.155842679599879</c:v>
                </c:pt>
                <c:pt idx="8">
                  <c:v>0.138765182186235</c:v>
                </c:pt>
                <c:pt idx="9">
                  <c:v>0.125445295725161</c:v>
                </c:pt>
                <c:pt idx="10">
                  <c:v>0.11198540622958</c:v>
                </c:pt>
              </c:numCache>
            </c:numRef>
          </c:yVal>
          <c:smooth val="0"/>
        </c:ser>
        <c:axId val="81850347"/>
        <c:axId val="80622531"/>
      </c:scatterChart>
      <c:valAx>
        <c:axId val="81850347"/>
        <c:scaling>
          <c:orientation val="minMax"/>
          <c:max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Tempo de atraso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22531"/>
        <c:crosses val="autoZero"/>
        <c:crossBetween val="midCat"/>
        <c:majorUnit val="0.05"/>
      </c:valAx>
      <c:valAx>
        <c:axId val="8062253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Eficiência (bits/s)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503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25</xdr:row>
      <xdr:rowOff>9720</xdr:rowOff>
    </xdr:from>
    <xdr:to>
      <xdr:col>7</xdr:col>
      <xdr:colOff>528840</xdr:colOff>
      <xdr:row>39</xdr:row>
      <xdr:rowOff>85320</xdr:rowOff>
    </xdr:to>
    <xdr:graphicFrame>
      <xdr:nvGraphicFramePr>
        <xdr:cNvPr id="0" name="Chart 3"/>
        <xdr:cNvGraphicFramePr/>
      </xdr:nvGraphicFramePr>
      <xdr:xfrm>
        <a:off x="223920" y="4756680"/>
        <a:ext cx="5721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195480</xdr:colOff>
      <xdr:row>24</xdr:row>
      <xdr:rowOff>181440</xdr:rowOff>
    </xdr:from>
    <xdr:to>
      <xdr:col>15</xdr:col>
      <xdr:colOff>500040</xdr:colOff>
      <xdr:row>39</xdr:row>
      <xdr:rowOff>66600</xdr:rowOff>
    </xdr:to>
    <xdr:graphicFrame>
      <xdr:nvGraphicFramePr>
        <xdr:cNvPr id="1" name="Chart 4"/>
        <xdr:cNvGraphicFramePr/>
      </xdr:nvGraphicFramePr>
      <xdr:xfrm>
        <a:off x="6370560" y="473796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167040</xdr:colOff>
      <xdr:row>11</xdr:row>
      <xdr:rowOff>114840</xdr:rowOff>
    </xdr:from>
    <xdr:to>
      <xdr:col>23</xdr:col>
      <xdr:colOff>471600</xdr:colOff>
      <xdr:row>25</xdr:row>
      <xdr:rowOff>190800</xdr:rowOff>
    </xdr:to>
    <xdr:graphicFrame>
      <xdr:nvGraphicFramePr>
        <xdr:cNvPr id="2" name="Chart 5"/>
        <xdr:cNvGraphicFramePr/>
      </xdr:nvGraphicFramePr>
      <xdr:xfrm>
        <a:off x="12412800" y="21949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281160</xdr:colOff>
      <xdr:row>42</xdr:row>
      <xdr:rowOff>38520</xdr:rowOff>
    </xdr:from>
    <xdr:to>
      <xdr:col>12</xdr:col>
      <xdr:colOff>585720</xdr:colOff>
      <xdr:row>56</xdr:row>
      <xdr:rowOff>114120</xdr:rowOff>
    </xdr:to>
    <xdr:graphicFrame>
      <xdr:nvGraphicFramePr>
        <xdr:cNvPr id="3" name="Chart 6"/>
        <xdr:cNvGraphicFramePr/>
      </xdr:nvGraphicFramePr>
      <xdr:xfrm>
        <a:off x="4179960" y="80240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390625" defaultRowHeight="15" zeroHeight="false" outlineLevelRow="0" outlineLevelCol="0"/>
  <cols>
    <col collapsed="false" customWidth="true" hidden="false" outlineLevel="0" max="5" min="5" style="0" width="9.71"/>
  </cols>
  <sheetData>
    <row r="2" customFormat="false" ht="13.8" hidden="false" customHeight="false" outlineLevel="0" collapsed="false">
      <c r="C2" s="0" t="s">
        <v>0</v>
      </c>
      <c r="D2" s="0" t="s">
        <v>1</v>
      </c>
      <c r="E2" s="0" t="s">
        <v>2</v>
      </c>
      <c r="K2" s="1" t="s">
        <v>3</v>
      </c>
      <c r="L2" s="0" t="s">
        <v>1</v>
      </c>
      <c r="M2" s="0" t="s">
        <v>2</v>
      </c>
      <c r="R2" s="1" t="s">
        <v>4</v>
      </c>
      <c r="S2" s="0" t="s">
        <v>1</v>
      </c>
      <c r="T2" s="0" t="s">
        <v>2</v>
      </c>
    </row>
    <row r="3" customFormat="false" ht="15" hidden="false" customHeight="false" outlineLevel="0" collapsed="false">
      <c r="C3" s="0" t="n">
        <v>1</v>
      </c>
      <c r="D3" s="0" t="n">
        <f aca="false">9*10968/E3/38400</f>
        <v>0.0330469744301747</v>
      </c>
      <c r="E3" s="2" t="n">
        <v>77.787</v>
      </c>
      <c r="K3" s="0" t="n">
        <v>0</v>
      </c>
      <c r="L3" s="0" t="n">
        <f aca="false">8*10968/M3/38400</f>
        <v>0.769360269360269</v>
      </c>
      <c r="M3" s="0" t="n">
        <v>2.97</v>
      </c>
      <c r="R3" s="0" t="n">
        <v>1200</v>
      </c>
      <c r="S3" s="0" t="n">
        <f aca="false">8*10968/T3/R3</f>
        <v>0.67664232901178</v>
      </c>
      <c r="T3" s="0" t="n">
        <v>108.063</v>
      </c>
    </row>
    <row r="4" customFormat="false" ht="15" hidden="false" customHeight="false" outlineLevel="0" collapsed="false">
      <c r="C4" s="0" t="n">
        <v>2</v>
      </c>
      <c r="D4" s="0" t="n">
        <f aca="false">9*10968/E4/38400</f>
        <v>0.0638284004568704</v>
      </c>
      <c r="E4" s="2" t="n">
        <v>40.274</v>
      </c>
      <c r="K4" s="0" t="n">
        <v>5</v>
      </c>
      <c r="L4" s="0" t="n">
        <f aca="false">8*10968/M4/38400</f>
        <v>0.727938834023574</v>
      </c>
      <c r="M4" s="0" t="n">
        <v>3.139</v>
      </c>
      <c r="R4" s="0" t="n">
        <v>1800</v>
      </c>
      <c r="S4" s="0" t="n">
        <f aca="false">8*10968/T4/R4</f>
        <v>0.696400849548082</v>
      </c>
      <c r="T4" s="0" t="n">
        <v>69.998</v>
      </c>
    </row>
    <row r="5" customFormat="false" ht="15" hidden="false" customHeight="false" outlineLevel="0" collapsed="false">
      <c r="C5" s="0" t="n">
        <v>4</v>
      </c>
      <c r="D5" s="0" t="n">
        <f aca="false">9*10968/E5/38400</f>
        <v>0.113724340824633</v>
      </c>
      <c r="E5" s="2" t="n">
        <v>22.604</v>
      </c>
      <c r="K5" s="0" t="n">
        <v>10</v>
      </c>
      <c r="L5" s="0" t="n">
        <f aca="false">8*10968/M5/38400</f>
        <v>0.653417214755505</v>
      </c>
      <c r="M5" s="0" t="n">
        <v>3.497</v>
      </c>
      <c r="R5" s="0" t="n">
        <v>2400</v>
      </c>
      <c r="S5" s="0" t="n">
        <f aca="false">8*10968/T5/R5</f>
        <v>0.698402995338886</v>
      </c>
      <c r="T5" s="0" t="n">
        <v>52.348</v>
      </c>
    </row>
    <row r="6" customFormat="false" ht="15" hidden="false" customHeight="false" outlineLevel="0" collapsed="false">
      <c r="C6" s="0" t="n">
        <v>8</v>
      </c>
      <c r="D6" s="0" t="n">
        <f aca="false">9*10968/E6/38400</f>
        <v>0.189462337853774</v>
      </c>
      <c r="E6" s="2" t="n">
        <v>13.568</v>
      </c>
      <c r="K6" s="0" t="n">
        <v>15</v>
      </c>
      <c r="L6" s="0" t="n">
        <f aca="false">8*10968/M6/38400</f>
        <v>0.583205717202654</v>
      </c>
      <c r="M6" s="0" t="n">
        <v>3.918</v>
      </c>
      <c r="R6" s="0" t="n">
        <v>4800</v>
      </c>
      <c r="S6" s="0" t="n">
        <f aca="false">8*10968/T6/R6</f>
        <v>0.746854061121098</v>
      </c>
      <c r="T6" s="0" t="n">
        <v>24.476</v>
      </c>
    </row>
    <row r="7" customFormat="false" ht="15" hidden="false" customHeight="false" outlineLevel="0" collapsed="false">
      <c r="C7" s="0" t="n">
        <v>16</v>
      </c>
      <c r="D7" s="0" t="n">
        <f aca="false">9*10968/E7/38400</f>
        <v>0.32688517293998</v>
      </c>
      <c r="E7" s="2" t="n">
        <v>7.864</v>
      </c>
      <c r="K7" s="0" t="n">
        <v>20</v>
      </c>
      <c r="L7" s="0" t="n">
        <f aca="false">8*10968/M7/38400</f>
        <v>0.581869111280876</v>
      </c>
      <c r="M7" s="0" t="n">
        <v>3.927</v>
      </c>
      <c r="R7" s="0" t="n">
        <v>9600</v>
      </c>
      <c r="S7" s="0" t="n">
        <f aca="false">8*10968/T7/R7</f>
        <v>0.67688661778864</v>
      </c>
      <c r="T7" s="0" t="n">
        <v>13.503</v>
      </c>
    </row>
    <row r="8" customFormat="false" ht="15" hidden="false" customHeight="false" outlineLevel="0" collapsed="false">
      <c r="C8" s="0" t="n">
        <v>32</v>
      </c>
      <c r="D8" s="0" t="n">
        <f aca="false">9*10968/E8/38400</f>
        <v>0.463593327321912</v>
      </c>
      <c r="E8" s="2" t="n">
        <v>5.545</v>
      </c>
      <c r="K8" s="0" t="n">
        <v>25</v>
      </c>
      <c r="L8" s="0" t="n">
        <f aca="false">8*10968/M8/38400</f>
        <v>0.57296890672016</v>
      </c>
      <c r="M8" s="0" t="n">
        <v>3.988</v>
      </c>
      <c r="R8" s="0" t="n">
        <v>19200</v>
      </c>
      <c r="S8" s="0" t="n">
        <f aca="false">8*10968/T8/R8</f>
        <v>0.746244284781189</v>
      </c>
      <c r="T8" s="0" t="n">
        <v>6.124</v>
      </c>
    </row>
    <row r="9" customFormat="false" ht="15" hidden="false" customHeight="false" outlineLevel="0" collapsed="false">
      <c r="C9" s="0" t="n">
        <v>64</v>
      </c>
      <c r="D9" s="0" t="n">
        <f aca="false">9*10968/E9/38400</f>
        <v>0.57949165915239</v>
      </c>
      <c r="E9" s="2" t="n">
        <v>4.436</v>
      </c>
      <c r="K9" s="0" t="n">
        <v>30</v>
      </c>
      <c r="L9" s="0" t="n">
        <f aca="false">8*10968/M9/38400</f>
        <v>0.517671046669687</v>
      </c>
      <c r="M9" s="0" t="n">
        <v>4.414</v>
      </c>
      <c r="R9" s="0" t="n">
        <v>38400</v>
      </c>
      <c r="S9" s="0" t="n">
        <f aca="false">8*10968/T9/R9</f>
        <v>0.683313397129187</v>
      </c>
      <c r="T9" s="0" t="n">
        <v>3.344</v>
      </c>
    </row>
    <row r="10" customFormat="false" ht="15" hidden="false" customHeight="false" outlineLevel="0" collapsed="false">
      <c r="C10" s="0" t="n">
        <v>128</v>
      </c>
      <c r="D10" s="0" t="n">
        <f aca="false">9*10968/E10/38400</f>
        <v>0.655939015054861</v>
      </c>
      <c r="E10" s="2" t="n">
        <v>3.919</v>
      </c>
      <c r="K10" s="0" t="n">
        <v>35</v>
      </c>
      <c r="L10" s="0" t="n">
        <f aca="false">8*10968/M10/38400</f>
        <v>0.491609294320138</v>
      </c>
      <c r="M10" s="0" t="n">
        <v>4.648</v>
      </c>
      <c r="R10" s="0" t="n">
        <v>57600</v>
      </c>
      <c r="S10" s="0" t="n">
        <f aca="false">8*10968/T10/R10</f>
        <v>0.710841499455592</v>
      </c>
      <c r="T10" s="0" t="n">
        <v>2.143</v>
      </c>
    </row>
    <row r="11" customFormat="false" ht="15" hidden="false" customHeight="false" outlineLevel="0" collapsed="false">
      <c r="C11" s="0" t="n">
        <v>192</v>
      </c>
      <c r="D11" s="0" t="n">
        <f aca="false">9*10968/E11/38400</f>
        <v>0.706409727947238</v>
      </c>
      <c r="E11" s="2" t="n">
        <v>3.639</v>
      </c>
      <c r="K11" s="0" t="n">
        <v>40</v>
      </c>
      <c r="L11" s="0" t="n">
        <f aca="false">8*10968/M11/38400</f>
        <v>0.462082912032356</v>
      </c>
      <c r="M11" s="0" t="n">
        <v>4.945</v>
      </c>
      <c r="R11" s="0" t="n">
        <v>115200</v>
      </c>
      <c r="S11" s="0" t="n">
        <f aca="false">8*10968/T11/R11</f>
        <v>0.672850412249706</v>
      </c>
      <c r="T11" s="0" t="n">
        <v>1.132</v>
      </c>
    </row>
    <row r="12" customFormat="false" ht="15" hidden="false" customHeight="false" outlineLevel="0" collapsed="false">
      <c r="C12" s="0" t="n">
        <v>256</v>
      </c>
      <c r="D12" s="0" t="n">
        <f aca="false">9*10968/E12/38400</f>
        <v>0.768727571770335</v>
      </c>
      <c r="E12" s="2" t="n">
        <v>3.344</v>
      </c>
      <c r="K12" s="0" t="n">
        <v>45</v>
      </c>
      <c r="L12" s="0" t="n">
        <f aca="false">8*10968/M12/38400</f>
        <v>0.370100421120829</v>
      </c>
      <c r="M12" s="0" t="n">
        <v>6.174</v>
      </c>
    </row>
    <row r="13" customFormat="false" ht="15" hidden="false" customHeight="false" outlineLevel="0" collapsed="false">
      <c r="C13" s="0" t="n">
        <v>320</v>
      </c>
      <c r="D13" s="0" t="n">
        <f aca="false">9*10968/E13/38400</f>
        <v>0.772655545536519</v>
      </c>
      <c r="E13" s="2" t="n">
        <v>3.327</v>
      </c>
      <c r="K13" s="0" t="n">
        <v>50</v>
      </c>
      <c r="L13" s="0" t="n">
        <f aca="false">8*10968/M13/38400</f>
        <v>0.342168313866427</v>
      </c>
      <c r="M13" s="0" t="n">
        <v>6.678</v>
      </c>
    </row>
    <row r="14" customFormat="false" ht="15" hidden="false" customHeight="false" outlineLevel="0" collapsed="false">
      <c r="C14" s="0" t="n">
        <v>384</v>
      </c>
      <c r="D14" s="0" t="n">
        <f aca="false">9*10968/E14/38400</f>
        <v>0.77288785327721</v>
      </c>
      <c r="E14" s="2" t="n">
        <v>3.326</v>
      </c>
      <c r="K14" s="0" t="n">
        <v>55</v>
      </c>
      <c r="L14" s="0" t="n">
        <f aca="false">8*10968/M14/38400</f>
        <v>0.313701263042284</v>
      </c>
      <c r="M14" s="0" t="n">
        <v>7.284</v>
      </c>
    </row>
    <row r="15" customFormat="false" ht="15" hidden="false" customHeight="false" outlineLevel="0" collapsed="false">
      <c r="C15" s="0" t="n">
        <v>448</v>
      </c>
      <c r="D15" s="0" t="n">
        <f aca="false">9*10968/E15/38400</f>
        <v>0.765294730574576</v>
      </c>
      <c r="E15" s="2" t="n">
        <v>3.359</v>
      </c>
      <c r="K15" s="0" t="n">
        <v>60</v>
      </c>
      <c r="L15" s="0" t="n">
        <f aca="false">8*10968/M15/38400</f>
        <v>0.284593349109478</v>
      </c>
      <c r="M15" s="0" t="n">
        <v>8.029</v>
      </c>
    </row>
    <row r="16" customFormat="false" ht="15" hidden="false" customHeight="false" outlineLevel="0" collapsed="false">
      <c r="C16" s="0" t="n">
        <v>512</v>
      </c>
      <c r="D16" s="0" t="n">
        <f aca="false">9*10968/E16/38400</f>
        <v>0.792180277349769</v>
      </c>
      <c r="E16" s="2" t="n">
        <v>3.245</v>
      </c>
      <c r="K16" s="0" t="n">
        <v>65</v>
      </c>
      <c r="L16" s="0" t="n">
        <f aca="false">8*10968/M16/38400</f>
        <v>0.277003273124015</v>
      </c>
      <c r="M16" s="0" t="n">
        <v>8.249</v>
      </c>
    </row>
    <row r="17" customFormat="false" ht="15" hidden="false" customHeight="false" outlineLevel="0" collapsed="false">
      <c r="C17" s="0" t="n">
        <v>576</v>
      </c>
      <c r="D17" s="0" t="n">
        <f aca="false">9*10968/E17/38400</f>
        <v>0.747274709302326</v>
      </c>
      <c r="E17" s="2" t="n">
        <v>3.44</v>
      </c>
      <c r="K17" s="0" t="n">
        <v>70</v>
      </c>
      <c r="L17" s="0" t="n">
        <f aca="false">8*10968/M17/38400</f>
        <v>0.184676311323042</v>
      </c>
      <c r="M17" s="0" t="n">
        <v>12.373</v>
      </c>
    </row>
    <row r="18" customFormat="false" ht="15" hidden="false" customHeight="false" outlineLevel="0" collapsed="false">
      <c r="C18" s="0" t="n">
        <v>640</v>
      </c>
      <c r="D18" s="0" t="n">
        <f aca="false">9*10968/E18/38400</f>
        <v>0.776154891304348</v>
      </c>
      <c r="E18" s="2" t="n">
        <v>3.312</v>
      </c>
      <c r="K18" s="0" t="n">
        <v>75</v>
      </c>
      <c r="L18" s="0" t="n">
        <f aca="false">8*10968/M18/38400</f>
        <v>0.172102131505611</v>
      </c>
      <c r="M18" s="0" t="n">
        <v>13.277</v>
      </c>
    </row>
    <row r="19" customFormat="false" ht="15" hidden="false" customHeight="false" outlineLevel="0" collapsed="false">
      <c r="C19" s="0" t="n">
        <v>704</v>
      </c>
      <c r="D19" s="0" t="n">
        <f aca="false">9*10968/E19/38400</f>
        <v>0.770340125861552</v>
      </c>
      <c r="E19" s="2" t="n">
        <v>3.337</v>
      </c>
      <c r="K19" s="0" t="n">
        <v>80</v>
      </c>
      <c r="L19" s="0" t="n">
        <f aca="false">8*10968/M19/38400</f>
        <v>0.144711842938569</v>
      </c>
      <c r="M19" s="0" t="n">
        <v>15.79</v>
      </c>
    </row>
    <row r="20" customFormat="false" ht="15" hidden="false" customHeight="false" outlineLevel="0" collapsed="false">
      <c r="C20" s="0" t="n">
        <v>768</v>
      </c>
      <c r="D20" s="0" t="n">
        <f aca="false">9*10968/E20/38400</f>
        <v>0.763476388476388</v>
      </c>
      <c r="E20" s="2" t="n">
        <v>3.367</v>
      </c>
      <c r="K20" s="0" t="n">
        <v>85</v>
      </c>
      <c r="L20" s="0" t="n">
        <f aca="false">8*10968/M20/38400</f>
        <v>0.0949156766636205</v>
      </c>
      <c r="M20" s="0" t="n">
        <v>24.074</v>
      </c>
    </row>
    <row r="21" customFormat="false" ht="15" hidden="false" customHeight="false" outlineLevel="0" collapsed="false">
      <c r="C21" s="0" t="n">
        <v>832</v>
      </c>
      <c r="D21" s="0" t="n">
        <f aca="false">9*10968/E21/38400</f>
        <v>0.81015600378191</v>
      </c>
      <c r="E21" s="2" t="n">
        <v>3.173</v>
      </c>
      <c r="K21" s="0" t="n">
        <v>90</v>
      </c>
      <c r="L21" s="0" t="n">
        <f aca="false">8*10968/M21/38400</f>
        <v>0.0643172798153517</v>
      </c>
      <c r="M21" s="0" t="n">
        <v>35.527</v>
      </c>
    </row>
    <row r="22" customFormat="false" ht="15" hidden="false" customHeight="false" outlineLevel="0" collapsed="false">
      <c r="C22" s="0" t="n">
        <v>896</v>
      </c>
      <c r="D22" s="0" t="n">
        <f aca="false">9*10968/E22/38400</f>
        <v>0.750985977212971</v>
      </c>
      <c r="E22" s="2" t="n">
        <v>3.423</v>
      </c>
      <c r="K22" s="0" t="n">
        <v>95</v>
      </c>
      <c r="L22" s="0" t="n">
        <f aca="false">8*10968/M22/38400</f>
        <v>0.0296222354740854</v>
      </c>
      <c r="M22" s="0" t="n">
        <v>77.138</v>
      </c>
    </row>
    <row r="23" customFormat="false" ht="15" hidden="false" customHeight="false" outlineLevel="0" collapsed="false">
      <c r="C23" s="0" t="n">
        <v>960</v>
      </c>
      <c r="D23" s="0" t="n">
        <f aca="false">9*10968/E23/38400</f>
        <v>0.74359994214637</v>
      </c>
      <c r="E23" s="2" t="n">
        <v>3.457</v>
      </c>
    </row>
    <row r="24" customFormat="false" ht="15" hidden="false" customHeight="false" outlineLevel="0" collapsed="false">
      <c r="C24" s="0" t="n">
        <v>1024</v>
      </c>
      <c r="D24" s="0" t="n">
        <f aca="false">9*10968/E24/38400</f>
        <v>0.79957231726283</v>
      </c>
      <c r="E24" s="2" t="n">
        <v>3.215</v>
      </c>
    </row>
    <row r="44" customFormat="false" ht="15" hidden="false" customHeight="false" outlineLevel="0" collapsed="false">
      <c r="B44" s="0" t="s">
        <v>5</v>
      </c>
      <c r="C44" s="0" t="s">
        <v>1</v>
      </c>
      <c r="D44" s="0" t="s">
        <v>2</v>
      </c>
    </row>
    <row r="45" customFormat="false" ht="15" hidden="false" customHeight="false" outlineLevel="0" collapsed="false">
      <c r="B45" s="0" t="n">
        <v>0</v>
      </c>
      <c r="C45" s="0" t="n">
        <f aca="false">9*10968/D45/38400</f>
        <v>0.768727571770335</v>
      </c>
      <c r="D45" s="2" t="n">
        <v>3.344</v>
      </c>
    </row>
    <row r="46" customFormat="false" ht="15" hidden="false" customHeight="false" outlineLevel="0" collapsed="false">
      <c r="B46" s="0" t="n">
        <v>0.05</v>
      </c>
      <c r="C46" s="0" t="n">
        <f aca="false">9*10968/D46/38400</f>
        <v>0.67898177496038</v>
      </c>
      <c r="D46" s="2" t="n">
        <v>3.786</v>
      </c>
    </row>
    <row r="47" customFormat="false" ht="15" hidden="false" customHeight="false" outlineLevel="0" collapsed="false">
      <c r="B47" s="0" t="n">
        <v>0.1</v>
      </c>
      <c r="C47" s="0" t="n">
        <f aca="false">9*10968/D47/38400</f>
        <v>0.542097216364403</v>
      </c>
      <c r="D47" s="2" t="n">
        <v>4.742</v>
      </c>
    </row>
    <row r="48" customFormat="false" ht="15" hidden="false" customHeight="false" outlineLevel="0" collapsed="false">
      <c r="B48" s="0" t="n">
        <v>0.15</v>
      </c>
      <c r="C48" s="0" t="n">
        <f aca="false">9*10968/D48/38400</f>
        <v>0.3641111898017</v>
      </c>
      <c r="D48" s="2" t="n">
        <v>7.06</v>
      </c>
    </row>
    <row r="49" customFormat="false" ht="15" hidden="false" customHeight="false" outlineLevel="0" collapsed="false">
      <c r="B49" s="0" t="n">
        <v>0.2</v>
      </c>
      <c r="C49" s="0" t="n">
        <f aca="false">9*10968/D49/38400</f>
        <v>0.27823628098279</v>
      </c>
      <c r="D49" s="2" t="n">
        <v>9.239</v>
      </c>
    </row>
    <row r="50" customFormat="false" ht="15" hidden="false" customHeight="false" outlineLevel="0" collapsed="false">
      <c r="B50" s="0" t="n">
        <v>0.25</v>
      </c>
      <c r="C50" s="0" t="n">
        <f aca="false">9*10968/D50/38400</f>
        <v>0.215710749349669</v>
      </c>
      <c r="D50" s="2" t="n">
        <v>11.917</v>
      </c>
    </row>
    <row r="51" customFormat="false" ht="15" hidden="false" customHeight="false" outlineLevel="0" collapsed="false">
      <c r="B51" s="0" t="n">
        <v>0.3</v>
      </c>
      <c r="C51" s="0" t="n">
        <f aca="false">9*10968/D51/38400</f>
        <v>0.181451612903226</v>
      </c>
      <c r="D51" s="2" t="n">
        <v>14.167</v>
      </c>
    </row>
    <row r="52" customFormat="false" ht="15" hidden="false" customHeight="false" outlineLevel="0" collapsed="false">
      <c r="B52" s="0" t="n">
        <v>0.35</v>
      </c>
      <c r="C52" s="0" t="n">
        <f aca="false">9*10968/D52/38400</f>
        <v>0.155842679599879</v>
      </c>
      <c r="D52" s="2" t="n">
        <v>16.495</v>
      </c>
    </row>
    <row r="53" customFormat="false" ht="15" hidden="false" customHeight="false" outlineLevel="0" collapsed="false">
      <c r="B53" s="0" t="n">
        <v>0.4</v>
      </c>
      <c r="C53" s="0" t="n">
        <f aca="false">9*10968/D53/38400</f>
        <v>0.138765182186235</v>
      </c>
      <c r="D53" s="2" t="n">
        <v>18.525</v>
      </c>
    </row>
    <row r="54" customFormat="false" ht="15" hidden="false" customHeight="false" outlineLevel="0" collapsed="false">
      <c r="B54" s="0" t="n">
        <v>0.45</v>
      </c>
      <c r="C54" s="0" t="n">
        <f aca="false">9*10968/D54/38400</f>
        <v>0.125445295725161</v>
      </c>
      <c r="D54" s="2" t="n">
        <v>20.492</v>
      </c>
    </row>
    <row r="55" customFormat="false" ht="15" hidden="false" customHeight="false" outlineLevel="0" collapsed="false">
      <c r="B55" s="0" t="n">
        <v>0.5</v>
      </c>
      <c r="C55" s="0" t="n">
        <f aca="false">9*10968/D55/38400</f>
        <v>0.11198540622958</v>
      </c>
      <c r="D55" s="2" t="n">
        <v>22.955</v>
      </c>
    </row>
    <row r="56" customFormat="false" ht="15" hidden="false" customHeight="false" outlineLevel="0" collapsed="false">
      <c r="D56" s="2"/>
    </row>
    <row r="57" customFormat="false" ht="15" hidden="false" customHeight="false" outlineLevel="0" collapsed="false">
      <c r="D57" s="2"/>
    </row>
    <row r="58" customFormat="false" ht="15" hidden="false" customHeight="false" outlineLevel="0" collapsed="false">
      <c r="D58" s="2"/>
    </row>
    <row r="59" customFormat="false" ht="15" hidden="false" customHeight="false" outlineLevel="0" collapsed="false">
      <c r="D59" s="2"/>
    </row>
    <row r="60" customFormat="false" ht="15" hidden="false" customHeight="false" outlineLevel="0" collapsed="false">
      <c r="D60" s="2"/>
    </row>
    <row r="61" customFormat="false" ht="15" hidden="false" customHeight="false" outlineLevel="0" collapsed="false">
      <c r="D61" s="2"/>
    </row>
    <row r="62" customFormat="false" ht="15" hidden="false" customHeight="false" outlineLevel="0" collapsed="false">
      <c r="D62" s="2"/>
    </row>
    <row r="63" customFormat="false" ht="15" hidden="false" customHeight="false" outlineLevel="0" collapsed="false">
      <c r="D63" s="2"/>
    </row>
    <row r="64" customFormat="false" ht="15" hidden="false" customHeight="false" outlineLevel="0" collapsed="false">
      <c r="D64" s="2"/>
    </row>
    <row r="65" customFormat="false" ht="15" hidden="false" customHeight="false" outlineLevel="0" collapsed="false">
      <c r="D65" s="2"/>
    </row>
    <row r="66" customFormat="false" ht="15" hidden="false" customHeight="false" outlineLevel="0" collapsed="false">
      <c r="D6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2020-11-07T16:19:51Z</dcterms:created>
  <dc:creator>Nuno Oliveira</dc:creator>
  <dc:description/>
  <dc:language>pt-PT</dc:language>
  <cp:lastModifiedBy/>
  <dcterms:modified xsi:type="dcterms:W3CDTF">2020-11-09T00:26:46Z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