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13_ncr:1_{E800976C-8EAF-4734-8C27-6F3B239EB129}" xr6:coauthVersionLast="47" xr6:coauthVersionMax="47" xr10:uidLastSave="{00000000-0000-0000-0000-000000000000}"/>
  <bookViews>
    <workbookView xWindow="-120" yWindow="-120" windowWidth="29040" windowHeight="15840" firstSheet="1" activeTab="3" xr2:uid="{28DD5B76-0634-4F87-BE60-8BFA7EF2E23B}"/>
  </bookViews>
  <sheets>
    <sheet name="A̳ssets" sheetId="1" state="hidden" r:id="rId1"/>
    <sheet name="B̳ases" sheetId="2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D25" i="3"/>
  <c r="D19" i="3"/>
  <c r="D11" i="3"/>
  <c r="D32" i="3"/>
</calcChain>
</file>

<file path=xl/sharedStrings.xml><?xml version="1.0" encoding="utf-8"?>
<sst xmlns="http://schemas.openxmlformats.org/spreadsheetml/2006/main" count="2026" uniqueCount="320">
  <si>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</si>
  <si>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</si>
  <si>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</si>
  <si>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</si>
  <si>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</si>
  <si>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</si>
  <si>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</si>
  <si>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</si>
  <si>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</si>
  <si>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</si>
  <si>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</si>
  <si>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</si>
  <si>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</si>
  <si>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</si>
  <si>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</si>
  <si>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</si>
  <si>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</si>
  <si>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</si>
  <si>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</si>
  <si>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</si>
  <si>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</si>
  <si>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</si>
  <si>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</si>
  <si>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</si>
  <si>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</si>
  <si>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</si>
  <si>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</si>
  <si>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</si>
  <si>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</si>
  <si>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</si>
  <si>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</si>
  <si>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</si>
  <si>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</si>
  <si>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</si>
  <si>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</si>
  <si>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</si>
  <si>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</si>
  <si>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</si>
  <si>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</si>
  <si>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</si>
  <si>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</si>
  <si>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</si>
  <si>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</si>
  <si>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</si>
  <si>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</si>
  <si>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</si>
  <si>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</si>
  <si>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</si>
  <si>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</si>
  <si>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</si>
  <si>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</si>
  <si>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</si>
  <si>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</si>
  <si>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</si>
  <si>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</si>
  <si>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</si>
  <si>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</si>
  <si>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</si>
  <si>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</si>
  <si>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</si>
  <si>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</si>
  <si>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</si>
  <si>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</si>
  <si>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</si>
  <si>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</si>
  <si>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</si>
  <si>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</si>
  <si>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</si>
  <si>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</si>
  <si>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</si>
  <si>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</si>
  <si>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</si>
  <si>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</si>
  <si>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</si>
  <si>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</si>
  <si>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</si>
  <si>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</si>
  <si>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</si>
  <si>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</si>
  <si>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</si>
  <si>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</si>
  <si>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</si>
  <si>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</si>
  <si>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</si>
  <si>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</si>
  <si>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</si>
  <si>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</si>
  <si>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</si>
  <si>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</si>
  <si>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</si>
  <si>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</si>
  <si>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</si>
  <si>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</si>
  <si>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</si>
  <si>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</si>
  <si>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</si>
  <si>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</si>
  <si>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</si>
  <si>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</si>
  <si>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</si>
  <si>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</si>
  <si>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</si>
  <si>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</si>
  <si>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</si>
  <si>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</si>
  <si>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</si>
  <si>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</si>
  <si>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</si>
  <si>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</si>
  <si>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</si>
  <si>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</si>
  <si>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</si>
  <si>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</si>
  <si>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</si>
  <si>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</si>
  <si>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</si>
  <si>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</si>
  <si>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</si>
  <si>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</si>
  <si>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</si>
  <si>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</si>
  <si>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</si>
  <si>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</si>
  <si>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</si>
  <si>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</si>
  <si>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</si>
  <si>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</si>
  <si>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</si>
  <si>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</si>
  <si>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</si>
  <si>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</si>
  <si>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</si>
  <si>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</si>
  <si>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</si>
  <si>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</si>
  <si>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</si>
  <si>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</si>
  <si>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</si>
  <si>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</si>
  <si>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</si>
  <si>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</si>
  <si>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</si>
  <si>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</si>
  <si>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</si>
  <si>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</si>
  <si>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</si>
  <si>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</si>
  <si>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</si>
  <si>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</si>
  <si>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</si>
  <si>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</si>
  <si>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</si>
  <si>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</si>
  <si>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</si>
  <si>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</si>
  <si>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</si>
  <si>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</si>
  <si>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</si>
  <si>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</si>
  <si>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</si>
  <si>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</si>
  <si>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</si>
  <si>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</si>
  <si>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</si>
  <si>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</si>
  <si>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</si>
  <si>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</si>
  <si>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</si>
  <si>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</si>
  <si>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</si>
  <si>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</si>
  <si>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</si>
  <si>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</si>
  <si>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</si>
  <si>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</si>
  <si>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</si>
  <si>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</si>
  <si>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</si>
  <si>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</si>
  <si>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</si>
  <si>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</si>
  <si>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</si>
  <si>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</si>
  <si>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</si>
  <si>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</si>
  <si>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</si>
  <si>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</si>
  <si>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</si>
  <si>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</si>
  <si>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</si>
  <si>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</si>
  <si>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</si>
  <si>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</si>
  <si>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</si>
  <si>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</si>
  <si>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</si>
  <si>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</si>
  <si>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</si>
  <si>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</si>
  <si>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</si>
  <si>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</si>
  <si>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</si>
  <si>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</si>
  <si>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</si>
  <si>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</si>
  <si>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</si>
  <si>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</si>
  <si>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</si>
  <si>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</si>
  <si>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</si>
  <si>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</si>
  <si>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</si>
  <si>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</si>
  <si>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</si>
  <si>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</si>
  <si>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</si>
  <si>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</si>
  <si>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</si>
  <si>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</si>
  <si>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</si>
  <si>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</si>
  <si>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</si>
  <si>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</si>
  <si>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</si>
  <si>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</si>
  <si>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</si>
  <si>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</si>
  <si>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</si>
  <si>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</si>
  <si>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</si>
  <si>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</si>
  <si>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</si>
  <si>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</si>
  <si>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</si>
  <si>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</si>
  <si>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</si>
  <si>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</si>
  <si>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</si>
  <si>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</si>
  <si>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</si>
  <si>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</si>
  <si>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</si>
  <si>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</si>
  <si>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</si>
  <si>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</si>
  <si>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</si>
  <si>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</si>
  <si>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</si>
  <si>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</si>
  <si>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</si>
  <si>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</si>
  <si>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</si>
  <si>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</si>
  <si>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</si>
  <si>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</si>
  <si>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</si>
  <si>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</si>
  <si>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</si>
  <si>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</si>
  <si>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</si>
  <si>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</si>
  <si>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</si>
  <si>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</si>
  <si>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</si>
  <si>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</si>
  <si>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</si>
  <si>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</si>
  <si>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</si>
  <si>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</si>
  <si>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</si>
  <si>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</si>
  <si>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</si>
  <si>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</si>
  <si>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</si>
  <si>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</si>
  <si>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</si>
  <si>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</si>
  <si>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</si>
  <si>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</si>
  <si>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</si>
  <si>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</si>
  <si>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</si>
  <si>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</si>
  <si>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</si>
  <si>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</si>
  <si>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</si>
  <si>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</si>
  <si>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</si>
  <si>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</si>
  <si>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</si>
  <si>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</si>
  <si>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</si>
  <si>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</si>
  <si>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</si>
  <si>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</si>
  <si>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</si>
  <si>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</si>
  <si>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</si>
  <si>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</si>
  <si>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</si>
  <si>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</si>
  <si>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</si>
  <si>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</si>
  <si>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</si>
  <si>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</si>
  <si>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</si>
  <si>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</si>
  <si>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</si>
  <si>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</si>
  <si>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</si>
  <si>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</si>
  <si>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</si>
  <si>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</si>
  <si>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</si>
  <si>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</si>
  <si>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Total Value</t>
  </si>
  <si>
    <t>Soma de EA Play Season Pass</t>
  </si>
  <si>
    <t>&gt; Bem vindo - Felipão</t>
  </si>
  <si>
    <t>Soma de Minecraft Season Pass Price</t>
  </si>
  <si>
    <t xml:space="preserve">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</si>
</sst>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20"/>
      <color rgb="FF5BF6A8"/>
      <name val="Segoe UI"/>
      <family val="2"/>
    </font>
    <font>
      <b/>
      <sz val="13"/>
      <color rgb="FF5BF6A8"/>
      <name val="Segoe UI"/>
      <family val="2"/>
    </font>
    <font>
      <b/>
      <sz val="13"/>
      <color rgb="FF5BF6A8"/>
      <name val="Aptos Narrow"/>
      <family val="2"/>
      <scheme val="minor"/>
    </font>
    <font>
      <b/>
      <sz val="12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" fillId="0" borderId="3" xfId="3" applyFont="1" applyBorder="1"/>
    <xf numFmtId="0" fontId="6" fillId="0" borderId="3" xfId="3" applyFont="1" applyBorder="1"/>
    <xf numFmtId="0" fontId="7" fillId="0" borderId="3" xfId="3" applyFont="1" applyBorder="1"/>
    <xf numFmtId="0" fontId="4" fillId="0" borderId="3" xfId="3" applyBorder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8" fillId="4" borderId="0" xfId="0" applyFont="1" applyFill="1" applyAlignment="1">
      <alignment horizontal="center"/>
    </xf>
    <xf numFmtId="0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fgColor theme="0"/>
        </patternFill>
      </fill>
    </dxf>
    <dxf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2" pivot="0" table="0" count="10" xr9:uid="{DB7E5626-8C6C-4C3F-ACEA-04AA4D097E90}">
      <tableStyleElement type="wholeTable" dxfId="15"/>
      <tableStyleElement type="headerRow" dxfId="14"/>
    </tableStyle>
  </tableStyles>
  <colors>
    <mruColors>
      <color rgb="FF22C55E"/>
      <color rgb="FFDE2222"/>
      <color rgb="FF000000"/>
      <color rgb="FFFFFFFF"/>
      <color rgb="FF5BF6A8"/>
      <color rgb="FF2AE6B1"/>
      <color rgb="FF82F747"/>
      <color rgb="FFE8E6E9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ill>
            <patternFill>
              <fgColor theme="0"/>
            </patternFill>
          </fill>
        </dxf>
        <dxf>
          <fill>
            <patternFill>
              <bgColor rgb="FFFFFF00"/>
            </patternFill>
          </fill>
        </dxf>
        <dxf>
          <fill>
            <patternFill>
              <fgColor theme="0"/>
              <bgColor rgb="FFFFFF00"/>
            </patternFill>
          </fill>
        </dxf>
        <dxf>
          <fill>
            <patternFill>
              <fgColor theme="0"/>
              <bgColor theme="6" tint="0.59996337778862885"/>
            </patternFill>
          </fill>
        </dxf>
        <dxf>
          <fill>
            <patternFill>
              <fgColor theme="0"/>
            </patternFill>
          </fill>
        </dxf>
        <dxf>
          <fill>
            <patternFill>
              <fgColor theme="0"/>
              <bgColor theme="0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ill>
            <patternFill>
              <fgColor theme="0"/>
            </patternFill>
          </fill>
        </dxf>
        <dxf>
          <fill>
            <patternFill>
              <fgColor theme="0"/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[trabalho-Dashboard.xlsx]C̳álculos!tbl_value_total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</c:pivotFmt>
      <c:pivotFmt>
        <c:idx val="2"/>
        <c:spPr>
          <a:solidFill>
            <a:srgbClr val="2AE6B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</c:pivotFmt>
      <c:pivotFmt>
        <c:idx val="5"/>
        <c:spPr>
          <a:solidFill>
            <a:srgbClr val="2AE6B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5BF6A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3.78922425181109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5BF6A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AE6B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2C55E"/>
          </a:solidFill>
          <a:ln>
            <a:noFill/>
          </a:ln>
          <a:effectLst/>
        </c:spPr>
      </c:pivotFmt>
      <c:pivotFmt>
        <c:idx val="1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529913498861081E-2"/>
          <c:y val="8.5181890911286001E-2"/>
          <c:w val="0.86358792693480546"/>
          <c:h val="0.91351690540077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23-4773-BBA3-CDD582C6D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194031"/>
        <c:axId val="885195471"/>
      </c:barChart>
      <c:catAx>
        <c:axId val="8851940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195471"/>
        <c:crosses val="autoZero"/>
        <c:auto val="1"/>
        <c:lblAlgn val="ctr"/>
        <c:lblOffset val="100"/>
        <c:noMultiLvlLbl val="0"/>
      </c:catAx>
      <c:valAx>
        <c:axId val="88519547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8519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[trabalho-Dashboard.xlsx]C̳álculos!Tabela dinâmica5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675613361671192E-2"/>
              <c:y val="0.16420226145419498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4F56AEC6-55C6-4D23-836B-0FA3ADE0D5EC}" type="PERCENTAGE">
                  <a:rPr lang="en-US" sz="1200" baseline="0">
                    <a:solidFill>
                      <a:schemeClr val="bg1"/>
                    </a:solidFill>
                  </a:rPr>
                  <a:pPr algn="ctr">
                    <a:defRPr>
                      <a:solidFill>
                        <a:schemeClr val="bg1"/>
                      </a:solidFill>
                    </a:defRPr>
                  </a:pPr>
                  <a:t>[PORCENTAGEM]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DE222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976162285894701E-2"/>
              <c:y val="-0.1792584451914713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>
                    <a:solidFill>
                      <a:schemeClr val="bg1"/>
                    </a:solidFill>
                  </a:rPr>
                  <a:t>
</a:t>
                </a:r>
                <a:fld id="{24137565-B981-433C-8B76-24C0C02C9008}" type="PERCENTAGE">
                  <a:rPr lang="en-US" sz="1100" b="1" baseline="0">
                    <a:solidFill>
                      <a:schemeClr val="bg1"/>
                    </a:solidFill>
                  </a:rPr>
                  <a:pPr algn="ctr">
                    <a:defRPr>
                      <a:solidFill>
                        <a:schemeClr val="bg1"/>
                      </a:solidFill>
                    </a:defRPr>
                  </a:pPr>
                  <a:t>[PORCENTAGEM]</a:t>
                </a:fld>
                <a:endParaRPr lang="en-US" sz="11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88265514442271"/>
              <c:y val="0.1952878534991419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1126853A-373A-4279-B145-6241CA26FA9D}" type="PERCENTAGE">
                  <a:rPr lang="en-US" sz="1100" b="1" baseline="0">
                    <a:solidFill>
                      <a:schemeClr val="bg1"/>
                    </a:solidFill>
                  </a:rPr>
                  <a:pPr algn="ctr">
                    <a:defRPr>
                      <a:solidFill>
                        <a:schemeClr val="bg1"/>
                      </a:solidFill>
                    </a:defRPr>
                  </a:pPr>
                  <a:t>[PORCENTAGEM]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912176290463692"/>
          <c:y val="5.5555555555555552E-2"/>
          <c:w val="0.53888888888888886"/>
          <c:h val="0.89814814814814814"/>
        </c:manualLayout>
      </c:layout>
      <c:pieChart>
        <c:varyColors val="1"/>
        <c:ser>
          <c:idx val="0"/>
          <c:order val="0"/>
          <c:tx>
            <c:strRef>
              <c:f>C̳álculos!$C$36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44-41BE-A9B0-2CB7445AB781}"/>
              </c:ext>
            </c:extLst>
          </c:dPt>
          <c:dPt>
            <c:idx val="1"/>
            <c:bubble3D val="0"/>
            <c:spPr>
              <a:solidFill>
                <a:srgbClr val="DE22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4-41BE-A9B0-2CB7445AB781}"/>
              </c:ext>
            </c:extLst>
          </c:dPt>
          <c:dPt>
            <c:idx val="2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44-41BE-A9B0-2CB7445AB781}"/>
              </c:ext>
            </c:extLst>
          </c:dPt>
          <c:dLbls>
            <c:dLbl>
              <c:idx val="0"/>
              <c:layout>
                <c:manualLayout>
                  <c:x val="-8.7675613361671192E-2"/>
                  <c:y val="0.1642022614541949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4F56AEC6-55C6-4D23-836B-0FA3ADE0D5EC}" type="PERCENTAGE">
                      <a:rPr lang="en-US" sz="1200" baseline="0">
                        <a:solidFill>
                          <a:schemeClr val="bg1"/>
                        </a:solidFill>
                      </a:rPr>
                      <a:pPr algn="ctr">
                        <a:defRPr>
                          <a:solidFill>
                            <a:schemeClr val="bg1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D44-41BE-A9B0-2CB7445AB781}"/>
                </c:ext>
              </c:extLst>
            </c:dLbl>
            <c:dLbl>
              <c:idx val="1"/>
              <c:layout>
                <c:manualLayout>
                  <c:x val="-5.7976162285894701E-2"/>
                  <c:y val="-0.1792584451914713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bg1"/>
                        </a:solidFill>
                      </a:rPr>
                      <a:t>
</a:t>
                    </a:r>
                    <a:fld id="{24137565-B981-433C-8B76-24C0C02C9008}" type="PERCENTAGE">
                      <a:rPr lang="en-US" sz="1100" b="1" baseline="0">
                        <a:solidFill>
                          <a:schemeClr val="bg1"/>
                        </a:solidFill>
                      </a:rPr>
                      <a:pPr algn="ctr">
                        <a:defRPr>
                          <a:solidFill>
                            <a:schemeClr val="bg1"/>
                          </a:solidFill>
                        </a:defRPr>
                      </a:pPr>
                      <a:t>[PORCENTAGEM]</a:t>
                    </a:fld>
                    <a:endParaRPr lang="en-US" sz="11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D44-41BE-A9B0-2CB7445AB781}"/>
                </c:ext>
              </c:extLst>
            </c:dLbl>
            <c:dLbl>
              <c:idx val="2"/>
              <c:layout>
                <c:manualLayout>
                  <c:x val="0.11188265514442271"/>
                  <c:y val="0.1952878534991419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126853A-373A-4279-B145-6241CA26FA9D}" type="PERCENTAGE">
                      <a:rPr lang="en-US" sz="1100" b="1" baseline="0">
                        <a:solidFill>
                          <a:schemeClr val="bg1"/>
                        </a:solidFill>
                      </a:rPr>
                      <a:pPr algn="ctr">
                        <a:defRPr>
                          <a:solidFill>
                            <a:schemeClr val="bg1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D44-41BE-A9B0-2CB7445AB781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C̳álculos!$B$37:$B$40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C̳álculos!$C$37:$C$40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4-41BE-A9B0-2CB7445A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546369203849525E-2"/>
          <c:y val="0.27939486730825314"/>
          <c:w val="0.25089807524059493"/>
          <c:h val="0.4828765675123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8.png"/><Relationship Id="rId7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image" Target="../media/image7.png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171450</xdr:colOff>
      <xdr:row>7</xdr:row>
      <xdr:rowOff>85725</xdr:rowOff>
    </xdr:from>
    <xdr:to>
      <xdr:col>5</xdr:col>
      <xdr:colOff>219075</xdr:colOff>
      <xdr:row>10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717" t="-5197" r="65217" b="-6188"/>
        <a:stretch>
          <a:fillRect/>
        </a:stretch>
      </xdr:blipFill>
      <xdr:spPr>
        <a:xfrm>
          <a:off x="2609850" y="1495425"/>
          <a:ext cx="657225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15</xdr:row>
      <xdr:rowOff>19050</xdr:rowOff>
    </xdr:from>
    <xdr:to>
      <xdr:col>5</xdr:col>
      <xdr:colOff>438150</xdr:colOff>
      <xdr:row>20</xdr:row>
      <xdr:rowOff>88773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028950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0</xdr:colOff>
      <xdr:row>25</xdr:row>
      <xdr:rowOff>0</xdr:rowOff>
    </xdr:from>
    <xdr:to>
      <xdr:col>9</xdr:col>
      <xdr:colOff>76200</xdr:colOff>
      <xdr:row>36</xdr:row>
      <xdr:rowOff>47625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26379D-EA76-B630-6D63-43D7DACB0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4914900"/>
          <a:ext cx="2143125" cy="2143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8282</xdr:colOff>
      <xdr:row>7</xdr:row>
      <xdr:rowOff>74544</xdr:rowOff>
    </xdr:from>
    <xdr:to>
      <xdr:col>0</xdr:col>
      <xdr:colOff>1837082</xdr:colOff>
      <xdr:row>20</xdr:row>
      <xdr:rowOff>38826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Subscription Type">
              <a:extLst>
                <a:ext uri="{FF2B5EF4-FFF2-40B4-BE49-F238E27FC236}">
                  <a16:creationId xmlns:a16="http://schemas.microsoft.com/office/drawing/2014/main" id="{8C316E2D-9B25-451E-801B-92254AA7C1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2" y="1457740"/>
              <a:ext cx="1828800" cy="2672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400049</xdr:colOff>
      <xdr:row>23</xdr:row>
      <xdr:rowOff>54767</xdr:rowOff>
    </xdr:from>
    <xdr:to>
      <xdr:col>23</xdr:col>
      <xdr:colOff>107673</xdr:colOff>
      <xdr:row>38</xdr:row>
      <xdr:rowOff>165029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83806B4C-7195-1EE8-20F3-A2E48596FFFA}"/>
            </a:ext>
          </a:extLst>
        </xdr:cNvPr>
        <xdr:cNvGrpSpPr/>
      </xdr:nvGrpSpPr>
      <xdr:grpSpPr>
        <a:xfrm>
          <a:off x="2481942" y="4708410"/>
          <a:ext cx="12389481" cy="2967762"/>
          <a:chOff x="2528681" y="4444550"/>
          <a:chExt cx="6848682" cy="2967762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3663304B-E410-4A82-FDD6-C040E1085F57}"/>
              </a:ext>
            </a:extLst>
          </xdr:cNvPr>
          <xdr:cNvGrpSpPr/>
        </xdr:nvGrpSpPr>
        <xdr:grpSpPr>
          <a:xfrm>
            <a:off x="2528681" y="4444550"/>
            <a:ext cx="6848682" cy="2967762"/>
            <a:chOff x="2478985" y="5918855"/>
            <a:chExt cx="6848682" cy="2967762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1BBB0266-1A71-4A0A-9335-8E9581BD3C73}"/>
                </a:ext>
              </a:extLst>
            </xdr:cNvPr>
            <xdr:cNvSpPr/>
          </xdr:nvSpPr>
          <xdr:spPr>
            <a:xfrm>
              <a:off x="2478985" y="5981492"/>
              <a:ext cx="6835741" cy="2905125"/>
            </a:xfrm>
            <a:prstGeom prst="roundRect">
              <a:avLst>
                <a:gd name="adj" fmla="val 396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258DB883-5EA8-4970-90F7-2D7E57E12C4C}"/>
                </a:ext>
              </a:extLst>
            </xdr:cNvPr>
            <xdr:cNvSpPr/>
          </xdr:nvSpPr>
          <xdr:spPr>
            <a:xfrm>
              <a:off x="2483644" y="5918855"/>
              <a:ext cx="6844023" cy="452437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800" b="1">
                  <a:solidFill>
                    <a:srgbClr val="FFFFF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800" b="1" baseline="0">
                  <a:solidFill>
                    <a:srgbClr val="FFFFF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XBOX GAME PASS</a:t>
              </a:r>
              <a:endParaRPr lang="pt-BR" sz="1800" b="1">
                <a:solidFill>
                  <a:srgbClr val="FFFFF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F05438F2-1F33-4119-A4C6-9E6FF92DDFF1}"/>
              </a:ext>
            </a:extLst>
          </xdr:cNvPr>
          <xdr:cNvGraphicFramePr>
            <a:graphicFrameLocks/>
          </xdr:cNvGraphicFramePr>
        </xdr:nvGraphicFramePr>
        <xdr:xfrm>
          <a:off x="2555185" y="4936435"/>
          <a:ext cx="6555685" cy="24397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0</xdr:col>
      <xdr:colOff>347868</xdr:colOff>
      <xdr:row>0</xdr:row>
      <xdr:rowOff>99392</xdr:rowOff>
    </xdr:from>
    <xdr:to>
      <xdr:col>0</xdr:col>
      <xdr:colOff>1325217</xdr:colOff>
      <xdr:row>4</xdr:row>
      <xdr:rowOff>8283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F3261582-9E77-4776-A917-CEA8E74C14BE}"/>
            </a:ext>
          </a:extLst>
        </xdr:cNvPr>
        <xdr:cNvSpPr/>
      </xdr:nvSpPr>
      <xdr:spPr>
        <a:xfrm>
          <a:off x="347868" y="99392"/>
          <a:ext cx="977349" cy="877956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19</xdr:col>
      <xdr:colOff>207065</xdr:colOff>
      <xdr:row>10</xdr:row>
      <xdr:rowOff>173937</xdr:rowOff>
    </xdr:from>
    <xdr:to>
      <xdr:col>23</xdr:col>
      <xdr:colOff>115957</xdr:colOff>
      <xdr:row>20</xdr:row>
      <xdr:rowOff>140806</xdr:rowOff>
    </xdr:to>
    <xdr:sp macro="" textlink="C̳álculos!D19">
      <xdr:nvSpPr>
        <xdr:cNvPr id="26" name="Retângulo: Cantos Arredondados 25">
          <a:extLst>
            <a:ext uri="{FF2B5EF4-FFF2-40B4-BE49-F238E27FC236}">
              <a16:creationId xmlns:a16="http://schemas.microsoft.com/office/drawing/2014/main" id="{E4EFE4F5-5E1D-4C35-A714-53313C46600E}"/>
            </a:ext>
          </a:extLst>
        </xdr:cNvPr>
        <xdr:cNvSpPr/>
      </xdr:nvSpPr>
      <xdr:spPr>
        <a:xfrm>
          <a:off x="12531587" y="2360546"/>
          <a:ext cx="2360544" cy="1871869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0" i="0" u="none" strike="noStrike">
              <a:solidFill>
                <a:srgbClr val="000000"/>
              </a:solidFill>
              <a:latin typeface="Aptos Narrow"/>
            </a:rPr>
            <a:t>                                                             </a:t>
          </a:r>
          <a:fld id="{923E7FB9-E848-425A-A73D-6A170EA5EE2A}" type="TxLink">
            <a:rPr lang="en-US" sz="4000" b="0" i="0" u="none" strike="noStrike">
              <a:solidFill>
                <a:srgbClr val="5BF6A8"/>
              </a:solidFill>
              <a:latin typeface="Aptos Narrow"/>
            </a:rPr>
            <a:pPr algn="ctr"/>
            <a:t> </a:t>
          </a:fld>
          <a:endParaRPr lang="pt-BR" sz="4000">
            <a:solidFill>
              <a:srgbClr val="5BF6A8"/>
            </a:solidFill>
          </a:endParaRPr>
        </a:p>
      </xdr:txBody>
    </xdr:sp>
    <xdr:clientData/>
  </xdr:twoCellAnchor>
  <xdr:twoCellAnchor>
    <xdr:from>
      <xdr:col>16</xdr:col>
      <xdr:colOff>372716</xdr:colOff>
      <xdr:row>13</xdr:row>
      <xdr:rowOff>91109</xdr:rowOff>
    </xdr:from>
    <xdr:to>
      <xdr:col>19</xdr:col>
      <xdr:colOff>463825</xdr:colOff>
      <xdr:row>18</xdr:row>
      <xdr:rowOff>57978</xdr:rowOff>
    </xdr:to>
    <xdr:sp macro="" textlink="D̳ashboard!$D$19">
      <xdr:nvSpPr>
        <xdr:cNvPr id="30" name="Retângulo: Cantos Arredondados 29">
          <a:extLst>
            <a:ext uri="{FF2B5EF4-FFF2-40B4-BE49-F238E27FC236}">
              <a16:creationId xmlns:a16="http://schemas.microsoft.com/office/drawing/2014/main" id="{9AA14B51-1F8A-0AE7-5BDF-926202F77F3A}"/>
            </a:ext>
          </a:extLst>
        </xdr:cNvPr>
        <xdr:cNvSpPr/>
      </xdr:nvSpPr>
      <xdr:spPr>
        <a:xfrm>
          <a:off x="10858499" y="2849218"/>
          <a:ext cx="1929848" cy="9193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83CE558-1BC0-45BD-9BD1-8ED403676C5A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l"/>
            <a:t> </a:t>
          </a:fld>
          <a:endParaRPr lang="pt-BR" sz="1100"/>
        </a:p>
      </xdr:txBody>
    </xdr:sp>
    <xdr:clientData/>
  </xdr:twoCellAnchor>
  <xdr:twoCellAnchor editAs="absolute">
    <xdr:from>
      <xdr:col>2</xdr:col>
      <xdr:colOff>440697</xdr:colOff>
      <xdr:row>8</xdr:row>
      <xdr:rowOff>150129</xdr:rowOff>
    </xdr:from>
    <xdr:to>
      <xdr:col>23</xdr:col>
      <xdr:colOff>84233</xdr:colOff>
      <xdr:row>20</xdr:row>
      <xdr:rowOff>74545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435F77F8-0CE9-5661-3BAD-11DA9CDD0EE4}"/>
            </a:ext>
          </a:extLst>
        </xdr:cNvPr>
        <xdr:cNvGrpSpPr/>
      </xdr:nvGrpSpPr>
      <xdr:grpSpPr>
        <a:xfrm>
          <a:off x="2522590" y="1946272"/>
          <a:ext cx="12325393" cy="2210416"/>
          <a:chOff x="2488408" y="2066721"/>
          <a:chExt cx="12340775" cy="2210416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F583F663-87AC-D5E8-8798-C2B4B94299D5}"/>
              </a:ext>
            </a:extLst>
          </xdr:cNvPr>
          <xdr:cNvSpPr/>
        </xdr:nvSpPr>
        <xdr:spPr>
          <a:xfrm>
            <a:off x="2488408" y="2078417"/>
            <a:ext cx="5802484" cy="2187128"/>
          </a:xfrm>
          <a:prstGeom prst="roundRect">
            <a:avLst>
              <a:gd name="adj" fmla="val 396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38513ECF-9479-4DD4-9412-88B2B366489B}"/>
              </a:ext>
            </a:extLst>
          </xdr:cNvPr>
          <xdr:cNvGrpSpPr/>
        </xdr:nvGrpSpPr>
        <xdr:grpSpPr>
          <a:xfrm>
            <a:off x="3129479" y="2992816"/>
            <a:ext cx="1549476" cy="810454"/>
            <a:chOff x="3669610" y="5400674"/>
            <a:chExt cx="1549476" cy="810454"/>
          </a:xfrm>
        </xdr:grpSpPr>
        <xdr:pic>
          <xdr:nvPicPr>
            <xdr:cNvPr id="32" name="Imagem 31">
              <a:extLst>
                <a:ext uri="{FF2B5EF4-FFF2-40B4-BE49-F238E27FC236}">
                  <a16:creationId xmlns:a16="http://schemas.microsoft.com/office/drawing/2014/main" id="{5E0733C2-3B03-86DC-55AC-17259A8ED3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122847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3" name="Gráfico 32">
              <a:extLst>
                <a:ext uri="{FF2B5EF4-FFF2-40B4-BE49-F238E27FC236}">
                  <a16:creationId xmlns:a16="http://schemas.microsoft.com/office/drawing/2014/main" id="{CB666533-E3D4-6277-8D08-6559334980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669610" y="5953915"/>
              <a:ext cx="1549476" cy="257213"/>
            </a:xfrm>
            <a:prstGeom prst="rect">
              <a:avLst/>
            </a:prstGeom>
          </xdr:spPr>
        </xdr:pic>
      </xdr:grp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B16B4378-B2CB-BEEE-BB14-99567974F6C7}"/>
              </a:ext>
            </a:extLst>
          </xdr:cNvPr>
          <xdr:cNvGrpSpPr/>
        </xdr:nvGrpSpPr>
        <xdr:grpSpPr>
          <a:xfrm>
            <a:off x="4687752" y="2087217"/>
            <a:ext cx="10141431" cy="2189920"/>
            <a:chOff x="4712799" y="2070652"/>
            <a:chExt cx="10141230" cy="2189920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BCAE8DF1-43DF-4A1E-B134-857586294E49}"/>
                </a:ext>
              </a:extLst>
            </xdr:cNvPr>
            <xdr:cNvSpPr/>
          </xdr:nvSpPr>
          <xdr:spPr>
            <a:xfrm>
              <a:off x="9051545" y="2073444"/>
              <a:ext cx="5802484" cy="2187128"/>
            </a:xfrm>
            <a:prstGeom prst="roundRect">
              <a:avLst>
                <a:gd name="adj" fmla="val 396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lang="en-US" sz="4000">
                  <a:solidFill>
                    <a:srgbClr val="5BF6A8"/>
                  </a:solidFill>
                </a:rPr>
                <a:t> </a:t>
              </a:r>
            </a:p>
          </xdr:txBody>
        </xdr:sp>
        <xdr:grpSp>
          <xdr:nvGrpSpPr>
            <xdr:cNvPr id="34" name="Agrupar 33">
              <a:extLst>
                <a:ext uri="{FF2B5EF4-FFF2-40B4-BE49-F238E27FC236}">
                  <a16:creationId xmlns:a16="http://schemas.microsoft.com/office/drawing/2014/main" id="{B17755C8-E3AF-E1C8-1091-2313A8B0F90F}"/>
                </a:ext>
              </a:extLst>
            </xdr:cNvPr>
            <xdr:cNvGrpSpPr/>
          </xdr:nvGrpSpPr>
          <xdr:grpSpPr>
            <a:xfrm>
              <a:off x="4712799" y="2070652"/>
              <a:ext cx="10129638" cy="2113203"/>
              <a:chOff x="4688151" y="2110514"/>
              <a:chExt cx="10129436" cy="2123115"/>
            </a:xfrm>
          </xdr:grpSpPr>
          <xdr:sp macro="" textlink="C̳álculos!D25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7F0F8CD1-55B4-40A1-AD8A-53EE91CDCA2B}"/>
                  </a:ext>
                </a:extLst>
              </xdr:cNvPr>
              <xdr:cNvSpPr/>
            </xdr:nvSpPr>
            <xdr:spPr>
              <a:xfrm>
                <a:off x="4688151" y="2902125"/>
                <a:ext cx="3519902" cy="1200149"/>
              </a:xfrm>
              <a:prstGeom prst="roundRect">
                <a:avLst>
                  <a:gd name="adj" fmla="val 3962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C987DCF1-3F01-40EF-863E-E8AAE5C17646}" type="TxLink">
                  <a:rPr lang="en-US" sz="4000" b="0" i="0" u="none" strike="noStrike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 R$ 940,00 </a:t>
                </a:fld>
                <a:endParaRPr lang="pt-BR" sz="40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16" name="Retângulo: Cantos Superiores Arredondados 15">
                <a:extLst>
                  <a:ext uri="{FF2B5EF4-FFF2-40B4-BE49-F238E27FC236}">
                    <a16:creationId xmlns:a16="http://schemas.microsoft.com/office/drawing/2014/main" id="{8596DED6-94EB-70B6-DA39-6BDD9EF6CA4C}"/>
                  </a:ext>
                </a:extLst>
              </xdr:cNvPr>
              <xdr:cNvSpPr/>
            </xdr:nvSpPr>
            <xdr:spPr>
              <a:xfrm>
                <a:off x="9028044" y="2110514"/>
                <a:ext cx="5789543" cy="452437"/>
              </a:xfrm>
              <a:prstGeom prst="round2SameRect">
                <a:avLst/>
              </a:prstGeom>
              <a:solidFill>
                <a:srgbClr val="22C55E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800" b="1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TOTAL SUBSCRIPTIONS EA PLAY SEASON PASS</a:t>
                </a:r>
              </a:p>
            </xdr:txBody>
          </xdr:sp>
          <xdr:pic>
            <xdr:nvPicPr>
              <xdr:cNvPr id="23" name="Imagem 22">
                <a:extLst>
                  <a:ext uri="{FF2B5EF4-FFF2-40B4-BE49-F238E27FC236}">
                    <a16:creationId xmlns:a16="http://schemas.microsoft.com/office/drawing/2014/main" id="{F15DFD55-E328-416B-A51E-919D896A7D8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561754" y="2646991"/>
                <a:ext cx="1586638" cy="1586638"/>
              </a:xfrm>
              <a:prstGeom prst="rect">
                <a:avLst/>
              </a:prstGeom>
            </xdr:spPr>
          </xdr:pic>
        </xdr:grpSp>
        <xdr:sp macro="" textlink="C̳álculos!D19">
          <xdr:nvSpPr>
            <xdr:cNvPr id="39" name="Retângulo 38">
              <a:extLst>
                <a:ext uri="{FF2B5EF4-FFF2-40B4-BE49-F238E27FC236}">
                  <a16:creationId xmlns:a16="http://schemas.microsoft.com/office/drawing/2014/main" id="{CB8F4E51-9F41-DB6B-737A-62A230A6EF1B}"/>
                </a:ext>
              </a:extLst>
            </xdr:cNvPr>
            <xdr:cNvSpPr/>
          </xdr:nvSpPr>
          <xdr:spPr>
            <a:xfrm>
              <a:off x="11082204" y="2849218"/>
              <a:ext cx="2973381" cy="10436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FC3DEFF-7C1C-4A9E-BD66-E6F7E604658A}" type="TxLink">
                <a:rPr lang="en-US" sz="40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R$ 600,00 </a:t>
              </a:fld>
              <a:endParaRPr lang="pt-BR" sz="40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E0C5C72E-B22F-456E-B037-E625A25D277F}"/>
              </a:ext>
            </a:extLst>
          </xdr:cNvPr>
          <xdr:cNvSpPr/>
        </xdr:nvSpPr>
        <xdr:spPr>
          <a:xfrm>
            <a:off x="2493066" y="2066721"/>
            <a:ext cx="5789544" cy="452437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SUBCRIPTIONS MINECRAFT SEASON PASS</a:t>
            </a:r>
            <a:endParaRPr lang="pt-BR" sz="1800" b="1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100">
              <a:solidFill>
                <a:srgbClr val="2AE6B1"/>
              </a:solidFill>
            </a:endParaRPr>
          </a:p>
        </xdr:txBody>
      </xdr:sp>
    </xdr:grpSp>
    <xdr:clientData/>
  </xdr:twoCellAnchor>
  <xdr:twoCellAnchor editAs="oneCell">
    <xdr:from>
      <xdr:col>1</xdr:col>
      <xdr:colOff>99391</xdr:colOff>
      <xdr:row>2</xdr:row>
      <xdr:rowOff>75263</xdr:rowOff>
    </xdr:from>
    <xdr:to>
      <xdr:col>3</xdr:col>
      <xdr:colOff>135421</xdr:colOff>
      <xdr:row>5</xdr:row>
      <xdr:rowOff>83654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941BEE99-0B4E-4A90-BB52-29F05A70B2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-2717" t="-5197" r="65217" b="-6188"/>
        <a:stretch>
          <a:fillRect/>
        </a:stretch>
      </xdr:blipFill>
      <xdr:spPr>
        <a:xfrm>
          <a:off x="1938130" y="456263"/>
          <a:ext cx="889139" cy="695848"/>
        </a:xfrm>
        <a:prstGeom prst="rect">
          <a:avLst/>
        </a:prstGeom>
      </xdr:spPr>
    </xdr:pic>
    <xdr:clientData/>
  </xdr:twoCellAnchor>
  <xdr:twoCellAnchor>
    <xdr:from>
      <xdr:col>2</xdr:col>
      <xdr:colOff>389284</xdr:colOff>
      <xdr:row>7</xdr:row>
      <xdr:rowOff>57976</xdr:rowOff>
    </xdr:from>
    <xdr:to>
      <xdr:col>10</xdr:col>
      <xdr:colOff>314740</xdr:colOff>
      <xdr:row>7</xdr:row>
      <xdr:rowOff>331303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5DEBBC2A-64BC-18CE-8DF6-B3146A7024D4}"/>
            </a:ext>
          </a:extLst>
        </xdr:cNvPr>
        <xdr:cNvSpPr/>
      </xdr:nvSpPr>
      <xdr:spPr>
        <a:xfrm>
          <a:off x="2468219" y="1441172"/>
          <a:ext cx="4828760" cy="273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/>
            <a:t>📅 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Periodo 24/08/2025 - 28/08/2025 |  Update date: 26/08/2025  23:38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448055</xdr:colOff>
      <xdr:row>42</xdr:row>
      <xdr:rowOff>0</xdr:rowOff>
    </xdr:from>
    <xdr:to>
      <xdr:col>12</xdr:col>
      <xdr:colOff>348662</xdr:colOff>
      <xdr:row>53</xdr:row>
      <xdr:rowOff>91628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50FFD8F8-9F60-C168-75D6-EFD92CCC63D8}"/>
            </a:ext>
          </a:extLst>
        </xdr:cNvPr>
        <xdr:cNvGrpSpPr/>
      </xdr:nvGrpSpPr>
      <xdr:grpSpPr>
        <a:xfrm>
          <a:off x="2529948" y="8273143"/>
          <a:ext cx="5846928" cy="2187128"/>
          <a:chOff x="3147394" y="8208062"/>
          <a:chExt cx="5855802" cy="2187128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BE23C4CC-50A8-4F48-A701-D0DB1426B89D}"/>
              </a:ext>
            </a:extLst>
          </xdr:cNvPr>
          <xdr:cNvSpPr/>
        </xdr:nvSpPr>
        <xdr:spPr>
          <a:xfrm>
            <a:off x="3147394" y="8208062"/>
            <a:ext cx="5855802" cy="2187128"/>
          </a:xfrm>
          <a:prstGeom prst="roundRect">
            <a:avLst>
              <a:gd name="adj" fmla="val 396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1754</a:t>
            </a:r>
          </a:p>
        </xdr:txBody>
      </xdr:sp>
      <xdr:sp macro="" textlink="C̳álculos!D32">
        <xdr:nvSpPr>
          <xdr:cNvPr id="51" name="Retângulo 50">
            <a:extLst>
              <a:ext uri="{FF2B5EF4-FFF2-40B4-BE49-F238E27FC236}">
                <a16:creationId xmlns:a16="http://schemas.microsoft.com/office/drawing/2014/main" id="{E138BAA1-D7CC-3B17-3BBE-8AE953A6A9AA}"/>
              </a:ext>
            </a:extLst>
          </xdr:cNvPr>
          <xdr:cNvSpPr/>
        </xdr:nvSpPr>
        <xdr:spPr>
          <a:xfrm>
            <a:off x="4961283" y="8934862"/>
            <a:ext cx="4033630" cy="136663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484F8F9-1D42-435B-90D4-FEB9658BE938}" type="TxLink">
              <a:rPr lang="en-US" sz="54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R$ 1.754,00 </a:t>
            </a:fld>
            <a:endParaRPr lang="pt-BR" sz="5400">
              <a:solidFill>
                <a:srgbClr val="22C55E"/>
              </a:solidFill>
            </a:endParaRPr>
          </a:p>
        </xdr:txBody>
      </xdr:sp>
      <xdr:sp macro="" textlink="">
        <xdr:nvSpPr>
          <xdr:cNvPr id="52" name="Retângulo: Cantos Superiores Arredondados 51">
            <a:extLst>
              <a:ext uri="{FF2B5EF4-FFF2-40B4-BE49-F238E27FC236}">
                <a16:creationId xmlns:a16="http://schemas.microsoft.com/office/drawing/2014/main" id="{6C356ED9-193E-4D36-93F3-E7BC69BBD50A}"/>
              </a:ext>
            </a:extLst>
          </xdr:cNvPr>
          <xdr:cNvSpPr/>
        </xdr:nvSpPr>
        <xdr:spPr>
          <a:xfrm>
            <a:off x="3155675" y="8216348"/>
            <a:ext cx="5839238" cy="46899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SALES</a:t>
            </a:r>
            <a:endParaRPr lang="pt-BR" sz="1800" b="1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100">
              <a:solidFill>
                <a:srgbClr val="2AE6B1"/>
              </a:solidFill>
            </a:endParaRPr>
          </a:p>
        </xdr:txBody>
      </xdr:sp>
      <xdr:pic>
        <xdr:nvPicPr>
          <xdr:cNvPr id="53" name="Imagem 52">
            <a:extLst>
              <a:ext uri="{FF2B5EF4-FFF2-40B4-BE49-F238E27FC236}">
                <a16:creationId xmlns:a16="http://schemas.microsoft.com/office/drawing/2014/main" id="{9EA7D749-B3A4-4228-AAC8-1EBD5E4190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60914" y="8812696"/>
            <a:ext cx="1488796" cy="1488796"/>
          </a:xfrm>
          <a:prstGeom prst="rect">
            <a:avLst/>
          </a:prstGeom>
        </xdr:spPr>
      </xdr:pic>
    </xdr:grpSp>
    <xdr:clientData/>
  </xdr:twoCellAnchor>
  <xdr:twoCellAnchor editAs="absolute">
    <xdr:from>
      <xdr:col>13</xdr:col>
      <xdr:colOff>355258</xdr:colOff>
      <xdr:row>42</xdr:row>
      <xdr:rowOff>0</xdr:rowOff>
    </xdr:from>
    <xdr:to>
      <xdr:col>23</xdr:col>
      <xdr:colOff>84232</xdr:colOff>
      <xdr:row>53</xdr:row>
      <xdr:rowOff>91628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F5AF4580-4938-6155-DEE9-5A9D790B7FBD}"/>
            </a:ext>
          </a:extLst>
        </xdr:cNvPr>
        <xdr:cNvGrpSpPr/>
      </xdr:nvGrpSpPr>
      <xdr:grpSpPr>
        <a:xfrm>
          <a:off x="8995794" y="8273143"/>
          <a:ext cx="5852188" cy="2187128"/>
          <a:chOff x="9002301" y="8282609"/>
          <a:chExt cx="5858105" cy="218712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232720AB-665D-0512-68EB-748AD09D9B94}"/>
              </a:ext>
            </a:extLst>
          </xdr:cNvPr>
          <xdr:cNvGrpSpPr/>
        </xdr:nvGrpSpPr>
        <xdr:grpSpPr>
          <a:xfrm>
            <a:off x="9002301" y="8282609"/>
            <a:ext cx="5858105" cy="2187128"/>
            <a:chOff x="8920372" y="8282609"/>
            <a:chExt cx="5855802" cy="2187128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4F4A9852-DCB8-4C56-9B60-BA709623A1D3}"/>
                </a:ext>
              </a:extLst>
            </xdr:cNvPr>
            <xdr:cNvSpPr/>
          </xdr:nvSpPr>
          <xdr:spPr>
            <a:xfrm>
              <a:off x="8920372" y="8282609"/>
              <a:ext cx="5855802" cy="2187128"/>
            </a:xfrm>
            <a:prstGeom prst="roundRect">
              <a:avLst>
                <a:gd name="adj" fmla="val 396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1754</a:t>
              </a:r>
            </a:p>
          </xdr:txBody>
        </xdr:sp>
        <xdr:sp macro="" textlink="">
          <xdr:nvSpPr>
            <xdr:cNvPr id="57" name="Retângulo: Cantos Superiores Arredondados 56">
              <a:extLst>
                <a:ext uri="{FF2B5EF4-FFF2-40B4-BE49-F238E27FC236}">
                  <a16:creationId xmlns:a16="http://schemas.microsoft.com/office/drawing/2014/main" id="{61028F79-B4CA-7DF3-10A8-00392A21F52E}"/>
                </a:ext>
              </a:extLst>
            </xdr:cNvPr>
            <xdr:cNvSpPr/>
          </xdr:nvSpPr>
          <xdr:spPr>
            <a:xfrm>
              <a:off x="8920372" y="8282609"/>
              <a:ext cx="5855802" cy="468999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800" b="1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SALES FOR YEAR</a:t>
              </a:r>
              <a:endParaRPr lang="pt-BR" sz="1800" b="1"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l"/>
              <a:endParaRPr lang="pt-BR" sz="1100">
                <a:solidFill>
                  <a:srgbClr val="2AE6B1"/>
                </a:solidFill>
              </a:endParaRPr>
            </a:p>
          </xdr:txBody>
        </xdr:sp>
      </xdr:grpSp>
      <xdr:graphicFrame macro="">
        <xdr:nvGraphicFramePr>
          <xdr:cNvPr id="59" name="Gráfico 58">
            <a:extLst>
              <a:ext uri="{FF2B5EF4-FFF2-40B4-BE49-F238E27FC236}">
                <a16:creationId xmlns:a16="http://schemas.microsoft.com/office/drawing/2014/main" id="{D1523653-3CB8-421D-922D-A9604696CA44}"/>
              </a:ext>
            </a:extLst>
          </xdr:cNvPr>
          <xdr:cNvGraphicFramePr>
            <a:graphicFrameLocks/>
          </xdr:cNvGraphicFramePr>
        </xdr:nvGraphicFramePr>
        <xdr:xfrm>
          <a:off x="10058505" y="8768177"/>
          <a:ext cx="4104756" cy="1701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 editAs="absolute">
    <xdr:from>
      <xdr:col>24</xdr:col>
      <xdr:colOff>5443</xdr:colOff>
      <xdr:row>8</xdr:row>
      <xdr:rowOff>136409</xdr:rowOff>
    </xdr:from>
    <xdr:to>
      <xdr:col>33</xdr:col>
      <xdr:colOff>544286</xdr:colOff>
      <xdr:row>53</xdr:row>
      <xdr:rowOff>122464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A446AEF-5B47-4931-AA9B-4E0D793B8E70}"/>
            </a:ext>
          </a:extLst>
        </xdr:cNvPr>
        <xdr:cNvSpPr/>
      </xdr:nvSpPr>
      <xdr:spPr>
        <a:xfrm>
          <a:off x="15381514" y="1932552"/>
          <a:ext cx="6049736" cy="8558555"/>
        </a:xfrm>
        <a:prstGeom prst="roundRect">
          <a:avLst>
            <a:gd name="adj" fmla="val 396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895.453316203704" createdVersion="8" refreshedVersion="8" minRefreshableVersion="3" recordCount="295" xr:uid="{F5182536-A621-4057-AB22-568F04F284B2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6780000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x v="0"/>
    <x v="0"/>
    <x v="0"/>
    <x v="0"/>
    <n v="5"/>
    <x v="0"/>
  </r>
  <r>
    <n v="3232"/>
    <s v="Maria Oliveira"/>
    <x v="1"/>
    <x v="1"/>
    <x v="1"/>
    <x v="1"/>
    <x v="1"/>
    <x v="1"/>
    <x v="1"/>
    <x v="1"/>
    <x v="1"/>
    <n v="0"/>
    <x v="1"/>
  </r>
  <r>
    <n v="3233"/>
    <s v="Lucas Fernandes"/>
    <x v="2"/>
    <x v="2"/>
    <x v="0"/>
    <x v="2"/>
    <x v="2"/>
    <x v="1"/>
    <x v="1"/>
    <x v="0"/>
    <x v="0"/>
    <n v="10"/>
    <x v="2"/>
  </r>
  <r>
    <n v="3234"/>
    <s v="Ana Souza"/>
    <x v="0"/>
    <x v="3"/>
    <x v="1"/>
    <x v="0"/>
    <x v="0"/>
    <x v="0"/>
    <x v="0"/>
    <x v="0"/>
    <x v="0"/>
    <n v="3"/>
    <x v="3"/>
  </r>
  <r>
    <n v="3235"/>
    <s v="Pedro Gonçalves"/>
    <x v="1"/>
    <x v="4"/>
    <x v="0"/>
    <x v="1"/>
    <x v="0"/>
    <x v="1"/>
    <x v="1"/>
    <x v="1"/>
    <x v="1"/>
    <n v="1"/>
    <x v="4"/>
  </r>
  <r>
    <n v="3236"/>
    <s v="Felipe Costa"/>
    <x v="2"/>
    <x v="5"/>
    <x v="1"/>
    <x v="2"/>
    <x v="0"/>
    <x v="1"/>
    <x v="1"/>
    <x v="0"/>
    <x v="0"/>
    <n v="2"/>
    <x v="5"/>
  </r>
  <r>
    <n v="3237"/>
    <s v="Camila Ribeiro"/>
    <x v="0"/>
    <x v="6"/>
    <x v="0"/>
    <x v="0"/>
    <x v="2"/>
    <x v="0"/>
    <x v="0"/>
    <x v="0"/>
    <x v="0"/>
    <n v="10"/>
    <x v="6"/>
  </r>
  <r>
    <n v="3238"/>
    <s v="André Mendes"/>
    <x v="1"/>
    <x v="7"/>
    <x v="0"/>
    <x v="1"/>
    <x v="1"/>
    <x v="1"/>
    <x v="1"/>
    <x v="1"/>
    <x v="1"/>
    <n v="0"/>
    <x v="1"/>
  </r>
  <r>
    <n v="3239"/>
    <s v="Sofia Almeida"/>
    <x v="0"/>
    <x v="4"/>
    <x v="1"/>
    <x v="0"/>
    <x v="0"/>
    <x v="0"/>
    <x v="0"/>
    <x v="0"/>
    <x v="0"/>
    <n v="5"/>
    <x v="0"/>
  </r>
  <r>
    <n v="3240"/>
    <s v="Bruno Martins"/>
    <x v="2"/>
    <x v="8"/>
    <x v="0"/>
    <x v="2"/>
    <x v="2"/>
    <x v="1"/>
    <x v="1"/>
    <x v="0"/>
    <x v="0"/>
    <n v="15"/>
    <x v="7"/>
  </r>
  <r>
    <n v="3241"/>
    <s v="Rita Castro"/>
    <x v="1"/>
    <x v="9"/>
    <x v="1"/>
    <x v="1"/>
    <x v="0"/>
    <x v="1"/>
    <x v="1"/>
    <x v="1"/>
    <x v="1"/>
    <n v="1"/>
    <x v="4"/>
  </r>
  <r>
    <n v="3242"/>
    <s v="Marco Túlio"/>
    <x v="0"/>
    <x v="10"/>
    <x v="0"/>
    <x v="0"/>
    <x v="1"/>
    <x v="0"/>
    <x v="0"/>
    <x v="0"/>
    <x v="0"/>
    <n v="20"/>
    <x v="8"/>
  </r>
  <r>
    <n v="3243"/>
    <s v="Lívia Silveira"/>
    <x v="2"/>
    <x v="11"/>
    <x v="1"/>
    <x v="2"/>
    <x v="0"/>
    <x v="1"/>
    <x v="1"/>
    <x v="0"/>
    <x v="0"/>
    <n v="10"/>
    <x v="2"/>
  </r>
  <r>
    <n v="3244"/>
    <s v="Diogo Sousa"/>
    <x v="1"/>
    <x v="12"/>
    <x v="0"/>
    <x v="1"/>
    <x v="2"/>
    <x v="1"/>
    <x v="1"/>
    <x v="1"/>
    <x v="1"/>
    <n v="0"/>
    <x v="1"/>
  </r>
  <r>
    <n v="3245"/>
    <s v="Fernanda Lima"/>
    <x v="0"/>
    <x v="13"/>
    <x v="1"/>
    <x v="0"/>
    <x v="0"/>
    <x v="0"/>
    <x v="0"/>
    <x v="0"/>
    <x v="0"/>
    <n v="8"/>
    <x v="9"/>
  </r>
  <r>
    <n v="3246"/>
    <s v="Caio Pereira"/>
    <x v="2"/>
    <x v="14"/>
    <x v="0"/>
    <x v="2"/>
    <x v="1"/>
    <x v="1"/>
    <x v="1"/>
    <x v="0"/>
    <x v="0"/>
    <n v="12"/>
    <x v="10"/>
  </r>
  <r>
    <n v="3247"/>
    <s v="Beatriz Gomes"/>
    <x v="1"/>
    <x v="15"/>
    <x v="1"/>
    <x v="1"/>
    <x v="0"/>
    <x v="1"/>
    <x v="1"/>
    <x v="1"/>
    <x v="1"/>
    <n v="2"/>
    <x v="11"/>
  </r>
  <r>
    <n v="3248"/>
    <s v="Cesar Oliveira"/>
    <x v="0"/>
    <x v="16"/>
    <x v="0"/>
    <x v="0"/>
    <x v="2"/>
    <x v="0"/>
    <x v="0"/>
    <x v="0"/>
    <x v="0"/>
    <n v="7"/>
    <x v="12"/>
  </r>
  <r>
    <n v="3249"/>
    <s v="Débora Machado"/>
    <x v="2"/>
    <x v="17"/>
    <x v="1"/>
    <x v="2"/>
    <x v="0"/>
    <x v="1"/>
    <x v="1"/>
    <x v="0"/>
    <x v="0"/>
    <n v="5"/>
    <x v="13"/>
  </r>
  <r>
    <n v="3250"/>
    <s v="Eduardo Vargas"/>
    <x v="1"/>
    <x v="18"/>
    <x v="0"/>
    <x v="1"/>
    <x v="1"/>
    <x v="1"/>
    <x v="1"/>
    <x v="1"/>
    <x v="1"/>
    <n v="0"/>
    <x v="1"/>
  </r>
  <r>
    <n v="3251"/>
    <s v="Gabriela Santos"/>
    <x v="0"/>
    <x v="19"/>
    <x v="1"/>
    <x v="0"/>
    <x v="0"/>
    <x v="0"/>
    <x v="0"/>
    <x v="0"/>
    <x v="0"/>
    <n v="3"/>
    <x v="3"/>
  </r>
  <r>
    <n v="3252"/>
    <s v="Henrique Dias"/>
    <x v="2"/>
    <x v="20"/>
    <x v="0"/>
    <x v="2"/>
    <x v="2"/>
    <x v="1"/>
    <x v="1"/>
    <x v="0"/>
    <x v="0"/>
    <n v="15"/>
    <x v="7"/>
  </r>
  <r>
    <n v="3253"/>
    <s v="Isabela Moreira"/>
    <x v="1"/>
    <x v="21"/>
    <x v="1"/>
    <x v="1"/>
    <x v="0"/>
    <x v="1"/>
    <x v="1"/>
    <x v="1"/>
    <x v="1"/>
    <n v="1"/>
    <x v="4"/>
  </r>
  <r>
    <n v="3254"/>
    <s v="Joaquim Barbosa"/>
    <x v="0"/>
    <x v="22"/>
    <x v="0"/>
    <x v="0"/>
    <x v="1"/>
    <x v="0"/>
    <x v="0"/>
    <x v="0"/>
    <x v="0"/>
    <n v="20"/>
    <x v="8"/>
  </r>
  <r>
    <n v="3255"/>
    <s v="Lara Rocha"/>
    <x v="2"/>
    <x v="23"/>
    <x v="1"/>
    <x v="2"/>
    <x v="0"/>
    <x v="1"/>
    <x v="1"/>
    <x v="0"/>
    <x v="0"/>
    <n v="10"/>
    <x v="2"/>
  </r>
  <r>
    <n v="3256"/>
    <s v="Matheus Silva"/>
    <x v="1"/>
    <x v="24"/>
    <x v="0"/>
    <x v="1"/>
    <x v="2"/>
    <x v="1"/>
    <x v="1"/>
    <x v="1"/>
    <x v="1"/>
    <n v="0"/>
    <x v="1"/>
  </r>
  <r>
    <n v="3257"/>
    <s v="Nicole Costa"/>
    <x v="0"/>
    <x v="25"/>
    <x v="1"/>
    <x v="0"/>
    <x v="0"/>
    <x v="0"/>
    <x v="0"/>
    <x v="0"/>
    <x v="0"/>
    <n v="5"/>
    <x v="0"/>
  </r>
  <r>
    <n v="3258"/>
    <s v="Otávio Mendonça"/>
    <x v="2"/>
    <x v="26"/>
    <x v="0"/>
    <x v="2"/>
    <x v="1"/>
    <x v="1"/>
    <x v="1"/>
    <x v="0"/>
    <x v="0"/>
    <n v="15"/>
    <x v="7"/>
  </r>
  <r>
    <n v="3259"/>
    <s v="Paula Ferreira"/>
    <x v="1"/>
    <x v="27"/>
    <x v="1"/>
    <x v="1"/>
    <x v="0"/>
    <x v="1"/>
    <x v="1"/>
    <x v="1"/>
    <x v="1"/>
    <n v="1"/>
    <x v="4"/>
  </r>
  <r>
    <n v="3260"/>
    <s v="Raquel Alves"/>
    <x v="0"/>
    <x v="28"/>
    <x v="0"/>
    <x v="0"/>
    <x v="2"/>
    <x v="0"/>
    <x v="0"/>
    <x v="0"/>
    <x v="0"/>
    <n v="7"/>
    <x v="12"/>
  </r>
  <r>
    <n v="3261"/>
    <s v="Samuel Pires"/>
    <x v="2"/>
    <x v="29"/>
    <x v="1"/>
    <x v="2"/>
    <x v="0"/>
    <x v="1"/>
    <x v="1"/>
    <x v="0"/>
    <x v="0"/>
    <n v="10"/>
    <x v="2"/>
  </r>
  <r>
    <n v="3262"/>
    <s v="Tânia Barros"/>
    <x v="1"/>
    <x v="30"/>
    <x v="0"/>
    <x v="1"/>
    <x v="1"/>
    <x v="1"/>
    <x v="1"/>
    <x v="1"/>
    <x v="1"/>
    <n v="0"/>
    <x v="1"/>
  </r>
  <r>
    <n v="3263"/>
    <s v="Vinicius Lima"/>
    <x v="0"/>
    <x v="31"/>
    <x v="1"/>
    <x v="0"/>
    <x v="0"/>
    <x v="0"/>
    <x v="0"/>
    <x v="0"/>
    <x v="0"/>
    <n v="3"/>
    <x v="3"/>
  </r>
  <r>
    <n v="3264"/>
    <s v="Yasmin Teixeira"/>
    <x v="2"/>
    <x v="32"/>
    <x v="0"/>
    <x v="2"/>
    <x v="2"/>
    <x v="1"/>
    <x v="1"/>
    <x v="0"/>
    <x v="0"/>
    <n v="15"/>
    <x v="7"/>
  </r>
  <r>
    <n v="3265"/>
    <s v="Zé Carlos"/>
    <x v="1"/>
    <x v="33"/>
    <x v="1"/>
    <x v="1"/>
    <x v="0"/>
    <x v="1"/>
    <x v="1"/>
    <x v="1"/>
    <x v="1"/>
    <n v="1"/>
    <x v="4"/>
  </r>
  <r>
    <n v="3266"/>
    <s v="Amanda Nogueira"/>
    <x v="1"/>
    <x v="34"/>
    <x v="0"/>
    <x v="1"/>
    <x v="0"/>
    <x v="1"/>
    <x v="1"/>
    <x v="1"/>
    <x v="1"/>
    <n v="0"/>
    <x v="1"/>
  </r>
  <r>
    <n v="3267"/>
    <s v="Bruno Cavalheiro"/>
    <x v="0"/>
    <x v="35"/>
    <x v="1"/>
    <x v="0"/>
    <x v="2"/>
    <x v="0"/>
    <x v="0"/>
    <x v="0"/>
    <x v="0"/>
    <n v="7"/>
    <x v="12"/>
  </r>
  <r>
    <n v="3268"/>
    <s v="Carla Dias"/>
    <x v="2"/>
    <x v="36"/>
    <x v="0"/>
    <x v="2"/>
    <x v="1"/>
    <x v="1"/>
    <x v="1"/>
    <x v="0"/>
    <x v="0"/>
    <n v="10"/>
    <x v="2"/>
  </r>
  <r>
    <n v="3269"/>
    <s v="Diego Fontes"/>
    <x v="1"/>
    <x v="37"/>
    <x v="1"/>
    <x v="1"/>
    <x v="2"/>
    <x v="1"/>
    <x v="1"/>
    <x v="1"/>
    <x v="1"/>
    <n v="1"/>
    <x v="4"/>
  </r>
  <r>
    <n v="3270"/>
    <s v="Eunice Lima"/>
    <x v="0"/>
    <x v="38"/>
    <x v="0"/>
    <x v="0"/>
    <x v="0"/>
    <x v="0"/>
    <x v="0"/>
    <x v="0"/>
    <x v="0"/>
    <n v="15"/>
    <x v="14"/>
  </r>
  <r>
    <n v="3271"/>
    <s v="Fábio Martins"/>
    <x v="2"/>
    <x v="39"/>
    <x v="1"/>
    <x v="2"/>
    <x v="0"/>
    <x v="1"/>
    <x v="1"/>
    <x v="0"/>
    <x v="0"/>
    <n v="5"/>
    <x v="13"/>
  </r>
  <r>
    <n v="3272"/>
    <s v="Gisele Araújo"/>
    <x v="1"/>
    <x v="40"/>
    <x v="0"/>
    <x v="1"/>
    <x v="1"/>
    <x v="1"/>
    <x v="1"/>
    <x v="1"/>
    <x v="1"/>
    <n v="0"/>
    <x v="1"/>
  </r>
  <r>
    <n v="3273"/>
    <s v="Hélio Castro"/>
    <x v="0"/>
    <x v="41"/>
    <x v="1"/>
    <x v="0"/>
    <x v="2"/>
    <x v="0"/>
    <x v="0"/>
    <x v="0"/>
    <x v="0"/>
    <n v="20"/>
    <x v="8"/>
  </r>
  <r>
    <n v="3274"/>
    <s v="Ingrid Menezes"/>
    <x v="2"/>
    <x v="42"/>
    <x v="0"/>
    <x v="2"/>
    <x v="2"/>
    <x v="1"/>
    <x v="1"/>
    <x v="0"/>
    <x v="0"/>
    <n v="12"/>
    <x v="10"/>
  </r>
  <r>
    <n v="3275"/>
    <s v="Jorge Baptista"/>
    <x v="1"/>
    <x v="43"/>
    <x v="1"/>
    <x v="1"/>
    <x v="0"/>
    <x v="1"/>
    <x v="1"/>
    <x v="1"/>
    <x v="1"/>
    <n v="2"/>
    <x v="11"/>
  </r>
  <r>
    <n v="3276"/>
    <s v="Kléber Oliveira"/>
    <x v="0"/>
    <x v="44"/>
    <x v="0"/>
    <x v="0"/>
    <x v="1"/>
    <x v="0"/>
    <x v="0"/>
    <x v="0"/>
    <x v="0"/>
    <n v="5"/>
    <x v="0"/>
  </r>
  <r>
    <n v="3277"/>
    <s v="Luciana Freitas"/>
    <x v="2"/>
    <x v="45"/>
    <x v="1"/>
    <x v="2"/>
    <x v="0"/>
    <x v="1"/>
    <x v="1"/>
    <x v="0"/>
    <x v="0"/>
    <n v="10"/>
    <x v="2"/>
  </r>
  <r>
    <n v="3278"/>
    <s v="Márcia Eller"/>
    <x v="1"/>
    <x v="46"/>
    <x v="0"/>
    <x v="1"/>
    <x v="2"/>
    <x v="1"/>
    <x v="1"/>
    <x v="1"/>
    <x v="1"/>
    <n v="0"/>
    <x v="1"/>
  </r>
  <r>
    <n v="3279"/>
    <s v="Nilo Peçanha"/>
    <x v="0"/>
    <x v="47"/>
    <x v="1"/>
    <x v="0"/>
    <x v="0"/>
    <x v="0"/>
    <x v="0"/>
    <x v="0"/>
    <x v="0"/>
    <n v="3"/>
    <x v="3"/>
  </r>
  <r>
    <n v="3280"/>
    <s v="Oscar Neves"/>
    <x v="2"/>
    <x v="48"/>
    <x v="0"/>
    <x v="2"/>
    <x v="1"/>
    <x v="1"/>
    <x v="1"/>
    <x v="0"/>
    <x v="0"/>
    <n v="15"/>
    <x v="7"/>
  </r>
  <r>
    <n v="3281"/>
    <s v="Patrícia Soares"/>
    <x v="1"/>
    <x v="49"/>
    <x v="1"/>
    <x v="1"/>
    <x v="0"/>
    <x v="1"/>
    <x v="1"/>
    <x v="1"/>
    <x v="1"/>
    <n v="1"/>
    <x v="4"/>
  </r>
  <r>
    <n v="3282"/>
    <s v="Quirino Gonçalves"/>
    <x v="0"/>
    <x v="50"/>
    <x v="0"/>
    <x v="0"/>
    <x v="2"/>
    <x v="0"/>
    <x v="0"/>
    <x v="0"/>
    <x v="0"/>
    <n v="7"/>
    <x v="12"/>
  </r>
  <r>
    <n v="3283"/>
    <s v="Raul Machado"/>
    <x v="2"/>
    <x v="51"/>
    <x v="1"/>
    <x v="2"/>
    <x v="0"/>
    <x v="1"/>
    <x v="1"/>
    <x v="0"/>
    <x v="0"/>
    <n v="10"/>
    <x v="2"/>
  </r>
  <r>
    <n v="3284"/>
    <s v="Sônia Lobo"/>
    <x v="1"/>
    <x v="52"/>
    <x v="0"/>
    <x v="1"/>
    <x v="1"/>
    <x v="1"/>
    <x v="1"/>
    <x v="1"/>
    <x v="1"/>
    <n v="0"/>
    <x v="1"/>
  </r>
  <r>
    <n v="3285"/>
    <s v="Tiago Ramos"/>
    <x v="0"/>
    <x v="53"/>
    <x v="1"/>
    <x v="0"/>
    <x v="0"/>
    <x v="0"/>
    <x v="0"/>
    <x v="0"/>
    <x v="0"/>
    <n v="20"/>
    <x v="8"/>
  </r>
  <r>
    <n v="3286"/>
    <s v="Ugo Pires"/>
    <x v="2"/>
    <x v="54"/>
    <x v="0"/>
    <x v="2"/>
    <x v="2"/>
    <x v="1"/>
    <x v="1"/>
    <x v="0"/>
    <x v="0"/>
    <n v="15"/>
    <x v="7"/>
  </r>
  <r>
    <n v="3287"/>
    <s v="Valéria Nobre"/>
    <x v="1"/>
    <x v="55"/>
    <x v="1"/>
    <x v="1"/>
    <x v="0"/>
    <x v="1"/>
    <x v="1"/>
    <x v="1"/>
    <x v="1"/>
    <n v="1"/>
    <x v="4"/>
  </r>
  <r>
    <n v="3288"/>
    <s v="William Siqueira"/>
    <x v="0"/>
    <x v="56"/>
    <x v="0"/>
    <x v="0"/>
    <x v="1"/>
    <x v="0"/>
    <x v="0"/>
    <x v="0"/>
    <x v="0"/>
    <n v="3"/>
    <x v="3"/>
  </r>
  <r>
    <n v="3289"/>
    <s v="Xuxa Meneghel"/>
    <x v="2"/>
    <x v="57"/>
    <x v="1"/>
    <x v="2"/>
    <x v="0"/>
    <x v="1"/>
    <x v="1"/>
    <x v="0"/>
    <x v="0"/>
    <n v="10"/>
    <x v="2"/>
  </r>
  <r>
    <n v="3290"/>
    <s v="Yara Figueiredo"/>
    <x v="1"/>
    <x v="58"/>
    <x v="0"/>
    <x v="1"/>
    <x v="2"/>
    <x v="1"/>
    <x v="1"/>
    <x v="1"/>
    <x v="1"/>
    <n v="0"/>
    <x v="1"/>
  </r>
  <r>
    <n v="3291"/>
    <s v="Zacarias Alves"/>
    <x v="0"/>
    <x v="59"/>
    <x v="1"/>
    <x v="0"/>
    <x v="0"/>
    <x v="0"/>
    <x v="0"/>
    <x v="0"/>
    <x v="0"/>
    <n v="5"/>
    <x v="0"/>
  </r>
  <r>
    <n v="3292"/>
    <s v="Amanda Bynes"/>
    <x v="2"/>
    <x v="60"/>
    <x v="0"/>
    <x v="2"/>
    <x v="1"/>
    <x v="1"/>
    <x v="1"/>
    <x v="0"/>
    <x v="0"/>
    <n v="15"/>
    <x v="7"/>
  </r>
  <r>
    <n v="3293"/>
    <s v="Bruno Mars"/>
    <x v="1"/>
    <x v="61"/>
    <x v="1"/>
    <x v="1"/>
    <x v="0"/>
    <x v="1"/>
    <x v="1"/>
    <x v="1"/>
    <x v="1"/>
    <n v="1"/>
    <x v="4"/>
  </r>
  <r>
    <n v="3294"/>
    <s v="Carla Bruni"/>
    <x v="0"/>
    <x v="62"/>
    <x v="0"/>
    <x v="0"/>
    <x v="2"/>
    <x v="0"/>
    <x v="0"/>
    <x v="0"/>
    <x v="0"/>
    <n v="20"/>
    <x v="8"/>
  </r>
  <r>
    <n v="3295"/>
    <s v="Diego Maradona"/>
    <x v="2"/>
    <x v="63"/>
    <x v="1"/>
    <x v="2"/>
    <x v="0"/>
    <x v="1"/>
    <x v="1"/>
    <x v="0"/>
    <x v="0"/>
    <n v="5"/>
    <x v="13"/>
  </r>
  <r>
    <n v="3296"/>
    <s v="Estela Marques"/>
    <x v="1"/>
    <x v="64"/>
    <x v="1"/>
    <x v="1"/>
    <x v="0"/>
    <x v="1"/>
    <x v="1"/>
    <x v="1"/>
    <x v="1"/>
    <n v="0"/>
    <x v="1"/>
  </r>
  <r>
    <n v="3297"/>
    <s v="Fábio Nobre"/>
    <x v="0"/>
    <x v="65"/>
    <x v="0"/>
    <x v="0"/>
    <x v="2"/>
    <x v="0"/>
    <x v="0"/>
    <x v="0"/>
    <x v="0"/>
    <n v="7"/>
    <x v="12"/>
  </r>
  <r>
    <n v="3298"/>
    <s v="Gabriel Oliveira"/>
    <x v="2"/>
    <x v="66"/>
    <x v="1"/>
    <x v="2"/>
    <x v="1"/>
    <x v="1"/>
    <x v="1"/>
    <x v="0"/>
    <x v="0"/>
    <n v="10"/>
    <x v="2"/>
  </r>
  <r>
    <n v="3299"/>
    <s v="Helena Santos"/>
    <x v="1"/>
    <x v="67"/>
    <x v="0"/>
    <x v="1"/>
    <x v="2"/>
    <x v="1"/>
    <x v="1"/>
    <x v="1"/>
    <x v="1"/>
    <n v="1"/>
    <x v="4"/>
  </r>
  <r>
    <n v="3300"/>
    <s v="Ivan Carvalho"/>
    <x v="0"/>
    <x v="68"/>
    <x v="1"/>
    <x v="0"/>
    <x v="0"/>
    <x v="0"/>
    <x v="0"/>
    <x v="0"/>
    <x v="0"/>
    <n v="15"/>
    <x v="14"/>
  </r>
  <r>
    <n v="3301"/>
    <s v="Júlia Ferreira"/>
    <x v="2"/>
    <x v="69"/>
    <x v="0"/>
    <x v="2"/>
    <x v="0"/>
    <x v="1"/>
    <x v="1"/>
    <x v="0"/>
    <x v="0"/>
    <n v="5"/>
    <x v="13"/>
  </r>
  <r>
    <n v="3302"/>
    <s v="Karla Alves"/>
    <x v="1"/>
    <x v="70"/>
    <x v="1"/>
    <x v="1"/>
    <x v="1"/>
    <x v="1"/>
    <x v="1"/>
    <x v="1"/>
    <x v="1"/>
    <n v="0"/>
    <x v="1"/>
  </r>
  <r>
    <n v="3303"/>
    <s v="Lucas Mendes"/>
    <x v="0"/>
    <x v="71"/>
    <x v="0"/>
    <x v="0"/>
    <x v="2"/>
    <x v="0"/>
    <x v="0"/>
    <x v="0"/>
    <x v="0"/>
    <n v="20"/>
    <x v="8"/>
  </r>
  <r>
    <n v="3304"/>
    <s v="Mônica Gomes"/>
    <x v="2"/>
    <x v="72"/>
    <x v="1"/>
    <x v="2"/>
    <x v="2"/>
    <x v="1"/>
    <x v="1"/>
    <x v="0"/>
    <x v="0"/>
    <n v="12"/>
    <x v="10"/>
  </r>
  <r>
    <n v="3305"/>
    <s v="Norberto Queiroz"/>
    <x v="1"/>
    <x v="73"/>
    <x v="0"/>
    <x v="1"/>
    <x v="0"/>
    <x v="1"/>
    <x v="1"/>
    <x v="1"/>
    <x v="1"/>
    <n v="2"/>
    <x v="11"/>
  </r>
  <r>
    <n v="3306"/>
    <s v="Otávio Barros"/>
    <x v="0"/>
    <x v="74"/>
    <x v="1"/>
    <x v="0"/>
    <x v="1"/>
    <x v="0"/>
    <x v="0"/>
    <x v="0"/>
    <x v="0"/>
    <n v="5"/>
    <x v="0"/>
  </r>
  <r>
    <n v="3307"/>
    <s v="Paula Vieira"/>
    <x v="2"/>
    <x v="75"/>
    <x v="0"/>
    <x v="2"/>
    <x v="0"/>
    <x v="1"/>
    <x v="1"/>
    <x v="0"/>
    <x v="0"/>
    <n v="10"/>
    <x v="2"/>
  </r>
  <r>
    <n v="3308"/>
    <s v="Quentin Ramos"/>
    <x v="1"/>
    <x v="76"/>
    <x v="1"/>
    <x v="1"/>
    <x v="2"/>
    <x v="1"/>
    <x v="1"/>
    <x v="1"/>
    <x v="1"/>
    <n v="0"/>
    <x v="1"/>
  </r>
  <r>
    <n v="3309"/>
    <s v="Raquel Novaes"/>
    <x v="0"/>
    <x v="77"/>
    <x v="0"/>
    <x v="0"/>
    <x v="0"/>
    <x v="0"/>
    <x v="0"/>
    <x v="0"/>
    <x v="0"/>
    <n v="3"/>
    <x v="3"/>
  </r>
  <r>
    <n v="3310"/>
    <s v="Samantha Lopes"/>
    <x v="2"/>
    <x v="78"/>
    <x v="1"/>
    <x v="2"/>
    <x v="1"/>
    <x v="1"/>
    <x v="1"/>
    <x v="0"/>
    <x v="0"/>
    <n v="15"/>
    <x v="7"/>
  </r>
  <r>
    <n v="3311"/>
    <s v="Tiago Martins"/>
    <x v="1"/>
    <x v="79"/>
    <x v="0"/>
    <x v="1"/>
    <x v="0"/>
    <x v="1"/>
    <x v="1"/>
    <x v="1"/>
    <x v="1"/>
    <n v="1"/>
    <x v="4"/>
  </r>
  <r>
    <n v="3312"/>
    <s v="Ulysses Guimarães"/>
    <x v="0"/>
    <x v="80"/>
    <x v="1"/>
    <x v="0"/>
    <x v="2"/>
    <x v="0"/>
    <x v="0"/>
    <x v="0"/>
    <x v="0"/>
    <n v="7"/>
    <x v="12"/>
  </r>
  <r>
    <n v="3313"/>
    <s v="Vanessa Silva"/>
    <x v="2"/>
    <x v="81"/>
    <x v="0"/>
    <x v="2"/>
    <x v="0"/>
    <x v="1"/>
    <x v="1"/>
    <x v="0"/>
    <x v="0"/>
    <n v="10"/>
    <x v="2"/>
  </r>
  <r>
    <n v="3314"/>
    <s v="William Carneiro"/>
    <x v="1"/>
    <x v="82"/>
    <x v="1"/>
    <x v="1"/>
    <x v="1"/>
    <x v="1"/>
    <x v="1"/>
    <x v="1"/>
    <x v="1"/>
    <n v="0"/>
    <x v="1"/>
  </r>
  <r>
    <n v="3315"/>
    <s v="Ximena Rocha"/>
    <x v="0"/>
    <x v="83"/>
    <x v="0"/>
    <x v="0"/>
    <x v="0"/>
    <x v="0"/>
    <x v="0"/>
    <x v="0"/>
    <x v="0"/>
    <n v="20"/>
    <x v="8"/>
  </r>
  <r>
    <n v="3316"/>
    <s v="Yasmin Figueiredo"/>
    <x v="2"/>
    <x v="84"/>
    <x v="1"/>
    <x v="2"/>
    <x v="2"/>
    <x v="1"/>
    <x v="1"/>
    <x v="0"/>
    <x v="0"/>
    <n v="15"/>
    <x v="7"/>
  </r>
  <r>
    <n v="3317"/>
    <s v="Zara Cunha"/>
    <x v="1"/>
    <x v="85"/>
    <x v="0"/>
    <x v="1"/>
    <x v="0"/>
    <x v="1"/>
    <x v="1"/>
    <x v="1"/>
    <x v="1"/>
    <n v="1"/>
    <x v="4"/>
  </r>
  <r>
    <n v="3318"/>
    <s v="Alan Teixeira"/>
    <x v="0"/>
    <x v="86"/>
    <x v="1"/>
    <x v="0"/>
    <x v="1"/>
    <x v="0"/>
    <x v="0"/>
    <x v="0"/>
    <x v="0"/>
    <n v="3"/>
    <x v="3"/>
  </r>
  <r>
    <n v="3319"/>
    <s v="Bárbara Oliveira"/>
    <x v="2"/>
    <x v="87"/>
    <x v="0"/>
    <x v="2"/>
    <x v="0"/>
    <x v="1"/>
    <x v="1"/>
    <x v="0"/>
    <x v="0"/>
    <n v="10"/>
    <x v="2"/>
  </r>
  <r>
    <n v="3320"/>
    <s v="Carlos Junqueira"/>
    <x v="1"/>
    <x v="88"/>
    <x v="1"/>
    <x v="1"/>
    <x v="2"/>
    <x v="1"/>
    <x v="1"/>
    <x v="1"/>
    <x v="1"/>
    <n v="0"/>
    <x v="1"/>
  </r>
  <r>
    <n v="3321"/>
    <s v="Daniela Moura"/>
    <x v="0"/>
    <x v="89"/>
    <x v="0"/>
    <x v="0"/>
    <x v="0"/>
    <x v="0"/>
    <x v="0"/>
    <x v="0"/>
    <x v="0"/>
    <n v="5"/>
    <x v="0"/>
  </r>
  <r>
    <n v="3322"/>
    <s v="Eduardo Lima"/>
    <x v="2"/>
    <x v="90"/>
    <x v="1"/>
    <x v="2"/>
    <x v="1"/>
    <x v="1"/>
    <x v="1"/>
    <x v="0"/>
    <x v="0"/>
    <n v="15"/>
    <x v="7"/>
  </r>
  <r>
    <n v="3323"/>
    <s v="Fabiana Araújo"/>
    <x v="1"/>
    <x v="91"/>
    <x v="0"/>
    <x v="1"/>
    <x v="0"/>
    <x v="1"/>
    <x v="1"/>
    <x v="1"/>
    <x v="1"/>
    <n v="1"/>
    <x v="4"/>
  </r>
  <r>
    <n v="3324"/>
    <s v="Geraldo Ribeiro"/>
    <x v="0"/>
    <x v="92"/>
    <x v="1"/>
    <x v="0"/>
    <x v="2"/>
    <x v="0"/>
    <x v="0"/>
    <x v="0"/>
    <x v="0"/>
    <n v="20"/>
    <x v="8"/>
  </r>
  <r>
    <n v="3325"/>
    <s v="Héctor Vargas"/>
    <x v="2"/>
    <x v="93"/>
    <x v="0"/>
    <x v="2"/>
    <x v="2"/>
    <x v="1"/>
    <x v="1"/>
    <x v="0"/>
    <x v="0"/>
    <n v="15"/>
    <x v="7"/>
  </r>
  <r>
    <n v="3326"/>
    <s v="Isabela Fonseca"/>
    <x v="1"/>
    <x v="94"/>
    <x v="1"/>
    <x v="1"/>
    <x v="1"/>
    <x v="1"/>
    <x v="1"/>
    <x v="1"/>
    <x v="1"/>
    <n v="0"/>
    <x v="1"/>
  </r>
  <r>
    <n v="3327"/>
    <s v="João Pedro Almeida"/>
    <x v="0"/>
    <x v="95"/>
    <x v="0"/>
    <x v="0"/>
    <x v="0"/>
    <x v="0"/>
    <x v="0"/>
    <x v="0"/>
    <x v="0"/>
    <n v="7"/>
    <x v="12"/>
  </r>
  <r>
    <n v="3328"/>
    <s v="Klara Costa"/>
    <x v="2"/>
    <x v="96"/>
    <x v="1"/>
    <x v="2"/>
    <x v="1"/>
    <x v="1"/>
    <x v="1"/>
    <x v="0"/>
    <x v="0"/>
    <n v="10"/>
    <x v="2"/>
  </r>
  <r>
    <n v="3329"/>
    <s v="Luciana Mendes"/>
    <x v="1"/>
    <x v="97"/>
    <x v="0"/>
    <x v="1"/>
    <x v="2"/>
    <x v="1"/>
    <x v="1"/>
    <x v="1"/>
    <x v="1"/>
    <n v="1"/>
    <x v="4"/>
  </r>
  <r>
    <n v="3330"/>
    <s v="Marcelo Gouveia"/>
    <x v="0"/>
    <x v="98"/>
    <x v="1"/>
    <x v="0"/>
    <x v="0"/>
    <x v="0"/>
    <x v="0"/>
    <x v="0"/>
    <x v="0"/>
    <n v="15"/>
    <x v="14"/>
  </r>
  <r>
    <n v="3331"/>
    <s v="Nívea Borges"/>
    <x v="2"/>
    <x v="99"/>
    <x v="0"/>
    <x v="2"/>
    <x v="0"/>
    <x v="1"/>
    <x v="1"/>
    <x v="0"/>
    <x v="0"/>
    <n v="5"/>
    <x v="13"/>
  </r>
  <r>
    <n v="3332"/>
    <s v="Oscar Nogueira"/>
    <x v="1"/>
    <x v="100"/>
    <x v="1"/>
    <x v="1"/>
    <x v="1"/>
    <x v="1"/>
    <x v="1"/>
    <x v="1"/>
    <x v="1"/>
    <n v="0"/>
    <x v="1"/>
  </r>
  <r>
    <n v="3333"/>
    <s v="Patrícia Alves"/>
    <x v="0"/>
    <x v="101"/>
    <x v="0"/>
    <x v="0"/>
    <x v="2"/>
    <x v="0"/>
    <x v="0"/>
    <x v="0"/>
    <x v="0"/>
    <n v="20"/>
    <x v="8"/>
  </r>
  <r>
    <n v="3334"/>
    <s v="Rafaela Silva"/>
    <x v="2"/>
    <x v="102"/>
    <x v="1"/>
    <x v="2"/>
    <x v="2"/>
    <x v="1"/>
    <x v="1"/>
    <x v="0"/>
    <x v="0"/>
    <n v="12"/>
    <x v="10"/>
  </r>
  <r>
    <n v="3335"/>
    <s v="Samantha Moraes"/>
    <x v="1"/>
    <x v="103"/>
    <x v="0"/>
    <x v="1"/>
    <x v="0"/>
    <x v="1"/>
    <x v="1"/>
    <x v="1"/>
    <x v="1"/>
    <n v="2"/>
    <x v="11"/>
  </r>
  <r>
    <n v="3336"/>
    <s v="Tatiana Rocha"/>
    <x v="1"/>
    <x v="104"/>
    <x v="0"/>
    <x v="1"/>
    <x v="0"/>
    <x v="1"/>
    <x v="1"/>
    <x v="1"/>
    <x v="1"/>
    <n v="0"/>
    <x v="1"/>
  </r>
  <r>
    <n v="3337"/>
    <s v="Ulisses Tavares"/>
    <x v="0"/>
    <x v="105"/>
    <x v="1"/>
    <x v="0"/>
    <x v="2"/>
    <x v="0"/>
    <x v="0"/>
    <x v="0"/>
    <x v="0"/>
    <n v="7"/>
    <x v="12"/>
  </r>
  <r>
    <n v="3338"/>
    <s v="Víctor Lemos"/>
    <x v="2"/>
    <x v="106"/>
    <x v="0"/>
    <x v="2"/>
    <x v="1"/>
    <x v="1"/>
    <x v="1"/>
    <x v="0"/>
    <x v="0"/>
    <n v="10"/>
    <x v="2"/>
  </r>
  <r>
    <n v="3339"/>
    <s v="Wilma Barros"/>
    <x v="1"/>
    <x v="107"/>
    <x v="1"/>
    <x v="1"/>
    <x v="2"/>
    <x v="1"/>
    <x v="1"/>
    <x v="1"/>
    <x v="1"/>
    <n v="1"/>
    <x v="4"/>
  </r>
  <r>
    <n v="3340"/>
    <s v="Xavier Nascimento"/>
    <x v="0"/>
    <x v="108"/>
    <x v="0"/>
    <x v="0"/>
    <x v="0"/>
    <x v="0"/>
    <x v="0"/>
    <x v="0"/>
    <x v="0"/>
    <n v="15"/>
    <x v="14"/>
  </r>
  <r>
    <n v="3341"/>
    <s v="Yago Pereira"/>
    <x v="2"/>
    <x v="109"/>
    <x v="1"/>
    <x v="2"/>
    <x v="0"/>
    <x v="1"/>
    <x v="1"/>
    <x v="0"/>
    <x v="0"/>
    <n v="5"/>
    <x v="13"/>
  </r>
  <r>
    <n v="3342"/>
    <s v="Zilda Ferreira"/>
    <x v="1"/>
    <x v="110"/>
    <x v="0"/>
    <x v="1"/>
    <x v="1"/>
    <x v="1"/>
    <x v="1"/>
    <x v="1"/>
    <x v="1"/>
    <n v="0"/>
    <x v="1"/>
  </r>
  <r>
    <n v="3343"/>
    <s v="Amanda Lopes"/>
    <x v="0"/>
    <x v="111"/>
    <x v="1"/>
    <x v="0"/>
    <x v="2"/>
    <x v="0"/>
    <x v="0"/>
    <x v="0"/>
    <x v="0"/>
    <n v="20"/>
    <x v="8"/>
  </r>
  <r>
    <n v="3344"/>
    <s v="Bruno Miranda"/>
    <x v="2"/>
    <x v="112"/>
    <x v="0"/>
    <x v="2"/>
    <x v="2"/>
    <x v="1"/>
    <x v="1"/>
    <x v="0"/>
    <x v="0"/>
    <n v="12"/>
    <x v="10"/>
  </r>
  <r>
    <n v="3345"/>
    <s v="Célia Torres"/>
    <x v="1"/>
    <x v="113"/>
    <x v="1"/>
    <x v="1"/>
    <x v="0"/>
    <x v="1"/>
    <x v="1"/>
    <x v="1"/>
    <x v="1"/>
    <n v="2"/>
    <x v="11"/>
  </r>
  <r>
    <n v="3346"/>
    <s v="Diogo Souza"/>
    <x v="0"/>
    <x v="114"/>
    <x v="0"/>
    <x v="0"/>
    <x v="1"/>
    <x v="0"/>
    <x v="0"/>
    <x v="0"/>
    <x v="0"/>
    <n v="5"/>
    <x v="0"/>
  </r>
  <r>
    <n v="3347"/>
    <s v="Elisa Castro"/>
    <x v="2"/>
    <x v="115"/>
    <x v="1"/>
    <x v="2"/>
    <x v="0"/>
    <x v="1"/>
    <x v="1"/>
    <x v="0"/>
    <x v="0"/>
    <n v="10"/>
    <x v="2"/>
  </r>
  <r>
    <n v="3348"/>
    <s v="Fátima Lima"/>
    <x v="1"/>
    <x v="116"/>
    <x v="0"/>
    <x v="1"/>
    <x v="2"/>
    <x v="1"/>
    <x v="1"/>
    <x v="1"/>
    <x v="1"/>
    <n v="0"/>
    <x v="1"/>
  </r>
  <r>
    <n v="3349"/>
    <s v="Geraldo Ribeiro"/>
    <x v="0"/>
    <x v="117"/>
    <x v="1"/>
    <x v="0"/>
    <x v="0"/>
    <x v="0"/>
    <x v="0"/>
    <x v="0"/>
    <x v="0"/>
    <n v="3"/>
    <x v="3"/>
  </r>
  <r>
    <n v="3350"/>
    <s v="Hélio Martins"/>
    <x v="2"/>
    <x v="118"/>
    <x v="0"/>
    <x v="2"/>
    <x v="1"/>
    <x v="1"/>
    <x v="1"/>
    <x v="0"/>
    <x v="0"/>
    <n v="15"/>
    <x v="7"/>
  </r>
  <r>
    <n v="3351"/>
    <s v="Íris Santos"/>
    <x v="1"/>
    <x v="119"/>
    <x v="1"/>
    <x v="1"/>
    <x v="0"/>
    <x v="1"/>
    <x v="1"/>
    <x v="1"/>
    <x v="1"/>
    <n v="1"/>
    <x v="4"/>
  </r>
  <r>
    <n v="3352"/>
    <s v="João Marcelo"/>
    <x v="0"/>
    <x v="120"/>
    <x v="0"/>
    <x v="0"/>
    <x v="2"/>
    <x v="0"/>
    <x v="0"/>
    <x v="0"/>
    <x v="0"/>
    <n v="7"/>
    <x v="12"/>
  </r>
  <r>
    <n v="3353"/>
    <s v="Larissa Gomes"/>
    <x v="2"/>
    <x v="121"/>
    <x v="1"/>
    <x v="2"/>
    <x v="0"/>
    <x v="1"/>
    <x v="1"/>
    <x v="0"/>
    <x v="0"/>
    <n v="10"/>
    <x v="2"/>
  </r>
  <r>
    <n v="3354"/>
    <s v="Márcio Silva"/>
    <x v="1"/>
    <x v="122"/>
    <x v="0"/>
    <x v="1"/>
    <x v="1"/>
    <x v="1"/>
    <x v="1"/>
    <x v="1"/>
    <x v="1"/>
    <n v="0"/>
    <x v="1"/>
  </r>
  <r>
    <n v="3355"/>
    <s v="Nadia Costa"/>
    <x v="0"/>
    <x v="123"/>
    <x v="1"/>
    <x v="0"/>
    <x v="0"/>
    <x v="0"/>
    <x v="0"/>
    <x v="0"/>
    <x v="0"/>
    <n v="20"/>
    <x v="8"/>
  </r>
  <r>
    <n v="3356"/>
    <s v="Oscar Almeida"/>
    <x v="2"/>
    <x v="124"/>
    <x v="0"/>
    <x v="2"/>
    <x v="2"/>
    <x v="1"/>
    <x v="1"/>
    <x v="0"/>
    <x v="0"/>
    <n v="15"/>
    <x v="7"/>
  </r>
  <r>
    <n v="3357"/>
    <s v="Patricia Soares"/>
    <x v="1"/>
    <x v="125"/>
    <x v="1"/>
    <x v="1"/>
    <x v="0"/>
    <x v="1"/>
    <x v="1"/>
    <x v="1"/>
    <x v="1"/>
    <n v="1"/>
    <x v="4"/>
  </r>
  <r>
    <n v="3358"/>
    <s v="Quênia Barros"/>
    <x v="0"/>
    <x v="126"/>
    <x v="0"/>
    <x v="0"/>
    <x v="1"/>
    <x v="0"/>
    <x v="0"/>
    <x v="0"/>
    <x v="0"/>
    <n v="3"/>
    <x v="3"/>
  </r>
  <r>
    <n v="3359"/>
    <s v="Rafael Torres"/>
    <x v="2"/>
    <x v="127"/>
    <x v="1"/>
    <x v="2"/>
    <x v="0"/>
    <x v="1"/>
    <x v="1"/>
    <x v="0"/>
    <x v="0"/>
    <n v="10"/>
    <x v="2"/>
  </r>
  <r>
    <n v="3360"/>
    <s v="Silvia Nascimento"/>
    <x v="1"/>
    <x v="128"/>
    <x v="0"/>
    <x v="1"/>
    <x v="2"/>
    <x v="1"/>
    <x v="1"/>
    <x v="1"/>
    <x v="1"/>
    <n v="0"/>
    <x v="1"/>
  </r>
  <r>
    <n v="3361"/>
    <s v="Tiago Mendes"/>
    <x v="0"/>
    <x v="129"/>
    <x v="1"/>
    <x v="0"/>
    <x v="0"/>
    <x v="0"/>
    <x v="0"/>
    <x v="0"/>
    <x v="0"/>
    <n v="15"/>
    <x v="14"/>
  </r>
  <r>
    <n v="3362"/>
    <s v="Ursula Silva"/>
    <x v="2"/>
    <x v="130"/>
    <x v="0"/>
    <x v="2"/>
    <x v="1"/>
    <x v="1"/>
    <x v="1"/>
    <x v="0"/>
    <x v="0"/>
    <n v="15"/>
    <x v="7"/>
  </r>
  <r>
    <n v="3363"/>
    <s v="Vanessa Moraes"/>
    <x v="1"/>
    <x v="131"/>
    <x v="1"/>
    <x v="1"/>
    <x v="0"/>
    <x v="1"/>
    <x v="1"/>
    <x v="1"/>
    <x v="1"/>
    <n v="1"/>
    <x v="4"/>
  </r>
  <r>
    <n v="3364"/>
    <s v="Waldir Junior"/>
    <x v="0"/>
    <x v="132"/>
    <x v="0"/>
    <x v="0"/>
    <x v="2"/>
    <x v="0"/>
    <x v="0"/>
    <x v="0"/>
    <x v="0"/>
    <n v="7"/>
    <x v="12"/>
  </r>
  <r>
    <n v="3365"/>
    <s v="Xavier Lopes"/>
    <x v="2"/>
    <x v="133"/>
    <x v="1"/>
    <x v="2"/>
    <x v="0"/>
    <x v="1"/>
    <x v="1"/>
    <x v="0"/>
    <x v="0"/>
    <n v="10"/>
    <x v="2"/>
  </r>
  <r>
    <n v="3366"/>
    <s v="Yolanda Freitas"/>
    <x v="1"/>
    <x v="134"/>
    <x v="0"/>
    <x v="1"/>
    <x v="0"/>
    <x v="1"/>
    <x v="1"/>
    <x v="1"/>
    <x v="1"/>
    <n v="0"/>
    <x v="1"/>
  </r>
  <r>
    <n v="3367"/>
    <s v="Zacarias Nunes"/>
    <x v="0"/>
    <x v="135"/>
    <x v="1"/>
    <x v="0"/>
    <x v="2"/>
    <x v="0"/>
    <x v="0"/>
    <x v="0"/>
    <x v="0"/>
    <n v="7"/>
    <x v="12"/>
  </r>
  <r>
    <n v="3368"/>
    <s v="Ana Clara Barreto"/>
    <x v="2"/>
    <x v="136"/>
    <x v="0"/>
    <x v="2"/>
    <x v="1"/>
    <x v="1"/>
    <x v="1"/>
    <x v="0"/>
    <x v="0"/>
    <n v="10"/>
    <x v="2"/>
  </r>
  <r>
    <n v="3369"/>
    <s v="Bruno Henrique"/>
    <x v="1"/>
    <x v="137"/>
    <x v="1"/>
    <x v="1"/>
    <x v="2"/>
    <x v="1"/>
    <x v="1"/>
    <x v="1"/>
    <x v="1"/>
    <n v="1"/>
    <x v="4"/>
  </r>
  <r>
    <n v="3370"/>
    <s v="Carlos Eduardo"/>
    <x v="0"/>
    <x v="138"/>
    <x v="0"/>
    <x v="0"/>
    <x v="0"/>
    <x v="0"/>
    <x v="0"/>
    <x v="0"/>
    <x v="0"/>
    <n v="15"/>
    <x v="14"/>
  </r>
  <r>
    <n v="3371"/>
    <s v="Débora Lima"/>
    <x v="2"/>
    <x v="139"/>
    <x v="1"/>
    <x v="2"/>
    <x v="0"/>
    <x v="1"/>
    <x v="1"/>
    <x v="0"/>
    <x v="0"/>
    <n v="5"/>
    <x v="13"/>
  </r>
  <r>
    <n v="3372"/>
    <s v="Elisa Neves"/>
    <x v="1"/>
    <x v="140"/>
    <x v="0"/>
    <x v="1"/>
    <x v="1"/>
    <x v="1"/>
    <x v="1"/>
    <x v="1"/>
    <x v="1"/>
    <n v="0"/>
    <x v="1"/>
  </r>
  <r>
    <n v="3373"/>
    <s v="Fabiano Gomes"/>
    <x v="0"/>
    <x v="141"/>
    <x v="1"/>
    <x v="0"/>
    <x v="2"/>
    <x v="0"/>
    <x v="0"/>
    <x v="0"/>
    <x v="0"/>
    <n v="20"/>
    <x v="8"/>
  </r>
  <r>
    <n v="3374"/>
    <s v="Gisele Oliveira"/>
    <x v="2"/>
    <x v="142"/>
    <x v="0"/>
    <x v="2"/>
    <x v="2"/>
    <x v="1"/>
    <x v="1"/>
    <x v="0"/>
    <x v="0"/>
    <n v="12"/>
    <x v="10"/>
  </r>
  <r>
    <n v="3375"/>
    <s v="Héctor Silva"/>
    <x v="1"/>
    <x v="143"/>
    <x v="1"/>
    <x v="1"/>
    <x v="0"/>
    <x v="1"/>
    <x v="1"/>
    <x v="1"/>
    <x v="1"/>
    <n v="2"/>
    <x v="11"/>
  </r>
  <r>
    <n v="3376"/>
    <s v="Igor Martins"/>
    <x v="0"/>
    <x v="144"/>
    <x v="0"/>
    <x v="0"/>
    <x v="1"/>
    <x v="0"/>
    <x v="0"/>
    <x v="0"/>
    <x v="0"/>
    <n v="5"/>
    <x v="0"/>
  </r>
  <r>
    <n v="3377"/>
    <s v="Joana Figueiredo"/>
    <x v="2"/>
    <x v="145"/>
    <x v="1"/>
    <x v="2"/>
    <x v="0"/>
    <x v="1"/>
    <x v="1"/>
    <x v="0"/>
    <x v="0"/>
    <n v="10"/>
    <x v="2"/>
  </r>
  <r>
    <n v="3378"/>
    <s v="Kleber Machado"/>
    <x v="1"/>
    <x v="146"/>
    <x v="0"/>
    <x v="1"/>
    <x v="2"/>
    <x v="1"/>
    <x v="1"/>
    <x v="1"/>
    <x v="1"/>
    <n v="0"/>
    <x v="1"/>
  </r>
  <r>
    <n v="3379"/>
    <s v="Luciana Santos"/>
    <x v="0"/>
    <x v="147"/>
    <x v="1"/>
    <x v="0"/>
    <x v="0"/>
    <x v="0"/>
    <x v="0"/>
    <x v="0"/>
    <x v="0"/>
    <n v="3"/>
    <x v="3"/>
  </r>
  <r>
    <n v="3380"/>
    <s v="Marcos Teixeira"/>
    <x v="2"/>
    <x v="148"/>
    <x v="0"/>
    <x v="2"/>
    <x v="1"/>
    <x v="1"/>
    <x v="1"/>
    <x v="0"/>
    <x v="0"/>
    <n v="15"/>
    <x v="7"/>
  </r>
  <r>
    <n v="3381"/>
    <s v="Natalia Costa"/>
    <x v="1"/>
    <x v="149"/>
    <x v="1"/>
    <x v="1"/>
    <x v="0"/>
    <x v="1"/>
    <x v="1"/>
    <x v="1"/>
    <x v="1"/>
    <n v="1"/>
    <x v="4"/>
  </r>
  <r>
    <n v="3382"/>
    <s v="Oscar Ribeiro"/>
    <x v="0"/>
    <x v="150"/>
    <x v="0"/>
    <x v="0"/>
    <x v="2"/>
    <x v="0"/>
    <x v="0"/>
    <x v="0"/>
    <x v="0"/>
    <n v="7"/>
    <x v="12"/>
  </r>
  <r>
    <n v="3383"/>
    <s v="Patricia Almeida"/>
    <x v="2"/>
    <x v="151"/>
    <x v="1"/>
    <x v="2"/>
    <x v="0"/>
    <x v="1"/>
    <x v="1"/>
    <x v="0"/>
    <x v="0"/>
    <n v="10"/>
    <x v="2"/>
  </r>
  <r>
    <n v="3384"/>
    <s v="Quirino Junior"/>
    <x v="1"/>
    <x v="152"/>
    <x v="0"/>
    <x v="1"/>
    <x v="1"/>
    <x v="1"/>
    <x v="1"/>
    <x v="1"/>
    <x v="1"/>
    <n v="0"/>
    <x v="1"/>
  </r>
  <r>
    <n v="3385"/>
    <s v="Renata Machado"/>
    <x v="0"/>
    <x v="153"/>
    <x v="1"/>
    <x v="0"/>
    <x v="0"/>
    <x v="0"/>
    <x v="0"/>
    <x v="0"/>
    <x v="0"/>
    <n v="20"/>
    <x v="8"/>
  </r>
  <r>
    <n v="3386"/>
    <s v="Sônia Alves"/>
    <x v="2"/>
    <x v="154"/>
    <x v="0"/>
    <x v="2"/>
    <x v="2"/>
    <x v="1"/>
    <x v="1"/>
    <x v="0"/>
    <x v="0"/>
    <n v="15"/>
    <x v="7"/>
  </r>
  <r>
    <n v="3387"/>
    <s v="Tiago Nunes"/>
    <x v="1"/>
    <x v="155"/>
    <x v="1"/>
    <x v="1"/>
    <x v="0"/>
    <x v="1"/>
    <x v="1"/>
    <x v="1"/>
    <x v="1"/>
    <n v="1"/>
    <x v="4"/>
  </r>
  <r>
    <n v="3388"/>
    <s v="Ulysses Pereira"/>
    <x v="0"/>
    <x v="156"/>
    <x v="0"/>
    <x v="0"/>
    <x v="1"/>
    <x v="0"/>
    <x v="0"/>
    <x v="0"/>
    <x v="0"/>
    <n v="3"/>
    <x v="3"/>
  </r>
  <r>
    <n v="3389"/>
    <s v="Vanessa Lima"/>
    <x v="2"/>
    <x v="157"/>
    <x v="1"/>
    <x v="2"/>
    <x v="0"/>
    <x v="1"/>
    <x v="1"/>
    <x v="0"/>
    <x v="0"/>
    <n v="10"/>
    <x v="2"/>
  </r>
  <r>
    <n v="3390"/>
    <s v="Wagner Santos"/>
    <x v="1"/>
    <x v="158"/>
    <x v="0"/>
    <x v="1"/>
    <x v="2"/>
    <x v="1"/>
    <x v="1"/>
    <x v="1"/>
    <x v="1"/>
    <n v="0"/>
    <x v="1"/>
  </r>
  <r>
    <n v="3391"/>
    <s v="Xuxa Meneghel"/>
    <x v="0"/>
    <x v="159"/>
    <x v="1"/>
    <x v="0"/>
    <x v="0"/>
    <x v="0"/>
    <x v="0"/>
    <x v="0"/>
    <x v="0"/>
    <n v="15"/>
    <x v="14"/>
  </r>
  <r>
    <n v="3392"/>
    <s v="Yasmin Silva"/>
    <x v="2"/>
    <x v="160"/>
    <x v="0"/>
    <x v="2"/>
    <x v="1"/>
    <x v="1"/>
    <x v="1"/>
    <x v="0"/>
    <x v="0"/>
    <n v="15"/>
    <x v="7"/>
  </r>
  <r>
    <n v="3393"/>
    <s v="Zacarias de Souza"/>
    <x v="1"/>
    <x v="161"/>
    <x v="1"/>
    <x v="1"/>
    <x v="0"/>
    <x v="1"/>
    <x v="1"/>
    <x v="1"/>
    <x v="1"/>
    <n v="1"/>
    <x v="4"/>
  </r>
  <r>
    <n v="3394"/>
    <s v="André Lima"/>
    <x v="0"/>
    <x v="162"/>
    <x v="0"/>
    <x v="0"/>
    <x v="2"/>
    <x v="0"/>
    <x v="0"/>
    <x v="0"/>
    <x v="0"/>
    <n v="7"/>
    <x v="12"/>
  </r>
  <r>
    <n v="3395"/>
    <s v="Bianca Freitas"/>
    <x v="2"/>
    <x v="163"/>
    <x v="1"/>
    <x v="2"/>
    <x v="0"/>
    <x v="1"/>
    <x v="1"/>
    <x v="0"/>
    <x v="0"/>
    <n v="10"/>
    <x v="2"/>
  </r>
  <r>
    <n v="3396"/>
    <s v="Caio Mendes"/>
    <x v="1"/>
    <x v="164"/>
    <x v="0"/>
    <x v="1"/>
    <x v="1"/>
    <x v="1"/>
    <x v="1"/>
    <x v="1"/>
    <x v="1"/>
    <n v="0"/>
    <x v="1"/>
  </r>
  <r>
    <n v="3397"/>
    <s v="Daniela Moura"/>
    <x v="0"/>
    <x v="165"/>
    <x v="1"/>
    <x v="0"/>
    <x v="0"/>
    <x v="0"/>
    <x v="0"/>
    <x v="0"/>
    <x v="0"/>
    <n v="20"/>
    <x v="8"/>
  </r>
  <r>
    <n v="3398"/>
    <s v="Eduardo Costa"/>
    <x v="2"/>
    <x v="166"/>
    <x v="0"/>
    <x v="2"/>
    <x v="2"/>
    <x v="1"/>
    <x v="1"/>
    <x v="0"/>
    <x v="0"/>
    <n v="15"/>
    <x v="7"/>
  </r>
  <r>
    <n v="3399"/>
    <s v="Fernanda Gomes"/>
    <x v="1"/>
    <x v="167"/>
    <x v="1"/>
    <x v="1"/>
    <x v="0"/>
    <x v="1"/>
    <x v="1"/>
    <x v="1"/>
    <x v="1"/>
    <n v="1"/>
    <x v="4"/>
  </r>
  <r>
    <n v="3400"/>
    <s v="Guilherme Souza"/>
    <x v="0"/>
    <x v="168"/>
    <x v="0"/>
    <x v="0"/>
    <x v="1"/>
    <x v="0"/>
    <x v="0"/>
    <x v="0"/>
    <x v="0"/>
    <n v="5"/>
    <x v="0"/>
  </r>
  <r>
    <n v="3401"/>
    <s v="Helena Ribeiro"/>
    <x v="2"/>
    <x v="169"/>
    <x v="1"/>
    <x v="2"/>
    <x v="0"/>
    <x v="1"/>
    <x v="1"/>
    <x v="0"/>
    <x v="0"/>
    <n v="10"/>
    <x v="2"/>
  </r>
  <r>
    <n v="3402"/>
    <s v="Igor Santos"/>
    <x v="1"/>
    <x v="170"/>
    <x v="0"/>
    <x v="1"/>
    <x v="2"/>
    <x v="1"/>
    <x v="1"/>
    <x v="1"/>
    <x v="1"/>
    <n v="0"/>
    <x v="1"/>
  </r>
  <r>
    <n v="3403"/>
    <s v="João Carvalho"/>
    <x v="0"/>
    <x v="171"/>
    <x v="1"/>
    <x v="0"/>
    <x v="0"/>
    <x v="0"/>
    <x v="0"/>
    <x v="0"/>
    <x v="0"/>
    <n v="3"/>
    <x v="3"/>
  </r>
  <r>
    <n v="3404"/>
    <s v="Klara Fagundes"/>
    <x v="2"/>
    <x v="172"/>
    <x v="0"/>
    <x v="2"/>
    <x v="1"/>
    <x v="1"/>
    <x v="1"/>
    <x v="0"/>
    <x v="0"/>
    <n v="15"/>
    <x v="7"/>
  </r>
  <r>
    <n v="3405"/>
    <s v="Lúcia Mendonça"/>
    <x v="1"/>
    <x v="173"/>
    <x v="1"/>
    <x v="1"/>
    <x v="0"/>
    <x v="1"/>
    <x v="1"/>
    <x v="1"/>
    <x v="1"/>
    <n v="1"/>
    <x v="4"/>
  </r>
  <r>
    <n v="3406"/>
    <s v="Marcelo Novaes"/>
    <x v="1"/>
    <x v="174"/>
    <x v="0"/>
    <x v="1"/>
    <x v="0"/>
    <x v="1"/>
    <x v="1"/>
    <x v="1"/>
    <x v="1"/>
    <n v="0"/>
    <x v="1"/>
  </r>
  <r>
    <n v="3407"/>
    <s v="Nina Pacheco"/>
    <x v="0"/>
    <x v="175"/>
    <x v="1"/>
    <x v="0"/>
    <x v="2"/>
    <x v="0"/>
    <x v="0"/>
    <x v="0"/>
    <x v="0"/>
    <n v="7"/>
    <x v="12"/>
  </r>
  <r>
    <n v="3408"/>
    <s v="Olívia Rios"/>
    <x v="2"/>
    <x v="176"/>
    <x v="0"/>
    <x v="2"/>
    <x v="1"/>
    <x v="1"/>
    <x v="1"/>
    <x v="0"/>
    <x v="0"/>
    <n v="10"/>
    <x v="2"/>
  </r>
  <r>
    <n v="3409"/>
    <s v="Paulo Quintana"/>
    <x v="1"/>
    <x v="177"/>
    <x v="1"/>
    <x v="1"/>
    <x v="2"/>
    <x v="1"/>
    <x v="1"/>
    <x v="1"/>
    <x v="1"/>
    <n v="1"/>
    <x v="4"/>
  </r>
  <r>
    <n v="3410"/>
    <s v="Raquel Domingos"/>
    <x v="0"/>
    <x v="178"/>
    <x v="0"/>
    <x v="0"/>
    <x v="0"/>
    <x v="0"/>
    <x v="0"/>
    <x v="0"/>
    <x v="0"/>
    <n v="15"/>
    <x v="14"/>
  </r>
  <r>
    <n v="3411"/>
    <s v="Samuel Viana"/>
    <x v="2"/>
    <x v="179"/>
    <x v="1"/>
    <x v="2"/>
    <x v="0"/>
    <x v="1"/>
    <x v="1"/>
    <x v="0"/>
    <x v="0"/>
    <n v="5"/>
    <x v="13"/>
  </r>
  <r>
    <n v="3412"/>
    <s v="Tatiane Rocha"/>
    <x v="1"/>
    <x v="180"/>
    <x v="0"/>
    <x v="1"/>
    <x v="1"/>
    <x v="1"/>
    <x v="1"/>
    <x v="1"/>
    <x v="1"/>
    <n v="0"/>
    <x v="1"/>
  </r>
  <r>
    <n v="3413"/>
    <s v="Ulysses Farias"/>
    <x v="0"/>
    <x v="181"/>
    <x v="1"/>
    <x v="0"/>
    <x v="2"/>
    <x v="0"/>
    <x v="0"/>
    <x v="0"/>
    <x v="0"/>
    <n v="20"/>
    <x v="8"/>
  </r>
  <r>
    <n v="3414"/>
    <s v="Vanessa Moreira"/>
    <x v="2"/>
    <x v="182"/>
    <x v="0"/>
    <x v="2"/>
    <x v="2"/>
    <x v="1"/>
    <x v="1"/>
    <x v="0"/>
    <x v="0"/>
    <n v="12"/>
    <x v="10"/>
  </r>
  <r>
    <n v="3415"/>
    <s v="William Carvalho"/>
    <x v="1"/>
    <x v="183"/>
    <x v="1"/>
    <x v="1"/>
    <x v="0"/>
    <x v="1"/>
    <x v="1"/>
    <x v="1"/>
    <x v="1"/>
    <n v="2"/>
    <x v="11"/>
  </r>
  <r>
    <n v="3416"/>
    <s v="Ximena Barros"/>
    <x v="0"/>
    <x v="184"/>
    <x v="0"/>
    <x v="0"/>
    <x v="1"/>
    <x v="0"/>
    <x v="0"/>
    <x v="0"/>
    <x v="0"/>
    <n v="5"/>
    <x v="0"/>
  </r>
  <r>
    <n v="3417"/>
    <s v="Yara Machado"/>
    <x v="2"/>
    <x v="185"/>
    <x v="1"/>
    <x v="2"/>
    <x v="0"/>
    <x v="1"/>
    <x v="1"/>
    <x v="0"/>
    <x v="0"/>
    <n v="10"/>
    <x v="2"/>
  </r>
  <r>
    <n v="3418"/>
    <s v="Zacarias Costa"/>
    <x v="1"/>
    <x v="186"/>
    <x v="0"/>
    <x v="1"/>
    <x v="2"/>
    <x v="1"/>
    <x v="1"/>
    <x v="1"/>
    <x v="1"/>
    <n v="0"/>
    <x v="1"/>
  </r>
  <r>
    <n v="3419"/>
    <s v="André Lopes"/>
    <x v="0"/>
    <x v="187"/>
    <x v="1"/>
    <x v="0"/>
    <x v="0"/>
    <x v="0"/>
    <x v="0"/>
    <x v="0"/>
    <x v="0"/>
    <n v="3"/>
    <x v="3"/>
  </r>
  <r>
    <n v="3420"/>
    <s v="Beatriz Souza"/>
    <x v="2"/>
    <x v="188"/>
    <x v="0"/>
    <x v="2"/>
    <x v="1"/>
    <x v="1"/>
    <x v="1"/>
    <x v="0"/>
    <x v="0"/>
    <n v="15"/>
    <x v="7"/>
  </r>
  <r>
    <n v="3421"/>
    <s v="Caio Pereira"/>
    <x v="1"/>
    <x v="189"/>
    <x v="1"/>
    <x v="1"/>
    <x v="0"/>
    <x v="1"/>
    <x v="1"/>
    <x v="1"/>
    <x v="1"/>
    <n v="1"/>
    <x v="4"/>
  </r>
  <r>
    <n v="3422"/>
    <s v="Daniela Araújo"/>
    <x v="0"/>
    <x v="190"/>
    <x v="0"/>
    <x v="0"/>
    <x v="2"/>
    <x v="0"/>
    <x v="0"/>
    <x v="0"/>
    <x v="0"/>
    <n v="7"/>
    <x v="12"/>
  </r>
  <r>
    <n v="3423"/>
    <s v="Eduardo Santos"/>
    <x v="2"/>
    <x v="191"/>
    <x v="1"/>
    <x v="2"/>
    <x v="0"/>
    <x v="1"/>
    <x v="1"/>
    <x v="0"/>
    <x v="0"/>
    <n v="10"/>
    <x v="2"/>
  </r>
  <r>
    <n v="3424"/>
    <s v="Fernanda Lima"/>
    <x v="1"/>
    <x v="192"/>
    <x v="0"/>
    <x v="1"/>
    <x v="1"/>
    <x v="1"/>
    <x v="1"/>
    <x v="1"/>
    <x v="1"/>
    <n v="0"/>
    <x v="1"/>
  </r>
  <r>
    <n v="3425"/>
    <s v="Gabriel Teixeira"/>
    <x v="0"/>
    <x v="193"/>
    <x v="1"/>
    <x v="0"/>
    <x v="0"/>
    <x v="0"/>
    <x v="0"/>
    <x v="0"/>
    <x v="0"/>
    <n v="20"/>
    <x v="8"/>
  </r>
  <r>
    <n v="3426"/>
    <s v="Helena Ribeiro"/>
    <x v="2"/>
    <x v="194"/>
    <x v="0"/>
    <x v="2"/>
    <x v="2"/>
    <x v="1"/>
    <x v="1"/>
    <x v="0"/>
    <x v="0"/>
    <n v="15"/>
    <x v="7"/>
  </r>
  <r>
    <n v="3427"/>
    <s v="Igor Mendes"/>
    <x v="1"/>
    <x v="195"/>
    <x v="1"/>
    <x v="1"/>
    <x v="0"/>
    <x v="1"/>
    <x v="1"/>
    <x v="1"/>
    <x v="1"/>
    <n v="1"/>
    <x v="4"/>
  </r>
  <r>
    <n v="3428"/>
    <s v="Joana Silveira"/>
    <x v="0"/>
    <x v="196"/>
    <x v="0"/>
    <x v="0"/>
    <x v="1"/>
    <x v="0"/>
    <x v="0"/>
    <x v="0"/>
    <x v="0"/>
    <n v="3"/>
    <x v="3"/>
  </r>
  <r>
    <n v="3429"/>
    <s v="Lucas Martins"/>
    <x v="2"/>
    <x v="197"/>
    <x v="1"/>
    <x v="2"/>
    <x v="0"/>
    <x v="1"/>
    <x v="1"/>
    <x v="0"/>
    <x v="0"/>
    <n v="10"/>
    <x v="2"/>
  </r>
  <r>
    <n v="3430"/>
    <s v="Marcela Gouveia"/>
    <x v="1"/>
    <x v="198"/>
    <x v="0"/>
    <x v="1"/>
    <x v="2"/>
    <x v="1"/>
    <x v="1"/>
    <x v="1"/>
    <x v="1"/>
    <n v="0"/>
    <x v="1"/>
  </r>
  <r>
    <n v="3431"/>
    <s v="Nicolas Borges"/>
    <x v="0"/>
    <x v="199"/>
    <x v="1"/>
    <x v="0"/>
    <x v="0"/>
    <x v="0"/>
    <x v="0"/>
    <x v="0"/>
    <x v="0"/>
    <n v="15"/>
    <x v="14"/>
  </r>
  <r>
    <n v="3432"/>
    <s v="Olivia Freitas"/>
    <x v="2"/>
    <x v="200"/>
    <x v="0"/>
    <x v="2"/>
    <x v="1"/>
    <x v="1"/>
    <x v="1"/>
    <x v="0"/>
    <x v="0"/>
    <n v="15"/>
    <x v="7"/>
  </r>
  <r>
    <n v="3433"/>
    <s v="Paulo Nogueira"/>
    <x v="1"/>
    <x v="201"/>
    <x v="1"/>
    <x v="1"/>
    <x v="0"/>
    <x v="1"/>
    <x v="1"/>
    <x v="1"/>
    <x v="1"/>
    <n v="1"/>
    <x v="4"/>
  </r>
  <r>
    <n v="3434"/>
    <s v="Raquel Andrade"/>
    <x v="0"/>
    <x v="202"/>
    <x v="0"/>
    <x v="0"/>
    <x v="2"/>
    <x v="0"/>
    <x v="0"/>
    <x v="0"/>
    <x v="0"/>
    <n v="7"/>
    <x v="12"/>
  </r>
  <r>
    <n v="3435"/>
    <s v="Sônia Carvalho"/>
    <x v="2"/>
    <x v="203"/>
    <x v="1"/>
    <x v="2"/>
    <x v="0"/>
    <x v="1"/>
    <x v="1"/>
    <x v="0"/>
    <x v="0"/>
    <n v="10"/>
    <x v="2"/>
  </r>
  <r>
    <n v="3436"/>
    <s v="Tiago Rodrigues"/>
    <x v="1"/>
    <x v="204"/>
    <x v="0"/>
    <x v="1"/>
    <x v="0"/>
    <x v="1"/>
    <x v="1"/>
    <x v="1"/>
    <x v="1"/>
    <n v="0"/>
    <x v="1"/>
  </r>
  <r>
    <n v="3437"/>
    <s v="Ursula Monteiro"/>
    <x v="0"/>
    <x v="205"/>
    <x v="1"/>
    <x v="0"/>
    <x v="2"/>
    <x v="0"/>
    <x v="0"/>
    <x v="0"/>
    <x v="0"/>
    <n v="7"/>
    <x v="12"/>
  </r>
  <r>
    <n v="3438"/>
    <s v="Vanessa Pereira"/>
    <x v="2"/>
    <x v="206"/>
    <x v="0"/>
    <x v="2"/>
    <x v="1"/>
    <x v="1"/>
    <x v="1"/>
    <x v="0"/>
    <x v="0"/>
    <n v="10"/>
    <x v="2"/>
  </r>
  <r>
    <n v="3439"/>
    <s v="Walter Silva"/>
    <x v="1"/>
    <x v="207"/>
    <x v="1"/>
    <x v="1"/>
    <x v="2"/>
    <x v="1"/>
    <x v="1"/>
    <x v="1"/>
    <x v="1"/>
    <n v="1"/>
    <x v="4"/>
  </r>
  <r>
    <n v="3440"/>
    <s v="Xavier Almeida"/>
    <x v="0"/>
    <x v="208"/>
    <x v="0"/>
    <x v="0"/>
    <x v="0"/>
    <x v="0"/>
    <x v="0"/>
    <x v="0"/>
    <x v="0"/>
    <n v="15"/>
    <x v="14"/>
  </r>
  <r>
    <n v="3441"/>
    <s v="Yasmine Correia"/>
    <x v="2"/>
    <x v="209"/>
    <x v="1"/>
    <x v="2"/>
    <x v="0"/>
    <x v="1"/>
    <x v="1"/>
    <x v="0"/>
    <x v="0"/>
    <n v="5"/>
    <x v="13"/>
  </r>
  <r>
    <n v="3442"/>
    <s v="Zacarias Almeida"/>
    <x v="1"/>
    <x v="210"/>
    <x v="0"/>
    <x v="1"/>
    <x v="1"/>
    <x v="1"/>
    <x v="1"/>
    <x v="1"/>
    <x v="1"/>
    <n v="0"/>
    <x v="1"/>
  </r>
  <r>
    <n v="3443"/>
    <s v="Amanda Costa"/>
    <x v="0"/>
    <x v="211"/>
    <x v="1"/>
    <x v="0"/>
    <x v="2"/>
    <x v="0"/>
    <x v="0"/>
    <x v="0"/>
    <x v="0"/>
    <n v="20"/>
    <x v="8"/>
  </r>
  <r>
    <n v="3444"/>
    <s v="Bruno Ferreira"/>
    <x v="2"/>
    <x v="212"/>
    <x v="0"/>
    <x v="2"/>
    <x v="2"/>
    <x v="1"/>
    <x v="1"/>
    <x v="0"/>
    <x v="0"/>
    <n v="12"/>
    <x v="10"/>
  </r>
  <r>
    <n v="3445"/>
    <s v="Carla Dias"/>
    <x v="1"/>
    <x v="213"/>
    <x v="1"/>
    <x v="1"/>
    <x v="0"/>
    <x v="1"/>
    <x v="1"/>
    <x v="1"/>
    <x v="1"/>
    <n v="2"/>
    <x v="11"/>
  </r>
  <r>
    <n v="3446"/>
    <s v="Diogo Martins"/>
    <x v="0"/>
    <x v="214"/>
    <x v="0"/>
    <x v="0"/>
    <x v="1"/>
    <x v="0"/>
    <x v="0"/>
    <x v="0"/>
    <x v="0"/>
    <n v="5"/>
    <x v="0"/>
  </r>
  <r>
    <n v="3447"/>
    <s v="Elisa Campos"/>
    <x v="2"/>
    <x v="215"/>
    <x v="1"/>
    <x v="2"/>
    <x v="0"/>
    <x v="1"/>
    <x v="1"/>
    <x v="0"/>
    <x v="0"/>
    <n v="10"/>
    <x v="2"/>
  </r>
  <r>
    <n v="3448"/>
    <s v="Fabiana Lima"/>
    <x v="1"/>
    <x v="216"/>
    <x v="0"/>
    <x v="1"/>
    <x v="2"/>
    <x v="1"/>
    <x v="1"/>
    <x v="1"/>
    <x v="1"/>
    <n v="0"/>
    <x v="1"/>
  </r>
  <r>
    <n v="3449"/>
    <s v="Gabriel Santos"/>
    <x v="0"/>
    <x v="217"/>
    <x v="1"/>
    <x v="0"/>
    <x v="0"/>
    <x v="0"/>
    <x v="0"/>
    <x v="0"/>
    <x v="0"/>
    <n v="3"/>
    <x v="3"/>
  </r>
  <r>
    <n v="3450"/>
    <s v="Helena Ferreira"/>
    <x v="2"/>
    <x v="218"/>
    <x v="0"/>
    <x v="2"/>
    <x v="1"/>
    <x v="1"/>
    <x v="1"/>
    <x v="0"/>
    <x v="0"/>
    <n v="15"/>
    <x v="7"/>
  </r>
  <r>
    <n v="3451"/>
    <s v="Ígor Nunes"/>
    <x v="1"/>
    <x v="219"/>
    <x v="1"/>
    <x v="1"/>
    <x v="0"/>
    <x v="1"/>
    <x v="1"/>
    <x v="1"/>
    <x v="1"/>
    <n v="1"/>
    <x v="4"/>
  </r>
  <r>
    <n v="3452"/>
    <s v="Joana Silveira"/>
    <x v="0"/>
    <x v="220"/>
    <x v="0"/>
    <x v="0"/>
    <x v="2"/>
    <x v="0"/>
    <x v="0"/>
    <x v="0"/>
    <x v="0"/>
    <n v="7"/>
    <x v="12"/>
  </r>
  <r>
    <n v="3453"/>
    <s v="Kléber Oliveira"/>
    <x v="2"/>
    <x v="221"/>
    <x v="1"/>
    <x v="2"/>
    <x v="0"/>
    <x v="1"/>
    <x v="1"/>
    <x v="0"/>
    <x v="0"/>
    <n v="10"/>
    <x v="2"/>
  </r>
  <r>
    <n v="3454"/>
    <s v="Luciana Morais"/>
    <x v="1"/>
    <x v="222"/>
    <x v="0"/>
    <x v="1"/>
    <x v="1"/>
    <x v="1"/>
    <x v="1"/>
    <x v="1"/>
    <x v="1"/>
    <n v="0"/>
    <x v="1"/>
  </r>
  <r>
    <n v="3455"/>
    <s v="Marcos Vinícius"/>
    <x v="0"/>
    <x v="223"/>
    <x v="1"/>
    <x v="0"/>
    <x v="0"/>
    <x v="0"/>
    <x v="0"/>
    <x v="0"/>
    <x v="0"/>
    <n v="20"/>
    <x v="8"/>
  </r>
  <r>
    <n v="3456"/>
    <s v="Natália Barros"/>
    <x v="2"/>
    <x v="224"/>
    <x v="0"/>
    <x v="2"/>
    <x v="2"/>
    <x v="1"/>
    <x v="1"/>
    <x v="0"/>
    <x v="0"/>
    <n v="15"/>
    <x v="7"/>
  </r>
  <r>
    <n v="3457"/>
    <s v="Oscar Sampaio"/>
    <x v="1"/>
    <x v="225"/>
    <x v="1"/>
    <x v="1"/>
    <x v="0"/>
    <x v="1"/>
    <x v="1"/>
    <x v="1"/>
    <x v="1"/>
    <n v="1"/>
    <x v="4"/>
  </r>
  <r>
    <n v="3458"/>
    <s v="Patrícia Leite"/>
    <x v="0"/>
    <x v="226"/>
    <x v="0"/>
    <x v="0"/>
    <x v="1"/>
    <x v="0"/>
    <x v="0"/>
    <x v="0"/>
    <x v="0"/>
    <n v="3"/>
    <x v="3"/>
  </r>
  <r>
    <n v="3459"/>
    <s v="Quênia Rocha"/>
    <x v="2"/>
    <x v="227"/>
    <x v="1"/>
    <x v="2"/>
    <x v="0"/>
    <x v="1"/>
    <x v="1"/>
    <x v="0"/>
    <x v="0"/>
    <n v="10"/>
    <x v="2"/>
  </r>
  <r>
    <n v="3460"/>
    <s v="Rafael Torres"/>
    <x v="1"/>
    <x v="228"/>
    <x v="0"/>
    <x v="1"/>
    <x v="2"/>
    <x v="1"/>
    <x v="1"/>
    <x v="1"/>
    <x v="1"/>
    <n v="0"/>
    <x v="1"/>
  </r>
  <r>
    <n v="3461"/>
    <s v="Sandra Gouveia"/>
    <x v="0"/>
    <x v="229"/>
    <x v="1"/>
    <x v="0"/>
    <x v="0"/>
    <x v="0"/>
    <x v="0"/>
    <x v="0"/>
    <x v="0"/>
    <n v="15"/>
    <x v="14"/>
  </r>
  <r>
    <n v="3462"/>
    <s v="Tiago Lacerda"/>
    <x v="2"/>
    <x v="230"/>
    <x v="0"/>
    <x v="2"/>
    <x v="1"/>
    <x v="1"/>
    <x v="1"/>
    <x v="0"/>
    <x v="0"/>
    <n v="15"/>
    <x v="7"/>
  </r>
  <r>
    <n v="3463"/>
    <s v="Ursula Fonseca"/>
    <x v="1"/>
    <x v="231"/>
    <x v="1"/>
    <x v="1"/>
    <x v="0"/>
    <x v="1"/>
    <x v="1"/>
    <x v="1"/>
    <x v="1"/>
    <n v="1"/>
    <x v="4"/>
  </r>
  <r>
    <n v="3464"/>
    <s v="Vanessa Andrade"/>
    <x v="0"/>
    <x v="232"/>
    <x v="0"/>
    <x v="0"/>
    <x v="2"/>
    <x v="0"/>
    <x v="0"/>
    <x v="0"/>
    <x v="0"/>
    <n v="7"/>
    <x v="12"/>
  </r>
  <r>
    <n v="3465"/>
    <s v="William Castro"/>
    <x v="2"/>
    <x v="233"/>
    <x v="1"/>
    <x v="2"/>
    <x v="0"/>
    <x v="1"/>
    <x v="1"/>
    <x v="0"/>
    <x v="0"/>
    <n v="10"/>
    <x v="2"/>
  </r>
  <r>
    <n v="3466"/>
    <s v="Xavier Monteiro"/>
    <x v="1"/>
    <x v="234"/>
    <x v="0"/>
    <x v="1"/>
    <x v="1"/>
    <x v="1"/>
    <x v="1"/>
    <x v="1"/>
    <x v="1"/>
    <n v="0"/>
    <x v="1"/>
  </r>
  <r>
    <n v="3467"/>
    <s v="Yasmin Figueira"/>
    <x v="0"/>
    <x v="235"/>
    <x v="1"/>
    <x v="0"/>
    <x v="0"/>
    <x v="0"/>
    <x v="0"/>
    <x v="0"/>
    <x v="0"/>
    <n v="15"/>
    <x v="14"/>
  </r>
  <r>
    <n v="3468"/>
    <s v="Zacarias Mendonça"/>
    <x v="2"/>
    <x v="236"/>
    <x v="0"/>
    <x v="2"/>
    <x v="2"/>
    <x v="1"/>
    <x v="1"/>
    <x v="0"/>
    <x v="0"/>
    <n v="12"/>
    <x v="10"/>
  </r>
  <r>
    <n v="3469"/>
    <s v="Amanda Menezes"/>
    <x v="1"/>
    <x v="237"/>
    <x v="1"/>
    <x v="1"/>
    <x v="0"/>
    <x v="1"/>
    <x v="1"/>
    <x v="1"/>
    <x v="1"/>
    <n v="2"/>
    <x v="11"/>
  </r>
  <r>
    <n v="3470"/>
    <s v="Bruno Santos"/>
    <x v="0"/>
    <x v="238"/>
    <x v="0"/>
    <x v="0"/>
    <x v="1"/>
    <x v="0"/>
    <x v="0"/>
    <x v="0"/>
    <x v="0"/>
    <n v="5"/>
    <x v="0"/>
  </r>
  <r>
    <n v="3471"/>
    <s v="Carla Ferreira"/>
    <x v="2"/>
    <x v="239"/>
    <x v="1"/>
    <x v="2"/>
    <x v="0"/>
    <x v="1"/>
    <x v="1"/>
    <x v="0"/>
    <x v="0"/>
    <n v="10"/>
    <x v="2"/>
  </r>
  <r>
    <n v="3472"/>
    <s v="Diogo Alves"/>
    <x v="1"/>
    <x v="240"/>
    <x v="0"/>
    <x v="1"/>
    <x v="2"/>
    <x v="1"/>
    <x v="1"/>
    <x v="1"/>
    <x v="1"/>
    <n v="0"/>
    <x v="1"/>
  </r>
  <r>
    <n v="3473"/>
    <s v="Elisa Neves"/>
    <x v="0"/>
    <x v="241"/>
    <x v="1"/>
    <x v="0"/>
    <x v="0"/>
    <x v="0"/>
    <x v="0"/>
    <x v="0"/>
    <x v="0"/>
    <n v="3"/>
    <x v="3"/>
  </r>
  <r>
    <n v="3474"/>
    <s v="Fabiano Pires"/>
    <x v="2"/>
    <x v="242"/>
    <x v="0"/>
    <x v="2"/>
    <x v="1"/>
    <x v="1"/>
    <x v="1"/>
    <x v="0"/>
    <x v="0"/>
    <n v="15"/>
    <x v="7"/>
  </r>
  <r>
    <n v="3475"/>
    <s v="Giovana Ribeiro"/>
    <x v="1"/>
    <x v="243"/>
    <x v="1"/>
    <x v="1"/>
    <x v="0"/>
    <x v="1"/>
    <x v="1"/>
    <x v="1"/>
    <x v="1"/>
    <n v="1"/>
    <x v="4"/>
  </r>
  <r>
    <n v="3476"/>
    <s v="Hélio Costa"/>
    <x v="0"/>
    <x v="244"/>
    <x v="0"/>
    <x v="0"/>
    <x v="2"/>
    <x v="0"/>
    <x v="0"/>
    <x v="0"/>
    <x v="0"/>
    <n v="7"/>
    <x v="12"/>
  </r>
  <r>
    <n v="3477"/>
    <s v="Íris Loureiro"/>
    <x v="2"/>
    <x v="245"/>
    <x v="1"/>
    <x v="2"/>
    <x v="0"/>
    <x v="1"/>
    <x v="1"/>
    <x v="0"/>
    <x v="0"/>
    <n v="10"/>
    <x v="2"/>
  </r>
  <r>
    <n v="3478"/>
    <s v="João Pereira"/>
    <x v="1"/>
    <x v="246"/>
    <x v="0"/>
    <x v="1"/>
    <x v="1"/>
    <x v="1"/>
    <x v="1"/>
    <x v="1"/>
    <x v="1"/>
    <n v="0"/>
    <x v="1"/>
  </r>
  <r>
    <n v="3479"/>
    <s v="Klara Silva"/>
    <x v="0"/>
    <x v="247"/>
    <x v="1"/>
    <x v="0"/>
    <x v="0"/>
    <x v="0"/>
    <x v="0"/>
    <x v="0"/>
    <x v="0"/>
    <n v="20"/>
    <x v="8"/>
  </r>
  <r>
    <n v="3480"/>
    <s v="Luciana Barros"/>
    <x v="2"/>
    <x v="248"/>
    <x v="0"/>
    <x v="2"/>
    <x v="2"/>
    <x v="1"/>
    <x v="1"/>
    <x v="0"/>
    <x v="0"/>
    <n v="15"/>
    <x v="7"/>
  </r>
  <r>
    <n v="3481"/>
    <s v="Marcos Gomes"/>
    <x v="1"/>
    <x v="249"/>
    <x v="1"/>
    <x v="1"/>
    <x v="0"/>
    <x v="1"/>
    <x v="1"/>
    <x v="1"/>
    <x v="1"/>
    <n v="1"/>
    <x v="4"/>
  </r>
  <r>
    <n v="3482"/>
    <s v="Natália Soares"/>
    <x v="0"/>
    <x v="250"/>
    <x v="0"/>
    <x v="0"/>
    <x v="1"/>
    <x v="0"/>
    <x v="0"/>
    <x v="0"/>
    <x v="0"/>
    <n v="3"/>
    <x v="3"/>
  </r>
  <r>
    <n v="3483"/>
    <s v="Oscar Machado"/>
    <x v="2"/>
    <x v="251"/>
    <x v="1"/>
    <x v="2"/>
    <x v="0"/>
    <x v="1"/>
    <x v="1"/>
    <x v="0"/>
    <x v="0"/>
    <n v="10"/>
    <x v="2"/>
  </r>
  <r>
    <n v="3484"/>
    <s v="Patrícia Lima"/>
    <x v="1"/>
    <x v="252"/>
    <x v="0"/>
    <x v="1"/>
    <x v="2"/>
    <x v="1"/>
    <x v="1"/>
    <x v="1"/>
    <x v="1"/>
    <n v="0"/>
    <x v="1"/>
  </r>
  <r>
    <n v="3485"/>
    <s v="Quirino Neto"/>
    <x v="0"/>
    <x v="253"/>
    <x v="1"/>
    <x v="0"/>
    <x v="0"/>
    <x v="0"/>
    <x v="0"/>
    <x v="0"/>
    <x v="0"/>
    <n v="15"/>
    <x v="14"/>
  </r>
  <r>
    <n v="3486"/>
    <s v="Rafaela Souza"/>
    <x v="1"/>
    <x v="254"/>
    <x v="0"/>
    <x v="1"/>
    <x v="0"/>
    <x v="1"/>
    <x v="1"/>
    <x v="1"/>
    <x v="1"/>
    <n v="0"/>
    <x v="1"/>
  </r>
  <r>
    <n v="3487"/>
    <s v="Sandro Almeida"/>
    <x v="0"/>
    <x v="255"/>
    <x v="1"/>
    <x v="0"/>
    <x v="2"/>
    <x v="0"/>
    <x v="0"/>
    <x v="0"/>
    <x v="0"/>
    <n v="7"/>
    <x v="12"/>
  </r>
  <r>
    <n v="3488"/>
    <s v="Tânia Ribeiro"/>
    <x v="2"/>
    <x v="256"/>
    <x v="0"/>
    <x v="2"/>
    <x v="1"/>
    <x v="1"/>
    <x v="1"/>
    <x v="0"/>
    <x v="0"/>
    <n v="10"/>
    <x v="2"/>
  </r>
  <r>
    <n v="3489"/>
    <s v="Ugo Dias"/>
    <x v="1"/>
    <x v="257"/>
    <x v="1"/>
    <x v="1"/>
    <x v="2"/>
    <x v="1"/>
    <x v="1"/>
    <x v="1"/>
    <x v="1"/>
    <n v="1"/>
    <x v="4"/>
  </r>
  <r>
    <n v="3490"/>
    <s v="Valéria Lima"/>
    <x v="0"/>
    <x v="258"/>
    <x v="0"/>
    <x v="0"/>
    <x v="0"/>
    <x v="0"/>
    <x v="0"/>
    <x v="0"/>
    <x v="0"/>
    <n v="15"/>
    <x v="14"/>
  </r>
  <r>
    <n v="3491"/>
    <s v="William Fernandes"/>
    <x v="2"/>
    <x v="259"/>
    <x v="1"/>
    <x v="2"/>
    <x v="0"/>
    <x v="1"/>
    <x v="1"/>
    <x v="0"/>
    <x v="0"/>
    <n v="5"/>
    <x v="13"/>
  </r>
  <r>
    <n v="3492"/>
    <s v="Xuxa Mendes"/>
    <x v="1"/>
    <x v="260"/>
    <x v="0"/>
    <x v="1"/>
    <x v="1"/>
    <x v="1"/>
    <x v="1"/>
    <x v="1"/>
    <x v="1"/>
    <n v="0"/>
    <x v="1"/>
  </r>
  <r>
    <n v="3493"/>
    <s v="Ygor Farias"/>
    <x v="0"/>
    <x v="261"/>
    <x v="1"/>
    <x v="0"/>
    <x v="2"/>
    <x v="0"/>
    <x v="0"/>
    <x v="0"/>
    <x v="0"/>
    <n v="20"/>
    <x v="8"/>
  </r>
  <r>
    <n v="3494"/>
    <s v="Zilda Barros"/>
    <x v="2"/>
    <x v="262"/>
    <x v="0"/>
    <x v="2"/>
    <x v="2"/>
    <x v="1"/>
    <x v="1"/>
    <x v="0"/>
    <x v="0"/>
    <n v="12"/>
    <x v="10"/>
  </r>
  <r>
    <n v="3495"/>
    <s v="Amanda Santos"/>
    <x v="1"/>
    <x v="263"/>
    <x v="1"/>
    <x v="1"/>
    <x v="0"/>
    <x v="1"/>
    <x v="1"/>
    <x v="1"/>
    <x v="1"/>
    <n v="2"/>
    <x v="11"/>
  </r>
  <r>
    <n v="3496"/>
    <s v="Bruno Costa"/>
    <x v="0"/>
    <x v="264"/>
    <x v="0"/>
    <x v="0"/>
    <x v="1"/>
    <x v="0"/>
    <x v="0"/>
    <x v="0"/>
    <x v="0"/>
    <n v="5"/>
    <x v="0"/>
  </r>
  <r>
    <n v="3497"/>
    <s v="Carla Rodrigues"/>
    <x v="2"/>
    <x v="265"/>
    <x v="1"/>
    <x v="2"/>
    <x v="0"/>
    <x v="1"/>
    <x v="1"/>
    <x v="0"/>
    <x v="0"/>
    <n v="10"/>
    <x v="2"/>
  </r>
  <r>
    <n v="3498"/>
    <s v="Diogo Pereira"/>
    <x v="1"/>
    <x v="266"/>
    <x v="0"/>
    <x v="1"/>
    <x v="2"/>
    <x v="1"/>
    <x v="1"/>
    <x v="1"/>
    <x v="1"/>
    <n v="0"/>
    <x v="1"/>
  </r>
  <r>
    <n v="3499"/>
    <s v="Elisa Correia"/>
    <x v="0"/>
    <x v="267"/>
    <x v="1"/>
    <x v="0"/>
    <x v="0"/>
    <x v="0"/>
    <x v="0"/>
    <x v="0"/>
    <x v="0"/>
    <n v="3"/>
    <x v="3"/>
  </r>
  <r>
    <n v="3500"/>
    <s v="Fábio Lourenço"/>
    <x v="2"/>
    <x v="268"/>
    <x v="0"/>
    <x v="2"/>
    <x v="1"/>
    <x v="1"/>
    <x v="1"/>
    <x v="0"/>
    <x v="0"/>
    <n v="15"/>
    <x v="7"/>
  </r>
  <r>
    <n v="3501"/>
    <s v="Gabriela Neves"/>
    <x v="1"/>
    <x v="269"/>
    <x v="1"/>
    <x v="1"/>
    <x v="0"/>
    <x v="1"/>
    <x v="1"/>
    <x v="1"/>
    <x v="1"/>
    <n v="1"/>
    <x v="4"/>
  </r>
  <r>
    <n v="3502"/>
    <s v="Henrique Gonçalves"/>
    <x v="0"/>
    <x v="270"/>
    <x v="0"/>
    <x v="0"/>
    <x v="2"/>
    <x v="0"/>
    <x v="0"/>
    <x v="0"/>
    <x v="0"/>
    <n v="7"/>
    <x v="12"/>
  </r>
  <r>
    <n v="3503"/>
    <s v="Íris Santos"/>
    <x v="2"/>
    <x v="271"/>
    <x v="1"/>
    <x v="2"/>
    <x v="0"/>
    <x v="1"/>
    <x v="1"/>
    <x v="0"/>
    <x v="0"/>
    <n v="10"/>
    <x v="2"/>
  </r>
  <r>
    <n v="3504"/>
    <s v="João Marcelo Alves"/>
    <x v="1"/>
    <x v="272"/>
    <x v="0"/>
    <x v="1"/>
    <x v="1"/>
    <x v="1"/>
    <x v="1"/>
    <x v="1"/>
    <x v="1"/>
    <n v="0"/>
    <x v="1"/>
  </r>
  <r>
    <n v="3505"/>
    <s v="Klara Fonseca"/>
    <x v="0"/>
    <x v="273"/>
    <x v="1"/>
    <x v="0"/>
    <x v="0"/>
    <x v="0"/>
    <x v="0"/>
    <x v="0"/>
    <x v="0"/>
    <n v="20"/>
    <x v="8"/>
  </r>
  <r>
    <n v="3506"/>
    <s v="Lucas Mendonça"/>
    <x v="2"/>
    <x v="274"/>
    <x v="0"/>
    <x v="2"/>
    <x v="2"/>
    <x v="1"/>
    <x v="1"/>
    <x v="0"/>
    <x v="0"/>
    <n v="15"/>
    <x v="7"/>
  </r>
  <r>
    <n v="3507"/>
    <s v="Marcela Torres"/>
    <x v="1"/>
    <x v="275"/>
    <x v="1"/>
    <x v="1"/>
    <x v="0"/>
    <x v="1"/>
    <x v="1"/>
    <x v="1"/>
    <x v="1"/>
    <n v="1"/>
    <x v="4"/>
  </r>
  <r>
    <n v="3508"/>
    <s v="Natália Castro"/>
    <x v="0"/>
    <x v="276"/>
    <x v="0"/>
    <x v="0"/>
    <x v="1"/>
    <x v="0"/>
    <x v="0"/>
    <x v="0"/>
    <x v="0"/>
    <n v="3"/>
    <x v="3"/>
  </r>
  <r>
    <n v="3509"/>
    <s v="Oscar Martins"/>
    <x v="2"/>
    <x v="277"/>
    <x v="1"/>
    <x v="2"/>
    <x v="0"/>
    <x v="1"/>
    <x v="1"/>
    <x v="0"/>
    <x v="0"/>
    <n v="10"/>
    <x v="2"/>
  </r>
  <r>
    <n v="3510"/>
    <s v="Patrícia Oliveira"/>
    <x v="1"/>
    <x v="278"/>
    <x v="0"/>
    <x v="1"/>
    <x v="2"/>
    <x v="1"/>
    <x v="1"/>
    <x v="1"/>
    <x v="1"/>
    <n v="0"/>
    <x v="1"/>
  </r>
  <r>
    <n v="3511"/>
    <s v="Quentin Nogueira"/>
    <x v="0"/>
    <x v="279"/>
    <x v="1"/>
    <x v="0"/>
    <x v="0"/>
    <x v="0"/>
    <x v="0"/>
    <x v="0"/>
    <x v="0"/>
    <n v="15"/>
    <x v="14"/>
  </r>
  <r>
    <n v="3512"/>
    <s v="Raquel Silva"/>
    <x v="2"/>
    <x v="280"/>
    <x v="0"/>
    <x v="2"/>
    <x v="1"/>
    <x v="1"/>
    <x v="1"/>
    <x v="0"/>
    <x v="0"/>
    <n v="15"/>
    <x v="7"/>
  </r>
  <r>
    <n v="3513"/>
    <s v="Sandro Gomes"/>
    <x v="1"/>
    <x v="281"/>
    <x v="1"/>
    <x v="1"/>
    <x v="0"/>
    <x v="1"/>
    <x v="1"/>
    <x v="1"/>
    <x v="1"/>
    <n v="1"/>
    <x v="4"/>
  </r>
  <r>
    <n v="3514"/>
    <s v="Tânia Machado"/>
    <x v="0"/>
    <x v="282"/>
    <x v="0"/>
    <x v="0"/>
    <x v="2"/>
    <x v="0"/>
    <x v="0"/>
    <x v="0"/>
    <x v="0"/>
    <n v="7"/>
    <x v="12"/>
  </r>
  <r>
    <n v="3515"/>
    <s v="Ursula Silva"/>
    <x v="2"/>
    <x v="283"/>
    <x v="1"/>
    <x v="2"/>
    <x v="0"/>
    <x v="1"/>
    <x v="1"/>
    <x v="0"/>
    <x v="0"/>
    <n v="10"/>
    <x v="2"/>
  </r>
  <r>
    <n v="3516"/>
    <s v="Vanessa Moraes"/>
    <x v="1"/>
    <x v="284"/>
    <x v="0"/>
    <x v="1"/>
    <x v="1"/>
    <x v="1"/>
    <x v="1"/>
    <x v="1"/>
    <x v="1"/>
    <n v="0"/>
    <x v="1"/>
  </r>
  <r>
    <n v="3517"/>
    <s v="William Carvalho"/>
    <x v="0"/>
    <x v="285"/>
    <x v="1"/>
    <x v="0"/>
    <x v="0"/>
    <x v="0"/>
    <x v="0"/>
    <x v="0"/>
    <x v="0"/>
    <n v="20"/>
    <x v="8"/>
  </r>
  <r>
    <n v="3518"/>
    <s v="Xavier Reis"/>
    <x v="2"/>
    <x v="286"/>
    <x v="0"/>
    <x v="2"/>
    <x v="2"/>
    <x v="1"/>
    <x v="1"/>
    <x v="0"/>
    <x v="0"/>
    <n v="12"/>
    <x v="10"/>
  </r>
  <r>
    <n v="3519"/>
    <s v="Yasmin Rocha"/>
    <x v="1"/>
    <x v="287"/>
    <x v="1"/>
    <x v="1"/>
    <x v="0"/>
    <x v="1"/>
    <x v="1"/>
    <x v="1"/>
    <x v="1"/>
    <n v="2"/>
    <x v="11"/>
  </r>
  <r>
    <n v="3520"/>
    <s v="Zacarias Duarte"/>
    <x v="0"/>
    <x v="288"/>
    <x v="0"/>
    <x v="0"/>
    <x v="1"/>
    <x v="0"/>
    <x v="0"/>
    <x v="0"/>
    <x v="0"/>
    <n v="5"/>
    <x v="0"/>
  </r>
  <r>
    <n v="3521"/>
    <s v="Amanda Freitas"/>
    <x v="2"/>
    <x v="289"/>
    <x v="1"/>
    <x v="2"/>
    <x v="0"/>
    <x v="1"/>
    <x v="1"/>
    <x v="0"/>
    <x v="0"/>
    <n v="10"/>
    <x v="2"/>
  </r>
  <r>
    <n v="3522"/>
    <s v="Bruno Almeida"/>
    <x v="1"/>
    <x v="290"/>
    <x v="0"/>
    <x v="1"/>
    <x v="2"/>
    <x v="1"/>
    <x v="1"/>
    <x v="1"/>
    <x v="1"/>
    <n v="0"/>
    <x v="1"/>
  </r>
  <r>
    <n v="3523"/>
    <s v="Carla Siqueira"/>
    <x v="0"/>
    <x v="291"/>
    <x v="1"/>
    <x v="0"/>
    <x v="0"/>
    <x v="0"/>
    <x v="0"/>
    <x v="0"/>
    <x v="0"/>
    <n v="3"/>
    <x v="3"/>
  </r>
  <r>
    <n v="3524"/>
    <s v="Diogo Ramos"/>
    <x v="2"/>
    <x v="292"/>
    <x v="0"/>
    <x v="2"/>
    <x v="1"/>
    <x v="1"/>
    <x v="1"/>
    <x v="0"/>
    <x v="0"/>
    <n v="15"/>
    <x v="7"/>
  </r>
  <r>
    <n v="3525"/>
    <s v="Elisa Magalhães"/>
    <x v="1"/>
    <x v="293"/>
    <x v="1"/>
    <x v="1"/>
    <x v="0"/>
    <x v="1"/>
    <x v="1"/>
    <x v="1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8A639-7F77-4346-9D78-11F584651963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6:C40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D1D3A-3FF9-4483-BF38-59914D7A34F2}" name="tbl_total_vend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B31:C33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2">
    <i>
      <x/>
    </i>
    <i t="grand">
      <x/>
    </i>
  </rowItems>
  <colItems count="1">
    <i/>
  </colItems>
  <dataFields count="1">
    <dataField name="Soma de Total Value" fld="12" baseField="0" baseItem="0" numFmtId="44"/>
  </dataFields>
  <chartFormats count="4"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BA9AF-B39B-44A7-A54C-0979D42958B5}" name="tbl_minecragft_seas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3:C27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E0EEB-408C-4DD0-BCA7-D952D42B990F}" name="tbl_easeas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6:C18" firstHeaderRow="1" firstDataRow="1" firstDataCol="1" rowPageCount="1" colPageCount="1"/>
  <pivotFields count="15">
    <pivotField showAll="0"/>
    <pivotField showAll="0"/>
    <pivotField axis="axisRow" showAll="0">
      <items count="4">
        <item h="1" x="1"/>
        <item h="1"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18C6A-EA75-44A0-AD8B-56E8CAFC4B32}" name="tbl_value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8:C11" firstHeaderRow="1" firstDataRow="1" firstDataCol="1" rowPageCount="1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multipleItemSelectionAllowed="1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72E6D39-3C73-44AD-A862-1639FE97AF8A}" sourceName="Subscription Type">
  <pivotTables>
    <pivotTable tabId="3" name="tbl_value_total"/>
    <pivotTable tabId="3" name="tbl_easeason"/>
    <pivotTable tabId="3" name="tbl_minecragft_season"/>
    <pivotTable tabId="3" name="tbl_total_vendas"/>
  </pivotTables>
  <data>
    <tabular pivotCacheId="67800000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BC5D84E-CB88-42FC-98CA-14BB00B05480}" cache="SegmentaçãodeDados_Subscription_Type" caption="Subscription Type" style="Estilo de Segmentação de Dados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8">
      <filters>
        <filter val="R$ 30,00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8" zoomScaleNormal="100" workbookViewId="0">
      <selection activeCell="F26" sqref="F2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1</v>
      </c>
      <c r="C5" t="s">
        <v>2</v>
      </c>
      <c r="E5" s="7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6</v>
      </c>
      <c r="C7" t="s">
        <v>7</v>
      </c>
    </row>
    <row r="8" spans="2:16" x14ac:dyDescent="0.25">
      <c r="B8" s="6" t="s">
        <v>8</v>
      </c>
      <c r="C8" t="s">
        <v>7</v>
      </c>
    </row>
    <row r="12" spans="2:16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44" zoomScale="90" zoomScaleNormal="90" workbookViewId="0">
      <selection activeCell="G1" activeCellId="2" sqref="M1 M1:M1048576 G1:G104857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25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D40"/>
  <sheetViews>
    <sheetView showGridLines="0" topLeftCell="A16" workbookViewId="0">
      <selection activeCell="B36" sqref="B36"/>
    </sheetView>
  </sheetViews>
  <sheetFormatPr defaultRowHeight="15" x14ac:dyDescent="0.25"/>
  <cols>
    <col min="2" max="2" width="18.42578125" bestFit="1" customWidth="1"/>
    <col min="3" max="4" width="19.28515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4" x14ac:dyDescent="0.25">
      <c r="B6" s="16" t="s">
        <v>17</v>
      </c>
      <c r="C6" t="s">
        <v>31</v>
      </c>
    </row>
    <row r="8" spans="2:4" x14ac:dyDescent="0.25">
      <c r="B8" s="16" t="s">
        <v>313</v>
      </c>
      <c r="C8" t="s">
        <v>315</v>
      </c>
    </row>
    <row r="9" spans="2:4" x14ac:dyDescent="0.25">
      <c r="B9" s="18" t="s">
        <v>30</v>
      </c>
      <c r="C9" s="17">
        <v>217</v>
      </c>
    </row>
    <row r="10" spans="2:4" x14ac:dyDescent="0.25">
      <c r="B10" s="18" t="s">
        <v>26</v>
      </c>
      <c r="C10" s="17">
        <v>1537</v>
      </c>
    </row>
    <row r="11" spans="2:4" x14ac:dyDescent="0.25">
      <c r="B11" s="18" t="s">
        <v>314</v>
      </c>
      <c r="C11" s="17">
        <v>1754</v>
      </c>
      <c r="D11" s="19">
        <f>GETPIVOTDATA("Total Value",$B$8)</f>
        <v>1754</v>
      </c>
    </row>
    <row r="14" spans="2:4" x14ac:dyDescent="0.25">
      <c r="B14" s="16" t="s">
        <v>17</v>
      </c>
      <c r="C14" t="s">
        <v>31</v>
      </c>
    </row>
    <row r="16" spans="2:4" x14ac:dyDescent="0.25">
      <c r="B16" s="16" t="s">
        <v>313</v>
      </c>
      <c r="C16" t="s">
        <v>316</v>
      </c>
    </row>
    <row r="17" spans="2:4" x14ac:dyDescent="0.25">
      <c r="B17" s="18" t="s">
        <v>25</v>
      </c>
      <c r="C17" s="21">
        <v>600</v>
      </c>
    </row>
    <row r="18" spans="2:4" x14ac:dyDescent="0.25">
      <c r="B18" s="18" t="s">
        <v>314</v>
      </c>
      <c r="C18" s="21">
        <v>600</v>
      </c>
    </row>
    <row r="19" spans="2:4" x14ac:dyDescent="0.25">
      <c r="D19" s="19">
        <f>GETPIVOTDATA("EA Play Season Pass
Price",$B$16)</f>
        <v>600</v>
      </c>
    </row>
    <row r="21" spans="2:4" x14ac:dyDescent="0.25">
      <c r="B21" s="16" t="s">
        <v>17</v>
      </c>
      <c r="C21" t="s">
        <v>31</v>
      </c>
    </row>
    <row r="23" spans="2:4" x14ac:dyDescent="0.25">
      <c r="B23" s="16" t="s">
        <v>313</v>
      </c>
      <c r="C23" t="s">
        <v>318</v>
      </c>
    </row>
    <row r="24" spans="2:4" x14ac:dyDescent="0.25">
      <c r="B24" s="18" t="s">
        <v>29</v>
      </c>
      <c r="C24" s="17">
        <v>0</v>
      </c>
    </row>
    <row r="25" spans="2:4" x14ac:dyDescent="0.25">
      <c r="B25" s="18" t="s">
        <v>34</v>
      </c>
      <c r="C25" s="17">
        <v>540</v>
      </c>
      <c r="D25" s="19">
        <f>GETPIVOTDATA("Minecraft Season Pass Price",$B$23)</f>
        <v>940</v>
      </c>
    </row>
    <row r="26" spans="2:4" x14ac:dyDescent="0.25">
      <c r="B26" s="18" t="s">
        <v>25</v>
      </c>
      <c r="C26" s="17">
        <v>400</v>
      </c>
    </row>
    <row r="27" spans="2:4" x14ac:dyDescent="0.25">
      <c r="B27" s="18" t="s">
        <v>314</v>
      </c>
      <c r="C27" s="17">
        <v>940</v>
      </c>
    </row>
    <row r="31" spans="2:4" x14ac:dyDescent="0.25">
      <c r="B31" s="16" t="s">
        <v>313</v>
      </c>
      <c r="C31" t="s">
        <v>315</v>
      </c>
    </row>
    <row r="32" spans="2:4" x14ac:dyDescent="0.25">
      <c r="B32" s="18" t="s">
        <v>31</v>
      </c>
      <c r="C32" s="17">
        <v>1754</v>
      </c>
      <c r="D32" s="19">
        <f>GETPIVOTDATA("Total Value",$B$31)</f>
        <v>1754</v>
      </c>
    </row>
    <row r="33" spans="2:4" x14ac:dyDescent="0.25">
      <c r="B33" s="18" t="s">
        <v>314</v>
      </c>
      <c r="C33" s="17">
        <v>1754</v>
      </c>
    </row>
    <row r="36" spans="2:4" x14ac:dyDescent="0.25">
      <c r="B36" s="16" t="s">
        <v>313</v>
      </c>
      <c r="C36" t="s">
        <v>315</v>
      </c>
    </row>
    <row r="37" spans="2:4" x14ac:dyDescent="0.25">
      <c r="B37" s="18" t="s">
        <v>31</v>
      </c>
      <c r="C37" s="17">
        <v>1754</v>
      </c>
    </row>
    <row r="38" spans="2:4" x14ac:dyDescent="0.25">
      <c r="B38" s="18" t="s">
        <v>27</v>
      </c>
      <c r="C38" s="17">
        <v>3571</v>
      </c>
    </row>
    <row r="39" spans="2:4" x14ac:dyDescent="0.25">
      <c r="B39" s="18" t="s">
        <v>35</v>
      </c>
      <c r="C39" s="17">
        <v>2308</v>
      </c>
    </row>
    <row r="40" spans="2:4" x14ac:dyDescent="0.25">
      <c r="B40" s="18" t="s">
        <v>314</v>
      </c>
      <c r="C40" s="17">
        <v>7633</v>
      </c>
      <c r="D40">
        <f>GETPIVOTDATA("Total Value",$B$36)</f>
        <v>7633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3:CA311"/>
  <sheetViews>
    <sheetView showGridLines="0" showRowColHeaders="0" tabSelected="1" zoomScale="70" zoomScaleNormal="70" workbookViewId="0">
      <selection activeCell="X22" sqref="X2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5703125" style="4" customWidth="1"/>
    <col min="2" max="2" width="3.5703125" customWidth="1"/>
    <col min="12" max="12" width="6.5703125" customWidth="1"/>
  </cols>
  <sheetData>
    <row r="3" spans="1:79" ht="18" customHeight="1" x14ac:dyDescent="0.25"/>
    <row r="4" spans="1:79" ht="27.75" customHeight="1" thickBot="1" x14ac:dyDescent="0.6">
      <c r="D4" s="12" t="s">
        <v>319</v>
      </c>
      <c r="E4" s="12"/>
      <c r="F4" s="12"/>
      <c r="G4" s="12"/>
      <c r="H4" s="12"/>
      <c r="I4" s="12"/>
      <c r="J4" s="13"/>
      <c r="K4" s="13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79" ht="7.5" customHeight="1" thickTop="1" x14ac:dyDescent="0.25"/>
    <row r="6" spans="1:79" ht="7.5" customHeight="1" x14ac:dyDescent="0.25"/>
    <row r="7" spans="1:79" ht="17.25" customHeight="1" x14ac:dyDescent="0.3">
      <c r="A7" s="20" t="s">
        <v>317</v>
      </c>
    </row>
    <row r="8" spans="1:79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</row>
    <row r="9" spans="1:79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</row>
    <row r="10" spans="1:7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</row>
    <row r="11" spans="1:7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</row>
    <row r="12" spans="1:7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</row>
    <row r="13" spans="1:7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</row>
    <row r="14" spans="1:79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</row>
    <row r="15" spans="1:79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</row>
    <row r="16" spans="1:7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</row>
    <row r="17" spans="2:7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</row>
    <row r="18" spans="2:7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</row>
    <row r="19" spans="2:7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</row>
    <row r="20" spans="2:7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</row>
    <row r="21" spans="2:7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</row>
    <row r="22" spans="2:7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</row>
    <row r="23" spans="2:7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</row>
    <row r="24" spans="2:7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</row>
    <row r="25" spans="2:7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</row>
    <row r="26" spans="2:7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</row>
    <row r="27" spans="2:7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2:7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2:7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2:7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2:7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2:7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</row>
    <row r="33" spans="2:7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</row>
    <row r="34" spans="2:7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</row>
    <row r="35" spans="2:7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</row>
    <row r="36" spans="2:7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</row>
    <row r="37" spans="2:79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</row>
    <row r="38" spans="2:79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</row>
    <row r="39" spans="2:79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</row>
    <row r="40" spans="2:7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</row>
    <row r="41" spans="2:7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</row>
    <row r="42" spans="2:7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</row>
    <row r="43" spans="2:7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</row>
    <row r="44" spans="2:7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</row>
    <row r="45" spans="2:7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 spans="2:7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</row>
    <row r="47" spans="2:7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</row>
    <row r="48" spans="2:7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</row>
    <row r="49" spans="2:7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</row>
    <row r="50" spans="2:7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</row>
    <row r="51" spans="2:7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</row>
    <row r="52" spans="2:7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</row>
    <row r="53" spans="2:7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</row>
    <row r="54" spans="2:7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</row>
    <row r="55" spans="2:7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</row>
    <row r="56" spans="2:7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</row>
    <row r="57" spans="2:7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2:7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2:7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2:7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2:7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2:7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2:7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2:7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2:79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2:79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2:79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2:79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2:79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2:79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2:79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2:79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2:79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2:79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2:79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2:79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2:79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2:79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2:79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2:79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2:79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2:79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2:79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2:79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2:79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2:79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2:79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2:79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2:79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2:79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2:79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2:79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2:79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2:79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2:79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2:79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79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79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79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79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79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79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79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79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79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79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79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79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2:79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2:79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2:79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2:79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2:79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2:79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2:79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2:79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2:79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2:79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2:79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2:79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2:79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2:79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2:79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2:79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2:79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2:79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2:79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2:79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2:79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2:79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2:79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2:79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2:79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2:79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2:79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2:79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2:79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2:79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2:79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2:79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2:79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2:79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2:79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2:79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2:79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2:79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2:79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2:79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2:79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2:79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2:79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2:79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2:79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2:79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2:79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2:79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2:79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2:79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2:79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2:79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2:79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2:79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2:79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2:79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2:79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2:79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2:79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2:79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2:79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2:79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2:79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2:79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2:79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2:79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2:79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2:79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2:79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2:79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2:79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2:79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2:79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2:79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2:79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2:79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2:79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2:79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2:79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2:79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2:79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2:79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2:79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2:79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2:79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2:79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2:79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2:79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2:79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2:79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2:79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2:79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2:79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2:79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2:79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2:79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2:79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2:79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2:79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2:79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  <row r="275" spans="2:79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</row>
    <row r="276" spans="2:79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</row>
    <row r="277" spans="2:79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</row>
    <row r="278" spans="2:79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</row>
    <row r="279" spans="2:79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</row>
    <row r="280" spans="2:79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</row>
    <row r="281" spans="2:79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</row>
    <row r="282" spans="2:79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</row>
    <row r="283" spans="2:79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</row>
    <row r="284" spans="2:79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</row>
    <row r="285" spans="2:79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</row>
    <row r="286" spans="2:79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</row>
    <row r="287" spans="2:79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</row>
    <row r="288" spans="2:79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</row>
    <row r="289" spans="2:79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</row>
    <row r="290" spans="2:79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</row>
    <row r="291" spans="2:79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</row>
    <row r="292" spans="2:79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</row>
    <row r="293" spans="2:79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</row>
    <row r="294" spans="2:79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</row>
    <row r="295" spans="2:79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</row>
    <row r="296" spans="2:79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</row>
    <row r="297" spans="2:79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</row>
    <row r="298" spans="2:79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</row>
    <row r="299" spans="2:79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</row>
    <row r="300" spans="2:79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</row>
    <row r="301" spans="2:79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</row>
    <row r="302" spans="2:79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</row>
    <row r="303" spans="2:79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</row>
    <row r="304" spans="2:79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</row>
    <row r="305" spans="2:79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</row>
    <row r="306" spans="2:79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</row>
    <row r="307" spans="2:79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</row>
    <row r="308" spans="2:79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</row>
    <row r="309" spans="2:79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</row>
    <row r="310" spans="2:79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</row>
    <row r="311" spans="2:79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19483571-f922-4e8e-9c1c-26f0a2252132"/>
    <ds:schemaRef ds:uri="http://schemas.openxmlformats.org/package/2006/metadata/core-properties"/>
    <ds:schemaRef ds:uri="851b35d3-0456-4d6a-bc2f-da927e91d15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Elias Nascimento</cp:lastModifiedBy>
  <cp:revision/>
  <cp:lastPrinted>2025-08-27T03:47:18Z</cp:lastPrinted>
  <dcterms:created xsi:type="dcterms:W3CDTF">2024-12-19T13:13:10Z</dcterms:created>
  <dcterms:modified xsi:type="dcterms:W3CDTF">2025-08-27T03:56:52Z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