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helps/Desktop/"/>
    </mc:Choice>
  </mc:AlternateContent>
  <bookViews>
    <workbookView xWindow="0" yWindow="460" windowWidth="33600" windowHeight="190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3" i="1" l="1"/>
  <c r="T52" i="1"/>
  <c r="T51" i="1"/>
  <c r="T50" i="1"/>
  <c r="T49" i="1"/>
  <c r="T48" i="1"/>
  <c r="T65" i="1"/>
  <c r="T64" i="1"/>
  <c r="T63" i="1"/>
  <c r="T62" i="1"/>
  <c r="T61" i="1"/>
  <c r="T60" i="1"/>
  <c r="O69" i="1"/>
  <c r="O68" i="1"/>
  <c r="O65" i="1"/>
  <c r="O64" i="1"/>
  <c r="O61" i="1"/>
  <c r="O60" i="1"/>
  <c r="O57" i="1"/>
  <c r="O56" i="1"/>
  <c r="O53" i="1"/>
  <c r="O52" i="1"/>
  <c r="O49" i="1"/>
  <c r="O48" i="1"/>
  <c r="G69" i="1"/>
  <c r="I69" i="1"/>
  <c r="G68" i="1"/>
  <c r="I68" i="1"/>
  <c r="G65" i="1"/>
  <c r="I65" i="1"/>
  <c r="G64" i="1"/>
  <c r="I64" i="1"/>
  <c r="G61" i="1"/>
  <c r="I61" i="1"/>
  <c r="G60" i="1"/>
  <c r="I60" i="1"/>
  <c r="G57" i="1"/>
  <c r="I57" i="1"/>
  <c r="G56" i="1"/>
  <c r="I56" i="1"/>
  <c r="G53" i="1"/>
  <c r="I53" i="1"/>
  <c r="G52" i="1"/>
  <c r="I52" i="1"/>
  <c r="G49" i="1"/>
  <c r="I49" i="1"/>
  <c r="G48" i="1"/>
  <c r="I48" i="1"/>
</calcChain>
</file>

<file path=xl/sharedStrings.xml><?xml version="1.0" encoding="utf-8"?>
<sst xmlns="http://schemas.openxmlformats.org/spreadsheetml/2006/main" count="156" uniqueCount="68">
  <si>
    <t>男</t>
    <phoneticPr fontId="4" type="noConversion"/>
  </si>
  <si>
    <t>女</t>
    <phoneticPr fontId="4" type="noConversion"/>
  </si>
  <si>
    <t>民國80年</t>
  </si>
  <si>
    <t>民國90年</t>
  </si>
  <si>
    <t>民國100年</t>
  </si>
  <si>
    <t>民國107年</t>
  </si>
  <si>
    <t>20~29歲</t>
  </si>
  <si>
    <t>30~39歲</t>
  </si>
  <si>
    <t>單位：人</t>
  </si>
  <si>
    <t>婚姻狀況─按區域別、年齡別分 - 統計值 (106年 ~ 107年)</t>
  </si>
  <si>
    <t>縣市別</t>
  </si>
  <si>
    <t>總計</t>
  </si>
  <si>
    <t>婚姻狀況別</t>
  </si>
  <si>
    <t>　未婚</t>
  </si>
  <si>
    <t>性別</t>
  </si>
  <si>
    <t>年齡別</t>
  </si>
  <si>
    <t>　20-24歲</t>
  </si>
  <si>
    <t>　25-29歲</t>
  </si>
  <si>
    <t>　30-34歲</t>
  </si>
  <si>
    <t>　35-39歲</t>
  </si>
  <si>
    <t>106年</t>
  </si>
  <si>
    <t>107年</t>
  </si>
  <si>
    <t>　20歲</t>
  </si>
  <si>
    <t>　21歲</t>
  </si>
  <si>
    <t>　22歲</t>
  </si>
  <si>
    <t>　23歲</t>
  </si>
  <si>
    <t>　24歲</t>
  </si>
  <si>
    <t>　25歲</t>
  </si>
  <si>
    <t>　26歲</t>
  </si>
  <si>
    <t>　27歲</t>
  </si>
  <si>
    <t>　28歲</t>
  </si>
  <si>
    <t>　29歲</t>
  </si>
  <si>
    <t>　30歲</t>
  </si>
  <si>
    <t>　31歲</t>
  </si>
  <si>
    <t>　32歲</t>
  </si>
  <si>
    <t>　33歲</t>
  </si>
  <si>
    <t>　34歲</t>
  </si>
  <si>
    <t>　35歲</t>
  </si>
  <si>
    <t>　36歲</t>
  </si>
  <si>
    <t>　37歲</t>
  </si>
  <si>
    <t>　38歲</t>
  </si>
  <si>
    <t>　39歲</t>
  </si>
  <si>
    <t>　女</t>
  </si>
  <si>
    <t>未婚</t>
    <phoneticPr fontId="3" type="noConversion"/>
  </si>
  <si>
    <t>總人口</t>
    <phoneticPr fontId="3" type="noConversion"/>
  </si>
  <si>
    <t>女性</t>
    <phoneticPr fontId="3" type="noConversion"/>
  </si>
  <si>
    <t>　40歲</t>
  </si>
  <si>
    <t>　41歲</t>
  </si>
  <si>
    <t>　42歲</t>
  </si>
  <si>
    <t>　43歲</t>
  </si>
  <si>
    <t>　44歲</t>
  </si>
  <si>
    <t>　45歲</t>
  </si>
  <si>
    <t>　46歲</t>
  </si>
  <si>
    <t>　47歲</t>
  </si>
  <si>
    <t>　48歲</t>
  </si>
  <si>
    <t>　49歲</t>
  </si>
  <si>
    <t>　40-44歲</t>
  </si>
  <si>
    <t>　45-49歲</t>
  </si>
  <si>
    <t>　20-24歲</t>
    <phoneticPr fontId="3" type="noConversion"/>
  </si>
  <si>
    <t>　25-29歲</t>
    <phoneticPr fontId="3" type="noConversion"/>
  </si>
  <si>
    <t>　30-34歲</t>
    <phoneticPr fontId="3" type="noConversion"/>
  </si>
  <si>
    <t>　35-39歲</t>
    <phoneticPr fontId="3" type="noConversion"/>
  </si>
  <si>
    <t>　40-44歲</t>
    <phoneticPr fontId="3" type="noConversion"/>
  </si>
  <si>
    <t>　45-49歲</t>
    <phoneticPr fontId="3" type="noConversion"/>
  </si>
  <si>
    <t>比例</t>
    <phoneticPr fontId="3" type="noConversion"/>
  </si>
  <si>
    <t>總人口</t>
  </si>
  <si>
    <t>107年</t>
    <phoneticPr fontId="3" type="noConversion"/>
  </si>
  <si>
    <t>106年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</si>
</sst>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.0\ ;&quot;–&quot;#,##0.0\ ;&quot;— &quot;"/>
    <numFmt numFmtId="177" formatCode="0.000%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Times New Roman"/>
    </font>
    <font>
      <sz val="12"/>
      <name val="新細明體"/>
      <family val="3"/>
      <charset val="136"/>
    </font>
    <font>
      <sz val="12"/>
      <color rgb="FF666666"/>
      <name val="微軟正黑體"/>
      <family val="3"/>
      <charset val="136"/>
    </font>
    <font>
      <sz val="14"/>
      <color rgb="FF666666"/>
      <name val="微軟正黑體"/>
      <family val="3"/>
      <charset val="136"/>
    </font>
    <font>
      <sz val="12"/>
      <color rgb="FF666666"/>
      <name val="Abadi MT Condensed Extra Bold"/>
    </font>
    <font>
      <sz val="12"/>
      <color rgb="FF666666"/>
      <name val="黑體-繁 細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 applyBorder="1" applyAlignment="1">
      <alignment horizontal="center"/>
    </xf>
    <xf numFmtId="176" fontId="5" fillId="0" borderId="1" xfId="1" applyNumberFormat="1" applyFont="1" applyBorder="1" applyProtection="1">
      <protection locked="0"/>
    </xf>
    <xf numFmtId="0" fontId="6" fillId="0" borderId="0" xfId="0" applyFont="1"/>
    <xf numFmtId="3" fontId="0" fillId="0" borderId="0" xfId="0" applyNumberFormat="1"/>
    <xf numFmtId="3" fontId="6" fillId="0" borderId="0" xfId="0" applyNumberFormat="1" applyFont="1"/>
    <xf numFmtId="3" fontId="7" fillId="0" borderId="0" xfId="0" applyNumberFormat="1" applyFont="1"/>
    <xf numFmtId="177" fontId="6" fillId="0" borderId="0" xfId="2" applyNumberFormat="1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3" fontId="6" fillId="0" borderId="0" xfId="0" applyNumberFormat="1" applyFont="1" applyAlignment="1">
      <alignment horizontal="center" vertical="top"/>
    </xf>
    <xf numFmtId="177" fontId="6" fillId="0" borderId="0" xfId="2" applyNumberFormat="1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</cellXfs>
  <cellStyles count="3">
    <cellStyle name="一般" xfId="0" builtinId="0"/>
    <cellStyle name="千分位 [0]" xfId="1" builtinId="6"/>
    <cellStyle name="百分比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工作表1!$A$2:$A$5</c:f>
              <c:strCache>
                <c:ptCount val="4"/>
                <c:pt idx="0">
                  <c:v>民國80年</c:v>
                </c:pt>
                <c:pt idx="1">
                  <c:v>民國90年</c:v>
                </c:pt>
                <c:pt idx="2">
                  <c:v>民國100年</c:v>
                </c:pt>
                <c:pt idx="3">
                  <c:v>民國107年</c:v>
                </c:pt>
              </c:strCache>
            </c:strRef>
          </c:cat>
          <c:val>
            <c:numRef>
              <c:f>工作表1!$B$2:$B$5</c:f>
              <c:numCache>
                <c:formatCode>#,##0.0\ ;"–"#,##0.0\ ;"— "</c:formatCode>
                <c:ptCount val="4"/>
                <c:pt idx="0">
                  <c:v>29.1</c:v>
                </c:pt>
                <c:pt idx="1">
                  <c:v>30.8</c:v>
                </c:pt>
                <c:pt idx="2">
                  <c:v>31.8</c:v>
                </c:pt>
                <c:pt idx="3">
                  <c:v>32.5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工作表1!$A$2:$A$5</c:f>
              <c:strCache>
                <c:ptCount val="4"/>
                <c:pt idx="0">
                  <c:v>民國80年</c:v>
                </c:pt>
                <c:pt idx="1">
                  <c:v>民國90年</c:v>
                </c:pt>
                <c:pt idx="2">
                  <c:v>民國100年</c:v>
                </c:pt>
                <c:pt idx="3">
                  <c:v>民國107年</c:v>
                </c:pt>
              </c:strCache>
            </c:strRef>
          </c:cat>
          <c:val>
            <c:numRef>
              <c:f>工作表1!$C$2:$C$5</c:f>
              <c:numCache>
                <c:formatCode>#,##0.0\ ;"–"#,##0.0\ ;"— "</c:formatCode>
                <c:ptCount val="4"/>
                <c:pt idx="0">
                  <c:v>26.0</c:v>
                </c:pt>
                <c:pt idx="1">
                  <c:v>26.4</c:v>
                </c:pt>
                <c:pt idx="2">
                  <c:v>29.4</c:v>
                </c:pt>
                <c:pt idx="3">
                  <c:v>30.2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441952"/>
        <c:axId val="2146436336"/>
      </c:lineChart>
      <c:catAx>
        <c:axId val="17714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436336"/>
        <c:crosses val="autoZero"/>
        <c:auto val="1"/>
        <c:lblAlgn val="ctr"/>
        <c:lblOffset val="100"/>
        <c:noMultiLvlLbl val="0"/>
      </c:catAx>
      <c:valAx>
        <c:axId val="2146436336"/>
        <c:scaling>
          <c:orientation val="minMax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\ ;&quot;–&quot;#,##0.0\ ;&quot;—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14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158750</xdr:rowOff>
    </xdr:from>
    <xdr:to>
      <xdr:col>23</xdr:col>
      <xdr:colOff>355600</xdr:colOff>
      <xdr:row>18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A42" workbookViewId="0">
      <selection activeCell="Q47" sqref="Q47:T53"/>
    </sheetView>
  </sheetViews>
  <sheetFormatPr baseColWidth="10" defaultRowHeight="15" x14ac:dyDescent="0.15"/>
  <cols>
    <col min="13" max="13" width="10.83203125" style="10"/>
    <col min="14" max="14" width="10.83203125" style="13"/>
  </cols>
  <sheetData>
    <row r="1" spans="1:3" x14ac:dyDescent="0.15">
      <c r="B1" t="s">
        <v>0</v>
      </c>
      <c r="C1" t="s">
        <v>1</v>
      </c>
    </row>
    <row r="2" spans="1:3" x14ac:dyDescent="0.15">
      <c r="A2" s="1" t="s">
        <v>2</v>
      </c>
      <c r="B2" s="2">
        <v>29.1</v>
      </c>
      <c r="C2" s="2">
        <v>26</v>
      </c>
    </row>
    <row r="3" spans="1:3" x14ac:dyDescent="0.15">
      <c r="A3" s="1" t="s">
        <v>3</v>
      </c>
      <c r="B3" s="2">
        <v>30.8</v>
      </c>
      <c r="C3" s="2">
        <v>26.4</v>
      </c>
    </row>
    <row r="4" spans="1:3" x14ac:dyDescent="0.15">
      <c r="A4" s="1" t="s">
        <v>4</v>
      </c>
      <c r="B4" s="2">
        <v>31.8</v>
      </c>
      <c r="C4" s="2">
        <v>29.4</v>
      </c>
    </row>
    <row r="5" spans="1:3" x14ac:dyDescent="0.15">
      <c r="A5" s="1" t="s">
        <v>5</v>
      </c>
      <c r="B5" s="2">
        <v>32.5</v>
      </c>
      <c r="C5" s="2">
        <v>30.2</v>
      </c>
    </row>
    <row r="12" spans="1:3" x14ac:dyDescent="0.15">
      <c r="B12" t="s">
        <v>6</v>
      </c>
      <c r="C12" t="s">
        <v>7</v>
      </c>
    </row>
    <row r="13" spans="1:3" x14ac:dyDescent="0.15">
      <c r="A13" s="1" t="s">
        <v>2</v>
      </c>
    </row>
    <row r="14" spans="1:3" x14ac:dyDescent="0.15">
      <c r="A14" s="1" t="s">
        <v>3</v>
      </c>
    </row>
    <row r="15" spans="1:3" x14ac:dyDescent="0.15">
      <c r="A15" s="1" t="s">
        <v>4</v>
      </c>
    </row>
    <row r="16" spans="1:3" x14ac:dyDescent="0.15">
      <c r="A16" s="1" t="s">
        <v>5</v>
      </c>
    </row>
    <row r="28" spans="1:5" ht="18" x14ac:dyDescent="0.25">
      <c r="A28" s="3" t="s">
        <v>8</v>
      </c>
      <c r="B28" s="3" t="s">
        <v>9</v>
      </c>
    </row>
    <row r="29" spans="1:5" ht="18" x14ac:dyDescent="0.25">
      <c r="A29" s="3" t="s">
        <v>10</v>
      </c>
      <c r="B29" s="3" t="s">
        <v>11</v>
      </c>
    </row>
    <row r="30" spans="1:5" ht="18" x14ac:dyDescent="0.25">
      <c r="A30" s="3" t="s">
        <v>12</v>
      </c>
      <c r="B30" s="3" t="s">
        <v>13</v>
      </c>
    </row>
    <row r="31" spans="1:5" ht="18" x14ac:dyDescent="0.25">
      <c r="A31" s="3" t="s">
        <v>14</v>
      </c>
      <c r="B31" s="3" t="s">
        <v>11</v>
      </c>
    </row>
    <row r="32" spans="1:5" ht="18" x14ac:dyDescent="0.25">
      <c r="A32" s="3" t="s">
        <v>15</v>
      </c>
      <c r="B32" s="3" t="s">
        <v>16</v>
      </c>
      <c r="C32" s="3" t="s">
        <v>17</v>
      </c>
      <c r="D32" s="3" t="s">
        <v>18</v>
      </c>
      <c r="E32" s="3" t="s">
        <v>19</v>
      </c>
    </row>
    <row r="33" spans="1:20" ht="18" x14ac:dyDescent="0.25">
      <c r="A33" s="3" t="s">
        <v>20</v>
      </c>
      <c r="B33" s="5">
        <v>1554007</v>
      </c>
      <c r="C33" s="5">
        <v>1319366</v>
      </c>
      <c r="D33" s="5">
        <v>885905</v>
      </c>
      <c r="E33" s="5">
        <v>662275</v>
      </c>
    </row>
    <row r="34" spans="1:20" ht="18" x14ac:dyDescent="0.25">
      <c r="A34" s="3" t="s">
        <v>21</v>
      </c>
      <c r="B34" s="5">
        <v>1496080</v>
      </c>
      <c r="C34" s="5">
        <v>1317418</v>
      </c>
      <c r="D34" s="5">
        <v>894129</v>
      </c>
      <c r="E34" s="5">
        <v>672213</v>
      </c>
    </row>
    <row r="37" spans="1:20" ht="18" x14ac:dyDescent="0.25">
      <c r="A37" s="3" t="s">
        <v>8</v>
      </c>
      <c r="B37" s="3" t="s">
        <v>9</v>
      </c>
    </row>
    <row r="38" spans="1:20" ht="18" x14ac:dyDescent="0.25">
      <c r="A38" s="3" t="s">
        <v>10</v>
      </c>
      <c r="B38" s="3" t="s">
        <v>11</v>
      </c>
    </row>
    <row r="39" spans="1:20" ht="18" x14ac:dyDescent="0.25">
      <c r="A39" s="3" t="s">
        <v>12</v>
      </c>
      <c r="B39" s="3" t="s">
        <v>13</v>
      </c>
    </row>
    <row r="40" spans="1:20" ht="18" x14ac:dyDescent="0.25">
      <c r="A40" s="3" t="s">
        <v>14</v>
      </c>
      <c r="B40" s="3" t="s">
        <v>42</v>
      </c>
    </row>
    <row r="41" spans="1:20" ht="18" x14ac:dyDescent="0.25">
      <c r="A41" s="3" t="s">
        <v>15</v>
      </c>
      <c r="B41" s="3" t="s">
        <v>16</v>
      </c>
      <c r="C41" s="3" t="s">
        <v>17</v>
      </c>
      <c r="D41" s="3" t="s">
        <v>18</v>
      </c>
      <c r="E41" s="3" t="s">
        <v>19</v>
      </c>
      <c r="F41" s="3" t="s">
        <v>56</v>
      </c>
      <c r="G41" s="3" t="s">
        <v>57</v>
      </c>
    </row>
    <row r="42" spans="1:20" ht="18" x14ac:dyDescent="0.25">
      <c r="A42" s="3" t="s">
        <v>20</v>
      </c>
      <c r="B42" s="5">
        <v>737006</v>
      </c>
      <c r="C42" s="5">
        <v>594426</v>
      </c>
      <c r="D42" s="5">
        <v>369878</v>
      </c>
      <c r="E42" s="5">
        <v>273387</v>
      </c>
      <c r="F42" s="5">
        <v>186956</v>
      </c>
      <c r="G42" s="5">
        <v>140464</v>
      </c>
    </row>
    <row r="43" spans="1:20" ht="18" x14ac:dyDescent="0.25">
      <c r="A43" s="3" t="s">
        <v>21</v>
      </c>
      <c r="B43" s="5">
        <v>708985</v>
      </c>
      <c r="C43" s="5">
        <v>596331</v>
      </c>
      <c r="D43" s="5">
        <v>375714</v>
      </c>
      <c r="E43" s="5">
        <v>276832</v>
      </c>
      <c r="F43" s="5">
        <v>199031</v>
      </c>
      <c r="G43" s="5">
        <v>145588</v>
      </c>
    </row>
    <row r="44" spans="1:20" ht="18" x14ac:dyDescent="0.25">
      <c r="A44" s="3"/>
      <c r="B44" s="5"/>
      <c r="C44" s="5"/>
      <c r="D44" s="5"/>
      <c r="E44" s="5"/>
    </row>
    <row r="45" spans="1:20" ht="18" x14ac:dyDescent="0.25">
      <c r="A45" s="3"/>
      <c r="B45" s="5"/>
      <c r="C45" s="5"/>
      <c r="D45" s="5"/>
      <c r="E45" s="5"/>
    </row>
    <row r="46" spans="1:20" ht="18" x14ac:dyDescent="0.2">
      <c r="A46" s="8" t="s">
        <v>45</v>
      </c>
      <c r="R46" s="17"/>
      <c r="S46" s="17"/>
      <c r="T46" s="17"/>
    </row>
    <row r="47" spans="1:20" ht="18" x14ac:dyDescent="0.25">
      <c r="A47" s="3" t="s">
        <v>15</v>
      </c>
      <c r="B47" s="3" t="s">
        <v>22</v>
      </c>
      <c r="C47" s="3" t="s">
        <v>23</v>
      </c>
      <c r="D47" s="3" t="s">
        <v>24</v>
      </c>
      <c r="E47" s="3" t="s">
        <v>25</v>
      </c>
      <c r="F47" s="3" t="s">
        <v>26</v>
      </c>
      <c r="G47" s="3" t="s">
        <v>44</v>
      </c>
      <c r="H47" s="3" t="s">
        <v>43</v>
      </c>
      <c r="I47" s="3"/>
      <c r="J47" s="3"/>
      <c r="L47" s="9" t="s">
        <v>58</v>
      </c>
      <c r="M47" s="9" t="s">
        <v>43</v>
      </c>
      <c r="N47" s="14" t="s">
        <v>65</v>
      </c>
      <c r="O47" s="12" t="s">
        <v>64</v>
      </c>
      <c r="Q47" s="18" t="s">
        <v>67</v>
      </c>
      <c r="R47" s="18" t="s">
        <v>43</v>
      </c>
      <c r="S47" s="19" t="s">
        <v>65</v>
      </c>
      <c r="T47" s="18" t="s">
        <v>64</v>
      </c>
    </row>
    <row r="48" spans="1:20" ht="18" x14ac:dyDescent="0.25">
      <c r="A48" s="3" t="s">
        <v>20</v>
      </c>
      <c r="B48" s="5">
        <v>154749</v>
      </c>
      <c r="C48" s="5">
        <v>154349</v>
      </c>
      <c r="D48" s="5">
        <v>155892</v>
      </c>
      <c r="E48" s="5">
        <v>154185</v>
      </c>
      <c r="F48" s="5">
        <v>156585</v>
      </c>
      <c r="G48" s="5">
        <f>SUM(B48:F48)</f>
        <v>775760</v>
      </c>
      <c r="H48" s="5">
        <v>737006</v>
      </c>
      <c r="I48" s="7">
        <f>H48/G48</f>
        <v>0.95004382798803755</v>
      </c>
      <c r="J48" s="5"/>
      <c r="L48" s="9" t="s">
        <v>20</v>
      </c>
      <c r="M48" s="11">
        <v>737006</v>
      </c>
      <c r="N48" s="15">
        <v>775760</v>
      </c>
      <c r="O48" s="16">
        <f>M48/N48</f>
        <v>0.95004382798803755</v>
      </c>
      <c r="Q48" s="9" t="s">
        <v>58</v>
      </c>
      <c r="R48" s="11">
        <v>737006</v>
      </c>
      <c r="S48" s="15">
        <v>775760</v>
      </c>
      <c r="T48" s="16">
        <f>R48/S48</f>
        <v>0.95004382798803755</v>
      </c>
    </row>
    <row r="49" spans="1:20" ht="18" x14ac:dyDescent="0.25">
      <c r="A49" s="3" t="s">
        <v>21</v>
      </c>
      <c r="B49" s="5">
        <v>128169</v>
      </c>
      <c r="C49" s="5">
        <v>154678</v>
      </c>
      <c r="D49" s="5">
        <v>154260</v>
      </c>
      <c r="E49" s="5">
        <v>155846</v>
      </c>
      <c r="F49" s="5">
        <v>154125</v>
      </c>
      <c r="G49" s="5">
        <f>SUM(B49:F49)</f>
        <v>747078</v>
      </c>
      <c r="H49" s="5">
        <v>708985</v>
      </c>
      <c r="I49" s="7">
        <f>H49/G49</f>
        <v>0.94901067893847768</v>
      </c>
      <c r="J49" s="5"/>
      <c r="L49" s="9" t="s">
        <v>21</v>
      </c>
      <c r="M49" s="11">
        <v>708985</v>
      </c>
      <c r="N49" s="15">
        <v>747078</v>
      </c>
      <c r="O49" s="16">
        <f>M49/N49</f>
        <v>0.94901067893847768</v>
      </c>
      <c r="Q49" s="9" t="s">
        <v>59</v>
      </c>
      <c r="R49" s="11">
        <v>594426</v>
      </c>
      <c r="S49" s="15">
        <v>775391</v>
      </c>
      <c r="T49" s="16">
        <f>R49/S49</f>
        <v>0.76661452093202009</v>
      </c>
    </row>
    <row r="50" spans="1:20" ht="18" x14ac:dyDescent="0.15">
      <c r="M50" s="11"/>
      <c r="N50" s="15"/>
      <c r="Q50" s="9" t="s">
        <v>60</v>
      </c>
      <c r="R50" s="11">
        <v>369878</v>
      </c>
      <c r="S50" s="15">
        <v>799764</v>
      </c>
      <c r="T50" s="16">
        <f>R50/S50</f>
        <v>0.46248393276016425</v>
      </c>
    </row>
    <row r="51" spans="1:20" ht="18" x14ac:dyDescent="0.25">
      <c r="A51" s="3" t="s">
        <v>15</v>
      </c>
      <c r="B51" s="3" t="s">
        <v>27</v>
      </c>
      <c r="C51" s="3" t="s">
        <v>28</v>
      </c>
      <c r="D51" s="3" t="s">
        <v>29</v>
      </c>
      <c r="E51" s="3" t="s">
        <v>30</v>
      </c>
      <c r="F51" s="3" t="s">
        <v>31</v>
      </c>
      <c r="G51" s="3" t="s">
        <v>44</v>
      </c>
      <c r="H51" s="3" t="s">
        <v>43</v>
      </c>
      <c r="I51" s="3"/>
      <c r="L51" s="9" t="s">
        <v>59</v>
      </c>
      <c r="M51" s="11" t="s">
        <v>43</v>
      </c>
      <c r="N51" s="15" t="s">
        <v>65</v>
      </c>
      <c r="Q51" s="9" t="s">
        <v>61</v>
      </c>
      <c r="R51" s="11">
        <v>273387</v>
      </c>
      <c r="S51" s="15">
        <v>1030464</v>
      </c>
      <c r="T51" s="16">
        <f>R51/S51</f>
        <v>0.26530475591578162</v>
      </c>
    </row>
    <row r="52" spans="1:20" ht="18" x14ac:dyDescent="0.25">
      <c r="A52" s="3" t="s">
        <v>20</v>
      </c>
      <c r="B52" s="5">
        <v>152283</v>
      </c>
      <c r="C52" s="5">
        <v>151153</v>
      </c>
      <c r="D52" s="5">
        <v>159011</v>
      </c>
      <c r="E52" s="5">
        <v>148861</v>
      </c>
      <c r="F52" s="5">
        <v>164083</v>
      </c>
      <c r="G52" s="4">
        <f>SUM(B52:F52)</f>
        <v>775391</v>
      </c>
      <c r="H52" s="5">
        <v>594426</v>
      </c>
      <c r="I52" s="7">
        <f>H52/G52</f>
        <v>0.76661452093202009</v>
      </c>
      <c r="L52" s="9" t="s">
        <v>20</v>
      </c>
      <c r="M52" s="11">
        <v>594426</v>
      </c>
      <c r="N52" s="15">
        <v>775391</v>
      </c>
      <c r="O52" s="16">
        <f>M52/N52</f>
        <v>0.76661452093202009</v>
      </c>
      <c r="Q52" s="9" t="s">
        <v>62</v>
      </c>
      <c r="R52" s="11">
        <v>186956</v>
      </c>
      <c r="S52" s="15">
        <v>946420</v>
      </c>
      <c r="T52" s="16">
        <f>R52/S52</f>
        <v>0.19754020413769785</v>
      </c>
    </row>
    <row r="53" spans="1:20" ht="18" x14ac:dyDescent="0.25">
      <c r="A53" s="3" t="s">
        <v>21</v>
      </c>
      <c r="B53" s="5">
        <v>156573</v>
      </c>
      <c r="C53" s="5">
        <v>152251</v>
      </c>
      <c r="D53" s="5">
        <v>151207</v>
      </c>
      <c r="E53" s="5">
        <v>159122</v>
      </c>
      <c r="F53" s="5">
        <v>148979</v>
      </c>
      <c r="G53" s="4">
        <f>SUM(B53:F53)</f>
        <v>768132</v>
      </c>
      <c r="H53" s="5">
        <v>596331</v>
      </c>
      <c r="I53" s="7">
        <f>H53/G53</f>
        <v>0.77633922294605617</v>
      </c>
      <c r="L53" s="9" t="s">
        <v>21</v>
      </c>
      <c r="M53" s="11">
        <v>596331</v>
      </c>
      <c r="N53" s="15">
        <v>768132</v>
      </c>
      <c r="O53" s="16">
        <f>M53/N53</f>
        <v>0.77633922294605617</v>
      </c>
      <c r="Q53" s="9" t="s">
        <v>63</v>
      </c>
      <c r="R53" s="11">
        <v>140464</v>
      </c>
      <c r="S53" s="15">
        <v>920566</v>
      </c>
      <c r="T53" s="16">
        <f>R53/S53</f>
        <v>0.15258438830024137</v>
      </c>
    </row>
    <row r="54" spans="1:20" ht="18" x14ac:dyDescent="0.15">
      <c r="M54" s="11"/>
      <c r="N54" s="15"/>
    </row>
    <row r="55" spans="1:20" ht="18" x14ac:dyDescent="0.25">
      <c r="A55" s="3" t="s">
        <v>15</v>
      </c>
      <c r="B55" s="3" t="s">
        <v>32</v>
      </c>
      <c r="C55" s="3" t="s">
        <v>33</v>
      </c>
      <c r="D55" s="3" t="s">
        <v>34</v>
      </c>
      <c r="E55" s="3" t="s">
        <v>35</v>
      </c>
      <c r="F55" s="3" t="s">
        <v>36</v>
      </c>
      <c r="G55" s="3" t="s">
        <v>44</v>
      </c>
      <c r="H55" s="3" t="s">
        <v>43</v>
      </c>
      <c r="L55" s="9" t="s">
        <v>60</v>
      </c>
      <c r="M55" s="11" t="s">
        <v>43</v>
      </c>
      <c r="N55" s="15" t="s">
        <v>65</v>
      </c>
    </row>
    <row r="56" spans="1:20" ht="21" x14ac:dyDescent="0.3">
      <c r="A56" s="3" t="s">
        <v>20</v>
      </c>
      <c r="B56" s="6">
        <v>149693</v>
      </c>
      <c r="C56" s="5">
        <v>149693</v>
      </c>
      <c r="D56" s="5">
        <v>148481</v>
      </c>
      <c r="E56" s="5">
        <v>168927</v>
      </c>
      <c r="F56" s="5">
        <v>182970</v>
      </c>
      <c r="G56" s="5">
        <f>SUM(B56:F56)</f>
        <v>799764</v>
      </c>
      <c r="H56" s="5">
        <v>369878</v>
      </c>
      <c r="I56" s="7">
        <f>H56/G56</f>
        <v>0.46248393276016425</v>
      </c>
      <c r="L56" s="9" t="s">
        <v>20</v>
      </c>
      <c r="M56" s="11">
        <v>369878</v>
      </c>
      <c r="N56" s="15">
        <v>799764</v>
      </c>
      <c r="O56" s="16">
        <f>M56/N56</f>
        <v>0.46248393276016425</v>
      </c>
    </row>
    <row r="57" spans="1:20" ht="18" x14ac:dyDescent="0.25">
      <c r="A57" s="3" t="s">
        <v>21</v>
      </c>
      <c r="B57" s="5">
        <v>164304</v>
      </c>
      <c r="C57" s="5">
        <v>149955</v>
      </c>
      <c r="D57" s="5">
        <v>148784</v>
      </c>
      <c r="E57" s="5">
        <v>169240</v>
      </c>
      <c r="F57" s="5">
        <v>183225</v>
      </c>
      <c r="G57" s="4">
        <f>SUM(B57:F57)</f>
        <v>815508</v>
      </c>
      <c r="H57" s="5">
        <v>375714</v>
      </c>
      <c r="I57" s="7">
        <f>H57/G57</f>
        <v>0.4607116055268618</v>
      </c>
      <c r="L57" s="9" t="s">
        <v>21</v>
      </c>
      <c r="M57" s="11">
        <v>375714</v>
      </c>
      <c r="N57" s="15">
        <v>815508</v>
      </c>
      <c r="O57" s="16">
        <f>M57/N57</f>
        <v>0.4607116055268618</v>
      </c>
    </row>
    <row r="58" spans="1:20" ht="18" x14ac:dyDescent="0.15">
      <c r="M58" s="11"/>
      <c r="N58" s="15"/>
    </row>
    <row r="59" spans="1:20" ht="18" x14ac:dyDescent="0.25">
      <c r="A59" s="3" t="s">
        <v>15</v>
      </c>
      <c r="B59" s="3" t="s">
        <v>37</v>
      </c>
      <c r="C59" s="3" t="s">
        <v>38</v>
      </c>
      <c r="D59" s="3" t="s">
        <v>39</v>
      </c>
      <c r="E59" s="3" t="s">
        <v>40</v>
      </c>
      <c r="F59" s="3" t="s">
        <v>41</v>
      </c>
      <c r="G59" s="3" t="s">
        <v>44</v>
      </c>
      <c r="H59" s="3" t="s">
        <v>43</v>
      </c>
      <c r="L59" s="9" t="s">
        <v>61</v>
      </c>
      <c r="M59" s="11" t="s">
        <v>43</v>
      </c>
      <c r="N59" s="15" t="s">
        <v>65</v>
      </c>
      <c r="Q59" s="18" t="s">
        <v>66</v>
      </c>
      <c r="R59" s="18" t="s">
        <v>43</v>
      </c>
      <c r="S59" s="19" t="s">
        <v>65</v>
      </c>
      <c r="T59" s="18" t="s">
        <v>64</v>
      </c>
    </row>
    <row r="60" spans="1:20" ht="18" x14ac:dyDescent="0.25">
      <c r="A60" s="3" t="s">
        <v>20</v>
      </c>
      <c r="B60" s="5">
        <v>202607</v>
      </c>
      <c r="C60" s="5">
        <v>207571</v>
      </c>
      <c r="D60" s="5">
        <v>206239</v>
      </c>
      <c r="E60" s="5">
        <v>209807</v>
      </c>
      <c r="F60" s="5">
        <v>204240</v>
      </c>
      <c r="G60" s="4">
        <f>SUM(B60:F60)</f>
        <v>1030464</v>
      </c>
      <c r="H60" s="5">
        <v>273387</v>
      </c>
      <c r="I60" s="7">
        <f>H60/G60</f>
        <v>0.26530475591578162</v>
      </c>
      <c r="L60" s="9" t="s">
        <v>20</v>
      </c>
      <c r="M60" s="11">
        <v>273387</v>
      </c>
      <c r="N60" s="15">
        <v>1030464</v>
      </c>
      <c r="O60" s="16">
        <f>M60/N60</f>
        <v>0.26530475591578162</v>
      </c>
      <c r="Q60" s="9" t="s">
        <v>58</v>
      </c>
      <c r="R60" s="11">
        <v>708985</v>
      </c>
      <c r="S60" s="15">
        <v>747078</v>
      </c>
      <c r="T60" s="16">
        <f>R60/S60</f>
        <v>0.94901067893847768</v>
      </c>
    </row>
    <row r="61" spans="1:20" ht="18" x14ac:dyDescent="0.25">
      <c r="A61" s="3" t="s">
        <v>21</v>
      </c>
      <c r="B61" s="5">
        <v>190545</v>
      </c>
      <c r="C61" s="5">
        <v>202795</v>
      </c>
      <c r="D61" s="5">
        <v>207753</v>
      </c>
      <c r="E61" s="5">
        <v>206334</v>
      </c>
      <c r="F61" s="5">
        <v>209782</v>
      </c>
      <c r="G61" s="4">
        <f>SUM(B61:F61)</f>
        <v>1017209</v>
      </c>
      <c r="H61" s="5">
        <v>276832</v>
      </c>
      <c r="I61" s="7">
        <f>H61/G61</f>
        <v>0.27214859483154397</v>
      </c>
      <c r="L61" s="9" t="s">
        <v>21</v>
      </c>
      <c r="M61" s="11">
        <v>276832</v>
      </c>
      <c r="N61" s="15">
        <v>1017209</v>
      </c>
      <c r="O61" s="16">
        <f>M61/N61</f>
        <v>0.27214859483154397</v>
      </c>
      <c r="Q61" s="9" t="s">
        <v>59</v>
      </c>
      <c r="R61" s="11">
        <v>596331</v>
      </c>
      <c r="S61" s="15">
        <v>768132</v>
      </c>
      <c r="T61" s="16">
        <f>R61/S61</f>
        <v>0.77633922294605617</v>
      </c>
    </row>
    <row r="62" spans="1:20" ht="18" x14ac:dyDescent="0.15">
      <c r="M62" s="11"/>
      <c r="N62" s="15"/>
      <c r="Q62" s="9" t="s">
        <v>60</v>
      </c>
      <c r="R62" s="11">
        <v>375714</v>
      </c>
      <c r="S62" s="15">
        <v>815508</v>
      </c>
      <c r="T62" s="16">
        <f>R62/S62</f>
        <v>0.4607116055268618</v>
      </c>
    </row>
    <row r="63" spans="1:20" ht="18" x14ac:dyDescent="0.25">
      <c r="A63" s="3" t="s">
        <v>15</v>
      </c>
      <c r="B63" s="3" t="s">
        <v>46</v>
      </c>
      <c r="C63" s="3" t="s">
        <v>47</v>
      </c>
      <c r="D63" s="3" t="s">
        <v>48</v>
      </c>
      <c r="E63" s="3" t="s">
        <v>49</v>
      </c>
      <c r="F63" s="3" t="s">
        <v>50</v>
      </c>
      <c r="G63" s="3" t="s">
        <v>44</v>
      </c>
      <c r="H63" s="3" t="s">
        <v>43</v>
      </c>
      <c r="L63" s="9" t="s">
        <v>62</v>
      </c>
      <c r="M63" s="11" t="s">
        <v>43</v>
      </c>
      <c r="N63" s="15" t="s">
        <v>65</v>
      </c>
      <c r="Q63" s="9" t="s">
        <v>61</v>
      </c>
      <c r="R63" s="11">
        <v>276832</v>
      </c>
      <c r="S63" s="15">
        <v>1017209</v>
      </c>
      <c r="T63" s="16">
        <f>R63/S63</f>
        <v>0.27214859483154397</v>
      </c>
    </row>
    <row r="64" spans="1:20" ht="18" x14ac:dyDescent="0.25">
      <c r="A64" s="3" t="s">
        <v>20</v>
      </c>
      <c r="B64" s="5">
        <v>195017</v>
      </c>
      <c r="C64" s="5">
        <v>210419</v>
      </c>
      <c r="D64" s="5">
        <v>183171</v>
      </c>
      <c r="E64" s="5">
        <v>179567</v>
      </c>
      <c r="F64" s="5">
        <v>178246</v>
      </c>
      <c r="G64" s="4">
        <f>SUM(B64:F64)</f>
        <v>946420</v>
      </c>
      <c r="H64" s="5">
        <v>186956</v>
      </c>
      <c r="I64" s="7">
        <f>H64/G64</f>
        <v>0.19754020413769785</v>
      </c>
      <c r="L64" s="9" t="s">
        <v>20</v>
      </c>
      <c r="M64" s="11">
        <v>186956</v>
      </c>
      <c r="N64" s="15">
        <v>946420</v>
      </c>
      <c r="O64" s="16">
        <f>M64/N64</f>
        <v>0.19754020413769785</v>
      </c>
      <c r="Q64" s="9" t="s">
        <v>62</v>
      </c>
      <c r="R64" s="11">
        <v>199031</v>
      </c>
      <c r="S64" s="15">
        <v>972195</v>
      </c>
      <c r="T64" s="16">
        <f>R64/S64</f>
        <v>0.20472333225330308</v>
      </c>
    </row>
    <row r="65" spans="1:20" ht="18" x14ac:dyDescent="0.25">
      <c r="A65" s="3" t="s">
        <v>21</v>
      </c>
      <c r="B65" s="5">
        <v>204227</v>
      </c>
      <c r="C65" s="5">
        <v>194978</v>
      </c>
      <c r="D65" s="5">
        <v>210373</v>
      </c>
      <c r="E65" s="5">
        <v>183129</v>
      </c>
      <c r="F65" s="5">
        <v>179488</v>
      </c>
      <c r="G65" s="4">
        <f>SUM(B65:F65)</f>
        <v>972195</v>
      </c>
      <c r="H65" s="5">
        <v>199031</v>
      </c>
      <c r="I65" s="7">
        <f>H65/G65</f>
        <v>0.20472333225330308</v>
      </c>
      <c r="L65" s="9" t="s">
        <v>21</v>
      </c>
      <c r="M65" s="11">
        <v>199031</v>
      </c>
      <c r="N65" s="15">
        <v>972195</v>
      </c>
      <c r="O65" s="16">
        <f>M65/N65</f>
        <v>0.20472333225330308</v>
      </c>
      <c r="Q65" s="9" t="s">
        <v>63</v>
      </c>
      <c r="R65" s="11">
        <v>145588</v>
      </c>
      <c r="S65" s="15">
        <v>912359</v>
      </c>
      <c r="T65" s="16">
        <f>R65/S65</f>
        <v>0.15957315048133466</v>
      </c>
    </row>
    <row r="66" spans="1:20" ht="18" x14ac:dyDescent="0.15">
      <c r="M66" s="11"/>
      <c r="N66" s="15"/>
    </row>
    <row r="67" spans="1:20" ht="18" x14ac:dyDescent="0.25">
      <c r="A67" s="3" t="s">
        <v>15</v>
      </c>
      <c r="B67" s="3" t="s">
        <v>51</v>
      </c>
      <c r="C67" s="3" t="s">
        <v>52</v>
      </c>
      <c r="D67" s="3" t="s">
        <v>53</v>
      </c>
      <c r="E67" s="3" t="s">
        <v>54</v>
      </c>
      <c r="F67" s="3" t="s">
        <v>55</v>
      </c>
      <c r="G67" s="3" t="s">
        <v>44</v>
      </c>
      <c r="H67" s="3" t="s">
        <v>43</v>
      </c>
      <c r="L67" s="9" t="s">
        <v>63</v>
      </c>
      <c r="M67" s="11" t="s">
        <v>43</v>
      </c>
      <c r="N67" s="15" t="s">
        <v>65</v>
      </c>
    </row>
    <row r="68" spans="1:20" ht="18" x14ac:dyDescent="0.25">
      <c r="A68" s="3" t="s">
        <v>20</v>
      </c>
      <c r="B68" s="5">
        <v>178808</v>
      </c>
      <c r="C68" s="5">
        <v>182649</v>
      </c>
      <c r="D68" s="5">
        <v>186810</v>
      </c>
      <c r="E68" s="5">
        <v>186724</v>
      </c>
      <c r="F68" s="5">
        <v>185575</v>
      </c>
      <c r="G68" s="5">
        <f>SUM(B68:F68)</f>
        <v>920566</v>
      </c>
      <c r="H68" s="5">
        <v>140464</v>
      </c>
      <c r="I68" s="7">
        <f>H68/G68</f>
        <v>0.15258438830024137</v>
      </c>
      <c r="L68" s="9" t="s">
        <v>20</v>
      </c>
      <c r="M68" s="11">
        <v>140464</v>
      </c>
      <c r="N68" s="15">
        <v>920566</v>
      </c>
      <c r="O68" s="16">
        <f>M68/N68</f>
        <v>0.15258438830024137</v>
      </c>
    </row>
    <row r="69" spans="1:20" ht="18" x14ac:dyDescent="0.25">
      <c r="A69" s="3" t="s">
        <v>21</v>
      </c>
      <c r="B69" s="5">
        <v>178145</v>
      </c>
      <c r="C69" s="5">
        <v>178668</v>
      </c>
      <c r="D69" s="5">
        <v>182516</v>
      </c>
      <c r="E69" s="5">
        <v>186560</v>
      </c>
      <c r="F69" s="5">
        <v>186470</v>
      </c>
      <c r="G69" s="5">
        <f>SUM(B69:F69)</f>
        <v>912359</v>
      </c>
      <c r="H69" s="5">
        <v>145588</v>
      </c>
      <c r="I69" s="7">
        <f>H69/G69</f>
        <v>0.15957315048133466</v>
      </c>
      <c r="L69" s="9" t="s">
        <v>21</v>
      </c>
      <c r="M69" s="11">
        <v>145588</v>
      </c>
      <c r="N69" s="15">
        <v>912359</v>
      </c>
      <c r="O69" s="16">
        <f>M69/N69</f>
        <v>0.15957315048133466</v>
      </c>
    </row>
  </sheetData>
  <mergeCells count="1">
    <mergeCell ref="R46:T46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2019-08-08T17:49:38Z</dcterms:created>
  <dcterms:modified xsi:type="dcterms:W3CDTF">2019-08-09T08:41:14Z</dcterms:modified>
</cp:coreProperties>
</file>