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EA41545B-0DB3-45B7-B866-DE5515A3C228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F9" i="2"/>
  <c r="F8" i="2"/>
  <c r="F7" i="2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<sst xmlns="http://schemas.openxmlformats.org/spreadsheetml/2006/main" count="258" uniqueCount="85">
  <si>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</si>
  <si>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</si>
  <si>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</si>
  <si>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</si>
  <si>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</si>
  <si>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</si>
  <si>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</si>
  <si>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</si>
  <si>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</si>
  <si>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</si>
  <si>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</si>
  <si>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</si>
  <si>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</si>
  <si>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</si>
  <si>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</si>
  <si>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</si>
  <si>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</si>
  <si>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</si>
  <si>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</si>
  <si>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</si>
  <si>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</si>
  <si>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</si>
  <si>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</si>
  <si>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</si>
  <si>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</si>
  <si>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</si>
  <si>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Création home.html</t>
  </si>
  <si>
    <t>Initialisation de la structure</t>
  </si>
  <si>
    <t>Connecter les "routes"</t>
  </si>
  <si>
    <t>Game - nextWord()</t>
  </si>
  <si>
    <t>Game - calculateCPM()</t>
  </si>
  <si>
    <t>Game - toJSON()</t>
  </si>
  <si>
    <t>Game - CheckErrors()</t>
  </si>
  <si>
    <t>Game - prepareWord()</t>
  </si>
  <si>
    <t>Word - completedWordToString()</t>
  </si>
  <si>
    <t>Word - addInput()</t>
  </si>
  <si>
    <t>Word - removeLastChar()</t>
  </si>
  <si>
    <t>Adventure - spawnEnemy()</t>
  </si>
  <si>
    <t>Adventure - changeBackground()</t>
  </si>
  <si>
    <t>Adventure - playMusic()</t>
  </si>
  <si>
    <t>Entity - move()</t>
  </si>
  <si>
    <t>Entity - stop()</t>
  </si>
  <si>
    <t>Entity - death()</t>
  </si>
  <si>
    <t>Entity - reduceHealth()</t>
  </si>
  <si>
    <t>Entity - tick()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</si>
  <si>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</si>
  <si>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</si>
  <si>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</si>
  <si>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</si>
  <si>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</si>
  <si>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word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</si>
  <si>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</si>
  <si>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</si>
  <si>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</si>
  <si>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</si>
  <si>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</si>
  <si>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</si>
  <si>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</si>
  <si>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Création controleur Word</t>
  </si>
  <si>
    <t>Création Factory()</t>
  </si>
  <si>
    <t>Modèle usager delete()</t>
  </si>
  <si>
    <t>Modèle usager details()</t>
  </si>
  <si>
    <t>Modèle usager login()</t>
  </si>
  <si>
    <t>Modèle usager add()</t>
  </si>
  <si>
    <t>Modèle usager list()</t>
  </si>
  <si>
    <t>Modèle game add()</t>
  </si>
  <si>
    <t>Modèle game list()</t>
  </si>
  <si>
    <t>Modèle game details()</t>
  </si>
  <si>
    <t>Modèle word addLangage()</t>
  </si>
  <si>
    <t>Modèle word list()</t>
  </si>
  <si>
    <t>Modèle word details()</t>
  </si>
  <si>
    <t>Création controleur Game</t>
  </si>
  <si>
    <t>Total</t>
  </si>
  <si>
    <t>Colonne1</t>
  </si>
  <si>
    <t>Layout mobile</t>
  </si>
  <si>
    <t>Sprint</t>
  </si>
  <si>
    <t>Création classe Game</t>
  </si>
  <si>
    <t>Création classe Word</t>
  </si>
  <si>
    <t>Création classe Usager</t>
  </si>
  <si>
    <t>Création classe Adventure</t>
  </si>
  <si>
    <t>Création classe Entité</t>
  </si>
  <si>
    <t>6,8,10,12</t>
  </si>
  <si>
    <t>3,15</t>
  </si>
  <si>
    <t>3,17</t>
  </si>
  <si>
    <t>3,16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</si>
</sst>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J106" totalsRowShown="0" headerRowDxfId="5" tableBorderDxfId="4">
  <autoFilter ref="C12:J106" xr:uid="{45C19323-F7FF-4676-9643-D7E43592846B}"/>
  <tableColumns count="8">
    <tableColumn id="1" xr3:uid="{BEB73C37-012B-4855-AD2E-BF3FC3282F6F}" name="No tâche" dataDxfId="3"/>
    <tableColumn id="5" xr3:uid="{9FB5B8D6-EB0F-453F-9F7B-590278B05C91}" name="Titre"/>
    <tableColumn id="6" xr3:uid="{1E70752F-88D9-4030-A938-450361DD5532}" name="Tâches préalables" dataDxfId="2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1"/>
    <tableColumn id="10" xr3:uid="{1E1E24DC-14B2-493C-89A6-C8A50BD4426E}" name="No Sprint"/>
    <tableColumn id="2" xr3:uid="{A39DC1DB-5846-4641-8706-F0F11BD2DE3F}" name="Colonne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J106"/>
  <sheetViews>
    <sheetView tabSelected="1" topLeftCell="A16" workbookViewId="0">
      <selection activeCell="E42" sqref="E42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</cols>
  <sheetData>
    <row r="3" spans="3:10" x14ac:dyDescent="0.25">
      <c r="C3" s="1" t="s">
        <v>0</v>
      </c>
    </row>
    <row r="4" spans="3:10" x14ac:dyDescent="0.25">
      <c r="C4" s="12" t="s">
        <v>2</v>
      </c>
      <c r="D4" s="13"/>
      <c r="F4" s="10" t="s">
        <v>17</v>
      </c>
      <c r="G4" s="10" t="s">
        <v>8</v>
      </c>
      <c r="H4" s="10" t="s">
        <v>14</v>
      </c>
    </row>
    <row r="5" spans="3:10" x14ac:dyDescent="0.25">
      <c r="F5" s="10" t="s">
        <v>18</v>
      </c>
      <c r="G5" s="10" t="s">
        <v>9</v>
      </c>
      <c r="H5" s="10" t="s">
        <v>15</v>
      </c>
    </row>
    <row r="6" spans="3:10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0" x14ac:dyDescent="0.25">
      <c r="C7" s="12" t="s">
        <v>3</v>
      </c>
      <c r="D7" s="13"/>
      <c r="F7" s="10"/>
      <c r="G7" s="10" t="s">
        <v>11</v>
      </c>
      <c r="H7" s="10"/>
    </row>
    <row r="11" spans="3:10" x14ac:dyDescent="0.25">
      <c r="C11" s="1">
        <v>1</v>
      </c>
    </row>
    <row r="12" spans="3:10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73</v>
      </c>
    </row>
    <row r="13" spans="3:10" s="9" customFormat="1" ht="19.5" customHeight="1" x14ac:dyDescent="0.25">
      <c r="C13" s="7">
        <v>1</v>
      </c>
      <c r="D13" s="7" t="s">
        <v>56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</row>
    <row r="14" spans="3:10" s="9" customFormat="1" ht="15" customHeight="1" x14ac:dyDescent="0.25">
      <c r="C14" s="7">
        <f>C13+1</f>
        <v>2</v>
      </c>
      <c r="D14" s="7" t="s">
        <v>52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</row>
    <row r="15" spans="3:10" x14ac:dyDescent="0.25">
      <c r="C15" s="7">
        <f t="shared" ref="C15:C66" si="0">C14+1</f>
        <v>3</v>
      </c>
      <c r="D15" s="2" t="s">
        <v>27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</row>
    <row r="16" spans="3:10" x14ac:dyDescent="0.25">
      <c r="C16" s="7">
        <f t="shared" si="0"/>
        <v>4</v>
      </c>
      <c r="D16" s="2" t="s">
        <v>21</v>
      </c>
      <c r="E16" s="3"/>
      <c r="F16" s="2" t="s">
        <v>17</v>
      </c>
      <c r="G16" s="2" t="s">
        <v>9</v>
      </c>
      <c r="H16" s="5">
        <v>30</v>
      </c>
      <c r="I16" s="2" t="s">
        <v>14</v>
      </c>
      <c r="J16">
        <v>5</v>
      </c>
    </row>
    <row r="17" spans="3:10" x14ac:dyDescent="0.25">
      <c r="C17" s="7">
        <f t="shared" si="0"/>
        <v>5</v>
      </c>
      <c r="D17" s="2" t="s">
        <v>22</v>
      </c>
      <c r="E17" s="3">
        <v>1</v>
      </c>
      <c r="F17" s="2" t="s">
        <v>17</v>
      </c>
      <c r="G17" s="2" t="s">
        <v>9</v>
      </c>
      <c r="H17" s="5">
        <v>30</v>
      </c>
      <c r="I17" s="2" t="s">
        <v>14</v>
      </c>
      <c r="J17" s="9">
        <v>1</v>
      </c>
    </row>
    <row r="18" spans="3:10" x14ac:dyDescent="0.25">
      <c r="C18" s="7">
        <f t="shared" si="0"/>
        <v>6</v>
      </c>
      <c r="D18" s="2" t="s">
        <v>23</v>
      </c>
      <c r="E18" s="3">
        <v>3</v>
      </c>
      <c r="F18" s="2" t="s">
        <v>17</v>
      </c>
      <c r="G18" s="2" t="s">
        <v>9</v>
      </c>
      <c r="H18" s="5">
        <v>60</v>
      </c>
      <c r="I18" s="2" t="s">
        <v>14</v>
      </c>
      <c r="J18">
        <v>5</v>
      </c>
    </row>
    <row r="19" spans="3:10" x14ac:dyDescent="0.25">
      <c r="C19" s="7">
        <f t="shared" si="0"/>
        <v>7</v>
      </c>
      <c r="D19" s="2" t="s">
        <v>45</v>
      </c>
      <c r="E19" s="3">
        <v>6</v>
      </c>
      <c r="F19" s="2" t="s">
        <v>18</v>
      </c>
      <c r="G19" s="2" t="s">
        <v>10</v>
      </c>
      <c r="H19" s="5">
        <v>60</v>
      </c>
      <c r="I19" s="2" t="s">
        <v>14</v>
      </c>
      <c r="J19">
        <v>5</v>
      </c>
    </row>
    <row r="20" spans="3:10" x14ac:dyDescent="0.25">
      <c r="C20" s="7">
        <f t="shared" si="0"/>
        <v>8</v>
      </c>
      <c r="D20" s="2" t="s">
        <v>24</v>
      </c>
      <c r="E20" s="3">
        <v>3</v>
      </c>
      <c r="F20" s="2" t="s">
        <v>17</v>
      </c>
      <c r="G20" s="2" t="s">
        <v>9</v>
      </c>
      <c r="H20" s="5">
        <v>120</v>
      </c>
      <c r="I20" s="2" t="s">
        <v>14</v>
      </c>
      <c r="J20">
        <v>5</v>
      </c>
    </row>
    <row r="21" spans="3:10" x14ac:dyDescent="0.25">
      <c r="C21" s="7">
        <f t="shared" si="0"/>
        <v>9</v>
      </c>
      <c r="D21" s="2" t="s">
        <v>46</v>
      </c>
      <c r="E21" s="3">
        <v>9</v>
      </c>
      <c r="F21" s="2" t="s">
        <v>18</v>
      </c>
      <c r="G21" s="2" t="s">
        <v>10</v>
      </c>
      <c r="H21" s="5">
        <v>180</v>
      </c>
      <c r="I21" s="2" t="s">
        <v>15</v>
      </c>
      <c r="J21">
        <v>5</v>
      </c>
    </row>
    <row r="22" spans="3:10" x14ac:dyDescent="0.25">
      <c r="C22" s="7">
        <f t="shared" si="0"/>
        <v>10</v>
      </c>
      <c r="D22" s="2" t="s">
        <v>25</v>
      </c>
      <c r="E22" s="3">
        <v>3</v>
      </c>
      <c r="F22" s="2" t="s">
        <v>17</v>
      </c>
      <c r="G22" s="2" t="s">
        <v>9</v>
      </c>
      <c r="H22" s="5">
        <v>180</v>
      </c>
      <c r="I22" s="2" t="s">
        <v>14</v>
      </c>
      <c r="J22">
        <v>5</v>
      </c>
    </row>
    <row r="23" spans="3:10" x14ac:dyDescent="0.25">
      <c r="C23" s="7">
        <f t="shared" si="0"/>
        <v>11</v>
      </c>
      <c r="D23" s="2" t="s">
        <v>47</v>
      </c>
      <c r="E23" s="3">
        <v>10</v>
      </c>
      <c r="F23" s="2" t="s">
        <v>18</v>
      </c>
      <c r="G23" s="2" t="s">
        <v>10</v>
      </c>
      <c r="H23" s="5">
        <v>180</v>
      </c>
      <c r="I23" s="2" t="s">
        <v>14</v>
      </c>
      <c r="J23">
        <v>10</v>
      </c>
    </row>
    <row r="24" spans="3:10" x14ac:dyDescent="0.25">
      <c r="C24" s="7">
        <f t="shared" si="0"/>
        <v>12</v>
      </c>
      <c r="D24" s="2" t="s">
        <v>26</v>
      </c>
      <c r="E24" s="3">
        <v>3</v>
      </c>
      <c r="F24" s="2" t="s">
        <v>17</v>
      </c>
      <c r="G24" s="2" t="s">
        <v>9</v>
      </c>
      <c r="H24" s="5">
        <v>120</v>
      </c>
      <c r="I24" s="2" t="s">
        <v>14</v>
      </c>
      <c r="J24">
        <v>5</v>
      </c>
    </row>
    <row r="25" spans="3:10" x14ac:dyDescent="0.25">
      <c r="C25" s="7">
        <f t="shared" si="0"/>
        <v>13</v>
      </c>
      <c r="D25" s="2" t="s">
        <v>48</v>
      </c>
      <c r="E25" s="3">
        <v>10</v>
      </c>
      <c r="F25" s="2" t="s">
        <v>18</v>
      </c>
      <c r="G25" s="2" t="s">
        <v>10</v>
      </c>
      <c r="H25" s="5">
        <v>180</v>
      </c>
      <c r="I25" s="2" t="s">
        <v>15</v>
      </c>
      <c r="J25" s="9">
        <v>1</v>
      </c>
    </row>
    <row r="26" spans="3:10" x14ac:dyDescent="0.25">
      <c r="C26" s="7">
        <f t="shared" si="0"/>
        <v>14</v>
      </c>
      <c r="D26" s="2" t="s">
        <v>28</v>
      </c>
      <c r="E26" s="3">
        <v>3</v>
      </c>
      <c r="F26" s="2" t="s">
        <v>17</v>
      </c>
      <c r="G26" s="2" t="s">
        <v>9</v>
      </c>
      <c r="H26" s="5">
        <v>30</v>
      </c>
      <c r="I26" s="2" t="s">
        <v>14</v>
      </c>
      <c r="J26">
        <v>5</v>
      </c>
    </row>
    <row r="27" spans="3:10" x14ac:dyDescent="0.25">
      <c r="C27" s="7">
        <f t="shared" si="0"/>
        <v>15</v>
      </c>
      <c r="D27" s="2" t="s">
        <v>49</v>
      </c>
      <c r="E27" s="3">
        <v>3</v>
      </c>
      <c r="F27" s="2" t="s">
        <v>17</v>
      </c>
      <c r="G27" s="2" t="s">
        <v>8</v>
      </c>
      <c r="H27" s="5">
        <v>20</v>
      </c>
      <c r="I27" s="2" t="s">
        <v>14</v>
      </c>
      <c r="J27" s="9">
        <v>1</v>
      </c>
    </row>
    <row r="28" spans="3:10" x14ac:dyDescent="0.25">
      <c r="C28" s="7">
        <f t="shared" si="0"/>
        <v>16</v>
      </c>
      <c r="D28" s="2" t="s">
        <v>50</v>
      </c>
      <c r="E28" s="3">
        <v>3</v>
      </c>
      <c r="F28" s="2" t="s">
        <v>17</v>
      </c>
      <c r="G28" s="2" t="s">
        <v>8</v>
      </c>
      <c r="H28" s="5">
        <v>20</v>
      </c>
      <c r="I28" s="2" t="s">
        <v>14</v>
      </c>
      <c r="J28" s="9">
        <v>1</v>
      </c>
    </row>
    <row r="29" spans="3:10" x14ac:dyDescent="0.25">
      <c r="C29" s="7">
        <f t="shared" si="0"/>
        <v>17</v>
      </c>
      <c r="D29" s="2" t="s">
        <v>51</v>
      </c>
      <c r="E29" s="3">
        <v>3</v>
      </c>
      <c r="F29" s="2" t="s">
        <v>17</v>
      </c>
      <c r="G29" s="2" t="s">
        <v>8</v>
      </c>
      <c r="H29" s="5">
        <v>20</v>
      </c>
      <c r="I29" s="2" t="s">
        <v>14</v>
      </c>
      <c r="J29" s="9">
        <v>1</v>
      </c>
    </row>
    <row r="30" spans="3:10" x14ac:dyDescent="0.25">
      <c r="C30" s="7">
        <f t="shared" si="0"/>
        <v>18</v>
      </c>
      <c r="D30" s="2" t="s">
        <v>57</v>
      </c>
      <c r="E30" s="3">
        <v>3</v>
      </c>
      <c r="F30" s="2" t="s">
        <v>17</v>
      </c>
      <c r="G30" s="2" t="s">
        <v>9</v>
      </c>
      <c r="H30" s="5">
        <v>20</v>
      </c>
      <c r="I30" s="2" t="s">
        <v>14</v>
      </c>
      <c r="J30">
        <v>5</v>
      </c>
    </row>
    <row r="31" spans="3:10" x14ac:dyDescent="0.25">
      <c r="C31" s="7">
        <f t="shared" si="0"/>
        <v>19</v>
      </c>
      <c r="D31" s="2" t="s">
        <v>61</v>
      </c>
      <c r="E31" s="3" t="s">
        <v>82</v>
      </c>
      <c r="F31" s="2" t="s">
        <v>17</v>
      </c>
      <c r="G31" s="2" t="s">
        <v>9</v>
      </c>
      <c r="H31" s="5">
        <v>35</v>
      </c>
      <c r="I31" s="2" t="s">
        <v>14</v>
      </c>
      <c r="J31">
        <v>5</v>
      </c>
    </row>
    <row r="32" spans="3:10" x14ac:dyDescent="0.25">
      <c r="C32" s="7">
        <f t="shared" si="0"/>
        <v>20</v>
      </c>
      <c r="D32" s="2" t="s">
        <v>64</v>
      </c>
      <c r="E32" s="3" t="s">
        <v>82</v>
      </c>
      <c r="F32" s="2" t="s">
        <v>18</v>
      </c>
      <c r="G32" s="2" t="s">
        <v>9</v>
      </c>
      <c r="H32" s="5">
        <v>35</v>
      </c>
      <c r="I32" s="2" t="s">
        <v>14</v>
      </c>
      <c r="J32">
        <v>5</v>
      </c>
    </row>
    <row r="33" spans="3:10" x14ac:dyDescent="0.25">
      <c r="C33" s="7">
        <f t="shared" si="0"/>
        <v>21</v>
      </c>
      <c r="D33" s="2" t="s">
        <v>63</v>
      </c>
      <c r="E33" s="3" t="s">
        <v>82</v>
      </c>
      <c r="F33" s="2" t="s">
        <v>17</v>
      </c>
      <c r="G33" s="2" t="s">
        <v>8</v>
      </c>
      <c r="H33" s="5">
        <v>30</v>
      </c>
      <c r="I33" s="2" t="s">
        <v>14</v>
      </c>
      <c r="J33" s="9">
        <v>1</v>
      </c>
    </row>
    <row r="34" spans="3:10" x14ac:dyDescent="0.25">
      <c r="C34" s="7">
        <f t="shared" si="0"/>
        <v>22</v>
      </c>
      <c r="D34" s="2" t="s">
        <v>60</v>
      </c>
      <c r="E34" s="3" t="s">
        <v>82</v>
      </c>
      <c r="F34" s="2" t="s">
        <v>18</v>
      </c>
      <c r="G34" s="2" t="s">
        <v>8</v>
      </c>
      <c r="H34" s="5">
        <v>20</v>
      </c>
      <c r="I34" s="2" t="s">
        <v>14</v>
      </c>
      <c r="J34" s="9">
        <v>1</v>
      </c>
    </row>
    <row r="35" spans="3:10" x14ac:dyDescent="0.25">
      <c r="C35" s="7">
        <f t="shared" si="0"/>
        <v>23</v>
      </c>
      <c r="D35" s="2" t="s">
        <v>62</v>
      </c>
      <c r="E35" s="3" t="s">
        <v>82</v>
      </c>
      <c r="F35" s="2" t="s">
        <v>17</v>
      </c>
      <c r="G35" s="2" t="s">
        <v>9</v>
      </c>
      <c r="H35" s="5">
        <v>60</v>
      </c>
      <c r="I35" s="2" t="s">
        <v>14</v>
      </c>
      <c r="J35">
        <v>5</v>
      </c>
    </row>
    <row r="36" spans="3:10" x14ac:dyDescent="0.25">
      <c r="C36" s="7">
        <f t="shared" si="0"/>
        <v>24</v>
      </c>
      <c r="D36" s="2" t="s">
        <v>65</v>
      </c>
      <c r="E36" s="3" t="s">
        <v>83</v>
      </c>
      <c r="F36" s="2" t="s">
        <v>17</v>
      </c>
      <c r="G36" s="2" t="s">
        <v>8</v>
      </c>
      <c r="H36" s="5">
        <v>15</v>
      </c>
      <c r="I36" s="2" t="s">
        <v>15</v>
      </c>
      <c r="J36" s="9">
        <v>1</v>
      </c>
    </row>
    <row r="37" spans="3:10" x14ac:dyDescent="0.25">
      <c r="C37" s="7">
        <f t="shared" si="0"/>
        <v>25</v>
      </c>
      <c r="D37" s="2" t="s">
        <v>66</v>
      </c>
      <c r="E37" s="3" t="s">
        <v>83</v>
      </c>
      <c r="F37" s="2" t="s">
        <v>18</v>
      </c>
      <c r="G37" s="2" t="s">
        <v>9</v>
      </c>
      <c r="H37" s="5">
        <v>30</v>
      </c>
      <c r="I37" s="2" t="s">
        <v>15</v>
      </c>
      <c r="J37">
        <v>5</v>
      </c>
    </row>
    <row r="38" spans="3:10" x14ac:dyDescent="0.25">
      <c r="C38" s="7">
        <f t="shared" si="0"/>
        <v>26</v>
      </c>
      <c r="D38" s="2" t="s">
        <v>67</v>
      </c>
      <c r="E38" s="3" t="s">
        <v>83</v>
      </c>
      <c r="F38" s="2" t="s">
        <v>18</v>
      </c>
      <c r="G38" s="2" t="s">
        <v>9</v>
      </c>
      <c r="H38" s="5">
        <v>30</v>
      </c>
      <c r="I38" s="2" t="s">
        <v>15</v>
      </c>
      <c r="J38">
        <v>5</v>
      </c>
    </row>
    <row r="39" spans="3:10" x14ac:dyDescent="0.25">
      <c r="C39" s="7">
        <f t="shared" si="0"/>
        <v>27</v>
      </c>
      <c r="D39" s="2" t="s">
        <v>68</v>
      </c>
      <c r="E39" s="3" t="s">
        <v>84</v>
      </c>
      <c r="F39" s="2" t="s">
        <v>19</v>
      </c>
      <c r="G39" s="2" t="s">
        <v>11</v>
      </c>
      <c r="H39" s="5">
        <v>120</v>
      </c>
      <c r="I39" s="2" t="s">
        <v>14</v>
      </c>
      <c r="J39">
        <v>7.5</v>
      </c>
    </row>
    <row r="40" spans="3:10" x14ac:dyDescent="0.25">
      <c r="C40" s="7">
        <f t="shared" si="0"/>
        <v>28</v>
      </c>
      <c r="D40" s="2" t="s">
        <v>69</v>
      </c>
      <c r="E40" s="3" t="s">
        <v>84</v>
      </c>
      <c r="F40" s="2" t="s">
        <v>18</v>
      </c>
      <c r="G40" s="2" t="s">
        <v>9</v>
      </c>
      <c r="H40" s="5">
        <v>30</v>
      </c>
      <c r="I40" s="2" t="s">
        <v>14</v>
      </c>
      <c r="J40">
        <v>5</v>
      </c>
    </row>
    <row r="41" spans="3:10" x14ac:dyDescent="0.25">
      <c r="C41" s="7">
        <f t="shared" si="0"/>
        <v>29</v>
      </c>
      <c r="D41" s="2" t="s">
        <v>70</v>
      </c>
      <c r="E41" s="3" t="s">
        <v>84</v>
      </c>
      <c r="F41" s="2" t="s">
        <v>18</v>
      </c>
      <c r="G41" s="2" t="s">
        <v>9</v>
      </c>
      <c r="H41" s="5">
        <v>30</v>
      </c>
      <c r="I41" s="2" t="s">
        <v>14</v>
      </c>
      <c r="J41">
        <v>5</v>
      </c>
    </row>
    <row r="42" spans="3:10" x14ac:dyDescent="0.25">
      <c r="C42" s="7">
        <f t="shared" si="0"/>
        <v>30</v>
      </c>
      <c r="D42" s="2" t="s">
        <v>71</v>
      </c>
      <c r="E42" s="3">
        <v>3</v>
      </c>
      <c r="F42" s="2" t="s">
        <v>17</v>
      </c>
      <c r="G42" s="2" t="s">
        <v>8</v>
      </c>
      <c r="H42" s="5">
        <v>15</v>
      </c>
      <c r="I42" s="2" t="s">
        <v>14</v>
      </c>
      <c r="J42" s="9">
        <v>1</v>
      </c>
    </row>
    <row r="43" spans="3:10" x14ac:dyDescent="0.25">
      <c r="C43" s="7">
        <f t="shared" si="0"/>
        <v>31</v>
      </c>
      <c r="D43" s="2" t="s">
        <v>58</v>
      </c>
      <c r="E43" s="3">
        <v>3</v>
      </c>
      <c r="F43" s="2" t="s">
        <v>17</v>
      </c>
      <c r="G43" s="2" t="s">
        <v>8</v>
      </c>
      <c r="H43" s="5">
        <v>15</v>
      </c>
      <c r="I43" s="2" t="s">
        <v>14</v>
      </c>
      <c r="J43" s="9">
        <v>1</v>
      </c>
    </row>
    <row r="44" spans="3:10" x14ac:dyDescent="0.25">
      <c r="C44" s="7">
        <f t="shared" si="0"/>
        <v>32</v>
      </c>
      <c r="D44" s="2" t="s">
        <v>59</v>
      </c>
      <c r="E44" s="3"/>
      <c r="F44" s="2" t="s">
        <v>17</v>
      </c>
      <c r="G44" s="2" t="s">
        <v>11</v>
      </c>
      <c r="H44" s="5">
        <v>120</v>
      </c>
      <c r="I44" s="2" t="s">
        <v>15</v>
      </c>
      <c r="J44">
        <v>7.5</v>
      </c>
    </row>
    <row r="45" spans="3:10" x14ac:dyDescent="0.25">
      <c r="C45" s="7">
        <f t="shared" si="0"/>
        <v>33</v>
      </c>
      <c r="D45" s="2" t="s">
        <v>76</v>
      </c>
      <c r="E45" s="3"/>
      <c r="F45" s="2" t="s">
        <v>17</v>
      </c>
      <c r="G45" s="2" t="s">
        <v>9</v>
      </c>
      <c r="H45" s="5">
        <v>60</v>
      </c>
      <c r="I45" s="2" t="s">
        <v>14</v>
      </c>
    </row>
    <row r="46" spans="3:10" x14ac:dyDescent="0.25">
      <c r="C46" s="7">
        <f t="shared" si="0"/>
        <v>34</v>
      </c>
      <c r="D46" s="2" t="s">
        <v>77</v>
      </c>
      <c r="E46" s="3"/>
      <c r="F46" s="2" t="s">
        <v>17</v>
      </c>
      <c r="G46" s="2" t="s">
        <v>9</v>
      </c>
      <c r="H46" s="5">
        <v>60</v>
      </c>
      <c r="I46" s="2" t="s">
        <v>14</v>
      </c>
    </row>
    <row r="47" spans="3:10" x14ac:dyDescent="0.25">
      <c r="C47" s="7">
        <f t="shared" si="0"/>
        <v>35</v>
      </c>
      <c r="D47" s="2" t="s">
        <v>79</v>
      </c>
      <c r="E47" s="3"/>
      <c r="F47" s="2" t="s">
        <v>17</v>
      </c>
      <c r="G47" s="2" t="s">
        <v>10</v>
      </c>
      <c r="H47" s="5">
        <v>75</v>
      </c>
      <c r="I47" s="2" t="s">
        <v>16</v>
      </c>
    </row>
    <row r="48" spans="3:10" x14ac:dyDescent="0.25">
      <c r="C48" s="7">
        <f t="shared" si="0"/>
        <v>36</v>
      </c>
      <c r="D48" s="2" t="s">
        <v>80</v>
      </c>
      <c r="E48" s="3"/>
      <c r="F48" s="2" t="s">
        <v>17</v>
      </c>
      <c r="G48" s="2" t="s">
        <v>9</v>
      </c>
      <c r="H48" s="5">
        <v>75</v>
      </c>
      <c r="I48" s="2" t="s">
        <v>16</v>
      </c>
    </row>
    <row r="49" spans="3:10" x14ac:dyDescent="0.25">
      <c r="C49" s="7">
        <f t="shared" si="0"/>
        <v>37</v>
      </c>
      <c r="D49" s="2" t="s">
        <v>78</v>
      </c>
      <c r="E49" s="3"/>
      <c r="F49" s="2" t="s">
        <v>17</v>
      </c>
      <c r="G49" s="2" t="s">
        <v>9</v>
      </c>
      <c r="H49" s="5">
        <v>60</v>
      </c>
      <c r="I49" s="2" t="s">
        <v>14</v>
      </c>
    </row>
    <row r="50" spans="3:10" x14ac:dyDescent="0.25">
      <c r="C50" s="7">
        <f t="shared" si="0"/>
        <v>38</v>
      </c>
      <c r="D50" s="2" t="s">
        <v>29</v>
      </c>
      <c r="E50" s="3">
        <v>33</v>
      </c>
      <c r="F50" s="2" t="s">
        <v>17</v>
      </c>
      <c r="G50" s="2" t="s">
        <v>9</v>
      </c>
      <c r="H50" s="5">
        <v>25</v>
      </c>
      <c r="I50" s="2" t="s">
        <v>15</v>
      </c>
      <c r="J50" s="9">
        <v>1</v>
      </c>
    </row>
    <row r="51" spans="3:10" x14ac:dyDescent="0.25">
      <c r="C51" s="7">
        <f t="shared" si="0"/>
        <v>39</v>
      </c>
      <c r="D51" s="2" t="s">
        <v>30</v>
      </c>
      <c r="E51" s="3">
        <v>33</v>
      </c>
      <c r="F51" s="2" t="s">
        <v>18</v>
      </c>
      <c r="G51" s="2" t="s">
        <v>9</v>
      </c>
      <c r="H51" s="5">
        <v>20</v>
      </c>
      <c r="I51" s="2" t="s">
        <v>15</v>
      </c>
      <c r="J51" s="9">
        <v>1</v>
      </c>
    </row>
    <row r="52" spans="3:10" x14ac:dyDescent="0.25">
      <c r="C52" s="7">
        <f t="shared" si="0"/>
        <v>40</v>
      </c>
      <c r="D52" s="2" t="s">
        <v>31</v>
      </c>
      <c r="E52" s="3">
        <v>33</v>
      </c>
      <c r="F52" s="2" t="s">
        <v>18</v>
      </c>
      <c r="G52" s="2" t="s">
        <v>8</v>
      </c>
      <c r="H52" s="5">
        <v>25</v>
      </c>
      <c r="I52" s="2" t="s">
        <v>15</v>
      </c>
      <c r="J52" s="9">
        <v>1</v>
      </c>
    </row>
    <row r="53" spans="3:10" x14ac:dyDescent="0.25">
      <c r="C53" s="7">
        <f t="shared" si="0"/>
        <v>41</v>
      </c>
      <c r="D53" s="2" t="s">
        <v>32</v>
      </c>
      <c r="E53" s="3">
        <v>33</v>
      </c>
      <c r="F53" s="2" t="s">
        <v>17</v>
      </c>
      <c r="G53" s="2" t="s">
        <v>9</v>
      </c>
      <c r="H53" s="5">
        <v>45</v>
      </c>
      <c r="I53" s="2" t="s">
        <v>15</v>
      </c>
      <c r="J53" s="9">
        <v>1</v>
      </c>
    </row>
    <row r="54" spans="3:10" x14ac:dyDescent="0.25">
      <c r="C54" s="7">
        <f t="shared" si="0"/>
        <v>42</v>
      </c>
      <c r="D54" s="2" t="s">
        <v>33</v>
      </c>
      <c r="E54" s="3">
        <v>33</v>
      </c>
      <c r="F54" s="2" t="s">
        <v>17</v>
      </c>
      <c r="G54" s="2" t="s">
        <v>9</v>
      </c>
      <c r="H54" s="5">
        <v>45</v>
      </c>
      <c r="I54" s="2" t="s">
        <v>15</v>
      </c>
      <c r="J54">
        <v>5</v>
      </c>
    </row>
    <row r="55" spans="3:10" x14ac:dyDescent="0.25">
      <c r="C55" s="7">
        <f t="shared" si="0"/>
        <v>43</v>
      </c>
      <c r="D55" s="2" t="s">
        <v>34</v>
      </c>
      <c r="E55" s="3">
        <v>34</v>
      </c>
      <c r="F55" s="2" t="s">
        <v>18</v>
      </c>
      <c r="G55" s="2" t="s">
        <v>8</v>
      </c>
      <c r="H55" s="5">
        <v>25</v>
      </c>
      <c r="I55" s="2" t="s">
        <v>15</v>
      </c>
      <c r="J55" s="9">
        <v>1</v>
      </c>
    </row>
    <row r="56" spans="3:10" x14ac:dyDescent="0.25">
      <c r="C56" s="7">
        <f t="shared" si="0"/>
        <v>44</v>
      </c>
      <c r="D56" s="2" t="s">
        <v>35</v>
      </c>
      <c r="E56" s="3">
        <v>34</v>
      </c>
      <c r="F56" s="2" t="s">
        <v>17</v>
      </c>
      <c r="G56" s="2" t="s">
        <v>8</v>
      </c>
      <c r="H56" s="5">
        <v>25</v>
      </c>
      <c r="I56" s="2" t="s">
        <v>15</v>
      </c>
      <c r="J56" s="9">
        <v>1</v>
      </c>
    </row>
    <row r="57" spans="3:10" x14ac:dyDescent="0.25">
      <c r="C57" s="7">
        <f t="shared" si="0"/>
        <v>45</v>
      </c>
      <c r="D57" s="2" t="s">
        <v>36</v>
      </c>
      <c r="E57" s="3">
        <v>34</v>
      </c>
      <c r="F57" s="2" t="s">
        <v>17</v>
      </c>
      <c r="G57" s="2" t="s">
        <v>8</v>
      </c>
      <c r="H57" s="5">
        <v>10</v>
      </c>
      <c r="I57" s="2" t="s">
        <v>15</v>
      </c>
      <c r="J57" s="9">
        <v>1</v>
      </c>
    </row>
    <row r="58" spans="3:10" x14ac:dyDescent="0.25">
      <c r="C58" s="7">
        <f t="shared" si="0"/>
        <v>46</v>
      </c>
      <c r="D58" s="2" t="s">
        <v>37</v>
      </c>
      <c r="E58" s="3">
        <v>35</v>
      </c>
      <c r="F58" s="2" t="s">
        <v>17</v>
      </c>
      <c r="G58" s="2" t="s">
        <v>9</v>
      </c>
      <c r="H58" s="5">
        <v>60</v>
      </c>
      <c r="I58" s="2" t="s">
        <v>16</v>
      </c>
      <c r="J58">
        <v>5</v>
      </c>
    </row>
    <row r="59" spans="3:10" x14ac:dyDescent="0.25">
      <c r="C59" s="7">
        <f t="shared" si="0"/>
        <v>47</v>
      </c>
      <c r="D59" s="2" t="s">
        <v>38</v>
      </c>
      <c r="E59" s="3">
        <v>35</v>
      </c>
      <c r="F59" s="2" t="s">
        <v>18</v>
      </c>
      <c r="G59" s="2" t="s">
        <v>9</v>
      </c>
      <c r="H59" s="5">
        <v>35</v>
      </c>
      <c r="I59" s="2" t="s">
        <v>16</v>
      </c>
      <c r="J59">
        <v>5</v>
      </c>
    </row>
    <row r="60" spans="3:10" x14ac:dyDescent="0.25">
      <c r="C60" s="7">
        <f t="shared" si="0"/>
        <v>48</v>
      </c>
      <c r="D60" s="2" t="s">
        <v>39</v>
      </c>
      <c r="E60" s="3">
        <v>35</v>
      </c>
      <c r="F60" s="2" t="s">
        <v>18</v>
      </c>
      <c r="G60" s="2" t="s">
        <v>9</v>
      </c>
      <c r="H60" s="5">
        <v>25</v>
      </c>
      <c r="I60" s="2" t="s">
        <v>16</v>
      </c>
      <c r="J60">
        <v>5</v>
      </c>
    </row>
    <row r="61" spans="3:10" x14ac:dyDescent="0.25">
      <c r="C61" s="7">
        <f t="shared" si="0"/>
        <v>49</v>
      </c>
      <c r="D61" s="2" t="s">
        <v>40</v>
      </c>
      <c r="E61" s="3">
        <v>36</v>
      </c>
      <c r="F61" s="2" t="s">
        <v>17</v>
      </c>
      <c r="G61" s="2" t="s">
        <v>9</v>
      </c>
      <c r="H61" s="5">
        <v>30</v>
      </c>
      <c r="I61" s="2" t="s">
        <v>16</v>
      </c>
      <c r="J61">
        <v>5</v>
      </c>
    </row>
    <row r="62" spans="3:10" x14ac:dyDescent="0.25">
      <c r="C62" s="7">
        <f t="shared" si="0"/>
        <v>50</v>
      </c>
      <c r="D62" s="2" t="s">
        <v>41</v>
      </c>
      <c r="E62" s="3">
        <v>36</v>
      </c>
      <c r="F62" s="2" t="s">
        <v>17</v>
      </c>
      <c r="G62" s="2" t="s">
        <v>9</v>
      </c>
      <c r="H62" s="5">
        <v>35</v>
      </c>
      <c r="I62" s="2" t="s">
        <v>16</v>
      </c>
      <c r="J62">
        <v>5</v>
      </c>
    </row>
    <row r="63" spans="3:10" x14ac:dyDescent="0.25">
      <c r="C63" s="7">
        <f t="shared" si="0"/>
        <v>51</v>
      </c>
      <c r="D63" s="2" t="s">
        <v>42</v>
      </c>
      <c r="E63" s="3">
        <v>36</v>
      </c>
      <c r="F63" s="2" t="s">
        <v>17</v>
      </c>
      <c r="G63" s="2" t="s">
        <v>9</v>
      </c>
      <c r="H63" s="5">
        <v>60</v>
      </c>
      <c r="I63" s="2" t="s">
        <v>16</v>
      </c>
      <c r="J63">
        <v>5</v>
      </c>
    </row>
    <row r="64" spans="3:10" x14ac:dyDescent="0.25">
      <c r="C64" s="7">
        <f t="shared" si="0"/>
        <v>52</v>
      </c>
      <c r="D64" s="2" t="s">
        <v>43</v>
      </c>
      <c r="E64" s="3">
        <v>36</v>
      </c>
      <c r="F64" s="2" t="s">
        <v>17</v>
      </c>
      <c r="G64" s="2" t="s">
        <v>9</v>
      </c>
      <c r="H64" s="5">
        <v>35</v>
      </c>
      <c r="I64" s="2" t="s">
        <v>16</v>
      </c>
      <c r="J64">
        <v>5</v>
      </c>
    </row>
    <row r="65" spans="3:10" x14ac:dyDescent="0.25">
      <c r="C65" s="7">
        <f t="shared" si="0"/>
        <v>53</v>
      </c>
      <c r="D65" s="2" t="s">
        <v>44</v>
      </c>
      <c r="E65" s="3">
        <v>36</v>
      </c>
      <c r="F65" s="2" t="s">
        <v>17</v>
      </c>
      <c r="G65" s="2" t="s">
        <v>9</v>
      </c>
      <c r="H65" s="5">
        <v>120</v>
      </c>
      <c r="I65" s="2" t="s">
        <v>16</v>
      </c>
      <c r="J65">
        <v>5</v>
      </c>
    </row>
    <row r="66" spans="3:10" x14ac:dyDescent="0.25">
      <c r="C66" s="7">
        <f t="shared" si="0"/>
        <v>54</v>
      </c>
      <c r="D66" s="2" t="s">
        <v>74</v>
      </c>
      <c r="E66" s="3" t="s">
        <v>81</v>
      </c>
      <c r="F66" s="2" t="s">
        <v>19</v>
      </c>
      <c r="G66" s="2" t="s">
        <v>11</v>
      </c>
      <c r="H66" s="5">
        <v>180</v>
      </c>
      <c r="I66" s="2" t="s">
        <v>16</v>
      </c>
    </row>
    <row r="67" spans="3:10" x14ac:dyDescent="0.25">
      <c r="H67" s="6"/>
    </row>
    <row r="68" spans="3:10" x14ac:dyDescent="0.25">
      <c r="H68" s="6"/>
    </row>
    <row r="69" spans="3:10" x14ac:dyDescent="0.25">
      <c r="H69" s="6"/>
    </row>
    <row r="70" spans="3:10" x14ac:dyDescent="0.25">
      <c r="H70" s="6"/>
    </row>
    <row r="71" spans="3:10" x14ac:dyDescent="0.25">
      <c r="H71" s="6"/>
    </row>
    <row r="72" spans="3:10" x14ac:dyDescent="0.25">
      <c r="H72" s="6"/>
    </row>
    <row r="73" spans="3:10" x14ac:dyDescent="0.25">
      <c r="H73" s="6"/>
    </row>
    <row r="74" spans="3:10" x14ac:dyDescent="0.25">
      <c r="H74" s="6"/>
    </row>
    <row r="75" spans="3:10" x14ac:dyDescent="0.25">
      <c r="H75" s="6"/>
    </row>
    <row r="76" spans="3:10" x14ac:dyDescent="0.25">
      <c r="H76" s="6"/>
    </row>
    <row r="77" spans="3:10" x14ac:dyDescent="0.25">
      <c r="H77" s="6"/>
    </row>
    <row r="78" spans="3:10" x14ac:dyDescent="0.25">
      <c r="H78" s="6"/>
    </row>
    <row r="79" spans="3:10" x14ac:dyDescent="0.25">
      <c r="H79" s="6"/>
    </row>
    <row r="80" spans="3:10" x14ac:dyDescent="0.25">
      <c r="H80" s="6"/>
    </row>
    <row r="81" spans="8:8" x14ac:dyDescent="0.25">
      <c r="H81" s="6"/>
    </row>
    <row r="82" spans="8:8" x14ac:dyDescent="0.25">
      <c r="H82" s="6"/>
    </row>
    <row r="83" spans="8:8" x14ac:dyDescent="0.25">
      <c r="H83" s="6"/>
    </row>
    <row r="84" spans="8:8" x14ac:dyDescent="0.25">
      <c r="H84" s="6"/>
    </row>
    <row r="85" spans="8:8" x14ac:dyDescent="0.25">
      <c r="H85" s="6"/>
    </row>
    <row r="86" spans="8:8" x14ac:dyDescent="0.25">
      <c r="H86" s="6"/>
    </row>
    <row r="87" spans="8:8" x14ac:dyDescent="0.25">
      <c r="H87" s="6"/>
    </row>
    <row r="88" spans="8:8" x14ac:dyDescent="0.25">
      <c r="H88" s="6"/>
    </row>
    <row r="89" spans="8:8" x14ac:dyDescent="0.25">
      <c r="H89" s="6"/>
    </row>
    <row r="90" spans="8:8" x14ac:dyDescent="0.25">
      <c r="H90" s="6"/>
    </row>
    <row r="91" spans="8:8" x14ac:dyDescent="0.25">
      <c r="H91" s="6"/>
    </row>
    <row r="92" spans="8:8" x14ac:dyDescent="0.25">
      <c r="H92" s="6"/>
    </row>
    <row r="93" spans="8:8" x14ac:dyDescent="0.25">
      <c r="H93" s="6"/>
    </row>
    <row r="94" spans="8:8" x14ac:dyDescent="0.25">
      <c r="H94" s="6"/>
    </row>
    <row r="95" spans="8:8" x14ac:dyDescent="0.25">
      <c r="H95" s="6"/>
    </row>
    <row r="96" spans="8:8" x14ac:dyDescent="0.25">
      <c r="H96" s="6"/>
    </row>
    <row r="97" spans="8:8" x14ac:dyDescent="0.25">
      <c r="H97" s="6"/>
    </row>
    <row r="98" spans="8:8" x14ac:dyDescent="0.25">
      <c r="H98" s="6"/>
    </row>
    <row r="99" spans="8:8" x14ac:dyDescent="0.25">
      <c r="H99" s="6"/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</sheetData>
  <mergeCells count="2">
    <mergeCell ref="C7:D7"/>
    <mergeCell ref="C4:D4"/>
  </mergeCells>
  <dataValidations count="3">
    <dataValidation type="list" allowBlank="1" showInputMessage="1" showErrorMessage="1" sqref="G15:G153" xr:uid="{737FDF90-EFB8-4011-8F39-3F216A04A4E8}">
      <formula1>$G$4:$G$7</formula1>
    </dataValidation>
    <dataValidation type="list" allowBlank="1" showInputMessage="1" showErrorMessage="1" sqref="I13:I106" xr:uid="{D545C4CF-8505-4E3A-8974-2AE18E2A1E4D}">
      <formula1>$H$4:$H$6</formula1>
    </dataValidation>
    <dataValidation type="list" allowBlank="1" showInputMessage="1" showErrorMessage="1" sqref="F13:F106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F10" sqref="F10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75</v>
      </c>
      <c r="E6" t="s">
        <v>53</v>
      </c>
      <c r="F6" t="s">
        <v>54</v>
      </c>
      <c r="G6" t="s">
        <v>55</v>
      </c>
    </row>
    <row r="7" spans="4:7" ht="31.5" customHeight="1" x14ac:dyDescent="0.25">
      <c r="D7" t="s">
        <v>14</v>
      </c>
      <c r="E7" s="8">
        <f>COUNTIF(Plannification!I13:I106,Plannification!H4)</f>
        <v>29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1")*7.5)/COUNTA(Plannification!G13:G66)</f>
        <v>2.25</v>
      </c>
      <c r="G7">
        <f>SUMIF(Plannification!I13:I105,Plannification!H4,Plannification!H13:H105)</f>
        <v>1550</v>
      </c>
    </row>
    <row r="8" spans="4:7" ht="32.25" customHeight="1" x14ac:dyDescent="0.25">
      <c r="D8" t="s">
        <v>15</v>
      </c>
      <c r="E8">
        <f>COUNTIF(Plannification!I13:I106,Plannification!H5)</f>
        <v>14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2")*7.5)/COUNTA(Plannification!G13:G66)</f>
        <v>1.1574074074074074</v>
      </c>
      <c r="G8">
        <f>SUMIF(Plannification!I13:I105,Plannification!H5,Plannification!H13:H105)</f>
        <v>775</v>
      </c>
    </row>
    <row r="9" spans="4:7" ht="35.25" customHeight="1" x14ac:dyDescent="0.25">
      <c r="D9" t="s">
        <v>16</v>
      </c>
      <c r="E9">
        <f>COUNTIF(Plannification!I13:I106,Plannification!H6)</f>
        <v>11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3")*7.5)/COUNTA(Plannification!G13:G66)</f>
        <v>1.1574074074074074</v>
      </c>
      <c r="G9">
        <f>SUMIF(Plannification!I13:I105,Plannification!H6,Plannification!H13:H105)</f>
        <v>730</v>
      </c>
    </row>
    <row r="10" spans="4:7" x14ac:dyDescent="0.25">
      <c r="F10" s="11"/>
    </row>
    <row r="11" spans="4:7" x14ac:dyDescent="0.25">
      <c r="D11" t="s">
        <v>72</v>
      </c>
      <c r="E11">
        <f>SUM(E7:E10)</f>
        <v>54</v>
      </c>
      <c r="F11" s="11">
        <f>AVERAGE(F7:F9)</f>
        <v>1.521604938271605</v>
      </c>
      <c r="G11" s="11">
        <f>(G7+G8+G9)</f>
        <v>3055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2021-03-04T02:14:41Z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