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F:\Borsa di studio\Uscite in bosco\"/>
    </mc:Choice>
  </mc:AlternateContent>
  <bookViews>
    <workbookView xWindow="0" yWindow="0" windowWidth="23040" windowHeight="9090" tabRatio="907" firstSheet="1" activeTab="3"/>
  </bookViews>
  <sheets>
    <sheet name="ads autodiradamento" sheetId="1" r:id="rId1"/>
    <sheet name="ads dir selettivo" sheetId="3" r:id="rId2"/>
    <sheet name="ads dir geometrico-selettivo" sheetId="2" r:id="rId3"/>
    <sheet name="Curva ipsometrica Ads sopra" sheetId="4" r:id="rId4"/>
    <sheet name="ads sotto 1" sheetId="6" r:id="rId5"/>
    <sheet name="ads sotto 2" sheetId="7" r:id="rId6"/>
    <sheet name="ads sotto 3" sheetId="8" r:id="rId7"/>
    <sheet name="Curva Ipsometrica Ads sotto" sheetId="5" r:id="rId8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B87" i="5" l="1"/>
  <c r="I9" i="8" l="1"/>
  <c r="I4" i="7"/>
  <c r="B62" i="8"/>
  <c r="F60" i="8"/>
  <c r="F63" i="8" s="1"/>
  <c r="F59" i="8"/>
  <c r="F62" i="8" s="1"/>
  <c r="F64" i="8" s="1"/>
  <c r="B62" i="7"/>
  <c r="F60" i="7"/>
  <c r="F63" i="7" s="1"/>
  <c r="F59" i="7"/>
  <c r="F61" i="7" s="1"/>
  <c r="F61" i="8" l="1"/>
  <c r="F62" i="7"/>
  <c r="F64" i="7" s="1"/>
  <c r="E2" i="8"/>
  <c r="G2" i="8"/>
  <c r="B60" i="8"/>
  <c r="B59" i="8"/>
  <c r="B61" i="8" s="1"/>
  <c r="E57" i="8"/>
  <c r="G57" i="8"/>
  <c r="E56" i="8"/>
  <c r="G56" i="8"/>
  <c r="E55" i="8"/>
  <c r="G55" i="8"/>
  <c r="E54" i="8"/>
  <c r="G54" i="8"/>
  <c r="E53" i="8"/>
  <c r="G53" i="8"/>
  <c r="F52" i="8"/>
  <c r="E52" i="8"/>
  <c r="G52" i="8"/>
  <c r="G51" i="8"/>
  <c r="F51" i="8"/>
  <c r="E51" i="8"/>
  <c r="E50" i="8"/>
  <c r="G50" i="8"/>
  <c r="G49" i="8"/>
  <c r="E49" i="8"/>
  <c r="F49" i="8"/>
  <c r="G48" i="8"/>
  <c r="E48" i="8"/>
  <c r="F48" i="8"/>
  <c r="E47" i="8"/>
  <c r="G47" i="8"/>
  <c r="E46" i="8"/>
  <c r="G46" i="8"/>
  <c r="E45" i="8"/>
  <c r="G45" i="8"/>
  <c r="G44" i="8"/>
  <c r="F44" i="8"/>
  <c r="E44" i="8"/>
  <c r="G43" i="8"/>
  <c r="F43" i="8"/>
  <c r="E43" i="8"/>
  <c r="E42" i="8"/>
  <c r="G42" i="8"/>
  <c r="G41" i="8"/>
  <c r="E41" i="8"/>
  <c r="F41" i="8"/>
  <c r="G40" i="8"/>
  <c r="E40" i="8"/>
  <c r="F40" i="8"/>
  <c r="E39" i="8"/>
  <c r="F39" i="8"/>
  <c r="E38" i="8"/>
  <c r="G38" i="8"/>
  <c r="E37" i="8"/>
  <c r="G37" i="8"/>
  <c r="G36" i="8"/>
  <c r="F36" i="8"/>
  <c r="E36" i="8"/>
  <c r="G35" i="8"/>
  <c r="F35" i="8"/>
  <c r="E35" i="8"/>
  <c r="E34" i="8"/>
  <c r="G34" i="8"/>
  <c r="G33" i="8"/>
  <c r="E33" i="8"/>
  <c r="F33" i="8"/>
  <c r="G32" i="8"/>
  <c r="E32" i="8"/>
  <c r="F32" i="8"/>
  <c r="E31" i="8"/>
  <c r="G31" i="8"/>
  <c r="E30" i="8"/>
  <c r="G30" i="8"/>
  <c r="E29" i="8"/>
  <c r="G29" i="8"/>
  <c r="G28" i="8"/>
  <c r="F28" i="8"/>
  <c r="E28" i="8"/>
  <c r="G27" i="8"/>
  <c r="F27" i="8"/>
  <c r="E27" i="8"/>
  <c r="E26" i="8"/>
  <c r="G26" i="8"/>
  <c r="G25" i="8"/>
  <c r="E25" i="8"/>
  <c r="F25" i="8"/>
  <c r="G24" i="8"/>
  <c r="E24" i="8"/>
  <c r="F24" i="8"/>
  <c r="E23" i="8"/>
  <c r="F23" i="8"/>
  <c r="E22" i="8"/>
  <c r="G22" i="8"/>
  <c r="E21" i="8"/>
  <c r="G21" i="8"/>
  <c r="G20" i="8"/>
  <c r="F20" i="8"/>
  <c r="E20" i="8"/>
  <c r="G19" i="8"/>
  <c r="F19" i="8"/>
  <c r="E19" i="8"/>
  <c r="E18" i="8"/>
  <c r="G18" i="8"/>
  <c r="G17" i="8"/>
  <c r="E17" i="8"/>
  <c r="F17" i="8"/>
  <c r="G16" i="8"/>
  <c r="E16" i="8"/>
  <c r="F16" i="8"/>
  <c r="E15" i="8"/>
  <c r="F15" i="8"/>
  <c r="E14" i="8"/>
  <c r="G14" i="8"/>
  <c r="E13" i="8"/>
  <c r="G13" i="8"/>
  <c r="G12" i="8"/>
  <c r="F12" i="8"/>
  <c r="E12" i="8"/>
  <c r="G11" i="8"/>
  <c r="F11" i="8"/>
  <c r="E11" i="8"/>
  <c r="E10" i="8"/>
  <c r="G10" i="8"/>
  <c r="G9" i="8"/>
  <c r="E9" i="8"/>
  <c r="F9" i="8"/>
  <c r="G8" i="8"/>
  <c r="E8" i="8"/>
  <c r="F8" i="8"/>
  <c r="E7" i="8"/>
  <c r="G7" i="8"/>
  <c r="E6" i="8"/>
  <c r="G6" i="8"/>
  <c r="E5" i="8"/>
  <c r="G5" i="8"/>
  <c r="G4" i="8"/>
  <c r="F4" i="8"/>
  <c r="E4" i="8"/>
  <c r="G3" i="8"/>
  <c r="F3" i="8"/>
  <c r="E3" i="8"/>
  <c r="B60" i="6"/>
  <c r="B59" i="6"/>
  <c r="F6" i="8"/>
  <c r="F14" i="8"/>
  <c r="F22" i="8"/>
  <c r="F30" i="8"/>
  <c r="F38" i="8"/>
  <c r="F46" i="8"/>
  <c r="F54" i="8"/>
  <c r="F57" i="8"/>
  <c r="F55" i="8"/>
  <c r="F7" i="8"/>
  <c r="F31" i="8"/>
  <c r="F47" i="8"/>
  <c r="F2" i="8"/>
  <c r="F10" i="8"/>
  <c r="G15" i="8"/>
  <c r="F18" i="8"/>
  <c r="G23" i="8"/>
  <c r="F26" i="8"/>
  <c r="F34" i="8"/>
  <c r="G39" i="8"/>
  <c r="F42" i="8"/>
  <c r="F50" i="8"/>
  <c r="F5" i="8"/>
  <c r="F13" i="8"/>
  <c r="F21" i="8"/>
  <c r="F29" i="8"/>
  <c r="F37" i="8"/>
  <c r="F45" i="8"/>
  <c r="F53" i="8"/>
  <c r="F56" i="8"/>
  <c r="B59" i="7"/>
  <c r="B60" i="7"/>
  <c r="G49" i="2"/>
  <c r="G53" i="3"/>
  <c r="H48" i="2"/>
  <c r="G48" i="2"/>
  <c r="F48" i="2"/>
  <c r="G47" i="2"/>
  <c r="F47" i="2"/>
  <c r="H47" i="2"/>
  <c r="G46" i="2"/>
  <c r="F46" i="2"/>
  <c r="H46" i="2"/>
  <c r="H45" i="2"/>
  <c r="G45" i="2"/>
  <c r="F45" i="2"/>
  <c r="H44" i="2"/>
  <c r="G44" i="2"/>
  <c r="F44" i="2"/>
  <c r="H43" i="2"/>
  <c r="G43" i="2"/>
  <c r="F43" i="2"/>
  <c r="F42" i="2"/>
  <c r="H42" i="2"/>
  <c r="F41" i="2"/>
  <c r="H41" i="2"/>
  <c r="H40" i="2"/>
  <c r="G40" i="2"/>
  <c r="F40" i="2"/>
  <c r="G39" i="2"/>
  <c r="F39" i="2"/>
  <c r="H39" i="2"/>
  <c r="G38" i="2"/>
  <c r="F38" i="2"/>
  <c r="H38" i="2"/>
  <c r="H37" i="2"/>
  <c r="F37" i="2"/>
  <c r="G37" i="2"/>
  <c r="H36" i="2"/>
  <c r="G36" i="2"/>
  <c r="F36" i="2"/>
  <c r="H35" i="2"/>
  <c r="G35" i="2"/>
  <c r="F35" i="2"/>
  <c r="F34" i="2"/>
  <c r="H34" i="2"/>
  <c r="F33" i="2"/>
  <c r="H33" i="2"/>
  <c r="H32" i="2"/>
  <c r="G32" i="2"/>
  <c r="F32" i="2"/>
  <c r="G31" i="2"/>
  <c r="F31" i="2"/>
  <c r="H31" i="2"/>
  <c r="G30" i="2"/>
  <c r="F30" i="2"/>
  <c r="H30" i="2"/>
  <c r="H29" i="2"/>
  <c r="F29" i="2"/>
  <c r="G29" i="2"/>
  <c r="H28" i="2"/>
  <c r="G28" i="2"/>
  <c r="F28" i="2"/>
  <c r="H27" i="2"/>
  <c r="G27" i="2"/>
  <c r="F27" i="2"/>
  <c r="F26" i="2"/>
  <c r="H26" i="2"/>
  <c r="F25" i="2"/>
  <c r="H25" i="2"/>
  <c r="H24" i="2"/>
  <c r="G24" i="2"/>
  <c r="F24" i="2"/>
  <c r="G23" i="2"/>
  <c r="F23" i="2"/>
  <c r="H23" i="2"/>
  <c r="G22" i="2"/>
  <c r="F22" i="2"/>
  <c r="H22" i="2"/>
  <c r="H21" i="2"/>
  <c r="F21" i="2"/>
  <c r="G21" i="2"/>
  <c r="H20" i="2"/>
  <c r="G20" i="2"/>
  <c r="F20" i="2"/>
  <c r="H19" i="2"/>
  <c r="G19" i="2"/>
  <c r="F19" i="2"/>
  <c r="F18" i="2"/>
  <c r="H18" i="2"/>
  <c r="F17" i="2"/>
  <c r="H17" i="2"/>
  <c r="H16" i="2"/>
  <c r="G16" i="2"/>
  <c r="F16" i="2"/>
  <c r="G15" i="2"/>
  <c r="F15" i="2"/>
  <c r="H15" i="2"/>
  <c r="G14" i="2"/>
  <c r="F14" i="2"/>
  <c r="H14" i="2"/>
  <c r="H13" i="2"/>
  <c r="F13" i="2"/>
  <c r="G13" i="2"/>
  <c r="H12" i="2"/>
  <c r="G12" i="2"/>
  <c r="F12" i="2"/>
  <c r="H11" i="2"/>
  <c r="G11" i="2"/>
  <c r="F11" i="2"/>
  <c r="F10" i="2"/>
  <c r="H10" i="2"/>
  <c r="F9" i="2"/>
  <c r="H9" i="2"/>
  <c r="H8" i="2"/>
  <c r="G8" i="2"/>
  <c r="F8" i="2"/>
  <c r="G7" i="2"/>
  <c r="F7" i="2"/>
  <c r="H7" i="2"/>
  <c r="G6" i="2"/>
  <c r="F6" i="2"/>
  <c r="H6" i="2"/>
  <c r="H5" i="2"/>
  <c r="F5" i="2"/>
  <c r="G5" i="2"/>
  <c r="H4" i="2"/>
  <c r="G4" i="2"/>
  <c r="F4" i="2"/>
  <c r="H3" i="2"/>
  <c r="G3" i="2"/>
  <c r="F3" i="2"/>
  <c r="F2" i="2"/>
  <c r="H2" i="2"/>
  <c r="G52" i="3"/>
  <c r="F46" i="3"/>
  <c r="H46" i="3"/>
  <c r="G46" i="3"/>
  <c r="F47" i="3"/>
  <c r="H47" i="3"/>
  <c r="G47" i="3"/>
  <c r="F48" i="3"/>
  <c r="G48" i="3"/>
  <c r="H48" i="3"/>
  <c r="F49" i="3"/>
  <c r="G49" i="3"/>
  <c r="H49" i="3"/>
  <c r="F50" i="3"/>
  <c r="G50" i="3"/>
  <c r="F51" i="3"/>
  <c r="G51" i="3"/>
  <c r="H51" i="3"/>
  <c r="F45" i="3"/>
  <c r="H45" i="3"/>
  <c r="F44" i="3"/>
  <c r="H44" i="3"/>
  <c r="F43" i="3"/>
  <c r="H43" i="3"/>
  <c r="G42" i="3"/>
  <c r="F42" i="3"/>
  <c r="H42" i="3"/>
  <c r="H41" i="3"/>
  <c r="G41" i="3"/>
  <c r="F41" i="3"/>
  <c r="G40" i="3"/>
  <c r="F40" i="3"/>
  <c r="H40" i="3"/>
  <c r="F39" i="3"/>
  <c r="H39" i="3"/>
  <c r="H38" i="3"/>
  <c r="F38" i="3"/>
  <c r="G38" i="3"/>
  <c r="F37" i="3"/>
  <c r="H37" i="3"/>
  <c r="F36" i="3"/>
  <c r="H36" i="3"/>
  <c r="F35" i="3"/>
  <c r="H35" i="3"/>
  <c r="G34" i="3"/>
  <c r="F34" i="3"/>
  <c r="H34" i="3"/>
  <c r="H33" i="3"/>
  <c r="G33" i="3"/>
  <c r="F33" i="3"/>
  <c r="G32" i="3"/>
  <c r="F32" i="3"/>
  <c r="H32" i="3"/>
  <c r="F31" i="3"/>
  <c r="H31" i="3"/>
  <c r="H30" i="3"/>
  <c r="G30" i="3"/>
  <c r="F30" i="3"/>
  <c r="F29" i="3"/>
  <c r="H29" i="3"/>
  <c r="F28" i="3"/>
  <c r="H28" i="3"/>
  <c r="F27" i="3"/>
  <c r="H27" i="3"/>
  <c r="G26" i="3"/>
  <c r="F26" i="3"/>
  <c r="H26" i="3"/>
  <c r="H25" i="3"/>
  <c r="G25" i="3"/>
  <c r="F25" i="3"/>
  <c r="G24" i="3"/>
  <c r="F24" i="3"/>
  <c r="H24" i="3"/>
  <c r="F23" i="3"/>
  <c r="H23" i="3"/>
  <c r="H22" i="3"/>
  <c r="G22" i="3"/>
  <c r="F22" i="3"/>
  <c r="F21" i="3"/>
  <c r="H21" i="3"/>
  <c r="F20" i="3"/>
  <c r="H20" i="3"/>
  <c r="F19" i="3"/>
  <c r="H19" i="3"/>
  <c r="G18" i="3"/>
  <c r="F18" i="3"/>
  <c r="H18" i="3"/>
  <c r="H17" i="3"/>
  <c r="G17" i="3"/>
  <c r="F17" i="3"/>
  <c r="G16" i="3"/>
  <c r="F16" i="3"/>
  <c r="H16" i="3"/>
  <c r="F15" i="3"/>
  <c r="H15" i="3"/>
  <c r="H14" i="3"/>
  <c r="G14" i="3"/>
  <c r="F14" i="3"/>
  <c r="F13" i="3"/>
  <c r="H13" i="3"/>
  <c r="F12" i="3"/>
  <c r="G12" i="3"/>
  <c r="F11" i="3"/>
  <c r="H11" i="3"/>
  <c r="G10" i="3"/>
  <c r="F10" i="3"/>
  <c r="H10" i="3"/>
  <c r="H9" i="3"/>
  <c r="G9" i="3"/>
  <c r="F9" i="3"/>
  <c r="G8" i="3"/>
  <c r="F8" i="3"/>
  <c r="H8" i="3"/>
  <c r="F7" i="3"/>
  <c r="H7" i="3"/>
  <c r="H6" i="3"/>
  <c r="G6" i="3"/>
  <c r="F6" i="3"/>
  <c r="F5" i="3"/>
  <c r="H5" i="3"/>
  <c r="F4" i="3"/>
  <c r="G4" i="3"/>
  <c r="F3" i="3"/>
  <c r="H3" i="3"/>
  <c r="G2" i="3"/>
  <c r="F2" i="3"/>
  <c r="H2" i="3"/>
  <c r="F36" i="1"/>
  <c r="G36" i="1" s="1"/>
  <c r="F45" i="1"/>
  <c r="H45" i="1" s="1"/>
  <c r="F44" i="1"/>
  <c r="H44" i="1" s="1"/>
  <c r="F43" i="1"/>
  <c r="H43" i="1" s="1"/>
  <c r="F42" i="1"/>
  <c r="G42" i="1" s="1"/>
  <c r="F41" i="1"/>
  <c r="H41" i="1" s="1"/>
  <c r="F40" i="1"/>
  <c r="G40" i="1" s="1"/>
  <c r="F39" i="1"/>
  <c r="H39" i="1" s="1"/>
  <c r="F38" i="1"/>
  <c r="H38" i="1" s="1"/>
  <c r="H37" i="1"/>
  <c r="F37" i="1"/>
  <c r="G37" i="1" s="1"/>
  <c r="H36" i="1"/>
  <c r="F35" i="1"/>
  <c r="H35" i="1" s="1"/>
  <c r="F34" i="1"/>
  <c r="G34" i="1" s="1"/>
  <c r="G33" i="1"/>
  <c r="F33" i="1"/>
  <c r="H33" i="1" s="1"/>
  <c r="G32" i="1"/>
  <c r="F32" i="1"/>
  <c r="H32" i="1"/>
  <c r="F31" i="1"/>
  <c r="H31" i="1" s="1"/>
  <c r="F30" i="1"/>
  <c r="H30" i="1" s="1"/>
  <c r="F29" i="1"/>
  <c r="G29" i="1" s="1"/>
  <c r="F28" i="1"/>
  <c r="H28" i="1" s="1"/>
  <c r="F27" i="1"/>
  <c r="H27" i="1" s="1"/>
  <c r="F26" i="1"/>
  <c r="G26" i="1" s="1"/>
  <c r="F25" i="1"/>
  <c r="H25" i="1" s="1"/>
  <c r="F24" i="1"/>
  <c r="G24" i="1" s="1"/>
  <c r="F23" i="1"/>
  <c r="G23" i="1" s="1"/>
  <c r="F22" i="1"/>
  <c r="H22" i="1" s="1"/>
  <c r="G21" i="1"/>
  <c r="F21" i="1"/>
  <c r="H21" i="1" s="1"/>
  <c r="H20" i="1"/>
  <c r="F20" i="1"/>
  <c r="G20" i="1" s="1"/>
  <c r="F19" i="1"/>
  <c r="H19" i="1" s="1"/>
  <c r="F18" i="1"/>
  <c r="G18" i="1" s="1"/>
  <c r="G17" i="1"/>
  <c r="F17" i="1"/>
  <c r="H17" i="1" s="1"/>
  <c r="G16" i="1"/>
  <c r="F16" i="1"/>
  <c r="H16" i="1"/>
  <c r="F15" i="1"/>
  <c r="G15" i="1" s="1"/>
  <c r="F14" i="1"/>
  <c r="H14" i="1" s="1"/>
  <c r="F13" i="1"/>
  <c r="H13" i="1" s="1"/>
  <c r="G12" i="1"/>
  <c r="F12" i="1"/>
  <c r="H12" i="1" s="1"/>
  <c r="F11" i="1"/>
  <c r="H11" i="1" s="1"/>
  <c r="F10" i="1"/>
  <c r="G10" i="1" s="1"/>
  <c r="H9" i="1"/>
  <c r="F9" i="1"/>
  <c r="G9" i="1" s="1"/>
  <c r="F8" i="1"/>
  <c r="H8" i="1" s="1"/>
  <c r="F7" i="1"/>
  <c r="G7" i="1" s="1"/>
  <c r="F6" i="1"/>
  <c r="H6" i="1" s="1"/>
  <c r="F5" i="1"/>
  <c r="H5" i="1" s="1"/>
  <c r="F4" i="1"/>
  <c r="H4" i="1" s="1"/>
  <c r="F3" i="1"/>
  <c r="H3" i="1" s="1"/>
  <c r="F2" i="1"/>
  <c r="G2" i="1" s="1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G2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2" i="7"/>
  <c r="E2" i="6"/>
  <c r="F2" i="6" s="1"/>
  <c r="F5" i="6"/>
  <c r="E3" i="6"/>
  <c r="G3" i="6" s="1"/>
  <c r="E4" i="6"/>
  <c r="G4" i="6" s="1"/>
  <c r="E5" i="6"/>
  <c r="G5" i="6" s="1"/>
  <c r="E6" i="6"/>
  <c r="F6" i="6" s="1"/>
  <c r="G6" i="6"/>
  <c r="E7" i="6"/>
  <c r="G7" i="6" s="1"/>
  <c r="E8" i="6"/>
  <c r="F8" i="6" s="1"/>
  <c r="E9" i="6"/>
  <c r="F9" i="6" s="1"/>
  <c r="E10" i="6"/>
  <c r="G10" i="6"/>
  <c r="E11" i="6"/>
  <c r="G11" i="6" s="1"/>
  <c r="E12" i="6"/>
  <c r="F12" i="6" s="1"/>
  <c r="E13" i="6"/>
  <c r="G13" i="6" s="1"/>
  <c r="E14" i="6"/>
  <c r="G14" i="6" s="1"/>
  <c r="E15" i="6"/>
  <c r="G15" i="6" s="1"/>
  <c r="E16" i="6"/>
  <c r="G16" i="6" s="1"/>
  <c r="E17" i="6"/>
  <c r="G17" i="6" s="1"/>
  <c r="E18" i="6"/>
  <c r="F18" i="6" s="1"/>
  <c r="G18" i="6"/>
  <c r="E19" i="6"/>
  <c r="G19" i="6" s="1"/>
  <c r="E20" i="6"/>
  <c r="G20" i="6" s="1"/>
  <c r="E21" i="6"/>
  <c r="G21" i="6" s="1"/>
  <c r="E22" i="6"/>
  <c r="G22" i="6"/>
  <c r="E23" i="6"/>
  <c r="G23" i="6" s="1"/>
  <c r="E24" i="6"/>
  <c r="G24" i="6" s="1"/>
  <c r="E25" i="6"/>
  <c r="G25" i="6" s="1"/>
  <c r="E26" i="6"/>
  <c r="F26" i="6" s="1"/>
  <c r="G26" i="6"/>
  <c r="E27" i="6"/>
  <c r="G27" i="6" s="1"/>
  <c r="E28" i="6"/>
  <c r="F28" i="6" s="1"/>
  <c r="E29" i="6"/>
  <c r="G29" i="6" s="1"/>
  <c r="E30" i="6"/>
  <c r="G30" i="6" s="1"/>
  <c r="E31" i="6"/>
  <c r="G31" i="6" s="1"/>
  <c r="E32" i="6"/>
  <c r="G32" i="6" s="1"/>
  <c r="E33" i="6"/>
  <c r="F33" i="6" s="1"/>
  <c r="E34" i="6"/>
  <c r="F34" i="6" s="1"/>
  <c r="G34" i="6"/>
  <c r="E35" i="6"/>
  <c r="G35" i="6" s="1"/>
  <c r="E36" i="6"/>
  <c r="G36" i="6" s="1"/>
  <c r="E37" i="6"/>
  <c r="G37" i="6" s="1"/>
  <c r="E38" i="6"/>
  <c r="F38" i="6" s="1"/>
  <c r="G38" i="6"/>
  <c r="E39" i="6"/>
  <c r="G39" i="6" s="1"/>
  <c r="E40" i="6"/>
  <c r="G40" i="6" s="1"/>
  <c r="E41" i="6"/>
  <c r="G41" i="6" s="1"/>
  <c r="E42" i="6"/>
  <c r="F42" i="6" s="1"/>
  <c r="G42" i="6"/>
  <c r="E43" i="6"/>
  <c r="G43" i="6" s="1"/>
  <c r="E44" i="6"/>
  <c r="F44" i="6" s="1"/>
  <c r="E45" i="6"/>
  <c r="G45" i="6" s="1"/>
  <c r="E46" i="6"/>
  <c r="F46" i="6" s="1"/>
  <c r="E47" i="6"/>
  <c r="G47" i="6" s="1"/>
  <c r="E48" i="6"/>
  <c r="G48" i="6" s="1"/>
  <c r="E49" i="6"/>
  <c r="F49" i="6" s="1"/>
  <c r="E50" i="6"/>
  <c r="F50" i="6" s="1"/>
  <c r="G50" i="6"/>
  <c r="E51" i="6"/>
  <c r="G51" i="6" s="1"/>
  <c r="E52" i="6"/>
  <c r="G52" i="6" s="1"/>
  <c r="E53" i="6"/>
  <c r="F53" i="6" s="1"/>
  <c r="E54" i="6"/>
  <c r="F54" i="6" s="1"/>
  <c r="G54" i="6"/>
  <c r="E55" i="6"/>
  <c r="G55" i="6" s="1"/>
  <c r="E56" i="6"/>
  <c r="G56" i="6" s="1"/>
  <c r="E57" i="6"/>
  <c r="G57" i="6" s="1"/>
  <c r="G2" i="2"/>
  <c r="G10" i="2"/>
  <c r="G18" i="2"/>
  <c r="G26" i="2"/>
  <c r="G34" i="2"/>
  <c r="G42" i="2"/>
  <c r="G9" i="2"/>
  <c r="G17" i="2"/>
  <c r="G25" i="2"/>
  <c r="G33" i="2"/>
  <c r="G41" i="2"/>
  <c r="H50" i="3"/>
  <c r="G20" i="3"/>
  <c r="G28" i="3"/>
  <c r="G36" i="3"/>
  <c r="G44" i="3"/>
  <c r="H4" i="3"/>
  <c r="G7" i="3"/>
  <c r="H12" i="3"/>
  <c r="G15" i="3"/>
  <c r="G23" i="3"/>
  <c r="G31" i="3"/>
  <c r="G39" i="3"/>
  <c r="G5" i="3"/>
  <c r="G13" i="3"/>
  <c r="G21" i="3"/>
  <c r="G29" i="3"/>
  <c r="G37" i="3"/>
  <c r="G45" i="3"/>
  <c r="G3" i="3"/>
  <c r="G11" i="3"/>
  <c r="G19" i="3"/>
  <c r="G27" i="3"/>
  <c r="G35" i="3"/>
  <c r="G43" i="3"/>
  <c r="H18" i="1"/>
  <c r="H42" i="1"/>
  <c r="G3" i="1"/>
  <c r="G19" i="1"/>
  <c r="G27" i="1"/>
  <c r="G35" i="1"/>
  <c r="G6" i="1"/>
  <c r="G38" i="1"/>
  <c r="G28" i="6"/>
  <c r="F10" i="6"/>
  <c r="G9" i="6"/>
  <c r="F48" i="6"/>
  <c r="F24" i="6"/>
  <c r="F16" i="6"/>
  <c r="F23" i="6"/>
  <c r="F22" i="6"/>
  <c r="F45" i="6"/>
  <c r="F21" i="6"/>
  <c r="F13" i="6"/>
  <c r="F11" i="6"/>
  <c r="G50" i="2"/>
  <c r="G43" i="1" l="1"/>
  <c r="H2" i="1"/>
  <c r="G5" i="1"/>
  <c r="H7" i="1"/>
  <c r="H23" i="1"/>
  <c r="G28" i="1"/>
  <c r="H40" i="1"/>
  <c r="G30" i="1"/>
  <c r="G22" i="1"/>
  <c r="H34" i="1"/>
  <c r="H29" i="1"/>
  <c r="G45" i="1"/>
  <c r="G14" i="1"/>
  <c r="H10" i="1"/>
  <c r="G4" i="1"/>
  <c r="G8" i="1"/>
  <c r="G13" i="1"/>
  <c r="H15" i="1"/>
  <c r="H24" i="1"/>
  <c r="G25" i="1"/>
  <c r="G31" i="1"/>
  <c r="G39" i="1"/>
  <c r="G41" i="1"/>
  <c r="G44" i="1"/>
  <c r="G11" i="1"/>
  <c r="H26" i="1"/>
  <c r="F14" i="6"/>
  <c r="F52" i="6"/>
  <c r="F17" i="6"/>
  <c r="F3" i="6"/>
  <c r="F30" i="6"/>
  <c r="F41" i="6"/>
  <c r="G46" i="6"/>
  <c r="G2" i="6"/>
  <c r="F29" i="6"/>
  <c r="F32" i="6"/>
  <c r="G44" i="6"/>
  <c r="F20" i="6"/>
  <c r="F39" i="6"/>
  <c r="F27" i="6"/>
  <c r="F59" i="6" s="1"/>
  <c r="F62" i="6" s="1"/>
  <c r="F64" i="6" s="1"/>
  <c r="F37" i="6"/>
  <c r="F47" i="6"/>
  <c r="F40" i="6"/>
  <c r="F4" i="6"/>
  <c r="F57" i="6"/>
  <c r="G53" i="6"/>
  <c r="G49" i="6"/>
  <c r="G33" i="6"/>
  <c r="F25" i="6"/>
  <c r="F31" i="6"/>
  <c r="F55" i="6"/>
  <c r="F19" i="6"/>
  <c r="F43" i="6"/>
  <c r="F56" i="6"/>
  <c r="F36" i="6"/>
  <c r="G12" i="6"/>
  <c r="F60" i="6" s="1"/>
  <c r="F63" i="6" s="1"/>
  <c r="G8" i="6"/>
  <c r="F51" i="6"/>
  <c r="F35" i="6"/>
  <c r="F7" i="6"/>
  <c r="F15" i="6"/>
  <c r="B61" i="7"/>
  <c r="B61" i="6"/>
  <c r="B62" i="6" s="1"/>
  <c r="G46" i="1" l="1"/>
  <c r="G47" i="1" s="1"/>
  <c r="F61" i="6"/>
</calcChain>
</file>

<file path=xl/sharedStrings.xml><?xml version="1.0" encoding="utf-8"?>
<sst xmlns="http://schemas.openxmlformats.org/spreadsheetml/2006/main" count="104" uniqueCount="28">
  <si>
    <t>D</t>
  </si>
  <si>
    <t>da lasciare</t>
  </si>
  <si>
    <t>da levare</t>
  </si>
  <si>
    <t>morta</t>
  </si>
  <si>
    <t>H</t>
  </si>
  <si>
    <t>G/ha</t>
  </si>
  <si>
    <t>G tot ads</t>
  </si>
  <si>
    <t>g (del D)</t>
  </si>
  <si>
    <t>g da lasciare</t>
  </si>
  <si>
    <t>g da levare</t>
  </si>
  <si>
    <t>Area ads (m^2)</t>
  </si>
  <si>
    <t>Tot p da lasciare</t>
  </si>
  <si>
    <t>Tot p da levare</t>
  </si>
  <si>
    <t>Tot Piante AdS</t>
  </si>
  <si>
    <t>Piante/ha</t>
  </si>
  <si>
    <t>G tot/ha</t>
  </si>
  <si>
    <t>G da levare</t>
  </si>
  <si>
    <t>G da lasciare</t>
  </si>
  <si>
    <t>Dm</t>
  </si>
  <si>
    <t>G/ha da lasciare</t>
  </si>
  <si>
    <t>G/ha da levare</t>
  </si>
  <si>
    <t>Hd</t>
  </si>
  <si>
    <t>ads 1</t>
  </si>
  <si>
    <t>d</t>
  </si>
  <si>
    <t>h</t>
  </si>
  <si>
    <t>ads 2</t>
  </si>
  <si>
    <t>ads 3</t>
  </si>
  <si>
    <t>B+C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</si>
</sst>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Border="1"/>
    <xf numFmtId="1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Curva Ipsometrica</a:t>
            </a:r>
            <a:r>
              <a:rPr lang="it-IT" baseline="0"/>
              <a:t> Ads sopra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320603674540682"/>
          <c:y val="0.17171296296296298"/>
          <c:w val="0.83468285214348203"/>
          <c:h val="0.62836431904345291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52173359580052492"/>
                  <c:y val="0.68087890055409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'Curva ipsometrica Ads sopra'!$A$2:$A$15</c:f>
              <c:numCache>
                <c:formatCode>General</c:formatCode>
                <c:ptCount val="14"/>
                <c:pt idx="0">
                  <c:v>43</c:v>
                </c:pt>
                <c:pt idx="1">
                  <c:v>44</c:v>
                </c:pt>
                <c:pt idx="2">
                  <c:v>45</c:v>
                </c:pt>
                <c:pt idx="3">
                  <c:v>45</c:v>
                </c:pt>
                <c:pt idx="4">
                  <c:v>47</c:v>
                </c:pt>
                <c:pt idx="5">
                  <c:v>49</c:v>
                </c:pt>
                <c:pt idx="6">
                  <c:v>51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60</c:v>
                </c:pt>
                <c:pt idx="13">
                  <c:v>64</c:v>
                </c:pt>
              </c:numCache>
            </c:numRef>
          </c:xVal>
          <c:yVal>
            <c:numRef>
              <c:f>'Curva ipsometrica Ads sopra'!$B$2:$B$15</c:f>
              <c:numCache>
                <c:formatCode>General</c:formatCode>
                <c:ptCount val="14"/>
                <c:pt idx="0">
                  <c:v>39</c:v>
                </c:pt>
                <c:pt idx="1">
                  <c:v>35</c:v>
                </c:pt>
                <c:pt idx="2">
                  <c:v>41</c:v>
                </c:pt>
                <c:pt idx="3">
                  <c:v>39</c:v>
                </c:pt>
                <c:pt idx="4">
                  <c:v>38</c:v>
                </c:pt>
                <c:pt idx="5">
                  <c:v>41</c:v>
                </c:pt>
                <c:pt idx="6">
                  <c:v>38</c:v>
                </c:pt>
                <c:pt idx="7">
                  <c:v>46</c:v>
                </c:pt>
                <c:pt idx="8">
                  <c:v>42</c:v>
                </c:pt>
                <c:pt idx="9">
                  <c:v>39</c:v>
                </c:pt>
                <c:pt idx="10">
                  <c:v>44</c:v>
                </c:pt>
                <c:pt idx="11">
                  <c:v>41</c:v>
                </c:pt>
                <c:pt idx="12">
                  <c:v>41</c:v>
                </c:pt>
                <c:pt idx="13">
                  <c:v>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14-4E79-B8B5-78D0D52AA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736336"/>
        <c:axId val="2068736880"/>
      </c:scatterChart>
      <c:valAx>
        <c:axId val="20687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8736880"/>
        <c:crosses val="autoZero"/>
        <c:crossBetween val="midCat"/>
      </c:valAx>
      <c:valAx>
        <c:axId val="20687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87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Curva</a:t>
            </a:r>
            <a:r>
              <a:rPr lang="it-IT" baseline="0"/>
              <a:t> Ipsometrica ads sotto</a:t>
            </a:r>
            <a:endParaRPr lang="it-IT"/>
          </a:p>
        </c:rich>
      </c:tx>
      <c:layout>
        <c:manualLayout>
          <c:xMode val="edge"/>
          <c:yMode val="edge"/>
          <c:x val="0.38219881388872184"/>
          <c:y val="2.9296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1081792256883926E-2"/>
          <c:y val="0.12724609375000001"/>
          <c:w val="0.84411752920197958"/>
          <c:h val="0.7289280368274277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8985243733846247"/>
                  <c:y val="-0.131464023540026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'Curva Ipsometrica Ads sotto'!$A$2:$A$86</c:f>
              <c:numCache>
                <c:formatCode>General</c:formatCode>
                <c:ptCount val="85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44</c:v>
                </c:pt>
                <c:pt idx="7">
                  <c:v>44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47</c:v>
                </c:pt>
                <c:pt idx="16">
                  <c:v>47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58</c:v>
                </c:pt>
                <c:pt idx="69">
                  <c:v>58</c:v>
                </c:pt>
                <c:pt idx="70">
                  <c:v>59</c:v>
                </c:pt>
                <c:pt idx="71">
                  <c:v>59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63</c:v>
                </c:pt>
                <c:pt idx="79">
                  <c:v>64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68</c:v>
                </c:pt>
                <c:pt idx="84">
                  <c:v>68</c:v>
                </c:pt>
              </c:numCache>
            </c:numRef>
          </c:xVal>
          <c:yVal>
            <c:numRef>
              <c:f>'Curva Ipsometrica Ads sotto'!$B$2:$B$86</c:f>
              <c:numCache>
                <c:formatCode>General</c:formatCode>
                <c:ptCount val="85"/>
                <c:pt idx="0" formatCode="0">
                  <c:v>38.5</c:v>
                </c:pt>
                <c:pt idx="1">
                  <c:v>38</c:v>
                </c:pt>
                <c:pt idx="2" formatCode="0">
                  <c:v>42.7</c:v>
                </c:pt>
                <c:pt idx="3">
                  <c:v>38</c:v>
                </c:pt>
                <c:pt idx="4" formatCode="0">
                  <c:v>42</c:v>
                </c:pt>
                <c:pt idx="5" formatCode="0">
                  <c:v>40.799999999999997</c:v>
                </c:pt>
                <c:pt idx="6">
                  <c:v>37</c:v>
                </c:pt>
                <c:pt idx="7" formatCode="0">
                  <c:v>40</c:v>
                </c:pt>
                <c:pt idx="8">
                  <c:v>40</c:v>
                </c:pt>
                <c:pt idx="9" formatCode="0">
                  <c:v>38.9</c:v>
                </c:pt>
                <c:pt idx="10" formatCode="0">
                  <c:v>38.1</c:v>
                </c:pt>
                <c:pt idx="11" formatCode="0">
                  <c:v>38.799999999999997</c:v>
                </c:pt>
                <c:pt idx="12">
                  <c:v>36</c:v>
                </c:pt>
                <c:pt idx="13" formatCode="0">
                  <c:v>39.799999999999997</c:v>
                </c:pt>
                <c:pt idx="14" formatCode="0">
                  <c:v>41</c:v>
                </c:pt>
                <c:pt idx="15">
                  <c:v>36</c:v>
                </c:pt>
                <c:pt idx="16" formatCode="0">
                  <c:v>38.299999999999997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 formatCode="0">
                  <c:v>40</c:v>
                </c:pt>
                <c:pt idx="22" formatCode="0">
                  <c:v>38.6</c:v>
                </c:pt>
                <c:pt idx="23">
                  <c:v>38</c:v>
                </c:pt>
                <c:pt idx="24" formatCode="0">
                  <c:v>39.799999999999997</c:v>
                </c:pt>
                <c:pt idx="25" formatCode="0">
                  <c:v>40.9</c:v>
                </c:pt>
                <c:pt idx="26" formatCode="0">
                  <c:v>41.4</c:v>
                </c:pt>
                <c:pt idx="27" formatCode="0">
                  <c:v>41.4</c:v>
                </c:pt>
                <c:pt idx="28" formatCode="0">
                  <c:v>38.6</c:v>
                </c:pt>
                <c:pt idx="29">
                  <c:v>41</c:v>
                </c:pt>
                <c:pt idx="30">
                  <c:v>40</c:v>
                </c:pt>
                <c:pt idx="31">
                  <c:v>39</c:v>
                </c:pt>
                <c:pt idx="32">
                  <c:v>40</c:v>
                </c:pt>
                <c:pt idx="33">
                  <c:v>40</c:v>
                </c:pt>
                <c:pt idx="34">
                  <c:v>38</c:v>
                </c:pt>
                <c:pt idx="35">
                  <c:v>41</c:v>
                </c:pt>
                <c:pt idx="36">
                  <c:v>48</c:v>
                </c:pt>
                <c:pt idx="37">
                  <c:v>38</c:v>
                </c:pt>
                <c:pt idx="38" formatCode="0">
                  <c:v>40.700000000000003</c:v>
                </c:pt>
                <c:pt idx="39" formatCode="0">
                  <c:v>42.7</c:v>
                </c:pt>
                <c:pt idx="40" formatCode="0">
                  <c:v>40.4</c:v>
                </c:pt>
                <c:pt idx="41" formatCode="0">
                  <c:v>41.5</c:v>
                </c:pt>
                <c:pt idx="42" formatCode="0">
                  <c:v>42</c:v>
                </c:pt>
                <c:pt idx="43">
                  <c:v>39</c:v>
                </c:pt>
                <c:pt idx="44">
                  <c:v>36</c:v>
                </c:pt>
                <c:pt idx="45" formatCode="0">
                  <c:v>37.9</c:v>
                </c:pt>
                <c:pt idx="46" formatCode="0">
                  <c:v>41.4</c:v>
                </c:pt>
                <c:pt idx="47">
                  <c:v>41</c:v>
                </c:pt>
                <c:pt idx="48">
                  <c:v>42</c:v>
                </c:pt>
                <c:pt idx="49">
                  <c:v>40</c:v>
                </c:pt>
                <c:pt idx="50" formatCode="0">
                  <c:v>40.799999999999997</c:v>
                </c:pt>
                <c:pt idx="51">
                  <c:v>40</c:v>
                </c:pt>
                <c:pt idx="52">
                  <c:v>40</c:v>
                </c:pt>
                <c:pt idx="53">
                  <c:v>39</c:v>
                </c:pt>
                <c:pt idx="54">
                  <c:v>41</c:v>
                </c:pt>
                <c:pt idx="55">
                  <c:v>40</c:v>
                </c:pt>
                <c:pt idx="56">
                  <c:v>39</c:v>
                </c:pt>
                <c:pt idx="57" formatCode="0">
                  <c:v>39.700000000000003</c:v>
                </c:pt>
                <c:pt idx="58" formatCode="0">
                  <c:v>39.200000000000003</c:v>
                </c:pt>
                <c:pt idx="59" formatCode="0">
                  <c:v>40.1</c:v>
                </c:pt>
                <c:pt idx="60">
                  <c:v>40</c:v>
                </c:pt>
                <c:pt idx="61">
                  <c:v>41</c:v>
                </c:pt>
                <c:pt idx="62">
                  <c:v>40</c:v>
                </c:pt>
                <c:pt idx="63" formatCode="0">
                  <c:v>40.5</c:v>
                </c:pt>
                <c:pt idx="64" formatCode="0">
                  <c:v>41.8</c:v>
                </c:pt>
                <c:pt idx="65">
                  <c:v>40</c:v>
                </c:pt>
                <c:pt idx="66">
                  <c:v>39</c:v>
                </c:pt>
                <c:pt idx="67" formatCode="0">
                  <c:v>40.200000000000003</c:v>
                </c:pt>
                <c:pt idx="68">
                  <c:v>42</c:v>
                </c:pt>
                <c:pt idx="69">
                  <c:v>41</c:v>
                </c:pt>
                <c:pt idx="70">
                  <c:v>42</c:v>
                </c:pt>
                <c:pt idx="71" formatCode="0">
                  <c:v>43</c:v>
                </c:pt>
                <c:pt idx="72">
                  <c:v>40</c:v>
                </c:pt>
                <c:pt idx="73">
                  <c:v>42</c:v>
                </c:pt>
                <c:pt idx="74" formatCode="0">
                  <c:v>42.2</c:v>
                </c:pt>
                <c:pt idx="75">
                  <c:v>41</c:v>
                </c:pt>
                <c:pt idx="76">
                  <c:v>42</c:v>
                </c:pt>
                <c:pt idx="77">
                  <c:v>42</c:v>
                </c:pt>
                <c:pt idx="78">
                  <c:v>41</c:v>
                </c:pt>
                <c:pt idx="79">
                  <c:v>43</c:v>
                </c:pt>
                <c:pt idx="80" formatCode="0">
                  <c:v>47.3</c:v>
                </c:pt>
                <c:pt idx="81">
                  <c:v>43</c:v>
                </c:pt>
                <c:pt idx="82">
                  <c:v>43</c:v>
                </c:pt>
                <c:pt idx="83">
                  <c:v>48</c:v>
                </c:pt>
                <c:pt idx="84">
                  <c:v>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AB-4405-989E-E853DA2D2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886272"/>
        <c:axId val="2071880832"/>
      </c:scatterChart>
      <c:valAx>
        <c:axId val="207188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1880832"/>
        <c:crosses val="autoZero"/>
        <c:crossBetween val="midCat"/>
      </c:valAx>
      <c:valAx>
        <c:axId val="20718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188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175260</xdr:rowOff>
    </xdr:from>
    <xdr:to>
      <xdr:col>15</xdr:col>
      <xdr:colOff>502920</xdr:colOff>
      <xdr:row>27</xdr:row>
      <xdr:rowOff>91440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167640</xdr:rowOff>
    </xdr:from>
    <xdr:to>
      <xdr:col>12</xdr:col>
      <xdr:colOff>495300</xdr:colOff>
      <xdr:row>24</xdr:row>
      <xdr:rowOff>45720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zoomScaleNormal="100" zoomScaleSheetLayoutView="100" workbookViewId="0">
      <selection activeCell="D2" sqref="D2:D45"/>
    </sheetView>
  </sheetViews>
  <sheetFormatPr defaultColWidth="8.85546875" defaultRowHeight="15" x14ac:dyDescent="0.25"/>
  <cols>
    <col min="1" max="1" width="8.85546875" style="4"/>
    <col min="2" max="2" width="12.85546875" style="4" customWidth="1"/>
    <col min="3" max="4" width="11.7109375" style="4" customWidth="1"/>
    <col min="5" max="5" width="10.85546875" style="4" customWidth="1"/>
    <col min="6" max="6" width="14.7109375" style="4" customWidth="1"/>
    <col min="7" max="7" width="12.42578125" style="5" customWidth="1"/>
    <col min="8" max="8" width="13.7109375" style="4" customWidth="1"/>
    <col min="9" max="16384" width="8.85546875" style="4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3</v>
      </c>
      <c r="F1" s="1" t="s">
        <v>7</v>
      </c>
      <c r="G1" s="1" t="s">
        <v>8</v>
      </c>
      <c r="H1" s="1" t="s">
        <v>9</v>
      </c>
    </row>
    <row r="2" spans="1:8" x14ac:dyDescent="0.25">
      <c r="A2" s="3">
        <v>12</v>
      </c>
      <c r="B2" s="3"/>
      <c r="C2" s="3">
        <v>1</v>
      </c>
      <c r="D2" s="3">
        <f>B2+C2</f>
        <v>1</v>
      </c>
      <c r="E2" s="3">
        <v>1</v>
      </c>
      <c r="F2" s="7">
        <f t="shared" ref="F2:F45" si="0">+(PI()/4)*(A2/100)^2</f>
        <v>1.1309733552923255E-2</v>
      </c>
      <c r="G2" s="7">
        <f t="shared" ref="G2:G45" si="1">+B2*F2</f>
        <v>0</v>
      </c>
      <c r="H2" s="7">
        <f t="shared" ref="H2:H45" si="2">+F2*C2</f>
        <v>1.1309733552923255E-2</v>
      </c>
    </row>
    <row r="3" spans="1:8" x14ac:dyDescent="0.25">
      <c r="A3" s="3">
        <v>13</v>
      </c>
      <c r="B3" s="3"/>
      <c r="C3" s="3"/>
      <c r="D3" s="3">
        <f t="shared" ref="D3:D48" si="3">B3+C3</f>
        <v>0</v>
      </c>
      <c r="E3" s="3"/>
      <c r="F3" s="7">
        <f t="shared" si="0"/>
        <v>1.3273228961416878E-2</v>
      </c>
      <c r="G3" s="7">
        <f t="shared" si="1"/>
        <v>0</v>
      </c>
      <c r="H3" s="7">
        <f t="shared" si="2"/>
        <v>0</v>
      </c>
    </row>
    <row r="4" spans="1:8" x14ac:dyDescent="0.25">
      <c r="A4" s="3">
        <v>14</v>
      </c>
      <c r="B4" s="3"/>
      <c r="C4" s="3">
        <v>1</v>
      </c>
      <c r="D4" s="3">
        <f t="shared" si="3"/>
        <v>1</v>
      </c>
      <c r="E4" s="3"/>
      <c r="F4" s="7">
        <f t="shared" si="0"/>
        <v>1.5393804002589988E-2</v>
      </c>
      <c r="G4" s="7">
        <f t="shared" si="1"/>
        <v>0</v>
      </c>
      <c r="H4" s="7">
        <f t="shared" si="2"/>
        <v>1.5393804002589988E-2</v>
      </c>
    </row>
    <row r="5" spans="1:8" x14ac:dyDescent="0.25">
      <c r="A5" s="3">
        <v>15</v>
      </c>
      <c r="B5" s="3"/>
      <c r="C5" s="3">
        <v>1</v>
      </c>
      <c r="D5" s="3">
        <f t="shared" si="3"/>
        <v>1</v>
      </c>
      <c r="E5" s="3"/>
      <c r="F5" s="7">
        <f t="shared" si="0"/>
        <v>1.7671458676442587E-2</v>
      </c>
      <c r="G5" s="7">
        <f t="shared" si="1"/>
        <v>0</v>
      </c>
      <c r="H5" s="7">
        <f t="shared" si="2"/>
        <v>1.7671458676442587E-2</v>
      </c>
    </row>
    <row r="6" spans="1:8" x14ac:dyDescent="0.25">
      <c r="A6" s="3">
        <v>16</v>
      </c>
      <c r="B6" s="3"/>
      <c r="C6" s="3">
        <v>1</v>
      </c>
      <c r="D6" s="3">
        <f t="shared" si="3"/>
        <v>1</v>
      </c>
      <c r="E6" s="3"/>
      <c r="F6" s="7">
        <f t="shared" si="0"/>
        <v>2.0106192982974676E-2</v>
      </c>
      <c r="G6" s="7">
        <f t="shared" si="1"/>
        <v>0</v>
      </c>
      <c r="H6" s="7">
        <f t="shared" si="2"/>
        <v>2.0106192982974676E-2</v>
      </c>
    </row>
    <row r="7" spans="1:8" x14ac:dyDescent="0.25">
      <c r="A7" s="3">
        <v>17</v>
      </c>
      <c r="B7" s="3"/>
      <c r="C7" s="3"/>
      <c r="D7" s="3">
        <f t="shared" si="3"/>
        <v>0</v>
      </c>
      <c r="E7" s="3">
        <v>1</v>
      </c>
      <c r="F7" s="7">
        <f t="shared" si="0"/>
        <v>2.2698006922186261E-2</v>
      </c>
      <c r="G7" s="7">
        <f t="shared" si="1"/>
        <v>0</v>
      </c>
      <c r="H7" s="7">
        <f t="shared" si="2"/>
        <v>0</v>
      </c>
    </row>
    <row r="8" spans="1:8" x14ac:dyDescent="0.25">
      <c r="A8" s="3">
        <v>18</v>
      </c>
      <c r="B8" s="3"/>
      <c r="C8" s="3">
        <v>5</v>
      </c>
      <c r="D8" s="3">
        <f t="shared" si="3"/>
        <v>5</v>
      </c>
      <c r="E8" s="3">
        <v>3</v>
      </c>
      <c r="F8" s="7">
        <f t="shared" si="0"/>
        <v>2.5446900494077322E-2</v>
      </c>
      <c r="G8" s="7">
        <f t="shared" si="1"/>
        <v>0</v>
      </c>
      <c r="H8" s="7">
        <f t="shared" si="2"/>
        <v>0.12723450247038662</v>
      </c>
    </row>
    <row r="9" spans="1:8" x14ac:dyDescent="0.25">
      <c r="A9" s="3">
        <v>19</v>
      </c>
      <c r="B9" s="3"/>
      <c r="C9" s="3">
        <v>4</v>
      </c>
      <c r="D9" s="3">
        <f t="shared" si="3"/>
        <v>4</v>
      </c>
      <c r="E9" s="3">
        <v>2</v>
      </c>
      <c r="F9" s="7">
        <f t="shared" si="0"/>
        <v>2.8352873698647883E-2</v>
      </c>
      <c r="G9" s="7">
        <f t="shared" si="1"/>
        <v>0</v>
      </c>
      <c r="H9" s="7">
        <f t="shared" si="2"/>
        <v>0.11341149479459153</v>
      </c>
    </row>
    <row r="10" spans="1:8" x14ac:dyDescent="0.25">
      <c r="A10" s="3">
        <v>20</v>
      </c>
      <c r="B10" s="3"/>
      <c r="C10" s="3">
        <v>4</v>
      </c>
      <c r="D10" s="3">
        <f t="shared" si="3"/>
        <v>4</v>
      </c>
      <c r="E10" s="3">
        <v>2</v>
      </c>
      <c r="F10" s="7">
        <f t="shared" si="0"/>
        <v>3.1415926535897934E-2</v>
      </c>
      <c r="G10" s="7">
        <f t="shared" si="1"/>
        <v>0</v>
      </c>
      <c r="H10" s="7">
        <f t="shared" si="2"/>
        <v>0.12566370614359174</v>
      </c>
    </row>
    <row r="11" spans="1:8" x14ac:dyDescent="0.25">
      <c r="A11" s="3">
        <v>21</v>
      </c>
      <c r="B11" s="3"/>
      <c r="C11" s="3">
        <v>5</v>
      </c>
      <c r="D11" s="3">
        <f t="shared" si="3"/>
        <v>5</v>
      </c>
      <c r="E11" s="3"/>
      <c r="F11" s="7">
        <f t="shared" si="0"/>
        <v>3.4636059005827467E-2</v>
      </c>
      <c r="G11" s="7">
        <f t="shared" si="1"/>
        <v>0</v>
      </c>
      <c r="H11" s="7">
        <f t="shared" si="2"/>
        <v>0.17318029502913734</v>
      </c>
    </row>
    <row r="12" spans="1:8" x14ac:dyDescent="0.25">
      <c r="A12" s="3">
        <v>22</v>
      </c>
      <c r="B12" s="3"/>
      <c r="C12" s="3">
        <v>2</v>
      </c>
      <c r="D12" s="3">
        <f t="shared" si="3"/>
        <v>2</v>
      </c>
      <c r="E12" s="3"/>
      <c r="F12" s="7">
        <f t="shared" si="0"/>
        <v>3.8013271108436497E-2</v>
      </c>
      <c r="G12" s="7">
        <f t="shared" si="1"/>
        <v>0</v>
      </c>
      <c r="H12" s="7">
        <f t="shared" si="2"/>
        <v>7.6026542216872994E-2</v>
      </c>
    </row>
    <row r="13" spans="1:8" x14ac:dyDescent="0.25">
      <c r="A13" s="3">
        <v>23</v>
      </c>
      <c r="B13" s="3"/>
      <c r="C13" s="3">
        <v>4</v>
      </c>
      <c r="D13" s="3">
        <f t="shared" si="3"/>
        <v>4</v>
      </c>
      <c r="E13" s="3">
        <v>1</v>
      </c>
      <c r="F13" s="7">
        <f t="shared" si="0"/>
        <v>4.1547562843725017E-2</v>
      </c>
      <c r="G13" s="7">
        <f t="shared" si="1"/>
        <v>0</v>
      </c>
      <c r="H13" s="7">
        <f t="shared" si="2"/>
        <v>0.16619025137490007</v>
      </c>
    </row>
    <row r="14" spans="1:8" x14ac:dyDescent="0.25">
      <c r="A14" s="3">
        <v>24</v>
      </c>
      <c r="B14" s="3"/>
      <c r="C14" s="3">
        <v>2</v>
      </c>
      <c r="D14" s="3">
        <f t="shared" si="3"/>
        <v>2</v>
      </c>
      <c r="E14" s="3"/>
      <c r="F14" s="7">
        <f t="shared" si="0"/>
        <v>4.5238934211693019E-2</v>
      </c>
      <c r="G14" s="7">
        <f t="shared" si="1"/>
        <v>0</v>
      </c>
      <c r="H14" s="7">
        <f t="shared" si="2"/>
        <v>9.0477868423386038E-2</v>
      </c>
    </row>
    <row r="15" spans="1:8" x14ac:dyDescent="0.25">
      <c r="A15" s="3">
        <v>25</v>
      </c>
      <c r="B15" s="3"/>
      <c r="C15" s="3">
        <v>6</v>
      </c>
      <c r="D15" s="3">
        <f t="shared" si="3"/>
        <v>6</v>
      </c>
      <c r="E15" s="3"/>
      <c r="F15" s="7">
        <f t="shared" si="0"/>
        <v>4.9087385212340517E-2</v>
      </c>
      <c r="G15" s="7">
        <f t="shared" si="1"/>
        <v>0</v>
      </c>
      <c r="H15" s="7">
        <f t="shared" si="2"/>
        <v>0.2945243112740431</v>
      </c>
    </row>
    <row r="16" spans="1:8" x14ac:dyDescent="0.25">
      <c r="A16" s="3">
        <v>26</v>
      </c>
      <c r="B16" s="3"/>
      <c r="C16" s="3">
        <v>3</v>
      </c>
      <c r="D16" s="3">
        <f t="shared" si="3"/>
        <v>3</v>
      </c>
      <c r="E16" s="3"/>
      <c r="F16" s="7">
        <f t="shared" si="0"/>
        <v>5.3092915845667513E-2</v>
      </c>
      <c r="G16" s="7">
        <f t="shared" si="1"/>
        <v>0</v>
      </c>
      <c r="H16" s="7">
        <f t="shared" si="2"/>
        <v>0.15927874753700255</v>
      </c>
    </row>
    <row r="17" spans="1:8" x14ac:dyDescent="0.25">
      <c r="A17" s="3">
        <v>27</v>
      </c>
      <c r="B17" s="3"/>
      <c r="C17" s="3">
        <v>1</v>
      </c>
      <c r="D17" s="3">
        <f t="shared" si="3"/>
        <v>1</v>
      </c>
      <c r="E17" s="3"/>
      <c r="F17" s="7">
        <f t="shared" si="0"/>
        <v>5.7255526111673984E-2</v>
      </c>
      <c r="G17" s="7">
        <f t="shared" si="1"/>
        <v>0</v>
      </c>
      <c r="H17" s="7">
        <f t="shared" si="2"/>
        <v>5.7255526111673984E-2</v>
      </c>
    </row>
    <row r="18" spans="1:8" x14ac:dyDescent="0.25">
      <c r="A18" s="3">
        <v>28</v>
      </c>
      <c r="B18" s="3"/>
      <c r="C18" s="3">
        <v>4</v>
      </c>
      <c r="D18" s="3">
        <f t="shared" si="3"/>
        <v>4</v>
      </c>
      <c r="E18" s="3"/>
      <c r="F18" s="7">
        <f t="shared" si="0"/>
        <v>6.1575216010359951E-2</v>
      </c>
      <c r="G18" s="7">
        <f t="shared" si="1"/>
        <v>0</v>
      </c>
      <c r="H18" s="7">
        <f t="shared" si="2"/>
        <v>0.2463008640414398</v>
      </c>
    </row>
    <row r="19" spans="1:8" x14ac:dyDescent="0.25">
      <c r="A19" s="3">
        <v>29</v>
      </c>
      <c r="B19" s="3"/>
      <c r="C19" s="3">
        <v>4</v>
      </c>
      <c r="D19" s="3">
        <f t="shared" si="3"/>
        <v>4</v>
      </c>
      <c r="E19" s="3">
        <v>1</v>
      </c>
      <c r="F19" s="7">
        <f t="shared" si="0"/>
        <v>6.6051985541725394E-2</v>
      </c>
      <c r="G19" s="7">
        <f t="shared" si="1"/>
        <v>0</v>
      </c>
      <c r="H19" s="7">
        <f t="shared" si="2"/>
        <v>0.26420794216690158</v>
      </c>
    </row>
    <row r="20" spans="1:8" x14ac:dyDescent="0.25">
      <c r="A20" s="3">
        <v>30</v>
      </c>
      <c r="B20" s="3"/>
      <c r="C20" s="3">
        <v>2</v>
      </c>
      <c r="D20" s="3">
        <f t="shared" si="3"/>
        <v>2</v>
      </c>
      <c r="E20" s="3"/>
      <c r="F20" s="7">
        <f t="shared" si="0"/>
        <v>7.0685834705770348E-2</v>
      </c>
      <c r="G20" s="7">
        <f t="shared" si="1"/>
        <v>0</v>
      </c>
      <c r="H20" s="7">
        <f t="shared" si="2"/>
        <v>0.1413716694115407</v>
      </c>
    </row>
    <row r="21" spans="1:8" x14ac:dyDescent="0.25">
      <c r="A21" s="3">
        <v>31</v>
      </c>
      <c r="B21" s="3">
        <v>1</v>
      </c>
      <c r="C21" s="3">
        <v>5</v>
      </c>
      <c r="D21" s="3">
        <f t="shared" si="3"/>
        <v>6</v>
      </c>
      <c r="E21" s="3"/>
      <c r="F21" s="7">
        <f t="shared" si="0"/>
        <v>7.5476763502494784E-2</v>
      </c>
      <c r="G21" s="7">
        <f t="shared" si="1"/>
        <v>7.5476763502494784E-2</v>
      </c>
      <c r="H21" s="7">
        <f t="shared" si="2"/>
        <v>0.37738381751247391</v>
      </c>
    </row>
    <row r="22" spans="1:8" x14ac:dyDescent="0.25">
      <c r="A22" s="3">
        <v>32</v>
      </c>
      <c r="B22" s="3"/>
      <c r="C22" s="3">
        <v>3</v>
      </c>
      <c r="D22" s="3">
        <f t="shared" si="3"/>
        <v>3</v>
      </c>
      <c r="E22" s="3"/>
      <c r="F22" s="7">
        <f t="shared" si="0"/>
        <v>8.0424771931898703E-2</v>
      </c>
      <c r="G22" s="7">
        <f t="shared" si="1"/>
        <v>0</v>
      </c>
      <c r="H22" s="7">
        <f t="shared" si="2"/>
        <v>0.24127431579569611</v>
      </c>
    </row>
    <row r="23" spans="1:8" x14ac:dyDescent="0.25">
      <c r="A23" s="3">
        <v>33</v>
      </c>
      <c r="B23" s="3"/>
      <c r="C23" s="3">
        <v>2</v>
      </c>
      <c r="D23" s="3">
        <f t="shared" si="3"/>
        <v>2</v>
      </c>
      <c r="E23" s="3"/>
      <c r="F23" s="7">
        <f t="shared" si="0"/>
        <v>8.5529859993982132E-2</v>
      </c>
      <c r="G23" s="7">
        <f t="shared" si="1"/>
        <v>0</v>
      </c>
      <c r="H23" s="7">
        <f t="shared" si="2"/>
        <v>0.17105971998796426</v>
      </c>
    </row>
    <row r="24" spans="1:8" x14ac:dyDescent="0.25">
      <c r="A24" s="3">
        <v>34</v>
      </c>
      <c r="B24" s="3">
        <v>1</v>
      </c>
      <c r="C24" s="3"/>
      <c r="D24" s="3">
        <f t="shared" si="3"/>
        <v>1</v>
      </c>
      <c r="E24" s="3"/>
      <c r="F24" s="7">
        <f t="shared" si="0"/>
        <v>9.0792027688745044E-2</v>
      </c>
      <c r="G24" s="7">
        <f t="shared" si="1"/>
        <v>9.0792027688745044E-2</v>
      </c>
      <c r="H24" s="7">
        <f t="shared" si="2"/>
        <v>0</v>
      </c>
    </row>
    <row r="25" spans="1:8" x14ac:dyDescent="0.25">
      <c r="A25" s="3">
        <v>35</v>
      </c>
      <c r="B25" s="3"/>
      <c r="C25" s="3">
        <v>2</v>
      </c>
      <c r="D25" s="3">
        <f t="shared" si="3"/>
        <v>2</v>
      </c>
      <c r="E25" s="3"/>
      <c r="F25" s="7">
        <f t="shared" si="0"/>
        <v>9.6211275016187398E-2</v>
      </c>
      <c r="G25" s="7">
        <f t="shared" si="1"/>
        <v>0</v>
      </c>
      <c r="H25" s="7">
        <f t="shared" si="2"/>
        <v>0.1924225500323748</v>
      </c>
    </row>
    <row r="26" spans="1:8" x14ac:dyDescent="0.25">
      <c r="A26" s="3">
        <v>36</v>
      </c>
      <c r="B26" s="3"/>
      <c r="C26" s="3"/>
      <c r="D26" s="3">
        <f t="shared" si="3"/>
        <v>0</v>
      </c>
      <c r="E26" s="3"/>
      <c r="F26" s="7">
        <f t="shared" si="0"/>
        <v>0.10178760197630929</v>
      </c>
      <c r="G26" s="7">
        <f t="shared" si="1"/>
        <v>0</v>
      </c>
      <c r="H26" s="7">
        <f t="shared" si="2"/>
        <v>0</v>
      </c>
    </row>
    <row r="27" spans="1:8" x14ac:dyDescent="0.25">
      <c r="A27" s="3">
        <v>37</v>
      </c>
      <c r="B27" s="3">
        <v>1</v>
      </c>
      <c r="C27" s="3">
        <v>1</v>
      </c>
      <c r="D27" s="3">
        <f t="shared" si="3"/>
        <v>2</v>
      </c>
      <c r="E27" s="3"/>
      <c r="F27" s="7">
        <f t="shared" si="0"/>
        <v>0.10752100856911066</v>
      </c>
      <c r="G27" s="7">
        <f t="shared" si="1"/>
        <v>0.10752100856911066</v>
      </c>
      <c r="H27" s="7">
        <f t="shared" si="2"/>
        <v>0.10752100856911066</v>
      </c>
    </row>
    <row r="28" spans="1:8" x14ac:dyDescent="0.25">
      <c r="A28" s="3">
        <v>38</v>
      </c>
      <c r="B28" s="3">
        <v>2</v>
      </c>
      <c r="C28" s="3"/>
      <c r="D28" s="3">
        <f t="shared" si="3"/>
        <v>2</v>
      </c>
      <c r="E28" s="3"/>
      <c r="F28" s="7">
        <f t="shared" si="0"/>
        <v>0.11341149479459153</v>
      </c>
      <c r="G28" s="7">
        <f t="shared" si="1"/>
        <v>0.22682298958918307</v>
      </c>
      <c r="H28" s="7">
        <f t="shared" si="2"/>
        <v>0</v>
      </c>
    </row>
    <row r="29" spans="1:8" x14ac:dyDescent="0.25">
      <c r="A29" s="3">
        <v>39</v>
      </c>
      <c r="B29" s="3">
        <v>3</v>
      </c>
      <c r="C29" s="3">
        <v>1</v>
      </c>
      <c r="D29" s="3">
        <f t="shared" si="3"/>
        <v>4</v>
      </c>
      <c r="E29" s="3"/>
      <c r="F29" s="7">
        <f t="shared" si="0"/>
        <v>0.1194590606527519</v>
      </c>
      <c r="G29" s="7">
        <f t="shared" si="1"/>
        <v>0.35837718195825569</v>
      </c>
      <c r="H29" s="7">
        <f t="shared" si="2"/>
        <v>0.1194590606527519</v>
      </c>
    </row>
    <row r="30" spans="1:8" x14ac:dyDescent="0.25">
      <c r="A30" s="3">
        <v>40</v>
      </c>
      <c r="B30" s="3">
        <v>1</v>
      </c>
      <c r="C30" s="3"/>
      <c r="D30" s="3">
        <f t="shared" si="3"/>
        <v>1</v>
      </c>
      <c r="E30" s="3"/>
      <c r="F30" s="7">
        <f t="shared" si="0"/>
        <v>0.12566370614359174</v>
      </c>
      <c r="G30" s="7">
        <f t="shared" si="1"/>
        <v>0.12566370614359174</v>
      </c>
      <c r="H30" s="7">
        <f t="shared" si="2"/>
        <v>0</v>
      </c>
    </row>
    <row r="31" spans="1:8" x14ac:dyDescent="0.25">
      <c r="A31" s="3">
        <v>41</v>
      </c>
      <c r="B31" s="3"/>
      <c r="C31" s="3"/>
      <c r="D31" s="3">
        <f t="shared" si="3"/>
        <v>0</v>
      </c>
      <c r="E31" s="3"/>
      <c r="F31" s="7">
        <f t="shared" si="0"/>
        <v>0.13202543126711103</v>
      </c>
      <c r="G31" s="7">
        <f t="shared" si="1"/>
        <v>0</v>
      </c>
      <c r="H31" s="7">
        <f t="shared" si="2"/>
        <v>0</v>
      </c>
    </row>
    <row r="32" spans="1:8" x14ac:dyDescent="0.25">
      <c r="A32" s="3">
        <v>42</v>
      </c>
      <c r="B32" s="3">
        <v>1</v>
      </c>
      <c r="C32" s="3">
        <v>1</v>
      </c>
      <c r="D32" s="3">
        <f t="shared" si="3"/>
        <v>2</v>
      </c>
      <c r="E32" s="3"/>
      <c r="F32" s="7">
        <f t="shared" si="0"/>
        <v>0.13854423602330987</v>
      </c>
      <c r="G32" s="7">
        <f t="shared" si="1"/>
        <v>0.13854423602330987</v>
      </c>
      <c r="H32" s="7">
        <f t="shared" si="2"/>
        <v>0.13854423602330987</v>
      </c>
    </row>
    <row r="33" spans="1:8" x14ac:dyDescent="0.25">
      <c r="A33" s="3">
        <v>43</v>
      </c>
      <c r="B33" s="3"/>
      <c r="C33" s="3">
        <v>1</v>
      </c>
      <c r="D33" s="3">
        <f t="shared" si="3"/>
        <v>1</v>
      </c>
      <c r="E33" s="3"/>
      <c r="F33" s="7">
        <f t="shared" si="0"/>
        <v>0.14522012041218818</v>
      </c>
      <c r="G33" s="7">
        <f t="shared" si="1"/>
        <v>0</v>
      </c>
      <c r="H33" s="7">
        <f t="shared" si="2"/>
        <v>0.14522012041218818</v>
      </c>
    </row>
    <row r="34" spans="1:8" x14ac:dyDescent="0.25">
      <c r="A34" s="3">
        <v>44</v>
      </c>
      <c r="B34" s="3">
        <v>1</v>
      </c>
      <c r="C34" s="3"/>
      <c r="D34" s="3">
        <f t="shared" si="3"/>
        <v>1</v>
      </c>
      <c r="E34" s="3"/>
      <c r="F34" s="7">
        <f t="shared" si="0"/>
        <v>0.15205308443374599</v>
      </c>
      <c r="G34" s="7">
        <f t="shared" si="1"/>
        <v>0.15205308443374599</v>
      </c>
      <c r="H34" s="7">
        <f t="shared" si="2"/>
        <v>0</v>
      </c>
    </row>
    <row r="35" spans="1:8" x14ac:dyDescent="0.25">
      <c r="A35" s="3">
        <v>45</v>
      </c>
      <c r="B35" s="3">
        <v>1</v>
      </c>
      <c r="C35" s="3"/>
      <c r="D35" s="3">
        <f t="shared" si="3"/>
        <v>1</v>
      </c>
      <c r="E35" s="3"/>
      <c r="F35" s="7">
        <f t="shared" si="0"/>
        <v>0.15904312808798329</v>
      </c>
      <c r="G35" s="7">
        <f t="shared" si="1"/>
        <v>0.15904312808798329</v>
      </c>
      <c r="H35" s="7">
        <f t="shared" si="2"/>
        <v>0</v>
      </c>
    </row>
    <row r="36" spans="1:8" x14ac:dyDescent="0.25">
      <c r="A36" s="3">
        <v>46</v>
      </c>
      <c r="B36" s="3">
        <v>1</v>
      </c>
      <c r="C36" s="3"/>
      <c r="D36" s="3">
        <f t="shared" si="3"/>
        <v>1</v>
      </c>
      <c r="E36" s="3"/>
      <c r="F36" s="7">
        <f t="shared" si="0"/>
        <v>0.16619025137490007</v>
      </c>
      <c r="G36" s="7">
        <f t="shared" si="1"/>
        <v>0.16619025137490007</v>
      </c>
      <c r="H36" s="7">
        <f t="shared" si="2"/>
        <v>0</v>
      </c>
    </row>
    <row r="37" spans="1:8" x14ac:dyDescent="0.25">
      <c r="A37" s="3">
        <v>47</v>
      </c>
      <c r="B37" s="3">
        <v>1</v>
      </c>
      <c r="C37" s="3"/>
      <c r="D37" s="3">
        <f t="shared" si="3"/>
        <v>1</v>
      </c>
      <c r="E37" s="3"/>
      <c r="F37" s="7">
        <f t="shared" si="0"/>
        <v>0.17349445429449631</v>
      </c>
      <c r="G37" s="7">
        <f t="shared" si="1"/>
        <v>0.17349445429449631</v>
      </c>
      <c r="H37" s="7">
        <f t="shared" si="2"/>
        <v>0</v>
      </c>
    </row>
    <row r="38" spans="1:8" x14ac:dyDescent="0.25">
      <c r="A38" s="3">
        <v>48</v>
      </c>
      <c r="B38" s="3">
        <v>1</v>
      </c>
      <c r="C38" s="3"/>
      <c r="D38" s="3">
        <f t="shared" si="3"/>
        <v>1</v>
      </c>
      <c r="E38" s="3"/>
      <c r="F38" s="7">
        <f t="shared" si="0"/>
        <v>0.18095573684677208</v>
      </c>
      <c r="G38" s="7">
        <f t="shared" si="1"/>
        <v>0.18095573684677208</v>
      </c>
      <c r="H38" s="7">
        <f t="shared" si="2"/>
        <v>0</v>
      </c>
    </row>
    <row r="39" spans="1:8" x14ac:dyDescent="0.25">
      <c r="A39" s="3">
        <v>49</v>
      </c>
      <c r="B39" s="3"/>
      <c r="C39" s="3"/>
      <c r="D39" s="3">
        <f t="shared" si="3"/>
        <v>0</v>
      </c>
      <c r="E39" s="3"/>
      <c r="F39" s="7">
        <f t="shared" si="0"/>
        <v>0.18857409903172731</v>
      </c>
      <c r="G39" s="7">
        <f t="shared" si="1"/>
        <v>0</v>
      </c>
      <c r="H39" s="7">
        <f t="shared" si="2"/>
        <v>0</v>
      </c>
    </row>
    <row r="40" spans="1:8" x14ac:dyDescent="0.25">
      <c r="A40" s="3">
        <v>50</v>
      </c>
      <c r="B40" s="3"/>
      <c r="C40" s="3"/>
      <c r="D40" s="3">
        <f t="shared" si="3"/>
        <v>0</v>
      </c>
      <c r="E40" s="3"/>
      <c r="F40" s="7">
        <f t="shared" si="0"/>
        <v>0.19634954084936207</v>
      </c>
      <c r="G40" s="7">
        <f t="shared" si="1"/>
        <v>0</v>
      </c>
      <c r="H40" s="7">
        <f t="shared" si="2"/>
        <v>0</v>
      </c>
    </row>
    <row r="41" spans="1:8" x14ac:dyDescent="0.25">
      <c r="A41" s="3">
        <v>51</v>
      </c>
      <c r="B41" s="3">
        <v>2</v>
      </c>
      <c r="C41" s="3"/>
      <c r="D41" s="3">
        <f t="shared" si="3"/>
        <v>2</v>
      </c>
      <c r="E41" s="3"/>
      <c r="F41" s="7">
        <f t="shared" si="0"/>
        <v>0.2042820622996763</v>
      </c>
      <c r="G41" s="7">
        <f t="shared" si="1"/>
        <v>0.4085641245993526</v>
      </c>
      <c r="H41" s="7">
        <f t="shared" si="2"/>
        <v>0</v>
      </c>
    </row>
    <row r="42" spans="1:8" x14ac:dyDescent="0.25">
      <c r="A42" s="3">
        <v>52</v>
      </c>
      <c r="B42" s="3">
        <v>2</v>
      </c>
      <c r="C42" s="3"/>
      <c r="D42" s="3">
        <f t="shared" si="3"/>
        <v>2</v>
      </c>
      <c r="E42" s="3"/>
      <c r="F42" s="7">
        <f t="shared" si="0"/>
        <v>0.21237166338267005</v>
      </c>
      <c r="G42" s="7">
        <f t="shared" si="1"/>
        <v>0.4247433267653401</v>
      </c>
      <c r="H42" s="7">
        <f t="shared" si="2"/>
        <v>0</v>
      </c>
    </row>
    <row r="43" spans="1:8" x14ac:dyDescent="0.25">
      <c r="A43" s="3">
        <v>53</v>
      </c>
      <c r="B43" s="3"/>
      <c r="C43" s="3"/>
      <c r="D43" s="3">
        <f t="shared" si="3"/>
        <v>0</v>
      </c>
      <c r="E43" s="3"/>
      <c r="F43" s="7">
        <f t="shared" si="0"/>
        <v>0.22061834409834324</v>
      </c>
      <c r="G43" s="7">
        <f t="shared" si="1"/>
        <v>0</v>
      </c>
      <c r="H43" s="7">
        <f t="shared" si="2"/>
        <v>0</v>
      </c>
    </row>
    <row r="44" spans="1:8" x14ac:dyDescent="0.25">
      <c r="A44" s="3">
        <v>54</v>
      </c>
      <c r="B44" s="3">
        <v>1</v>
      </c>
      <c r="C44" s="3"/>
      <c r="D44" s="3">
        <f t="shared" si="3"/>
        <v>1</v>
      </c>
      <c r="E44" s="3"/>
      <c r="F44" s="7">
        <f t="shared" si="0"/>
        <v>0.22902210444669593</v>
      </c>
      <c r="G44" s="7">
        <f t="shared" si="1"/>
        <v>0.22902210444669593</v>
      </c>
      <c r="H44" s="7">
        <f t="shared" si="2"/>
        <v>0</v>
      </c>
    </row>
    <row r="45" spans="1:8" x14ac:dyDescent="0.25">
      <c r="A45" s="3">
        <v>55</v>
      </c>
      <c r="B45" s="3">
        <v>2</v>
      </c>
      <c r="C45" s="3"/>
      <c r="D45" s="3">
        <f t="shared" si="3"/>
        <v>2</v>
      </c>
      <c r="E45" s="3"/>
      <c r="F45" s="15">
        <f t="shared" si="0"/>
        <v>0.23758294442772815</v>
      </c>
      <c r="G45" s="7">
        <f t="shared" si="1"/>
        <v>0.4751658888554563</v>
      </c>
      <c r="H45" s="7">
        <f t="shared" si="2"/>
        <v>0</v>
      </c>
    </row>
    <row r="46" spans="1:8" x14ac:dyDescent="0.25">
      <c r="D46" s="9"/>
      <c r="E46" s="9"/>
      <c r="F46" s="3" t="s">
        <v>6</v>
      </c>
      <c r="G46" s="7">
        <f>SUM(G2:G45)</f>
        <v>3.4924300131794332</v>
      </c>
      <c r="H46" s="14"/>
    </row>
    <row r="47" spans="1:8" x14ac:dyDescent="0.25">
      <c r="D47" s="9"/>
      <c r="E47" s="9"/>
      <c r="F47" s="1" t="s">
        <v>5</v>
      </c>
      <c r="G47" s="7">
        <f>(G46*10000)/1000</f>
        <v>34.924300131794332</v>
      </c>
      <c r="H47" s="14"/>
    </row>
    <row r="48" spans="1:8" x14ac:dyDescent="0.25">
      <c r="D48" s="9"/>
      <c r="E48" s="9"/>
      <c r="F48" s="1" t="s">
        <v>10</v>
      </c>
      <c r="G48" s="1">
        <v>1000</v>
      </c>
      <c r="H48" s="14"/>
    </row>
    <row r="49" spans="4:8" x14ac:dyDescent="0.25">
      <c r="D49" s="9"/>
      <c r="E49" s="9"/>
      <c r="F49" s="14"/>
      <c r="G49" s="14"/>
      <c r="H49" s="14"/>
    </row>
    <row r="50" spans="4:8" x14ac:dyDescent="0.25">
      <c r="F50" s="14"/>
      <c r="G50" s="14"/>
      <c r="H50" s="14"/>
    </row>
    <row r="51" spans="4:8" x14ac:dyDescent="0.25">
      <c r="F51" s="14"/>
      <c r="G51" s="14"/>
      <c r="H51" s="14"/>
    </row>
    <row r="52" spans="4:8" x14ac:dyDescent="0.25">
      <c r="F52" s="14"/>
      <c r="G52" s="14"/>
      <c r="H52" s="14"/>
    </row>
    <row r="53" spans="4:8" x14ac:dyDescent="0.25">
      <c r="F53" s="14"/>
      <c r="G53" s="14"/>
      <c r="H53" s="14"/>
    </row>
    <row r="54" spans="4:8" x14ac:dyDescent="0.25">
      <c r="F54" s="14"/>
      <c r="G54" s="14"/>
      <c r="H54" s="14"/>
    </row>
    <row r="55" spans="4:8" x14ac:dyDescent="0.25">
      <c r="F55" s="14"/>
      <c r="G55" s="14"/>
      <c r="H55" s="14"/>
    </row>
    <row r="56" spans="4:8" x14ac:dyDescent="0.25">
      <c r="F56" s="14"/>
      <c r="G56" s="14"/>
      <c r="H56" s="14"/>
    </row>
    <row r="57" spans="4:8" x14ac:dyDescent="0.25">
      <c r="F57" s="14"/>
      <c r="G57" s="14"/>
      <c r="H57" s="14"/>
    </row>
    <row r="58" spans="4:8" x14ac:dyDescent="0.25">
      <c r="H58" s="2"/>
    </row>
    <row r="59" spans="4:8" x14ac:dyDescent="0.25">
      <c r="H59" s="2"/>
    </row>
    <row r="60" spans="4:8" x14ac:dyDescent="0.25">
      <c r="H60" s="2"/>
    </row>
  </sheetData>
  <pageMargins left="0" right="0" top="0" bottom="0" header="0" footer="0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D1" sqref="D1"/>
    </sheetView>
  </sheetViews>
  <sheetFormatPr defaultColWidth="8.85546875" defaultRowHeight="15" x14ac:dyDescent="0.25"/>
  <cols>
    <col min="1" max="1" width="8.85546875" style="2"/>
    <col min="2" max="2" width="11.7109375" style="2" customWidth="1"/>
    <col min="3" max="4" width="10" style="2" customWidth="1"/>
    <col min="5" max="5" width="8.85546875" style="2"/>
    <col min="6" max="6" width="14.28515625" style="2" bestFit="1" customWidth="1"/>
    <col min="7" max="7" width="12.5703125" style="2" customWidth="1"/>
    <col min="8" max="8" width="10.7109375" style="2" customWidth="1"/>
    <col min="9" max="16384" width="8.8554687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27</v>
      </c>
      <c r="E1" s="6" t="s">
        <v>3</v>
      </c>
      <c r="F1" s="1" t="s">
        <v>7</v>
      </c>
      <c r="G1" s="1" t="s">
        <v>8</v>
      </c>
      <c r="H1" s="1" t="s">
        <v>9</v>
      </c>
    </row>
    <row r="2" spans="1:8" x14ac:dyDescent="0.25">
      <c r="A2" s="1">
        <v>15</v>
      </c>
      <c r="B2" s="1"/>
      <c r="C2" s="1"/>
      <c r="D2" s="6">
        <f>B2+C2</f>
        <v>0</v>
      </c>
      <c r="E2" s="6"/>
      <c r="F2" s="7">
        <f t="shared" ref="F2:F45" si="0">+(PI()/4)*(A2/100)^2</f>
        <v>1.7671458676442587E-2</v>
      </c>
      <c r="G2" s="7">
        <f t="shared" ref="G2:G45" si="1">+B2*F2</f>
        <v>0</v>
      </c>
      <c r="H2" s="7">
        <f t="shared" ref="H2:H45" si="2">+F2*C2</f>
        <v>0</v>
      </c>
    </row>
    <row r="3" spans="1:8" x14ac:dyDescent="0.25">
      <c r="A3" s="1">
        <v>16</v>
      </c>
      <c r="B3" s="1"/>
      <c r="C3" s="1"/>
      <c r="D3" s="6">
        <f t="shared" ref="D3:D54" si="3">B3+C3</f>
        <v>0</v>
      </c>
      <c r="E3" s="6"/>
      <c r="F3" s="7">
        <f t="shared" si="0"/>
        <v>2.0106192982974676E-2</v>
      </c>
      <c r="G3" s="7">
        <f t="shared" si="1"/>
        <v>0</v>
      </c>
      <c r="H3" s="7">
        <f t="shared" si="2"/>
        <v>0</v>
      </c>
    </row>
    <row r="4" spans="1:8" x14ac:dyDescent="0.25">
      <c r="A4" s="1">
        <v>17</v>
      </c>
      <c r="B4" s="1"/>
      <c r="C4" s="1"/>
      <c r="D4" s="6">
        <f t="shared" si="3"/>
        <v>0</v>
      </c>
      <c r="E4" s="6"/>
      <c r="F4" s="7">
        <f t="shared" si="0"/>
        <v>2.2698006922186261E-2</v>
      </c>
      <c r="G4" s="7">
        <f t="shared" si="1"/>
        <v>0</v>
      </c>
      <c r="H4" s="7">
        <f t="shared" si="2"/>
        <v>0</v>
      </c>
    </row>
    <row r="5" spans="1:8" x14ac:dyDescent="0.25">
      <c r="A5" s="1">
        <v>18</v>
      </c>
      <c r="B5" s="1"/>
      <c r="C5" s="1"/>
      <c r="D5" s="6">
        <f t="shared" si="3"/>
        <v>0</v>
      </c>
      <c r="E5" s="6"/>
      <c r="F5" s="7">
        <f t="shared" si="0"/>
        <v>2.5446900494077322E-2</v>
      </c>
      <c r="G5" s="7">
        <f t="shared" si="1"/>
        <v>0</v>
      </c>
      <c r="H5" s="7">
        <f t="shared" si="2"/>
        <v>0</v>
      </c>
    </row>
    <row r="6" spans="1:8" x14ac:dyDescent="0.25">
      <c r="A6" s="1">
        <v>19</v>
      </c>
      <c r="B6" s="1"/>
      <c r="C6" s="1">
        <v>1</v>
      </c>
      <c r="D6" s="6">
        <f t="shared" si="3"/>
        <v>1</v>
      </c>
      <c r="E6" s="6"/>
      <c r="F6" s="7">
        <f t="shared" si="0"/>
        <v>2.8352873698647883E-2</v>
      </c>
      <c r="G6" s="7">
        <f t="shared" si="1"/>
        <v>0</v>
      </c>
      <c r="H6" s="7">
        <f t="shared" si="2"/>
        <v>2.8352873698647883E-2</v>
      </c>
    </row>
    <row r="7" spans="1:8" x14ac:dyDescent="0.25">
      <c r="A7" s="1">
        <v>20</v>
      </c>
      <c r="B7" s="1"/>
      <c r="C7" s="1"/>
      <c r="D7" s="6">
        <f t="shared" si="3"/>
        <v>0</v>
      </c>
      <c r="E7" s="6"/>
      <c r="F7" s="7">
        <f t="shared" si="0"/>
        <v>3.1415926535897934E-2</v>
      </c>
      <c r="G7" s="7">
        <f t="shared" si="1"/>
        <v>0</v>
      </c>
      <c r="H7" s="7">
        <f t="shared" si="2"/>
        <v>0</v>
      </c>
    </row>
    <row r="8" spans="1:8" x14ac:dyDescent="0.25">
      <c r="A8" s="1">
        <v>21</v>
      </c>
      <c r="B8" s="1"/>
      <c r="C8" s="1">
        <v>1</v>
      </c>
      <c r="D8" s="6">
        <f t="shared" si="3"/>
        <v>1</v>
      </c>
      <c r="E8" s="6"/>
      <c r="F8" s="7">
        <f t="shared" si="0"/>
        <v>3.4636059005827467E-2</v>
      </c>
      <c r="G8" s="7">
        <f t="shared" si="1"/>
        <v>0</v>
      </c>
      <c r="H8" s="7">
        <f t="shared" si="2"/>
        <v>3.4636059005827467E-2</v>
      </c>
    </row>
    <row r="9" spans="1:8" x14ac:dyDescent="0.25">
      <c r="A9" s="1">
        <v>22</v>
      </c>
      <c r="B9" s="1"/>
      <c r="C9" s="1"/>
      <c r="D9" s="6">
        <f t="shared" si="3"/>
        <v>0</v>
      </c>
      <c r="E9" s="6"/>
      <c r="F9" s="7">
        <f t="shared" si="0"/>
        <v>3.8013271108436497E-2</v>
      </c>
      <c r="G9" s="7">
        <f t="shared" si="1"/>
        <v>0</v>
      </c>
      <c r="H9" s="7">
        <f t="shared" si="2"/>
        <v>0</v>
      </c>
    </row>
    <row r="10" spans="1:8" x14ac:dyDescent="0.25">
      <c r="A10" s="1">
        <v>23</v>
      </c>
      <c r="B10" s="1"/>
      <c r="C10" s="1">
        <v>1</v>
      </c>
      <c r="D10" s="6">
        <f t="shared" si="3"/>
        <v>1</v>
      </c>
      <c r="E10" s="6"/>
      <c r="F10" s="7">
        <f t="shared" si="0"/>
        <v>4.1547562843725017E-2</v>
      </c>
      <c r="G10" s="7">
        <f t="shared" si="1"/>
        <v>0</v>
      </c>
      <c r="H10" s="7">
        <f t="shared" si="2"/>
        <v>4.1547562843725017E-2</v>
      </c>
    </row>
    <row r="11" spans="1:8" x14ac:dyDescent="0.25">
      <c r="A11" s="1">
        <v>24</v>
      </c>
      <c r="B11" s="1"/>
      <c r="C11" s="1">
        <v>1</v>
      </c>
      <c r="D11" s="6">
        <f t="shared" si="3"/>
        <v>1</v>
      </c>
      <c r="E11" s="6"/>
      <c r="F11" s="7">
        <f t="shared" si="0"/>
        <v>4.5238934211693019E-2</v>
      </c>
      <c r="G11" s="7">
        <f t="shared" si="1"/>
        <v>0</v>
      </c>
      <c r="H11" s="7">
        <f t="shared" si="2"/>
        <v>4.5238934211693019E-2</v>
      </c>
    </row>
    <row r="12" spans="1:8" x14ac:dyDescent="0.25">
      <c r="A12" s="1">
        <v>25</v>
      </c>
      <c r="B12" s="1"/>
      <c r="C12" s="1"/>
      <c r="D12" s="6">
        <f t="shared" si="3"/>
        <v>0</v>
      </c>
      <c r="E12" s="6"/>
      <c r="F12" s="7">
        <f t="shared" si="0"/>
        <v>4.9087385212340517E-2</v>
      </c>
      <c r="G12" s="7">
        <f t="shared" si="1"/>
        <v>0</v>
      </c>
      <c r="H12" s="7">
        <f t="shared" si="2"/>
        <v>0</v>
      </c>
    </row>
    <row r="13" spans="1:8" x14ac:dyDescent="0.25">
      <c r="A13" s="1">
        <v>26</v>
      </c>
      <c r="B13" s="1"/>
      <c r="C13" s="1">
        <v>1</v>
      </c>
      <c r="D13" s="6">
        <f t="shared" si="3"/>
        <v>1</v>
      </c>
      <c r="E13" s="6"/>
      <c r="F13" s="7">
        <f t="shared" si="0"/>
        <v>5.3092915845667513E-2</v>
      </c>
      <c r="G13" s="7">
        <f t="shared" si="1"/>
        <v>0</v>
      </c>
      <c r="H13" s="7">
        <f t="shared" si="2"/>
        <v>5.3092915845667513E-2</v>
      </c>
    </row>
    <row r="14" spans="1:8" x14ac:dyDescent="0.25">
      <c r="A14" s="1">
        <v>27</v>
      </c>
      <c r="B14" s="1"/>
      <c r="C14" s="1"/>
      <c r="D14" s="6">
        <f t="shared" si="3"/>
        <v>0</v>
      </c>
      <c r="E14" s="6"/>
      <c r="F14" s="7">
        <f t="shared" si="0"/>
        <v>5.7255526111673984E-2</v>
      </c>
      <c r="G14" s="7">
        <f t="shared" si="1"/>
        <v>0</v>
      </c>
      <c r="H14" s="7">
        <f t="shared" si="2"/>
        <v>0</v>
      </c>
    </row>
    <row r="15" spans="1:8" x14ac:dyDescent="0.25">
      <c r="A15" s="1">
        <v>28</v>
      </c>
      <c r="B15" s="1"/>
      <c r="C15" s="1">
        <v>1</v>
      </c>
      <c r="D15" s="6">
        <f t="shared" si="3"/>
        <v>1</v>
      </c>
      <c r="E15" s="6"/>
      <c r="F15" s="7">
        <f t="shared" si="0"/>
        <v>6.1575216010359951E-2</v>
      </c>
      <c r="G15" s="7">
        <f t="shared" si="1"/>
        <v>0</v>
      </c>
      <c r="H15" s="7">
        <f t="shared" si="2"/>
        <v>6.1575216010359951E-2</v>
      </c>
    </row>
    <row r="16" spans="1:8" x14ac:dyDescent="0.25">
      <c r="A16" s="1">
        <v>29</v>
      </c>
      <c r="B16" s="1"/>
      <c r="C16" s="1"/>
      <c r="D16" s="6">
        <f t="shared" si="3"/>
        <v>0</v>
      </c>
      <c r="E16" s="6"/>
      <c r="F16" s="7">
        <f t="shared" si="0"/>
        <v>6.6051985541725394E-2</v>
      </c>
      <c r="G16" s="7">
        <f t="shared" si="1"/>
        <v>0</v>
      </c>
      <c r="H16" s="7">
        <f t="shared" si="2"/>
        <v>0</v>
      </c>
    </row>
    <row r="17" spans="1:8" x14ac:dyDescent="0.25">
      <c r="A17" s="1">
        <v>30</v>
      </c>
      <c r="B17" s="1"/>
      <c r="C17" s="1">
        <v>4</v>
      </c>
      <c r="D17" s="6">
        <f t="shared" si="3"/>
        <v>4</v>
      </c>
      <c r="E17" s="6"/>
      <c r="F17" s="7">
        <f t="shared" si="0"/>
        <v>7.0685834705770348E-2</v>
      </c>
      <c r="G17" s="7">
        <f t="shared" si="1"/>
        <v>0</v>
      </c>
      <c r="H17" s="7">
        <f t="shared" si="2"/>
        <v>0.28274333882308139</v>
      </c>
    </row>
    <row r="18" spans="1:8" x14ac:dyDescent="0.25">
      <c r="A18" s="1">
        <v>31</v>
      </c>
      <c r="B18" s="1"/>
      <c r="C18" s="1">
        <v>2</v>
      </c>
      <c r="D18" s="6">
        <f t="shared" si="3"/>
        <v>2</v>
      </c>
      <c r="E18" s="6"/>
      <c r="F18" s="7">
        <f t="shared" si="0"/>
        <v>7.5476763502494784E-2</v>
      </c>
      <c r="G18" s="7">
        <f t="shared" si="1"/>
        <v>0</v>
      </c>
      <c r="H18" s="7">
        <f t="shared" si="2"/>
        <v>0.15095352700498957</v>
      </c>
    </row>
    <row r="19" spans="1:8" x14ac:dyDescent="0.25">
      <c r="A19" s="1">
        <v>32</v>
      </c>
      <c r="B19" s="1"/>
      <c r="C19" s="1">
        <v>4</v>
      </c>
      <c r="D19" s="6">
        <f t="shared" si="3"/>
        <v>4</v>
      </c>
      <c r="E19" s="6"/>
      <c r="F19" s="7">
        <f t="shared" si="0"/>
        <v>8.0424771931898703E-2</v>
      </c>
      <c r="G19" s="7">
        <f t="shared" si="1"/>
        <v>0</v>
      </c>
      <c r="H19" s="7">
        <f t="shared" si="2"/>
        <v>0.32169908772759481</v>
      </c>
    </row>
    <row r="20" spans="1:8" x14ac:dyDescent="0.25">
      <c r="A20" s="1">
        <v>33</v>
      </c>
      <c r="B20" s="1"/>
      <c r="C20" s="1">
        <v>3</v>
      </c>
      <c r="D20" s="6">
        <f t="shared" si="3"/>
        <v>3</v>
      </c>
      <c r="E20" s="6"/>
      <c r="F20" s="7">
        <f t="shared" si="0"/>
        <v>8.5529859993982132E-2</v>
      </c>
      <c r="G20" s="7">
        <f t="shared" si="1"/>
        <v>0</v>
      </c>
      <c r="H20" s="7">
        <f t="shared" si="2"/>
        <v>0.25658957998194643</v>
      </c>
    </row>
    <row r="21" spans="1:8" x14ac:dyDescent="0.25">
      <c r="A21" s="1">
        <v>34</v>
      </c>
      <c r="B21" s="1">
        <v>1</v>
      </c>
      <c r="C21" s="1"/>
      <c r="D21" s="6">
        <f t="shared" si="3"/>
        <v>1</v>
      </c>
      <c r="E21" s="6"/>
      <c r="F21" s="7">
        <f t="shared" si="0"/>
        <v>9.0792027688745044E-2</v>
      </c>
      <c r="G21" s="7">
        <f t="shared" si="1"/>
        <v>9.0792027688745044E-2</v>
      </c>
      <c r="H21" s="7">
        <f t="shared" si="2"/>
        <v>0</v>
      </c>
    </row>
    <row r="22" spans="1:8" x14ac:dyDescent="0.25">
      <c r="A22" s="1">
        <v>35</v>
      </c>
      <c r="B22" s="1"/>
      <c r="C22" s="1">
        <v>3</v>
      </c>
      <c r="D22" s="6">
        <f t="shared" si="3"/>
        <v>3</v>
      </c>
      <c r="E22" s="6"/>
      <c r="F22" s="7">
        <f t="shared" si="0"/>
        <v>9.6211275016187398E-2</v>
      </c>
      <c r="G22" s="7">
        <f t="shared" si="1"/>
        <v>0</v>
      </c>
      <c r="H22" s="7">
        <f t="shared" si="2"/>
        <v>0.28863382504856216</v>
      </c>
    </row>
    <row r="23" spans="1:8" x14ac:dyDescent="0.25">
      <c r="A23" s="1">
        <v>36</v>
      </c>
      <c r="B23" s="1"/>
      <c r="C23" s="1">
        <v>1</v>
      </c>
      <c r="D23" s="6">
        <f t="shared" si="3"/>
        <v>1</v>
      </c>
      <c r="E23" s="6"/>
      <c r="F23" s="7">
        <f t="shared" si="0"/>
        <v>0.10178760197630929</v>
      </c>
      <c r="G23" s="7">
        <f t="shared" si="1"/>
        <v>0</v>
      </c>
      <c r="H23" s="7">
        <f t="shared" si="2"/>
        <v>0.10178760197630929</v>
      </c>
    </row>
    <row r="24" spans="1:8" x14ac:dyDescent="0.25">
      <c r="A24" s="1">
        <v>37</v>
      </c>
      <c r="B24" s="1">
        <v>2</v>
      </c>
      <c r="C24" s="1">
        <v>3</v>
      </c>
      <c r="D24" s="6">
        <f t="shared" si="3"/>
        <v>5</v>
      </c>
      <c r="E24" s="6"/>
      <c r="F24" s="7">
        <f t="shared" si="0"/>
        <v>0.10752100856911066</v>
      </c>
      <c r="G24" s="7">
        <f t="shared" si="1"/>
        <v>0.21504201713822133</v>
      </c>
      <c r="H24" s="7">
        <f t="shared" si="2"/>
        <v>0.32256302570733197</v>
      </c>
    </row>
    <row r="25" spans="1:8" x14ac:dyDescent="0.25">
      <c r="A25" s="1">
        <v>38</v>
      </c>
      <c r="B25" s="1">
        <v>1</v>
      </c>
      <c r="C25" s="1">
        <v>4</v>
      </c>
      <c r="D25" s="6">
        <f t="shared" si="3"/>
        <v>5</v>
      </c>
      <c r="E25" s="6"/>
      <c r="F25" s="7">
        <f t="shared" si="0"/>
        <v>0.11341149479459153</v>
      </c>
      <c r="G25" s="7">
        <f t="shared" si="1"/>
        <v>0.11341149479459153</v>
      </c>
      <c r="H25" s="7">
        <f t="shared" si="2"/>
        <v>0.45364597917836613</v>
      </c>
    </row>
    <row r="26" spans="1:8" x14ac:dyDescent="0.25">
      <c r="A26" s="1">
        <v>39</v>
      </c>
      <c r="B26" s="1">
        <v>2</v>
      </c>
      <c r="C26" s="1">
        <v>2</v>
      </c>
      <c r="D26" s="6">
        <f t="shared" si="3"/>
        <v>4</v>
      </c>
      <c r="E26" s="6"/>
      <c r="F26" s="7">
        <f t="shared" si="0"/>
        <v>0.1194590606527519</v>
      </c>
      <c r="G26" s="7">
        <f t="shared" si="1"/>
        <v>0.2389181213055038</v>
      </c>
      <c r="H26" s="7">
        <f t="shared" si="2"/>
        <v>0.2389181213055038</v>
      </c>
    </row>
    <row r="27" spans="1:8" x14ac:dyDescent="0.25">
      <c r="A27" s="1">
        <v>40</v>
      </c>
      <c r="B27" s="1">
        <v>1</v>
      </c>
      <c r="C27" s="1"/>
      <c r="D27" s="6">
        <f t="shared" si="3"/>
        <v>1</v>
      </c>
      <c r="E27" s="6"/>
      <c r="F27" s="7">
        <f t="shared" si="0"/>
        <v>0.12566370614359174</v>
      </c>
      <c r="G27" s="7">
        <f t="shared" si="1"/>
        <v>0.12566370614359174</v>
      </c>
      <c r="H27" s="7">
        <f t="shared" si="2"/>
        <v>0</v>
      </c>
    </row>
    <row r="28" spans="1:8" x14ac:dyDescent="0.25">
      <c r="A28" s="1">
        <v>41</v>
      </c>
      <c r="B28" s="1">
        <v>1</v>
      </c>
      <c r="C28" s="1">
        <v>2</v>
      </c>
      <c r="D28" s="6">
        <f t="shared" si="3"/>
        <v>3</v>
      </c>
      <c r="E28" s="6"/>
      <c r="F28" s="7">
        <f t="shared" si="0"/>
        <v>0.13202543126711103</v>
      </c>
      <c r="G28" s="7">
        <f t="shared" si="1"/>
        <v>0.13202543126711103</v>
      </c>
      <c r="H28" s="7">
        <f t="shared" si="2"/>
        <v>0.26405086253422205</v>
      </c>
    </row>
    <row r="29" spans="1:8" x14ac:dyDescent="0.25">
      <c r="A29" s="1">
        <v>42</v>
      </c>
      <c r="B29" s="1">
        <v>1</v>
      </c>
      <c r="C29" s="1">
        <v>2</v>
      </c>
      <c r="D29" s="6">
        <f t="shared" si="3"/>
        <v>3</v>
      </c>
      <c r="E29" s="6"/>
      <c r="F29" s="7">
        <f t="shared" si="0"/>
        <v>0.13854423602330987</v>
      </c>
      <c r="G29" s="7">
        <f t="shared" si="1"/>
        <v>0.13854423602330987</v>
      </c>
      <c r="H29" s="7">
        <f t="shared" si="2"/>
        <v>0.27708847204661974</v>
      </c>
    </row>
    <row r="30" spans="1:8" x14ac:dyDescent="0.25">
      <c r="A30" s="1">
        <v>43</v>
      </c>
      <c r="B30" s="1">
        <v>2</v>
      </c>
      <c r="C30" s="1">
        <v>1</v>
      </c>
      <c r="D30" s="6">
        <f t="shared" si="3"/>
        <v>3</v>
      </c>
      <c r="E30" s="6"/>
      <c r="F30" s="7">
        <f t="shared" si="0"/>
        <v>0.14522012041218818</v>
      </c>
      <c r="G30" s="7">
        <f t="shared" si="1"/>
        <v>0.29044024082437636</v>
      </c>
      <c r="H30" s="7">
        <f t="shared" si="2"/>
        <v>0.14522012041218818</v>
      </c>
    </row>
    <row r="31" spans="1:8" x14ac:dyDescent="0.25">
      <c r="A31" s="1">
        <v>44</v>
      </c>
      <c r="B31" s="1">
        <v>1</v>
      </c>
      <c r="C31" s="1">
        <v>1</v>
      </c>
      <c r="D31" s="6">
        <f t="shared" si="3"/>
        <v>2</v>
      </c>
      <c r="E31" s="6"/>
      <c r="F31" s="7">
        <f t="shared" si="0"/>
        <v>0.15205308443374599</v>
      </c>
      <c r="G31" s="7">
        <f t="shared" si="1"/>
        <v>0.15205308443374599</v>
      </c>
      <c r="H31" s="7">
        <f t="shared" si="2"/>
        <v>0.15205308443374599</v>
      </c>
    </row>
    <row r="32" spans="1:8" x14ac:dyDescent="0.25">
      <c r="A32" s="1">
        <v>45</v>
      </c>
      <c r="B32" s="1">
        <v>1</v>
      </c>
      <c r="C32" s="1">
        <v>1</v>
      </c>
      <c r="D32" s="6">
        <f t="shared" si="3"/>
        <v>2</v>
      </c>
      <c r="E32" s="6"/>
      <c r="F32" s="7">
        <f t="shared" si="0"/>
        <v>0.15904312808798329</v>
      </c>
      <c r="G32" s="7">
        <f t="shared" si="1"/>
        <v>0.15904312808798329</v>
      </c>
      <c r="H32" s="7">
        <f t="shared" si="2"/>
        <v>0.15904312808798329</v>
      </c>
    </row>
    <row r="33" spans="1:8" x14ac:dyDescent="0.25">
      <c r="A33" s="1">
        <v>46</v>
      </c>
      <c r="B33" s="1"/>
      <c r="C33" s="1"/>
      <c r="D33" s="6">
        <f t="shared" si="3"/>
        <v>0</v>
      </c>
      <c r="E33" s="6"/>
      <c r="F33" s="7">
        <f t="shared" si="0"/>
        <v>0.16619025137490007</v>
      </c>
      <c r="G33" s="7">
        <f t="shared" si="1"/>
        <v>0</v>
      </c>
      <c r="H33" s="7">
        <f t="shared" si="2"/>
        <v>0</v>
      </c>
    </row>
    <row r="34" spans="1:8" x14ac:dyDescent="0.25">
      <c r="A34" s="1">
        <v>47</v>
      </c>
      <c r="B34" s="1">
        <v>1</v>
      </c>
      <c r="C34" s="1"/>
      <c r="D34" s="6">
        <f t="shared" si="3"/>
        <v>1</v>
      </c>
      <c r="E34" s="6"/>
      <c r="F34" s="7">
        <f t="shared" si="0"/>
        <v>0.17349445429449631</v>
      </c>
      <c r="G34" s="7">
        <f t="shared" si="1"/>
        <v>0.17349445429449631</v>
      </c>
      <c r="H34" s="7">
        <f t="shared" si="2"/>
        <v>0</v>
      </c>
    </row>
    <row r="35" spans="1:8" x14ac:dyDescent="0.25">
      <c r="A35" s="1">
        <v>48</v>
      </c>
      <c r="B35" s="1"/>
      <c r="C35" s="1"/>
      <c r="D35" s="6">
        <f t="shared" si="3"/>
        <v>0</v>
      </c>
      <c r="E35" s="6"/>
      <c r="F35" s="7">
        <f t="shared" si="0"/>
        <v>0.18095573684677208</v>
      </c>
      <c r="G35" s="7">
        <f t="shared" si="1"/>
        <v>0</v>
      </c>
      <c r="H35" s="7">
        <f t="shared" si="2"/>
        <v>0</v>
      </c>
    </row>
    <row r="36" spans="1:8" x14ac:dyDescent="0.25">
      <c r="A36" s="1">
        <v>49</v>
      </c>
      <c r="B36" s="1"/>
      <c r="C36" s="1"/>
      <c r="D36" s="6">
        <f t="shared" si="3"/>
        <v>0</v>
      </c>
      <c r="E36" s="6"/>
      <c r="F36" s="7">
        <f t="shared" si="0"/>
        <v>0.18857409903172731</v>
      </c>
      <c r="G36" s="7">
        <f t="shared" si="1"/>
        <v>0</v>
      </c>
      <c r="H36" s="7">
        <f t="shared" si="2"/>
        <v>0</v>
      </c>
    </row>
    <row r="37" spans="1:8" x14ac:dyDescent="0.25">
      <c r="A37" s="1">
        <v>50</v>
      </c>
      <c r="B37" s="1"/>
      <c r="C37" s="1"/>
      <c r="D37" s="6">
        <f t="shared" si="3"/>
        <v>0</v>
      </c>
      <c r="E37" s="6"/>
      <c r="F37" s="7">
        <f t="shared" si="0"/>
        <v>0.19634954084936207</v>
      </c>
      <c r="G37" s="7">
        <f t="shared" si="1"/>
        <v>0</v>
      </c>
      <c r="H37" s="7">
        <f t="shared" si="2"/>
        <v>0</v>
      </c>
    </row>
    <row r="38" spans="1:8" x14ac:dyDescent="0.25">
      <c r="A38" s="1">
        <v>51</v>
      </c>
      <c r="B38" s="1">
        <v>1</v>
      </c>
      <c r="C38" s="1">
        <v>1</v>
      </c>
      <c r="D38" s="6">
        <f t="shared" si="3"/>
        <v>2</v>
      </c>
      <c r="E38" s="6"/>
      <c r="F38" s="7">
        <f t="shared" si="0"/>
        <v>0.2042820622996763</v>
      </c>
      <c r="G38" s="7">
        <f t="shared" si="1"/>
        <v>0.2042820622996763</v>
      </c>
      <c r="H38" s="7">
        <f t="shared" si="2"/>
        <v>0.2042820622996763</v>
      </c>
    </row>
    <row r="39" spans="1:8" x14ac:dyDescent="0.25">
      <c r="A39" s="1">
        <v>52</v>
      </c>
      <c r="B39" s="1">
        <v>1</v>
      </c>
      <c r="C39" s="1"/>
      <c r="D39" s="6">
        <f t="shared" si="3"/>
        <v>1</v>
      </c>
      <c r="E39" s="6"/>
      <c r="F39" s="7">
        <f t="shared" si="0"/>
        <v>0.21237166338267005</v>
      </c>
      <c r="G39" s="7">
        <f t="shared" si="1"/>
        <v>0.21237166338267005</v>
      </c>
      <c r="H39" s="7">
        <f t="shared" si="2"/>
        <v>0</v>
      </c>
    </row>
    <row r="40" spans="1:8" x14ac:dyDescent="0.25">
      <c r="A40" s="1">
        <v>53</v>
      </c>
      <c r="B40" s="1">
        <v>1</v>
      </c>
      <c r="C40" s="1"/>
      <c r="D40" s="6">
        <f t="shared" si="3"/>
        <v>1</v>
      </c>
      <c r="E40" s="6"/>
      <c r="F40" s="7">
        <f t="shared" si="0"/>
        <v>0.22061834409834324</v>
      </c>
      <c r="G40" s="7">
        <f t="shared" si="1"/>
        <v>0.22061834409834324</v>
      </c>
      <c r="H40" s="7">
        <f t="shared" si="2"/>
        <v>0</v>
      </c>
    </row>
    <row r="41" spans="1:8" x14ac:dyDescent="0.25">
      <c r="A41" s="1">
        <v>54</v>
      </c>
      <c r="B41" s="1"/>
      <c r="C41" s="1"/>
      <c r="D41" s="6">
        <f t="shared" si="3"/>
        <v>0</v>
      </c>
      <c r="E41" s="6"/>
      <c r="F41" s="7">
        <f t="shared" si="0"/>
        <v>0.22902210444669593</v>
      </c>
      <c r="G41" s="7">
        <f t="shared" si="1"/>
        <v>0</v>
      </c>
      <c r="H41" s="7">
        <f t="shared" si="2"/>
        <v>0</v>
      </c>
    </row>
    <row r="42" spans="1:8" x14ac:dyDescent="0.25">
      <c r="A42" s="1">
        <v>55</v>
      </c>
      <c r="B42" s="1"/>
      <c r="C42" s="1"/>
      <c r="D42" s="6">
        <f t="shared" si="3"/>
        <v>0</v>
      </c>
      <c r="E42" s="6"/>
      <c r="F42" s="7">
        <f t="shared" si="0"/>
        <v>0.23758294442772815</v>
      </c>
      <c r="G42" s="7">
        <f t="shared" si="1"/>
        <v>0</v>
      </c>
      <c r="H42" s="7">
        <f t="shared" si="2"/>
        <v>0</v>
      </c>
    </row>
    <row r="43" spans="1:8" x14ac:dyDescent="0.25">
      <c r="A43" s="1">
        <v>56</v>
      </c>
      <c r="B43" s="1"/>
      <c r="C43" s="1"/>
      <c r="D43" s="6">
        <f t="shared" si="3"/>
        <v>0</v>
      </c>
      <c r="E43" s="6"/>
      <c r="F43" s="7">
        <f t="shared" si="0"/>
        <v>0.2463008640414398</v>
      </c>
      <c r="G43" s="7">
        <f t="shared" si="1"/>
        <v>0</v>
      </c>
      <c r="H43" s="7">
        <f t="shared" si="2"/>
        <v>0</v>
      </c>
    </row>
    <row r="44" spans="1:8" x14ac:dyDescent="0.25">
      <c r="A44" s="1">
        <v>57</v>
      </c>
      <c r="B44" s="1"/>
      <c r="C44" s="1"/>
      <c r="D44" s="6">
        <f t="shared" si="3"/>
        <v>0</v>
      </c>
      <c r="E44" s="6"/>
      <c r="F44" s="7">
        <f t="shared" si="0"/>
        <v>0.25517586328783093</v>
      </c>
      <c r="G44" s="7">
        <f t="shared" si="1"/>
        <v>0</v>
      </c>
      <c r="H44" s="7">
        <f t="shared" si="2"/>
        <v>0</v>
      </c>
    </row>
    <row r="45" spans="1:8" x14ac:dyDescent="0.25">
      <c r="A45" s="1">
        <v>58</v>
      </c>
      <c r="B45" s="1"/>
      <c r="C45" s="1"/>
      <c r="D45" s="6">
        <f t="shared" si="3"/>
        <v>0</v>
      </c>
      <c r="E45" s="6"/>
      <c r="F45" s="15">
        <f t="shared" si="0"/>
        <v>0.26420794216690158</v>
      </c>
      <c r="G45" s="7">
        <f t="shared" si="1"/>
        <v>0</v>
      </c>
      <c r="H45" s="7">
        <f t="shared" si="2"/>
        <v>0</v>
      </c>
    </row>
    <row r="46" spans="1:8" x14ac:dyDescent="0.25">
      <c r="A46" s="1">
        <v>59</v>
      </c>
      <c r="B46" s="1"/>
      <c r="C46" s="1"/>
      <c r="D46" s="6">
        <f t="shared" si="3"/>
        <v>0</v>
      </c>
      <c r="E46" s="6"/>
      <c r="F46" s="15">
        <f t="shared" ref="F46:F51" si="4">+(PI()/4)*(A46/100)^2</f>
        <v>0.27339710067865169</v>
      </c>
      <c r="G46" s="7">
        <f t="shared" ref="G46:G51" si="5">+B46*F46</f>
        <v>0</v>
      </c>
      <c r="H46" s="7">
        <f t="shared" ref="H46:H51" si="6">+F46*C46</f>
        <v>0</v>
      </c>
    </row>
    <row r="47" spans="1:8" x14ac:dyDescent="0.25">
      <c r="A47" s="1">
        <v>60</v>
      </c>
      <c r="B47" s="1"/>
      <c r="C47" s="1"/>
      <c r="D47" s="6">
        <f t="shared" si="3"/>
        <v>0</v>
      </c>
      <c r="E47" s="6"/>
      <c r="F47" s="15">
        <f t="shared" si="4"/>
        <v>0.28274333882308139</v>
      </c>
      <c r="G47" s="7">
        <f t="shared" si="5"/>
        <v>0</v>
      </c>
      <c r="H47" s="7">
        <f t="shared" si="6"/>
        <v>0</v>
      </c>
    </row>
    <row r="48" spans="1:8" x14ac:dyDescent="0.25">
      <c r="A48" s="1">
        <v>61</v>
      </c>
      <c r="B48" s="1"/>
      <c r="C48" s="1"/>
      <c r="D48" s="6">
        <f t="shared" si="3"/>
        <v>0</v>
      </c>
      <c r="E48" s="6"/>
      <c r="F48" s="15">
        <f t="shared" si="4"/>
        <v>0.2922466566001905</v>
      </c>
      <c r="G48" s="7">
        <f t="shared" si="5"/>
        <v>0</v>
      </c>
      <c r="H48" s="7">
        <f t="shared" si="6"/>
        <v>0</v>
      </c>
    </row>
    <row r="49" spans="1:8" x14ac:dyDescent="0.25">
      <c r="A49" s="1">
        <v>62</v>
      </c>
      <c r="B49" s="1"/>
      <c r="C49" s="1"/>
      <c r="D49" s="6">
        <f t="shared" si="3"/>
        <v>0</v>
      </c>
      <c r="E49" s="6"/>
      <c r="F49" s="15">
        <f t="shared" si="4"/>
        <v>0.30190705400997914</v>
      </c>
      <c r="G49" s="7">
        <f t="shared" si="5"/>
        <v>0</v>
      </c>
      <c r="H49" s="7">
        <f t="shared" si="6"/>
        <v>0</v>
      </c>
    </row>
    <row r="50" spans="1:8" x14ac:dyDescent="0.25">
      <c r="A50" s="1">
        <v>63</v>
      </c>
      <c r="B50" s="1">
        <v>1</v>
      </c>
      <c r="C50" s="1"/>
      <c r="D50" s="6">
        <f t="shared" si="3"/>
        <v>1</v>
      </c>
      <c r="E50" s="6"/>
      <c r="F50" s="15">
        <f t="shared" si="4"/>
        <v>0.31172453105244724</v>
      </c>
      <c r="G50" s="7">
        <f t="shared" si="5"/>
        <v>0.31172453105244724</v>
      </c>
      <c r="H50" s="7">
        <f t="shared" si="6"/>
        <v>0</v>
      </c>
    </row>
    <row r="51" spans="1:8" x14ac:dyDescent="0.25">
      <c r="A51" s="1">
        <v>64</v>
      </c>
      <c r="B51" s="1">
        <v>1</v>
      </c>
      <c r="C51" s="1"/>
      <c r="D51" s="6">
        <f t="shared" si="3"/>
        <v>1</v>
      </c>
      <c r="E51" s="1"/>
      <c r="F51" s="7">
        <f t="shared" si="4"/>
        <v>0.32169908772759481</v>
      </c>
      <c r="G51" s="7">
        <f t="shared" si="5"/>
        <v>0.32169908772759481</v>
      </c>
      <c r="H51" s="7">
        <f t="shared" si="6"/>
        <v>0</v>
      </c>
    </row>
    <row r="52" spans="1:8" x14ac:dyDescent="0.25">
      <c r="E52" s="9"/>
      <c r="F52" s="3" t="s">
        <v>6</v>
      </c>
      <c r="G52" s="7">
        <f>SUM(G2:G51)</f>
        <v>3.1001236305624076</v>
      </c>
    </row>
    <row r="53" spans="1:8" x14ac:dyDescent="0.25">
      <c r="E53" s="9"/>
      <c r="F53" s="1" t="s">
        <v>5</v>
      </c>
      <c r="G53" s="7">
        <f>(G52*10000)/G54</f>
        <v>31.001236305624076</v>
      </c>
    </row>
    <row r="54" spans="1:8" x14ac:dyDescent="0.25">
      <c r="E54" s="10"/>
      <c r="F54" s="1" t="s">
        <v>10</v>
      </c>
      <c r="G54" s="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9" zoomScaleNormal="100" zoomScaleSheetLayoutView="100" workbookViewId="0">
      <selection activeCell="D6" sqref="D6:D48"/>
    </sheetView>
  </sheetViews>
  <sheetFormatPr defaultColWidth="8.85546875" defaultRowHeight="15" x14ac:dyDescent="0.25"/>
  <cols>
    <col min="1" max="1" width="8.85546875" style="4"/>
    <col min="2" max="2" width="11.85546875" style="4" customWidth="1"/>
    <col min="3" max="4" width="10.7109375" style="4" customWidth="1"/>
    <col min="5" max="5" width="8.85546875" style="4"/>
    <col min="6" max="6" width="14.28515625" style="4" bestFit="1" customWidth="1"/>
    <col min="7" max="7" width="13.7109375" style="4" customWidth="1"/>
    <col min="8" max="8" width="12.28515625" style="4" customWidth="1"/>
    <col min="9" max="16384" width="8.85546875" style="4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3</v>
      </c>
      <c r="F1" s="1" t="s">
        <v>7</v>
      </c>
      <c r="G1" s="1" t="s">
        <v>8</v>
      </c>
      <c r="H1" s="1" t="s">
        <v>9</v>
      </c>
    </row>
    <row r="2" spans="1:8" x14ac:dyDescent="0.25">
      <c r="A2" s="3">
        <v>15</v>
      </c>
      <c r="B2" s="3"/>
      <c r="C2" s="3"/>
      <c r="D2" s="3">
        <f>B2+C2</f>
        <v>0</v>
      </c>
      <c r="E2" s="3"/>
      <c r="F2" s="7">
        <f t="shared" ref="F2:F45" si="0">+(PI()/4)*(A2/100)^2</f>
        <v>1.7671458676442587E-2</v>
      </c>
      <c r="G2" s="7">
        <f t="shared" ref="G2:G45" si="1">+B2*F2</f>
        <v>0</v>
      </c>
      <c r="H2" s="7">
        <f t="shared" ref="H2:H45" si="2">+F2*C2</f>
        <v>0</v>
      </c>
    </row>
    <row r="3" spans="1:8" x14ac:dyDescent="0.25">
      <c r="A3" s="3">
        <v>16</v>
      </c>
      <c r="B3" s="3"/>
      <c r="C3" s="3"/>
      <c r="D3" s="3">
        <f t="shared" ref="D3:D51" si="3">B3+C3</f>
        <v>0</v>
      </c>
      <c r="E3" s="3"/>
      <c r="F3" s="7">
        <f t="shared" si="0"/>
        <v>2.0106192982974676E-2</v>
      </c>
      <c r="G3" s="7">
        <f t="shared" si="1"/>
        <v>0</v>
      </c>
      <c r="H3" s="7">
        <f t="shared" si="2"/>
        <v>0</v>
      </c>
    </row>
    <row r="4" spans="1:8" x14ac:dyDescent="0.25">
      <c r="A4" s="3">
        <v>17</v>
      </c>
      <c r="B4" s="3"/>
      <c r="C4" s="3"/>
      <c r="D4" s="3">
        <f t="shared" si="3"/>
        <v>0</v>
      </c>
      <c r="E4" s="3"/>
      <c r="F4" s="7">
        <f t="shared" si="0"/>
        <v>2.2698006922186261E-2</v>
      </c>
      <c r="G4" s="7">
        <f t="shared" si="1"/>
        <v>0</v>
      </c>
      <c r="H4" s="7">
        <f t="shared" si="2"/>
        <v>0</v>
      </c>
    </row>
    <row r="5" spans="1:8" x14ac:dyDescent="0.25">
      <c r="A5" s="3">
        <v>18</v>
      </c>
      <c r="B5" s="3"/>
      <c r="C5" s="3"/>
      <c r="D5" s="3">
        <f t="shared" si="3"/>
        <v>0</v>
      </c>
      <c r="E5" s="3"/>
      <c r="F5" s="7">
        <f t="shared" si="0"/>
        <v>2.5446900494077322E-2</v>
      </c>
      <c r="G5" s="7">
        <f t="shared" si="1"/>
        <v>0</v>
      </c>
      <c r="H5" s="7">
        <f t="shared" si="2"/>
        <v>0</v>
      </c>
    </row>
    <row r="6" spans="1:8" x14ac:dyDescent="0.25">
      <c r="A6" s="3">
        <v>19</v>
      </c>
      <c r="B6" s="3"/>
      <c r="C6" s="3">
        <v>1</v>
      </c>
      <c r="D6" s="3">
        <f t="shared" si="3"/>
        <v>1</v>
      </c>
      <c r="E6" s="3">
        <v>1</v>
      </c>
      <c r="F6" s="7">
        <f t="shared" si="0"/>
        <v>2.8352873698647883E-2</v>
      </c>
      <c r="G6" s="7">
        <f t="shared" si="1"/>
        <v>0</v>
      </c>
      <c r="H6" s="7">
        <f t="shared" si="2"/>
        <v>2.8352873698647883E-2</v>
      </c>
    </row>
    <row r="7" spans="1:8" x14ac:dyDescent="0.25">
      <c r="A7" s="3">
        <v>20</v>
      </c>
      <c r="B7" s="3"/>
      <c r="C7" s="3"/>
      <c r="D7" s="3">
        <f t="shared" si="3"/>
        <v>0</v>
      </c>
      <c r="E7" s="3"/>
      <c r="F7" s="7">
        <f t="shared" si="0"/>
        <v>3.1415926535897934E-2</v>
      </c>
      <c r="G7" s="7">
        <f t="shared" si="1"/>
        <v>0</v>
      </c>
      <c r="H7" s="7">
        <f t="shared" si="2"/>
        <v>0</v>
      </c>
    </row>
    <row r="8" spans="1:8" x14ac:dyDescent="0.25">
      <c r="A8" s="3">
        <v>21</v>
      </c>
      <c r="B8" s="3"/>
      <c r="C8" s="3"/>
      <c r="D8" s="3">
        <f t="shared" si="3"/>
        <v>0</v>
      </c>
      <c r="E8" s="3"/>
      <c r="F8" s="7">
        <f t="shared" si="0"/>
        <v>3.4636059005827467E-2</v>
      </c>
      <c r="G8" s="7">
        <f t="shared" si="1"/>
        <v>0</v>
      </c>
      <c r="H8" s="7">
        <f t="shared" si="2"/>
        <v>0</v>
      </c>
    </row>
    <row r="9" spans="1:8" x14ac:dyDescent="0.25">
      <c r="A9" s="3">
        <v>22</v>
      </c>
      <c r="B9" s="3"/>
      <c r="C9" s="3"/>
      <c r="D9" s="3">
        <f t="shared" si="3"/>
        <v>0</v>
      </c>
      <c r="E9" s="3"/>
      <c r="F9" s="7">
        <f t="shared" si="0"/>
        <v>3.8013271108436497E-2</v>
      </c>
      <c r="G9" s="7">
        <f t="shared" si="1"/>
        <v>0</v>
      </c>
      <c r="H9" s="7">
        <f t="shared" si="2"/>
        <v>0</v>
      </c>
    </row>
    <row r="10" spans="1:8" x14ac:dyDescent="0.25">
      <c r="A10" s="3">
        <v>23</v>
      </c>
      <c r="B10" s="3"/>
      <c r="C10" s="3">
        <v>1</v>
      </c>
      <c r="D10" s="3">
        <f t="shared" si="3"/>
        <v>1</v>
      </c>
      <c r="E10" s="3">
        <v>1</v>
      </c>
      <c r="F10" s="7">
        <f t="shared" si="0"/>
        <v>4.1547562843725017E-2</v>
      </c>
      <c r="G10" s="7">
        <f t="shared" si="1"/>
        <v>0</v>
      </c>
      <c r="H10" s="7">
        <f t="shared" si="2"/>
        <v>4.1547562843725017E-2</v>
      </c>
    </row>
    <row r="11" spans="1:8" x14ac:dyDescent="0.25">
      <c r="A11" s="3">
        <v>24</v>
      </c>
      <c r="B11" s="3"/>
      <c r="C11" s="3">
        <v>1</v>
      </c>
      <c r="D11" s="3">
        <f t="shared" si="3"/>
        <v>1</v>
      </c>
      <c r="E11" s="3"/>
      <c r="F11" s="7">
        <f t="shared" si="0"/>
        <v>4.5238934211693019E-2</v>
      </c>
      <c r="G11" s="7">
        <f t="shared" si="1"/>
        <v>0</v>
      </c>
      <c r="H11" s="7">
        <f t="shared" si="2"/>
        <v>4.5238934211693019E-2</v>
      </c>
    </row>
    <row r="12" spans="1:8" x14ac:dyDescent="0.25">
      <c r="A12" s="3">
        <v>25</v>
      </c>
      <c r="B12" s="3"/>
      <c r="C12" s="3">
        <v>2</v>
      </c>
      <c r="D12" s="3">
        <f t="shared" si="3"/>
        <v>2</v>
      </c>
      <c r="E12" s="3"/>
      <c r="F12" s="7">
        <f t="shared" si="0"/>
        <v>4.9087385212340517E-2</v>
      </c>
      <c r="G12" s="7">
        <f t="shared" si="1"/>
        <v>0</v>
      </c>
      <c r="H12" s="7">
        <f t="shared" si="2"/>
        <v>9.8174770424681035E-2</v>
      </c>
    </row>
    <row r="13" spans="1:8" x14ac:dyDescent="0.25">
      <c r="A13" s="3">
        <v>26</v>
      </c>
      <c r="B13" s="3"/>
      <c r="C13" s="3">
        <v>2</v>
      </c>
      <c r="D13" s="3">
        <f t="shared" si="3"/>
        <v>2</v>
      </c>
      <c r="E13" s="3">
        <v>1</v>
      </c>
      <c r="F13" s="7">
        <f t="shared" si="0"/>
        <v>5.3092915845667513E-2</v>
      </c>
      <c r="G13" s="7">
        <f t="shared" si="1"/>
        <v>0</v>
      </c>
      <c r="H13" s="7">
        <f t="shared" si="2"/>
        <v>0.10618583169133503</v>
      </c>
    </row>
    <row r="14" spans="1:8" x14ac:dyDescent="0.25">
      <c r="A14" s="3">
        <v>27</v>
      </c>
      <c r="B14" s="3"/>
      <c r="C14" s="3">
        <v>2</v>
      </c>
      <c r="D14" s="3">
        <f t="shared" si="3"/>
        <v>2</v>
      </c>
      <c r="E14" s="3">
        <v>1</v>
      </c>
      <c r="F14" s="7">
        <f t="shared" si="0"/>
        <v>5.7255526111673984E-2</v>
      </c>
      <c r="G14" s="7">
        <f t="shared" si="1"/>
        <v>0</v>
      </c>
      <c r="H14" s="7">
        <f t="shared" si="2"/>
        <v>0.11451105222334797</v>
      </c>
    </row>
    <row r="15" spans="1:8" x14ac:dyDescent="0.25">
      <c r="A15" s="3">
        <v>28</v>
      </c>
      <c r="B15" s="3">
        <v>1</v>
      </c>
      <c r="C15" s="3"/>
      <c r="D15" s="3">
        <f t="shared" si="3"/>
        <v>1</v>
      </c>
      <c r="E15" s="3"/>
      <c r="F15" s="7">
        <f t="shared" si="0"/>
        <v>6.1575216010359951E-2</v>
      </c>
      <c r="G15" s="7">
        <f t="shared" si="1"/>
        <v>6.1575216010359951E-2</v>
      </c>
      <c r="H15" s="7">
        <f t="shared" si="2"/>
        <v>0</v>
      </c>
    </row>
    <row r="16" spans="1:8" x14ac:dyDescent="0.25">
      <c r="A16" s="3">
        <v>29</v>
      </c>
      <c r="B16" s="3">
        <v>1</v>
      </c>
      <c r="C16" s="3">
        <v>1</v>
      </c>
      <c r="D16" s="3">
        <f t="shared" si="3"/>
        <v>2</v>
      </c>
      <c r="E16" s="3"/>
      <c r="F16" s="7">
        <f t="shared" si="0"/>
        <v>6.6051985541725394E-2</v>
      </c>
      <c r="G16" s="7">
        <f t="shared" si="1"/>
        <v>6.6051985541725394E-2</v>
      </c>
      <c r="H16" s="7">
        <f t="shared" si="2"/>
        <v>6.6051985541725394E-2</v>
      </c>
    </row>
    <row r="17" spans="1:8" x14ac:dyDescent="0.25">
      <c r="A17" s="3">
        <v>30</v>
      </c>
      <c r="B17" s="3"/>
      <c r="C17" s="3">
        <v>1</v>
      </c>
      <c r="D17" s="3">
        <f t="shared" si="3"/>
        <v>1</v>
      </c>
      <c r="E17" s="3"/>
      <c r="F17" s="7">
        <f t="shared" si="0"/>
        <v>7.0685834705770348E-2</v>
      </c>
      <c r="G17" s="7">
        <f t="shared" si="1"/>
        <v>0</v>
      </c>
      <c r="H17" s="7">
        <f t="shared" si="2"/>
        <v>7.0685834705770348E-2</v>
      </c>
    </row>
    <row r="18" spans="1:8" x14ac:dyDescent="0.25">
      <c r="A18" s="3">
        <v>31</v>
      </c>
      <c r="B18" s="3"/>
      <c r="C18" s="3">
        <v>1</v>
      </c>
      <c r="D18" s="3">
        <f t="shared" si="3"/>
        <v>1</v>
      </c>
      <c r="E18" s="3"/>
      <c r="F18" s="7">
        <f t="shared" si="0"/>
        <v>7.5476763502494784E-2</v>
      </c>
      <c r="G18" s="7">
        <f t="shared" si="1"/>
        <v>0</v>
      </c>
      <c r="H18" s="7">
        <f t="shared" si="2"/>
        <v>7.5476763502494784E-2</v>
      </c>
    </row>
    <row r="19" spans="1:8" x14ac:dyDescent="0.25">
      <c r="A19" s="3">
        <v>32</v>
      </c>
      <c r="B19" s="3"/>
      <c r="C19" s="3">
        <v>1</v>
      </c>
      <c r="D19" s="3">
        <f t="shared" si="3"/>
        <v>1</v>
      </c>
      <c r="E19" s="3"/>
      <c r="F19" s="7">
        <f t="shared" si="0"/>
        <v>8.0424771931898703E-2</v>
      </c>
      <c r="G19" s="7">
        <f t="shared" si="1"/>
        <v>0</v>
      </c>
      <c r="H19" s="7">
        <f t="shared" si="2"/>
        <v>8.0424771931898703E-2</v>
      </c>
    </row>
    <row r="20" spans="1:8" x14ac:dyDescent="0.25">
      <c r="A20" s="3">
        <v>33</v>
      </c>
      <c r="B20" s="3"/>
      <c r="C20" s="3">
        <v>3</v>
      </c>
      <c r="D20" s="3">
        <f t="shared" si="3"/>
        <v>3</v>
      </c>
      <c r="E20" s="3">
        <v>2</v>
      </c>
      <c r="F20" s="7">
        <f t="shared" si="0"/>
        <v>8.5529859993982132E-2</v>
      </c>
      <c r="G20" s="7">
        <f t="shared" si="1"/>
        <v>0</v>
      </c>
      <c r="H20" s="7">
        <f t="shared" si="2"/>
        <v>0.25658957998194643</v>
      </c>
    </row>
    <row r="21" spans="1:8" x14ac:dyDescent="0.25">
      <c r="A21" s="3">
        <v>34</v>
      </c>
      <c r="B21" s="3"/>
      <c r="C21" s="3">
        <v>1</v>
      </c>
      <c r="D21" s="3">
        <f t="shared" si="3"/>
        <v>1</v>
      </c>
      <c r="E21" s="3"/>
      <c r="F21" s="7">
        <f t="shared" si="0"/>
        <v>9.0792027688745044E-2</v>
      </c>
      <c r="G21" s="7">
        <f t="shared" si="1"/>
        <v>0</v>
      </c>
      <c r="H21" s="7">
        <f t="shared" si="2"/>
        <v>9.0792027688745044E-2</v>
      </c>
    </row>
    <row r="22" spans="1:8" x14ac:dyDescent="0.25">
      <c r="A22" s="3">
        <v>35</v>
      </c>
      <c r="B22" s="3"/>
      <c r="C22" s="3"/>
      <c r="D22" s="3">
        <f t="shared" si="3"/>
        <v>0</v>
      </c>
      <c r="E22" s="3"/>
      <c r="F22" s="7">
        <f t="shared" si="0"/>
        <v>9.6211275016187398E-2</v>
      </c>
      <c r="G22" s="7">
        <f t="shared" si="1"/>
        <v>0</v>
      </c>
      <c r="H22" s="7">
        <f t="shared" si="2"/>
        <v>0</v>
      </c>
    </row>
    <row r="23" spans="1:8" x14ac:dyDescent="0.25">
      <c r="A23" s="3">
        <v>36</v>
      </c>
      <c r="B23" s="3"/>
      <c r="C23" s="3">
        <v>1</v>
      </c>
      <c r="D23" s="3">
        <f t="shared" si="3"/>
        <v>1</v>
      </c>
      <c r="E23" s="3"/>
      <c r="F23" s="7">
        <f t="shared" si="0"/>
        <v>0.10178760197630929</v>
      </c>
      <c r="G23" s="7">
        <f t="shared" si="1"/>
        <v>0</v>
      </c>
      <c r="H23" s="7">
        <f t="shared" si="2"/>
        <v>0.10178760197630929</v>
      </c>
    </row>
    <row r="24" spans="1:8" x14ac:dyDescent="0.25">
      <c r="A24" s="3">
        <v>37</v>
      </c>
      <c r="B24" s="3">
        <v>1</v>
      </c>
      <c r="C24" s="3">
        <v>1</v>
      </c>
      <c r="D24" s="3">
        <f t="shared" si="3"/>
        <v>2</v>
      </c>
      <c r="E24" s="3"/>
      <c r="F24" s="7">
        <f t="shared" si="0"/>
        <v>0.10752100856911066</v>
      </c>
      <c r="G24" s="7">
        <f t="shared" si="1"/>
        <v>0.10752100856911066</v>
      </c>
      <c r="H24" s="7">
        <f t="shared" si="2"/>
        <v>0.10752100856911066</v>
      </c>
    </row>
    <row r="25" spans="1:8" x14ac:dyDescent="0.25">
      <c r="A25" s="3">
        <v>38</v>
      </c>
      <c r="B25" s="3"/>
      <c r="C25" s="3">
        <v>2</v>
      </c>
      <c r="D25" s="3">
        <f t="shared" si="3"/>
        <v>2</v>
      </c>
      <c r="E25" s="3"/>
      <c r="F25" s="7">
        <f t="shared" si="0"/>
        <v>0.11341149479459153</v>
      </c>
      <c r="G25" s="7">
        <f t="shared" si="1"/>
        <v>0</v>
      </c>
      <c r="H25" s="7">
        <f t="shared" si="2"/>
        <v>0.22682298958918307</v>
      </c>
    </row>
    <row r="26" spans="1:8" x14ac:dyDescent="0.25">
      <c r="A26" s="3">
        <v>39</v>
      </c>
      <c r="B26" s="3"/>
      <c r="C26" s="3">
        <v>2</v>
      </c>
      <c r="D26" s="3">
        <f t="shared" si="3"/>
        <v>2</v>
      </c>
      <c r="E26" s="3"/>
      <c r="F26" s="7">
        <f t="shared" si="0"/>
        <v>0.1194590606527519</v>
      </c>
      <c r="G26" s="7">
        <f t="shared" si="1"/>
        <v>0</v>
      </c>
      <c r="H26" s="7">
        <f t="shared" si="2"/>
        <v>0.2389181213055038</v>
      </c>
    </row>
    <row r="27" spans="1:8" x14ac:dyDescent="0.25">
      <c r="A27" s="3">
        <v>40</v>
      </c>
      <c r="B27" s="3"/>
      <c r="C27" s="3">
        <v>2</v>
      </c>
      <c r="D27" s="3">
        <f t="shared" si="3"/>
        <v>2</v>
      </c>
      <c r="E27" s="3"/>
      <c r="F27" s="7">
        <f t="shared" si="0"/>
        <v>0.12566370614359174</v>
      </c>
      <c r="G27" s="7">
        <f t="shared" si="1"/>
        <v>0</v>
      </c>
      <c r="H27" s="7">
        <f t="shared" si="2"/>
        <v>0.25132741228718347</v>
      </c>
    </row>
    <row r="28" spans="1:8" x14ac:dyDescent="0.25">
      <c r="A28" s="3">
        <v>41</v>
      </c>
      <c r="B28" s="3">
        <v>1</v>
      </c>
      <c r="C28" s="3">
        <v>2</v>
      </c>
      <c r="D28" s="3">
        <f t="shared" si="3"/>
        <v>3</v>
      </c>
      <c r="E28" s="3"/>
      <c r="F28" s="7">
        <f t="shared" si="0"/>
        <v>0.13202543126711103</v>
      </c>
      <c r="G28" s="7">
        <f t="shared" si="1"/>
        <v>0.13202543126711103</v>
      </c>
      <c r="H28" s="7">
        <f t="shared" si="2"/>
        <v>0.26405086253422205</v>
      </c>
    </row>
    <row r="29" spans="1:8" x14ac:dyDescent="0.25">
      <c r="A29" s="3">
        <v>42</v>
      </c>
      <c r="B29" s="3">
        <v>1</v>
      </c>
      <c r="C29" s="3">
        <v>1</v>
      </c>
      <c r="D29" s="3">
        <f t="shared" si="3"/>
        <v>2</v>
      </c>
      <c r="E29" s="3"/>
      <c r="F29" s="7">
        <f t="shared" si="0"/>
        <v>0.13854423602330987</v>
      </c>
      <c r="G29" s="7">
        <f t="shared" si="1"/>
        <v>0.13854423602330987</v>
      </c>
      <c r="H29" s="7">
        <f t="shared" si="2"/>
        <v>0.13854423602330987</v>
      </c>
    </row>
    <row r="30" spans="1:8" x14ac:dyDescent="0.25">
      <c r="A30" s="3">
        <v>43</v>
      </c>
      <c r="B30" s="3">
        <v>1</v>
      </c>
      <c r="C30" s="3">
        <v>1</v>
      </c>
      <c r="D30" s="3">
        <f t="shared" si="3"/>
        <v>2</v>
      </c>
      <c r="E30" s="3"/>
      <c r="F30" s="7">
        <f t="shared" si="0"/>
        <v>0.14522012041218818</v>
      </c>
      <c r="G30" s="7">
        <f t="shared" si="1"/>
        <v>0.14522012041218818</v>
      </c>
      <c r="H30" s="7">
        <f t="shared" si="2"/>
        <v>0.14522012041218818</v>
      </c>
    </row>
    <row r="31" spans="1:8" x14ac:dyDescent="0.25">
      <c r="A31" s="3">
        <v>44</v>
      </c>
      <c r="B31" s="3"/>
      <c r="C31" s="3"/>
      <c r="D31" s="3">
        <f t="shared" si="3"/>
        <v>0</v>
      </c>
      <c r="E31" s="3"/>
      <c r="F31" s="7">
        <f t="shared" si="0"/>
        <v>0.15205308443374599</v>
      </c>
      <c r="G31" s="7">
        <f t="shared" si="1"/>
        <v>0</v>
      </c>
      <c r="H31" s="7">
        <f t="shared" si="2"/>
        <v>0</v>
      </c>
    </row>
    <row r="32" spans="1:8" x14ac:dyDescent="0.25">
      <c r="A32" s="3">
        <v>45</v>
      </c>
      <c r="B32" s="3">
        <v>1</v>
      </c>
      <c r="C32" s="3"/>
      <c r="D32" s="3">
        <f t="shared" si="3"/>
        <v>1</v>
      </c>
      <c r="E32" s="3"/>
      <c r="F32" s="7">
        <f t="shared" si="0"/>
        <v>0.15904312808798329</v>
      </c>
      <c r="G32" s="7">
        <f t="shared" si="1"/>
        <v>0.15904312808798329</v>
      </c>
      <c r="H32" s="7">
        <f t="shared" si="2"/>
        <v>0</v>
      </c>
    </row>
    <row r="33" spans="1:8" x14ac:dyDescent="0.25">
      <c r="A33" s="3">
        <v>46</v>
      </c>
      <c r="B33" s="3">
        <v>3</v>
      </c>
      <c r="C33" s="3"/>
      <c r="D33" s="3">
        <f t="shared" si="3"/>
        <v>3</v>
      </c>
      <c r="E33" s="3"/>
      <c r="F33" s="7">
        <f t="shared" si="0"/>
        <v>0.16619025137490007</v>
      </c>
      <c r="G33" s="7">
        <f t="shared" si="1"/>
        <v>0.4985707541247002</v>
      </c>
      <c r="H33" s="7">
        <f t="shared" si="2"/>
        <v>0</v>
      </c>
    </row>
    <row r="34" spans="1:8" x14ac:dyDescent="0.25">
      <c r="A34" s="3">
        <v>47</v>
      </c>
      <c r="B34" s="3">
        <v>3</v>
      </c>
      <c r="C34" s="3"/>
      <c r="D34" s="3">
        <f t="shared" si="3"/>
        <v>3</v>
      </c>
      <c r="E34" s="3"/>
      <c r="F34" s="7">
        <f t="shared" si="0"/>
        <v>0.17349445429449631</v>
      </c>
      <c r="G34" s="7">
        <f t="shared" si="1"/>
        <v>0.52048336288348895</v>
      </c>
      <c r="H34" s="7">
        <f t="shared" si="2"/>
        <v>0</v>
      </c>
    </row>
    <row r="35" spans="1:8" x14ac:dyDescent="0.25">
      <c r="A35" s="3">
        <v>48</v>
      </c>
      <c r="B35" s="3">
        <v>2</v>
      </c>
      <c r="C35" s="3"/>
      <c r="D35" s="3">
        <f t="shared" si="3"/>
        <v>2</v>
      </c>
      <c r="E35" s="3"/>
      <c r="F35" s="7">
        <f t="shared" si="0"/>
        <v>0.18095573684677208</v>
      </c>
      <c r="G35" s="7">
        <f t="shared" si="1"/>
        <v>0.36191147369354415</v>
      </c>
      <c r="H35" s="7">
        <f t="shared" si="2"/>
        <v>0</v>
      </c>
    </row>
    <row r="36" spans="1:8" x14ac:dyDescent="0.25">
      <c r="A36" s="3">
        <v>49</v>
      </c>
      <c r="B36" s="3">
        <v>1</v>
      </c>
      <c r="C36" s="3"/>
      <c r="D36" s="3">
        <f t="shared" si="3"/>
        <v>1</v>
      </c>
      <c r="E36" s="3"/>
      <c r="F36" s="7">
        <f t="shared" si="0"/>
        <v>0.18857409903172731</v>
      </c>
      <c r="G36" s="7">
        <f t="shared" si="1"/>
        <v>0.18857409903172731</v>
      </c>
      <c r="H36" s="7">
        <f t="shared" si="2"/>
        <v>0</v>
      </c>
    </row>
    <row r="37" spans="1:8" x14ac:dyDescent="0.25">
      <c r="A37" s="3">
        <v>50</v>
      </c>
      <c r="B37" s="3">
        <v>1</v>
      </c>
      <c r="C37" s="3"/>
      <c r="D37" s="3">
        <f t="shared" si="3"/>
        <v>1</v>
      </c>
      <c r="E37" s="3"/>
      <c r="F37" s="7">
        <f t="shared" si="0"/>
        <v>0.19634954084936207</v>
      </c>
      <c r="G37" s="7">
        <f t="shared" si="1"/>
        <v>0.19634954084936207</v>
      </c>
      <c r="H37" s="7">
        <f t="shared" si="2"/>
        <v>0</v>
      </c>
    </row>
    <row r="38" spans="1:8" x14ac:dyDescent="0.25">
      <c r="A38" s="3">
        <v>51</v>
      </c>
      <c r="B38" s="3"/>
      <c r="C38" s="3"/>
      <c r="D38" s="3">
        <f t="shared" si="3"/>
        <v>0</v>
      </c>
      <c r="E38" s="3"/>
      <c r="F38" s="7">
        <f t="shared" si="0"/>
        <v>0.2042820622996763</v>
      </c>
      <c r="G38" s="7">
        <f t="shared" si="1"/>
        <v>0</v>
      </c>
      <c r="H38" s="7">
        <f t="shared" si="2"/>
        <v>0</v>
      </c>
    </row>
    <row r="39" spans="1:8" x14ac:dyDescent="0.25">
      <c r="A39" s="3">
        <v>52</v>
      </c>
      <c r="B39" s="3">
        <v>1</v>
      </c>
      <c r="C39" s="3"/>
      <c r="D39" s="3">
        <f t="shared" si="3"/>
        <v>1</v>
      </c>
      <c r="E39" s="3"/>
      <c r="F39" s="7">
        <f t="shared" si="0"/>
        <v>0.21237166338267005</v>
      </c>
      <c r="G39" s="7">
        <f t="shared" si="1"/>
        <v>0.21237166338267005</v>
      </c>
      <c r="H39" s="7">
        <f t="shared" si="2"/>
        <v>0</v>
      </c>
    </row>
    <row r="40" spans="1:8" x14ac:dyDescent="0.25">
      <c r="A40" s="3">
        <v>53</v>
      </c>
      <c r="B40" s="3"/>
      <c r="C40" s="3"/>
      <c r="D40" s="3">
        <f t="shared" si="3"/>
        <v>0</v>
      </c>
      <c r="E40" s="3"/>
      <c r="F40" s="7">
        <f t="shared" si="0"/>
        <v>0.22061834409834324</v>
      </c>
      <c r="G40" s="7">
        <f t="shared" si="1"/>
        <v>0</v>
      </c>
      <c r="H40" s="7">
        <f t="shared" si="2"/>
        <v>0</v>
      </c>
    </row>
    <row r="41" spans="1:8" x14ac:dyDescent="0.25">
      <c r="A41" s="3">
        <v>54</v>
      </c>
      <c r="B41" s="3">
        <v>1</v>
      </c>
      <c r="C41" s="3"/>
      <c r="D41" s="3">
        <f t="shared" si="3"/>
        <v>1</v>
      </c>
      <c r="E41" s="3"/>
      <c r="F41" s="7">
        <f t="shared" si="0"/>
        <v>0.22902210444669593</v>
      </c>
      <c r="G41" s="7">
        <f t="shared" si="1"/>
        <v>0.22902210444669593</v>
      </c>
      <c r="H41" s="7">
        <f t="shared" si="2"/>
        <v>0</v>
      </c>
    </row>
    <row r="42" spans="1:8" x14ac:dyDescent="0.25">
      <c r="A42" s="3">
        <v>55</v>
      </c>
      <c r="B42" s="3"/>
      <c r="C42" s="3"/>
      <c r="D42" s="3">
        <f t="shared" si="3"/>
        <v>0</v>
      </c>
      <c r="E42" s="3"/>
      <c r="F42" s="7">
        <f t="shared" si="0"/>
        <v>0.23758294442772815</v>
      </c>
      <c r="G42" s="7">
        <f t="shared" si="1"/>
        <v>0</v>
      </c>
      <c r="H42" s="7">
        <f t="shared" si="2"/>
        <v>0</v>
      </c>
    </row>
    <row r="43" spans="1:8" x14ac:dyDescent="0.25">
      <c r="A43" s="3">
        <v>56</v>
      </c>
      <c r="B43" s="3"/>
      <c r="C43" s="3"/>
      <c r="D43" s="3">
        <f t="shared" si="3"/>
        <v>0</v>
      </c>
      <c r="E43" s="3"/>
      <c r="F43" s="7">
        <f t="shared" si="0"/>
        <v>0.2463008640414398</v>
      </c>
      <c r="G43" s="7">
        <f t="shared" si="1"/>
        <v>0</v>
      </c>
      <c r="H43" s="7">
        <f t="shared" si="2"/>
        <v>0</v>
      </c>
    </row>
    <row r="44" spans="1:8" x14ac:dyDescent="0.25">
      <c r="A44" s="3">
        <v>57</v>
      </c>
      <c r="B44" s="3"/>
      <c r="C44" s="3"/>
      <c r="D44" s="3">
        <f t="shared" si="3"/>
        <v>0</v>
      </c>
      <c r="E44" s="3"/>
      <c r="F44" s="7">
        <f t="shared" si="0"/>
        <v>0.25517586328783093</v>
      </c>
      <c r="G44" s="7">
        <f t="shared" si="1"/>
        <v>0</v>
      </c>
      <c r="H44" s="7">
        <f t="shared" si="2"/>
        <v>0</v>
      </c>
    </row>
    <row r="45" spans="1:8" x14ac:dyDescent="0.25">
      <c r="A45" s="3">
        <v>58</v>
      </c>
      <c r="B45" s="3">
        <v>1</v>
      </c>
      <c r="C45" s="3"/>
      <c r="D45" s="3">
        <f t="shared" si="3"/>
        <v>1</v>
      </c>
      <c r="E45" s="3"/>
      <c r="F45" s="15">
        <f t="shared" si="0"/>
        <v>0.26420794216690158</v>
      </c>
      <c r="G45" s="7">
        <f t="shared" si="1"/>
        <v>0.26420794216690158</v>
      </c>
      <c r="H45" s="7">
        <f t="shared" si="2"/>
        <v>0</v>
      </c>
    </row>
    <row r="46" spans="1:8" x14ac:dyDescent="0.25">
      <c r="A46" s="3">
        <v>59</v>
      </c>
      <c r="B46" s="3"/>
      <c r="C46" s="3"/>
      <c r="D46" s="3">
        <f t="shared" si="3"/>
        <v>0</v>
      </c>
      <c r="E46" s="3"/>
      <c r="F46" s="15">
        <f t="shared" ref="F46:F48" si="4">+(PI()/4)*(A46/100)^2</f>
        <v>0.27339710067865169</v>
      </c>
      <c r="G46" s="7">
        <f t="shared" ref="G46:G48" si="5">+B46*F46</f>
        <v>0</v>
      </c>
      <c r="H46" s="7">
        <f t="shared" ref="H46:H48" si="6">+F46*C46</f>
        <v>0</v>
      </c>
    </row>
    <row r="47" spans="1:8" x14ac:dyDescent="0.25">
      <c r="A47" s="3">
        <v>60</v>
      </c>
      <c r="B47" s="3"/>
      <c r="C47" s="3"/>
      <c r="D47" s="3">
        <f t="shared" si="3"/>
        <v>0</v>
      </c>
      <c r="E47" s="3"/>
      <c r="F47" s="15">
        <f t="shared" si="4"/>
        <v>0.28274333882308139</v>
      </c>
      <c r="G47" s="7">
        <f t="shared" si="5"/>
        <v>0</v>
      </c>
      <c r="H47" s="7">
        <f t="shared" si="6"/>
        <v>0</v>
      </c>
    </row>
    <row r="48" spans="1:8" x14ac:dyDescent="0.25">
      <c r="A48" s="3">
        <v>61</v>
      </c>
      <c r="B48" s="3">
        <v>1</v>
      </c>
      <c r="C48" s="3"/>
      <c r="D48" s="3">
        <f t="shared" si="3"/>
        <v>1</v>
      </c>
      <c r="E48" s="3"/>
      <c r="F48" s="7">
        <f t="shared" si="4"/>
        <v>0.2922466566001905</v>
      </c>
      <c r="G48" s="7">
        <f t="shared" si="5"/>
        <v>0.2922466566001905</v>
      </c>
      <c r="H48" s="7">
        <f t="shared" si="6"/>
        <v>0</v>
      </c>
    </row>
    <row r="49" spans="5:8" x14ac:dyDescent="0.25">
      <c r="E49" s="9"/>
      <c r="F49" s="11" t="s">
        <v>6</v>
      </c>
      <c r="G49" s="12">
        <f>SUM(G2:G48)</f>
        <v>3.5737187230910692</v>
      </c>
      <c r="H49" s="14"/>
    </row>
    <row r="50" spans="5:8" x14ac:dyDescent="0.25">
      <c r="E50" s="9"/>
      <c r="F50" s="1" t="s">
        <v>5</v>
      </c>
      <c r="G50" s="7">
        <f>(G49*10000)/G51</f>
        <v>35.737187230910692</v>
      </c>
      <c r="H50" s="14"/>
    </row>
    <row r="51" spans="5:8" x14ac:dyDescent="0.25">
      <c r="E51" s="9"/>
      <c r="F51" s="1" t="s">
        <v>10</v>
      </c>
      <c r="G51" s="1">
        <v>1000</v>
      </c>
      <c r="H51" s="14"/>
    </row>
    <row r="52" spans="5:8" x14ac:dyDescent="0.25">
      <c r="E52" s="9"/>
      <c r="H52" s="2"/>
    </row>
    <row r="53" spans="5:8" x14ac:dyDescent="0.25">
      <c r="H53" s="2"/>
    </row>
    <row r="54" spans="5:8" x14ac:dyDescent="0.25">
      <c r="H54" s="2"/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2" sqref="A2:B15"/>
    </sheetView>
  </sheetViews>
  <sheetFormatPr defaultRowHeight="15" x14ac:dyDescent="0.25"/>
  <sheetData>
    <row r="1" spans="1:2" x14ac:dyDescent="0.25">
      <c r="A1" s="8" t="s">
        <v>0</v>
      </c>
      <c r="B1" s="8" t="s">
        <v>4</v>
      </c>
    </row>
    <row r="2" spans="1:2" x14ac:dyDescent="0.25">
      <c r="A2" s="1">
        <v>43</v>
      </c>
      <c r="B2" s="1">
        <v>39</v>
      </c>
    </row>
    <row r="3" spans="1:2" x14ac:dyDescent="0.25">
      <c r="A3" s="3">
        <v>44</v>
      </c>
      <c r="B3" s="3">
        <v>35</v>
      </c>
    </row>
    <row r="4" spans="1:2" x14ac:dyDescent="0.25">
      <c r="A4" s="3">
        <v>45</v>
      </c>
      <c r="B4" s="3">
        <v>41</v>
      </c>
    </row>
    <row r="5" spans="1:2" x14ac:dyDescent="0.25">
      <c r="A5" s="1">
        <v>45</v>
      </c>
      <c r="B5" s="1">
        <v>39</v>
      </c>
    </row>
    <row r="6" spans="1:2" x14ac:dyDescent="0.25">
      <c r="A6" s="3">
        <v>47</v>
      </c>
      <c r="B6" s="3">
        <v>38</v>
      </c>
    </row>
    <row r="7" spans="1:2" x14ac:dyDescent="0.25">
      <c r="A7" s="1">
        <v>49</v>
      </c>
      <c r="B7" s="1">
        <v>41</v>
      </c>
    </row>
    <row r="8" spans="1:2" x14ac:dyDescent="0.25">
      <c r="A8" s="1">
        <v>51</v>
      </c>
      <c r="B8" s="1">
        <v>38</v>
      </c>
    </row>
    <row r="9" spans="1:2" x14ac:dyDescent="0.25">
      <c r="A9" s="1">
        <v>53</v>
      </c>
      <c r="B9" s="1">
        <v>46</v>
      </c>
    </row>
    <row r="10" spans="1:2" x14ac:dyDescent="0.25">
      <c r="A10" s="3">
        <v>54</v>
      </c>
      <c r="B10" s="3">
        <v>42</v>
      </c>
    </row>
    <row r="11" spans="1:2" x14ac:dyDescent="0.25">
      <c r="A11" s="1">
        <v>55</v>
      </c>
      <c r="B11" s="1">
        <v>39</v>
      </c>
    </row>
    <row r="12" spans="1:2" x14ac:dyDescent="0.25">
      <c r="A12" s="1">
        <v>56</v>
      </c>
      <c r="B12" s="1">
        <v>44</v>
      </c>
    </row>
    <row r="13" spans="1:2" x14ac:dyDescent="0.25">
      <c r="A13" s="3">
        <v>57</v>
      </c>
      <c r="B13" s="3">
        <v>41</v>
      </c>
    </row>
    <row r="14" spans="1:2" x14ac:dyDescent="0.25">
      <c r="A14" s="3">
        <v>60</v>
      </c>
      <c r="B14" s="3">
        <v>41</v>
      </c>
    </row>
    <row r="15" spans="1:2" x14ac:dyDescent="0.25">
      <c r="A15" s="1">
        <v>64</v>
      </c>
      <c r="B15" s="1">
        <v>45</v>
      </c>
    </row>
  </sheetData>
  <sortState ref="A2:B15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52" zoomScale="130" zoomScaleNormal="130" workbookViewId="0">
      <selection activeCell="J10" sqref="J10"/>
    </sheetView>
  </sheetViews>
  <sheetFormatPr defaultColWidth="8.85546875" defaultRowHeight="15" x14ac:dyDescent="0.25"/>
  <cols>
    <col min="1" max="1" width="15.42578125" style="2" customWidth="1"/>
    <col min="2" max="2" width="11.140625" style="2" customWidth="1"/>
    <col min="3" max="3" width="9.85546875" style="2" customWidth="1"/>
    <col min="4" max="4" width="8.85546875" style="2"/>
    <col min="5" max="5" width="13.85546875" style="2" customWidth="1"/>
    <col min="6" max="7" width="11.140625" style="2" customWidth="1"/>
    <col min="8" max="16384" width="8.8554687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7</v>
      </c>
      <c r="F1" s="1" t="s">
        <v>8</v>
      </c>
      <c r="G1" s="1" t="s">
        <v>9</v>
      </c>
    </row>
    <row r="2" spans="1:7" x14ac:dyDescent="0.25">
      <c r="A2" s="1">
        <v>15</v>
      </c>
      <c r="B2" s="1"/>
      <c r="C2" s="1"/>
      <c r="D2" s="1"/>
      <c r="E2" s="7">
        <f t="shared" ref="E2:E33" si="0">+(PI()/4)*(A2/100)^2</f>
        <v>1.7671458676442587E-2</v>
      </c>
      <c r="F2" s="7">
        <f t="shared" ref="F2:F33" si="1">+B2*E2</f>
        <v>0</v>
      </c>
      <c r="G2" s="7">
        <f t="shared" ref="G2:G33" si="2">+E2*C2</f>
        <v>0</v>
      </c>
    </row>
    <row r="3" spans="1:7" x14ac:dyDescent="0.25">
      <c r="A3" s="1">
        <v>16</v>
      </c>
      <c r="B3" s="1"/>
      <c r="C3" s="1"/>
      <c r="D3" s="1"/>
      <c r="E3" s="7">
        <f t="shared" si="0"/>
        <v>2.0106192982974676E-2</v>
      </c>
      <c r="F3" s="7">
        <f t="shared" si="1"/>
        <v>0</v>
      </c>
      <c r="G3" s="7">
        <f t="shared" si="2"/>
        <v>0</v>
      </c>
    </row>
    <row r="4" spans="1:7" x14ac:dyDescent="0.25">
      <c r="A4" s="1">
        <v>17</v>
      </c>
      <c r="B4" s="1"/>
      <c r="C4" s="1"/>
      <c r="D4" s="1"/>
      <c r="E4" s="7">
        <f t="shared" si="0"/>
        <v>2.2698006922186261E-2</v>
      </c>
      <c r="F4" s="7">
        <f t="shared" si="1"/>
        <v>0</v>
      </c>
      <c r="G4" s="7">
        <f t="shared" si="2"/>
        <v>0</v>
      </c>
    </row>
    <row r="5" spans="1:7" x14ac:dyDescent="0.25">
      <c r="A5" s="1">
        <v>18</v>
      </c>
      <c r="B5" s="1"/>
      <c r="C5" s="1">
        <v>1</v>
      </c>
      <c r="D5" s="1"/>
      <c r="E5" s="7">
        <f t="shared" si="0"/>
        <v>2.5446900494077322E-2</v>
      </c>
      <c r="F5" s="7">
        <f t="shared" si="1"/>
        <v>0</v>
      </c>
      <c r="G5" s="7">
        <f t="shared" si="2"/>
        <v>2.5446900494077322E-2</v>
      </c>
    </row>
    <row r="6" spans="1:7" x14ac:dyDescent="0.25">
      <c r="A6" s="1">
        <v>19</v>
      </c>
      <c r="B6" s="1"/>
      <c r="C6" s="1"/>
      <c r="D6" s="1"/>
      <c r="E6" s="7">
        <f t="shared" si="0"/>
        <v>2.8352873698647883E-2</v>
      </c>
      <c r="F6" s="7">
        <f t="shared" si="1"/>
        <v>0</v>
      </c>
      <c r="G6" s="7">
        <f t="shared" si="2"/>
        <v>0</v>
      </c>
    </row>
    <row r="7" spans="1:7" x14ac:dyDescent="0.25">
      <c r="A7" s="1">
        <v>20</v>
      </c>
      <c r="B7" s="1"/>
      <c r="C7" s="1">
        <v>1</v>
      </c>
      <c r="D7" s="1"/>
      <c r="E7" s="7">
        <f t="shared" si="0"/>
        <v>3.1415926535897934E-2</v>
      </c>
      <c r="F7" s="7">
        <f t="shared" si="1"/>
        <v>0</v>
      </c>
      <c r="G7" s="7">
        <f t="shared" si="2"/>
        <v>3.1415926535897934E-2</v>
      </c>
    </row>
    <row r="8" spans="1:7" x14ac:dyDescent="0.25">
      <c r="A8" s="1">
        <v>21</v>
      </c>
      <c r="B8" s="1"/>
      <c r="C8" s="1"/>
      <c r="D8" s="1"/>
      <c r="E8" s="7">
        <f t="shared" si="0"/>
        <v>3.4636059005827467E-2</v>
      </c>
      <c r="F8" s="7">
        <f t="shared" si="1"/>
        <v>0</v>
      </c>
      <c r="G8" s="7">
        <f t="shared" si="2"/>
        <v>0</v>
      </c>
    </row>
    <row r="9" spans="1:7" x14ac:dyDescent="0.25">
      <c r="A9" s="1">
        <v>22</v>
      </c>
      <c r="B9" s="1"/>
      <c r="C9" s="1"/>
      <c r="D9" s="1"/>
      <c r="E9" s="7">
        <f t="shared" si="0"/>
        <v>3.8013271108436497E-2</v>
      </c>
      <c r="F9" s="7">
        <f t="shared" si="1"/>
        <v>0</v>
      </c>
      <c r="G9" s="7">
        <f t="shared" si="2"/>
        <v>0</v>
      </c>
    </row>
    <row r="10" spans="1:7" x14ac:dyDescent="0.25">
      <c r="A10" s="1">
        <v>23</v>
      </c>
      <c r="B10" s="1"/>
      <c r="C10" s="1"/>
      <c r="D10" s="1"/>
      <c r="E10" s="7">
        <f t="shared" si="0"/>
        <v>4.1547562843725017E-2</v>
      </c>
      <c r="F10" s="7">
        <f t="shared" si="1"/>
        <v>0</v>
      </c>
      <c r="G10" s="7">
        <f t="shared" si="2"/>
        <v>0</v>
      </c>
    </row>
    <row r="11" spans="1:7" x14ac:dyDescent="0.25">
      <c r="A11" s="1">
        <v>24</v>
      </c>
      <c r="B11" s="1"/>
      <c r="C11" s="1"/>
      <c r="D11" s="1"/>
      <c r="E11" s="7">
        <f t="shared" si="0"/>
        <v>4.5238934211693019E-2</v>
      </c>
      <c r="F11" s="7">
        <f t="shared" si="1"/>
        <v>0</v>
      </c>
      <c r="G11" s="7">
        <f t="shared" si="2"/>
        <v>0</v>
      </c>
    </row>
    <row r="12" spans="1:7" x14ac:dyDescent="0.25">
      <c r="A12" s="1">
        <v>25</v>
      </c>
      <c r="B12" s="1"/>
      <c r="C12" s="1"/>
      <c r="D12" s="1"/>
      <c r="E12" s="7">
        <f t="shared" si="0"/>
        <v>4.9087385212340517E-2</v>
      </c>
      <c r="F12" s="7">
        <f t="shared" si="1"/>
        <v>0</v>
      </c>
      <c r="G12" s="7">
        <f t="shared" si="2"/>
        <v>0</v>
      </c>
    </row>
    <row r="13" spans="1:7" x14ac:dyDescent="0.25">
      <c r="A13" s="1">
        <v>26</v>
      </c>
      <c r="B13" s="1"/>
      <c r="C13" s="1"/>
      <c r="D13" s="1"/>
      <c r="E13" s="7">
        <f t="shared" si="0"/>
        <v>5.3092915845667513E-2</v>
      </c>
      <c r="F13" s="7">
        <f t="shared" si="1"/>
        <v>0</v>
      </c>
      <c r="G13" s="7">
        <f t="shared" si="2"/>
        <v>0</v>
      </c>
    </row>
    <row r="14" spans="1:7" x14ac:dyDescent="0.25">
      <c r="A14" s="1">
        <v>27</v>
      </c>
      <c r="B14" s="1"/>
      <c r="C14" s="1">
        <v>4</v>
      </c>
      <c r="D14" s="1"/>
      <c r="E14" s="7">
        <f t="shared" si="0"/>
        <v>5.7255526111673984E-2</v>
      </c>
      <c r="F14" s="7">
        <f t="shared" si="1"/>
        <v>0</v>
      </c>
      <c r="G14" s="7">
        <f t="shared" si="2"/>
        <v>0.22902210444669593</v>
      </c>
    </row>
    <row r="15" spans="1:7" x14ac:dyDescent="0.25">
      <c r="A15" s="1">
        <v>28</v>
      </c>
      <c r="B15" s="1"/>
      <c r="C15" s="1"/>
      <c r="D15" s="1"/>
      <c r="E15" s="7">
        <f t="shared" si="0"/>
        <v>6.1575216010359951E-2</v>
      </c>
      <c r="F15" s="7">
        <f t="shared" si="1"/>
        <v>0</v>
      </c>
      <c r="G15" s="7">
        <f t="shared" si="2"/>
        <v>0</v>
      </c>
    </row>
    <row r="16" spans="1:7" x14ac:dyDescent="0.25">
      <c r="A16" s="1">
        <v>29</v>
      </c>
      <c r="B16" s="1"/>
      <c r="C16" s="1">
        <v>2</v>
      </c>
      <c r="D16" s="1">
        <v>1</v>
      </c>
      <c r="E16" s="7">
        <f t="shared" si="0"/>
        <v>6.6051985541725394E-2</v>
      </c>
      <c r="F16" s="7">
        <f t="shared" si="1"/>
        <v>0</v>
      </c>
      <c r="G16" s="7">
        <f t="shared" si="2"/>
        <v>0.13210397108345079</v>
      </c>
    </row>
    <row r="17" spans="1:7" x14ac:dyDescent="0.25">
      <c r="A17" s="1">
        <v>30</v>
      </c>
      <c r="B17" s="1"/>
      <c r="C17" s="1"/>
      <c r="D17" s="1"/>
      <c r="E17" s="7">
        <f t="shared" si="0"/>
        <v>7.0685834705770348E-2</v>
      </c>
      <c r="F17" s="7">
        <f t="shared" si="1"/>
        <v>0</v>
      </c>
      <c r="G17" s="7">
        <f t="shared" si="2"/>
        <v>0</v>
      </c>
    </row>
    <row r="18" spans="1:7" x14ac:dyDescent="0.25">
      <c r="A18" s="1">
        <v>31</v>
      </c>
      <c r="B18" s="1"/>
      <c r="C18" s="1">
        <v>3</v>
      </c>
      <c r="D18" s="1"/>
      <c r="E18" s="7">
        <f t="shared" si="0"/>
        <v>7.5476763502494784E-2</v>
      </c>
      <c r="F18" s="7">
        <f t="shared" si="1"/>
        <v>0</v>
      </c>
      <c r="G18" s="7">
        <f t="shared" si="2"/>
        <v>0.22643029050748437</v>
      </c>
    </row>
    <row r="19" spans="1:7" x14ac:dyDescent="0.25">
      <c r="A19" s="1">
        <v>32</v>
      </c>
      <c r="B19" s="1"/>
      <c r="C19" s="1">
        <v>2</v>
      </c>
      <c r="D19" s="1"/>
      <c r="E19" s="7">
        <f t="shared" si="0"/>
        <v>8.0424771931898703E-2</v>
      </c>
      <c r="F19" s="7">
        <f t="shared" si="1"/>
        <v>0</v>
      </c>
      <c r="G19" s="7">
        <f t="shared" si="2"/>
        <v>0.16084954386379741</v>
      </c>
    </row>
    <row r="20" spans="1:7" x14ac:dyDescent="0.25">
      <c r="A20" s="1">
        <v>33</v>
      </c>
      <c r="B20" s="1"/>
      <c r="C20" s="1">
        <v>1</v>
      </c>
      <c r="D20" s="1"/>
      <c r="E20" s="7">
        <f t="shared" si="0"/>
        <v>8.5529859993982132E-2</v>
      </c>
      <c r="F20" s="7">
        <f t="shared" si="1"/>
        <v>0</v>
      </c>
      <c r="G20" s="7">
        <f t="shared" si="2"/>
        <v>8.5529859993982132E-2</v>
      </c>
    </row>
    <row r="21" spans="1:7" x14ac:dyDescent="0.25">
      <c r="A21" s="1">
        <v>34</v>
      </c>
      <c r="B21" s="1"/>
      <c r="C21" s="1">
        <v>3</v>
      </c>
      <c r="D21" s="1"/>
      <c r="E21" s="7">
        <f t="shared" si="0"/>
        <v>9.0792027688745044E-2</v>
      </c>
      <c r="F21" s="7">
        <f t="shared" si="1"/>
        <v>0</v>
      </c>
      <c r="G21" s="7">
        <f t="shared" si="2"/>
        <v>0.27237608306623512</v>
      </c>
    </row>
    <row r="22" spans="1:7" x14ac:dyDescent="0.25">
      <c r="A22" s="1">
        <v>35</v>
      </c>
      <c r="B22" s="1"/>
      <c r="C22" s="1">
        <v>3</v>
      </c>
      <c r="D22" s="1"/>
      <c r="E22" s="7">
        <f t="shared" si="0"/>
        <v>9.6211275016187398E-2</v>
      </c>
      <c r="F22" s="7">
        <f t="shared" si="1"/>
        <v>0</v>
      </c>
      <c r="G22" s="7">
        <f t="shared" si="2"/>
        <v>0.28863382504856216</v>
      </c>
    </row>
    <row r="23" spans="1:7" x14ac:dyDescent="0.25">
      <c r="A23" s="1">
        <v>36</v>
      </c>
      <c r="B23" s="1"/>
      <c r="C23" s="1">
        <v>6</v>
      </c>
      <c r="D23" s="1"/>
      <c r="E23" s="7">
        <f t="shared" si="0"/>
        <v>0.10178760197630929</v>
      </c>
      <c r="F23" s="7">
        <f t="shared" si="1"/>
        <v>0</v>
      </c>
      <c r="G23" s="7">
        <f t="shared" si="2"/>
        <v>0.61072561185785568</v>
      </c>
    </row>
    <row r="24" spans="1:7" x14ac:dyDescent="0.25">
      <c r="A24" s="1">
        <v>37</v>
      </c>
      <c r="B24" s="1"/>
      <c r="C24" s="1">
        <v>1</v>
      </c>
      <c r="D24" s="1"/>
      <c r="E24" s="7">
        <f t="shared" si="0"/>
        <v>0.10752100856911066</v>
      </c>
      <c r="F24" s="7">
        <f t="shared" si="1"/>
        <v>0</v>
      </c>
      <c r="G24" s="7">
        <f t="shared" si="2"/>
        <v>0.10752100856911066</v>
      </c>
    </row>
    <row r="25" spans="1:7" x14ac:dyDescent="0.25">
      <c r="A25" s="1">
        <v>38</v>
      </c>
      <c r="B25" s="1"/>
      <c r="C25" s="1">
        <v>5</v>
      </c>
      <c r="D25" s="1"/>
      <c r="E25" s="7">
        <f t="shared" si="0"/>
        <v>0.11341149479459153</v>
      </c>
      <c r="F25" s="7">
        <f t="shared" si="1"/>
        <v>0</v>
      </c>
      <c r="G25" s="7">
        <f t="shared" si="2"/>
        <v>0.56705747397295769</v>
      </c>
    </row>
    <row r="26" spans="1:7" x14ac:dyDescent="0.25">
      <c r="A26" s="1">
        <v>39</v>
      </c>
      <c r="B26" s="1">
        <v>1</v>
      </c>
      <c r="C26" s="1">
        <v>3</v>
      </c>
      <c r="D26" s="1"/>
      <c r="E26" s="7">
        <f t="shared" si="0"/>
        <v>0.1194590606527519</v>
      </c>
      <c r="F26" s="7">
        <f t="shared" si="1"/>
        <v>0.1194590606527519</v>
      </c>
      <c r="G26" s="7">
        <f t="shared" si="2"/>
        <v>0.35837718195825569</v>
      </c>
    </row>
    <row r="27" spans="1:7" x14ac:dyDescent="0.25">
      <c r="A27" s="1">
        <v>40</v>
      </c>
      <c r="B27" s="1"/>
      <c r="C27" s="1">
        <v>12</v>
      </c>
      <c r="D27" s="1"/>
      <c r="E27" s="7">
        <f t="shared" si="0"/>
        <v>0.12566370614359174</v>
      </c>
      <c r="F27" s="7">
        <f t="shared" si="1"/>
        <v>0</v>
      </c>
      <c r="G27" s="7">
        <f t="shared" si="2"/>
        <v>1.5079644737231008</v>
      </c>
    </row>
    <row r="28" spans="1:7" x14ac:dyDescent="0.25">
      <c r="A28" s="1">
        <v>41</v>
      </c>
      <c r="B28" s="1"/>
      <c r="C28" s="1">
        <v>2</v>
      </c>
      <c r="D28" s="1"/>
      <c r="E28" s="7">
        <f t="shared" si="0"/>
        <v>0.13202543126711103</v>
      </c>
      <c r="F28" s="7">
        <f t="shared" si="1"/>
        <v>0</v>
      </c>
      <c r="G28" s="7">
        <f t="shared" si="2"/>
        <v>0.26405086253422205</v>
      </c>
    </row>
    <row r="29" spans="1:7" x14ac:dyDescent="0.25">
      <c r="A29" s="1">
        <v>42</v>
      </c>
      <c r="B29" s="1">
        <v>1</v>
      </c>
      <c r="C29" s="1">
        <v>6</v>
      </c>
      <c r="D29" s="1"/>
      <c r="E29" s="7">
        <f t="shared" si="0"/>
        <v>0.13854423602330987</v>
      </c>
      <c r="F29" s="7">
        <f t="shared" si="1"/>
        <v>0.13854423602330987</v>
      </c>
      <c r="G29" s="7">
        <f t="shared" si="2"/>
        <v>0.83126541613985916</v>
      </c>
    </row>
    <row r="30" spans="1:7" x14ac:dyDescent="0.25">
      <c r="A30" s="1">
        <v>43</v>
      </c>
      <c r="B30" s="1">
        <v>1</v>
      </c>
      <c r="C30" s="1">
        <v>12</v>
      </c>
      <c r="D30" s="1"/>
      <c r="E30" s="7">
        <f t="shared" si="0"/>
        <v>0.14522012041218818</v>
      </c>
      <c r="F30" s="7">
        <f t="shared" si="1"/>
        <v>0.14522012041218818</v>
      </c>
      <c r="G30" s="7">
        <f t="shared" si="2"/>
        <v>1.7426414449462582</v>
      </c>
    </row>
    <row r="31" spans="1:7" x14ac:dyDescent="0.25">
      <c r="A31" s="1">
        <v>44</v>
      </c>
      <c r="B31" s="1"/>
      <c r="C31" s="1">
        <v>7</v>
      </c>
      <c r="D31" s="1"/>
      <c r="E31" s="7">
        <f t="shared" si="0"/>
        <v>0.15205308443374599</v>
      </c>
      <c r="F31" s="7">
        <f t="shared" si="1"/>
        <v>0</v>
      </c>
      <c r="G31" s="7">
        <f t="shared" si="2"/>
        <v>1.0643715910362219</v>
      </c>
    </row>
    <row r="32" spans="1:7" x14ac:dyDescent="0.25">
      <c r="A32" s="1">
        <v>45</v>
      </c>
      <c r="B32" s="1"/>
      <c r="C32" s="1">
        <v>4</v>
      </c>
      <c r="D32" s="1"/>
      <c r="E32" s="7">
        <f t="shared" si="0"/>
        <v>0.15904312808798329</v>
      </c>
      <c r="F32" s="7">
        <f t="shared" si="1"/>
        <v>0</v>
      </c>
      <c r="G32" s="7">
        <f t="shared" si="2"/>
        <v>0.63617251235193317</v>
      </c>
    </row>
    <row r="33" spans="1:7" x14ac:dyDescent="0.25">
      <c r="A33" s="1">
        <v>46</v>
      </c>
      <c r="B33" s="1">
        <v>2</v>
      </c>
      <c r="C33" s="1">
        <v>12</v>
      </c>
      <c r="D33" s="1"/>
      <c r="E33" s="7">
        <f t="shared" si="0"/>
        <v>0.16619025137490007</v>
      </c>
      <c r="F33" s="7">
        <f t="shared" si="1"/>
        <v>0.33238050274980013</v>
      </c>
      <c r="G33" s="7">
        <f t="shared" si="2"/>
        <v>1.9942830164988008</v>
      </c>
    </row>
    <row r="34" spans="1:7" x14ac:dyDescent="0.25">
      <c r="A34" s="1">
        <v>47</v>
      </c>
      <c r="B34" s="1">
        <v>6</v>
      </c>
      <c r="C34" s="1">
        <v>3</v>
      </c>
      <c r="D34" s="1"/>
      <c r="E34" s="7">
        <f t="shared" ref="E34:E57" si="3">+(PI()/4)*(A34/100)^2</f>
        <v>0.17349445429449631</v>
      </c>
      <c r="F34" s="7">
        <f t="shared" ref="F34:F57" si="4">+B34*E34</f>
        <v>1.0409667257669779</v>
      </c>
      <c r="G34" s="7">
        <f t="shared" ref="G34:G57" si="5">+E34*C34</f>
        <v>0.52048336288348895</v>
      </c>
    </row>
    <row r="35" spans="1:7" x14ac:dyDescent="0.25">
      <c r="A35" s="1">
        <v>48</v>
      </c>
      <c r="B35" s="1">
        <v>2</v>
      </c>
      <c r="C35" s="1">
        <v>6</v>
      </c>
      <c r="D35" s="1"/>
      <c r="E35" s="7">
        <f t="shared" si="3"/>
        <v>0.18095573684677208</v>
      </c>
      <c r="F35" s="7">
        <f t="shared" si="4"/>
        <v>0.36191147369354415</v>
      </c>
      <c r="G35" s="7">
        <f t="shared" si="5"/>
        <v>1.0857344210806326</v>
      </c>
    </row>
    <row r="36" spans="1:7" x14ac:dyDescent="0.25">
      <c r="A36" s="1">
        <v>49</v>
      </c>
      <c r="B36" s="1">
        <v>5</v>
      </c>
      <c r="C36" s="1">
        <v>3</v>
      </c>
      <c r="D36" s="1"/>
      <c r="E36" s="7">
        <f t="shared" si="3"/>
        <v>0.18857409903172731</v>
      </c>
      <c r="F36" s="7">
        <f t="shared" si="4"/>
        <v>0.94287049515863652</v>
      </c>
      <c r="G36" s="7">
        <f t="shared" si="5"/>
        <v>0.56572229709518196</v>
      </c>
    </row>
    <row r="37" spans="1:7" x14ac:dyDescent="0.25">
      <c r="A37" s="1">
        <v>50</v>
      </c>
      <c r="B37" s="1">
        <v>6</v>
      </c>
      <c r="C37" s="1">
        <v>5</v>
      </c>
      <c r="D37" s="1"/>
      <c r="E37" s="7">
        <f t="shared" si="3"/>
        <v>0.19634954084936207</v>
      </c>
      <c r="F37" s="7">
        <f t="shared" si="4"/>
        <v>1.1780972450961724</v>
      </c>
      <c r="G37" s="7">
        <f t="shared" si="5"/>
        <v>0.98174770424681035</v>
      </c>
    </row>
    <row r="38" spans="1:7" x14ac:dyDescent="0.25">
      <c r="A38" s="1">
        <v>51</v>
      </c>
      <c r="B38" s="1">
        <v>5</v>
      </c>
      <c r="C38" s="1">
        <v>4</v>
      </c>
      <c r="D38" s="1"/>
      <c r="E38" s="7">
        <f t="shared" si="3"/>
        <v>0.2042820622996763</v>
      </c>
      <c r="F38" s="7">
        <f t="shared" si="4"/>
        <v>1.0214103114983815</v>
      </c>
      <c r="G38" s="7">
        <f t="shared" si="5"/>
        <v>0.81712824919870519</v>
      </c>
    </row>
    <row r="39" spans="1:7" x14ac:dyDescent="0.25">
      <c r="A39" s="1">
        <v>52</v>
      </c>
      <c r="B39" s="1">
        <v>8</v>
      </c>
      <c r="C39" s="1">
        <v>1</v>
      </c>
      <c r="D39" s="1"/>
      <c r="E39" s="7">
        <f t="shared" si="3"/>
        <v>0.21237166338267005</v>
      </c>
      <c r="F39" s="7">
        <f t="shared" si="4"/>
        <v>1.6989733070613604</v>
      </c>
      <c r="G39" s="7">
        <f t="shared" si="5"/>
        <v>0.21237166338267005</v>
      </c>
    </row>
    <row r="40" spans="1:7" x14ac:dyDescent="0.25">
      <c r="A40" s="1">
        <v>53</v>
      </c>
      <c r="B40" s="1">
        <v>7</v>
      </c>
      <c r="C40" s="1">
        <v>3</v>
      </c>
      <c r="D40" s="1"/>
      <c r="E40" s="7">
        <f t="shared" si="3"/>
        <v>0.22061834409834324</v>
      </c>
      <c r="F40" s="7">
        <f t="shared" si="4"/>
        <v>1.5443284086884028</v>
      </c>
      <c r="G40" s="7">
        <f t="shared" si="5"/>
        <v>0.66185503229502973</v>
      </c>
    </row>
    <row r="41" spans="1:7" x14ac:dyDescent="0.25">
      <c r="A41" s="1">
        <v>54</v>
      </c>
      <c r="B41" s="1">
        <v>4</v>
      </c>
      <c r="C41" s="1">
        <v>2</v>
      </c>
      <c r="D41" s="1"/>
      <c r="E41" s="7">
        <f t="shared" si="3"/>
        <v>0.22902210444669593</v>
      </c>
      <c r="F41" s="7">
        <f t="shared" si="4"/>
        <v>0.91608841778678374</v>
      </c>
      <c r="G41" s="7">
        <f t="shared" si="5"/>
        <v>0.45804420889339187</v>
      </c>
    </row>
    <row r="42" spans="1:7" x14ac:dyDescent="0.25">
      <c r="A42" s="1">
        <v>55</v>
      </c>
      <c r="B42" s="1">
        <v>8</v>
      </c>
      <c r="C42" s="1">
        <v>1</v>
      </c>
      <c r="D42" s="1"/>
      <c r="E42" s="7">
        <f t="shared" si="3"/>
        <v>0.23758294442772815</v>
      </c>
      <c r="F42" s="7">
        <f t="shared" si="4"/>
        <v>1.9006635554218252</v>
      </c>
      <c r="G42" s="7">
        <f t="shared" si="5"/>
        <v>0.23758294442772815</v>
      </c>
    </row>
    <row r="43" spans="1:7" x14ac:dyDescent="0.25">
      <c r="A43" s="1">
        <v>56</v>
      </c>
      <c r="B43" s="1">
        <v>12</v>
      </c>
      <c r="C43" s="1"/>
      <c r="D43" s="1"/>
      <c r="E43" s="7">
        <f t="shared" si="3"/>
        <v>0.2463008640414398</v>
      </c>
      <c r="F43" s="7">
        <f t="shared" si="4"/>
        <v>2.9556103684972777</v>
      </c>
      <c r="G43" s="7">
        <f t="shared" si="5"/>
        <v>0</v>
      </c>
    </row>
    <row r="44" spans="1:7" x14ac:dyDescent="0.25">
      <c r="A44" s="1">
        <v>57</v>
      </c>
      <c r="B44" s="1">
        <v>2</v>
      </c>
      <c r="C44" s="1"/>
      <c r="D44" s="1"/>
      <c r="E44" s="7">
        <f t="shared" si="3"/>
        <v>0.25517586328783093</v>
      </c>
      <c r="F44" s="7">
        <f t="shared" si="4"/>
        <v>0.51035172657566186</v>
      </c>
      <c r="G44" s="7">
        <f t="shared" si="5"/>
        <v>0</v>
      </c>
    </row>
    <row r="45" spans="1:7" x14ac:dyDescent="0.25">
      <c r="A45" s="1">
        <v>58</v>
      </c>
      <c r="B45" s="1">
        <v>1</v>
      </c>
      <c r="C45" s="1">
        <v>2</v>
      </c>
      <c r="D45" s="1"/>
      <c r="E45" s="7">
        <f t="shared" si="3"/>
        <v>0.26420794216690158</v>
      </c>
      <c r="F45" s="7">
        <f t="shared" si="4"/>
        <v>0.26420794216690158</v>
      </c>
      <c r="G45" s="7">
        <f t="shared" si="5"/>
        <v>0.52841588433380315</v>
      </c>
    </row>
    <row r="46" spans="1:7" x14ac:dyDescent="0.25">
      <c r="A46" s="1">
        <v>59</v>
      </c>
      <c r="B46" s="1"/>
      <c r="C46" s="1"/>
      <c r="D46" s="1"/>
      <c r="E46" s="7">
        <f t="shared" si="3"/>
        <v>0.27339710067865169</v>
      </c>
      <c r="F46" s="7">
        <f t="shared" si="4"/>
        <v>0</v>
      </c>
      <c r="G46" s="7">
        <f t="shared" si="5"/>
        <v>0</v>
      </c>
    </row>
    <row r="47" spans="1:7" x14ac:dyDescent="0.25">
      <c r="A47" s="1">
        <v>60</v>
      </c>
      <c r="B47" s="1">
        <v>4</v>
      </c>
      <c r="C47" s="1"/>
      <c r="D47" s="1"/>
      <c r="E47" s="7">
        <f t="shared" si="3"/>
        <v>0.28274333882308139</v>
      </c>
      <c r="F47" s="7">
        <f t="shared" si="4"/>
        <v>1.1309733552923256</v>
      </c>
      <c r="G47" s="7">
        <f t="shared" si="5"/>
        <v>0</v>
      </c>
    </row>
    <row r="48" spans="1:7" x14ac:dyDescent="0.25">
      <c r="A48" s="1">
        <v>61</v>
      </c>
      <c r="B48" s="1">
        <v>1</v>
      </c>
      <c r="C48" s="1">
        <v>1</v>
      </c>
      <c r="D48" s="1"/>
      <c r="E48" s="7">
        <f t="shared" si="3"/>
        <v>0.2922466566001905</v>
      </c>
      <c r="F48" s="7">
        <f t="shared" si="4"/>
        <v>0.2922466566001905</v>
      </c>
      <c r="G48" s="7">
        <f t="shared" si="5"/>
        <v>0.2922466566001905</v>
      </c>
    </row>
    <row r="49" spans="1:7" x14ac:dyDescent="0.25">
      <c r="A49" s="1">
        <v>62</v>
      </c>
      <c r="B49" s="1"/>
      <c r="C49" s="1">
        <v>1</v>
      </c>
      <c r="D49" s="1"/>
      <c r="E49" s="7">
        <f t="shared" si="3"/>
        <v>0.30190705400997914</v>
      </c>
      <c r="F49" s="7">
        <f t="shared" si="4"/>
        <v>0</v>
      </c>
      <c r="G49" s="7">
        <f t="shared" si="5"/>
        <v>0.30190705400997914</v>
      </c>
    </row>
    <row r="50" spans="1:7" x14ac:dyDescent="0.25">
      <c r="A50" s="1">
        <v>63</v>
      </c>
      <c r="B50" s="1">
        <v>1</v>
      </c>
      <c r="C50" s="1"/>
      <c r="D50" s="1"/>
      <c r="E50" s="7">
        <f t="shared" si="3"/>
        <v>0.31172453105244724</v>
      </c>
      <c r="F50" s="7">
        <f t="shared" si="4"/>
        <v>0.31172453105244724</v>
      </c>
      <c r="G50" s="7">
        <f t="shared" si="5"/>
        <v>0</v>
      </c>
    </row>
    <row r="51" spans="1:7" x14ac:dyDescent="0.25">
      <c r="A51" s="1">
        <v>64</v>
      </c>
      <c r="B51" s="1">
        <v>3</v>
      </c>
      <c r="C51" s="1"/>
      <c r="D51" s="1"/>
      <c r="E51" s="7">
        <f t="shared" si="3"/>
        <v>0.32169908772759481</v>
      </c>
      <c r="F51" s="7">
        <f t="shared" si="4"/>
        <v>0.96509726318278444</v>
      </c>
      <c r="G51" s="7">
        <f t="shared" si="5"/>
        <v>0</v>
      </c>
    </row>
    <row r="52" spans="1:7" x14ac:dyDescent="0.25">
      <c r="A52" s="1">
        <v>65</v>
      </c>
      <c r="B52" s="1">
        <v>8</v>
      </c>
      <c r="C52" s="1"/>
      <c r="D52" s="1"/>
      <c r="E52" s="7">
        <f t="shared" si="3"/>
        <v>0.33183072403542191</v>
      </c>
      <c r="F52" s="7">
        <f t="shared" si="4"/>
        <v>2.6546457922833753</v>
      </c>
      <c r="G52" s="7">
        <f t="shared" si="5"/>
        <v>0</v>
      </c>
    </row>
    <row r="53" spans="1:7" x14ac:dyDescent="0.25">
      <c r="A53" s="1">
        <v>66</v>
      </c>
      <c r="B53" s="1"/>
      <c r="C53" s="1"/>
      <c r="D53" s="1"/>
      <c r="E53" s="7">
        <f t="shared" si="3"/>
        <v>0.34211943997592853</v>
      </c>
      <c r="F53" s="7">
        <f t="shared" si="4"/>
        <v>0</v>
      </c>
      <c r="G53" s="7">
        <f t="shared" si="5"/>
        <v>0</v>
      </c>
    </row>
    <row r="54" spans="1:7" x14ac:dyDescent="0.25">
      <c r="A54" s="1">
        <v>67</v>
      </c>
      <c r="B54" s="1"/>
      <c r="C54" s="1"/>
      <c r="D54" s="1"/>
      <c r="E54" s="7">
        <f t="shared" si="3"/>
        <v>0.35256523554911462</v>
      </c>
      <c r="F54" s="7">
        <f t="shared" si="4"/>
        <v>0</v>
      </c>
      <c r="G54" s="7">
        <f t="shared" si="5"/>
        <v>0</v>
      </c>
    </row>
    <row r="55" spans="1:7" x14ac:dyDescent="0.25">
      <c r="A55" s="1">
        <v>68</v>
      </c>
      <c r="B55" s="1">
        <v>1</v>
      </c>
      <c r="C55" s="1"/>
      <c r="D55" s="1"/>
      <c r="E55" s="7">
        <f t="shared" si="3"/>
        <v>0.36316811075498018</v>
      </c>
      <c r="F55" s="7">
        <f t="shared" si="4"/>
        <v>0.36316811075498018</v>
      </c>
      <c r="G55" s="7">
        <f t="shared" si="5"/>
        <v>0</v>
      </c>
    </row>
    <row r="56" spans="1:7" x14ac:dyDescent="0.25">
      <c r="A56" s="1">
        <v>69</v>
      </c>
      <c r="B56" s="1"/>
      <c r="C56" s="1"/>
      <c r="D56" s="1"/>
      <c r="E56" s="7">
        <f t="shared" si="3"/>
        <v>0.37392806559352504</v>
      </c>
      <c r="F56" s="7">
        <f t="shared" si="4"/>
        <v>0</v>
      </c>
      <c r="G56" s="7">
        <f t="shared" si="5"/>
        <v>0</v>
      </c>
    </row>
    <row r="57" spans="1:7" x14ac:dyDescent="0.25">
      <c r="A57" s="1">
        <v>70</v>
      </c>
      <c r="B57" s="1"/>
      <c r="C57" s="1"/>
      <c r="D57" s="1"/>
      <c r="E57" s="7">
        <f t="shared" si="3"/>
        <v>0.38484510006474959</v>
      </c>
      <c r="F57" s="7">
        <f t="shared" si="4"/>
        <v>0</v>
      </c>
      <c r="G57" s="7">
        <f t="shared" si="5"/>
        <v>0</v>
      </c>
    </row>
    <row r="58" spans="1:7" x14ac:dyDescent="0.25">
      <c r="C58" s="13"/>
      <c r="D58" s="10"/>
    </row>
    <row r="59" spans="1:7" x14ac:dyDescent="0.25">
      <c r="A59" s="3" t="s">
        <v>11</v>
      </c>
      <c r="B59" s="3">
        <f>SUM(B2:B57)</f>
        <v>89</v>
      </c>
      <c r="E59" s="3" t="s">
        <v>17</v>
      </c>
      <c r="F59" s="7">
        <f>SUM(F2:F57)</f>
        <v>20.788939606416079</v>
      </c>
    </row>
    <row r="60" spans="1:7" x14ac:dyDescent="0.25">
      <c r="A60" s="3" t="s">
        <v>12</v>
      </c>
      <c r="B60" s="3">
        <f>SUM(C2:C57)+1</f>
        <v>123</v>
      </c>
      <c r="E60" s="1" t="s">
        <v>16</v>
      </c>
      <c r="F60" s="18">
        <f>SUM(G2:G57)</f>
        <v>17.799478577076375</v>
      </c>
    </row>
    <row r="61" spans="1:7" x14ac:dyDescent="0.25">
      <c r="A61" s="3" t="s">
        <v>13</v>
      </c>
      <c r="B61" s="3">
        <f>SUM(B59:B60)</f>
        <v>212</v>
      </c>
      <c r="E61" s="1" t="s">
        <v>6</v>
      </c>
      <c r="F61" s="7">
        <f>SUM(F59:F60)</f>
        <v>38.58841818349245</v>
      </c>
    </row>
    <row r="62" spans="1:7" x14ac:dyDescent="0.25">
      <c r="A62" s="3" t="s">
        <v>14</v>
      </c>
      <c r="B62" s="17">
        <f>B61*10000/F65</f>
        <v>312.68436578171094</v>
      </c>
      <c r="E62" s="1" t="s">
        <v>19</v>
      </c>
      <c r="F62" s="7">
        <f>(F59*10000)/F65</f>
        <v>30.662152811823127</v>
      </c>
    </row>
    <row r="63" spans="1:7" x14ac:dyDescent="0.25">
      <c r="A63" s="1" t="s">
        <v>18</v>
      </c>
      <c r="B63" s="1">
        <v>43</v>
      </c>
      <c r="E63" s="1" t="s">
        <v>20</v>
      </c>
      <c r="F63" s="7">
        <f>(F60*10000)/F65</f>
        <v>26.252918255274892</v>
      </c>
    </row>
    <row r="64" spans="1:7" x14ac:dyDescent="0.25">
      <c r="A64" s="10"/>
      <c r="B64" s="10"/>
      <c r="E64" s="1" t="s">
        <v>15</v>
      </c>
      <c r="F64" s="7">
        <f>SUM(F62:F63)</f>
        <v>56.915071067098019</v>
      </c>
    </row>
    <row r="65" spans="5:6" x14ac:dyDescent="0.25">
      <c r="E65" s="1" t="s">
        <v>10</v>
      </c>
      <c r="F65" s="1">
        <v>6780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6" zoomScale="130" zoomScaleNormal="130" workbookViewId="0">
      <selection activeCell="C66" sqref="C66"/>
    </sheetView>
  </sheetViews>
  <sheetFormatPr defaultRowHeight="15" x14ac:dyDescent="0.25"/>
  <cols>
    <col min="1" max="1" width="14.42578125" customWidth="1"/>
    <col min="2" max="2" width="11.140625" customWidth="1"/>
    <col min="5" max="5" width="14.7109375" customWidth="1"/>
    <col min="6" max="6" width="12" customWidth="1"/>
    <col min="7" max="7" width="11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7</v>
      </c>
      <c r="F1" s="1" t="s">
        <v>8</v>
      </c>
      <c r="G1" s="1" t="s">
        <v>9</v>
      </c>
    </row>
    <row r="2" spans="1:9" x14ac:dyDescent="0.25">
      <c r="A2" s="1">
        <v>15</v>
      </c>
      <c r="B2" s="1"/>
      <c r="C2" s="1"/>
      <c r="D2" s="1"/>
      <c r="E2" s="7">
        <f>+(PI()/4)*(A2/100)^2</f>
        <v>1.7671458676442587E-2</v>
      </c>
      <c r="F2" s="7">
        <f>+B2*E2</f>
        <v>0</v>
      </c>
      <c r="G2" s="7">
        <f>+E2*C2</f>
        <v>0</v>
      </c>
    </row>
    <row r="3" spans="1:9" x14ac:dyDescent="0.25">
      <c r="A3" s="1">
        <v>16</v>
      </c>
      <c r="B3" s="1"/>
      <c r="C3" s="1"/>
      <c r="D3" s="1"/>
      <c r="E3" s="7">
        <f t="shared" ref="E3:E57" si="0">+(PI()/4)*(A3/100)^2</f>
        <v>2.0106192982974676E-2</v>
      </c>
      <c r="F3" s="7">
        <f t="shared" ref="F3:F57" si="1">+B3*E3</f>
        <v>0</v>
      </c>
      <c r="G3" s="7">
        <f t="shared" ref="G3:G57" si="2">+E3*C3</f>
        <v>0</v>
      </c>
    </row>
    <row r="4" spans="1:9" x14ac:dyDescent="0.25">
      <c r="A4" s="1">
        <v>17</v>
      </c>
      <c r="B4" s="1"/>
      <c r="C4" s="1"/>
      <c r="D4" s="1"/>
      <c r="E4" s="7">
        <f t="shared" si="0"/>
        <v>2.2698006922186261E-2</v>
      </c>
      <c r="F4" s="7">
        <f t="shared" si="1"/>
        <v>0</v>
      </c>
      <c r="G4" s="7">
        <f t="shared" si="2"/>
        <v>0</v>
      </c>
      <c r="I4">
        <f>SUM(B2:C27)</f>
        <v>65</v>
      </c>
    </row>
    <row r="5" spans="1:9" x14ac:dyDescent="0.25">
      <c r="A5" s="1">
        <v>18</v>
      </c>
      <c r="B5" s="1"/>
      <c r="C5" s="1"/>
      <c r="D5" s="1"/>
      <c r="E5" s="7">
        <f t="shared" si="0"/>
        <v>2.5446900494077322E-2</v>
      </c>
      <c r="F5" s="7">
        <f t="shared" si="1"/>
        <v>0</v>
      </c>
      <c r="G5" s="7">
        <f t="shared" si="2"/>
        <v>0</v>
      </c>
    </row>
    <row r="6" spans="1:9" x14ac:dyDescent="0.25">
      <c r="A6" s="1">
        <v>19</v>
      </c>
      <c r="B6" s="1"/>
      <c r="C6" s="1"/>
      <c r="D6" s="1"/>
      <c r="E6" s="7">
        <f t="shared" si="0"/>
        <v>2.8352873698647883E-2</v>
      </c>
      <c r="F6" s="7">
        <f t="shared" si="1"/>
        <v>0</v>
      </c>
      <c r="G6" s="7">
        <f t="shared" si="2"/>
        <v>0</v>
      </c>
    </row>
    <row r="7" spans="1:9" x14ac:dyDescent="0.25">
      <c r="A7" s="1">
        <v>20</v>
      </c>
      <c r="B7" s="1"/>
      <c r="C7" s="1"/>
      <c r="D7" s="1"/>
      <c r="E7" s="7">
        <f t="shared" si="0"/>
        <v>3.1415926535897934E-2</v>
      </c>
      <c r="F7" s="7">
        <f t="shared" si="1"/>
        <v>0</v>
      </c>
      <c r="G7" s="7">
        <f t="shared" si="2"/>
        <v>0</v>
      </c>
    </row>
    <row r="8" spans="1:9" x14ac:dyDescent="0.25">
      <c r="A8" s="1">
        <v>21</v>
      </c>
      <c r="B8" s="1"/>
      <c r="C8" s="1"/>
      <c r="D8" s="1"/>
      <c r="E8" s="7">
        <f t="shared" si="0"/>
        <v>3.4636059005827467E-2</v>
      </c>
      <c r="F8" s="7">
        <f t="shared" si="1"/>
        <v>0</v>
      </c>
      <c r="G8" s="7">
        <f t="shared" si="2"/>
        <v>0</v>
      </c>
    </row>
    <row r="9" spans="1:9" x14ac:dyDescent="0.25">
      <c r="A9" s="1">
        <v>22</v>
      </c>
      <c r="B9" s="1"/>
      <c r="C9" s="1">
        <v>1</v>
      </c>
      <c r="D9" s="1"/>
      <c r="E9" s="7">
        <f t="shared" si="0"/>
        <v>3.8013271108436497E-2</v>
      </c>
      <c r="F9" s="7">
        <f t="shared" si="1"/>
        <v>0</v>
      </c>
      <c r="G9" s="7">
        <f t="shared" si="2"/>
        <v>3.8013271108436497E-2</v>
      </c>
    </row>
    <row r="10" spans="1:9" x14ac:dyDescent="0.25">
      <c r="A10" s="1">
        <v>23</v>
      </c>
      <c r="B10" s="1"/>
      <c r="C10" s="1"/>
      <c r="D10" s="1"/>
      <c r="E10" s="7">
        <f t="shared" si="0"/>
        <v>4.1547562843725017E-2</v>
      </c>
      <c r="F10" s="7">
        <f t="shared" si="1"/>
        <v>0</v>
      </c>
      <c r="G10" s="7">
        <f t="shared" si="2"/>
        <v>0</v>
      </c>
    </row>
    <row r="11" spans="1:9" x14ac:dyDescent="0.25">
      <c r="A11" s="1">
        <v>24</v>
      </c>
      <c r="B11" s="1"/>
      <c r="C11" s="1"/>
      <c r="D11" s="1"/>
      <c r="E11" s="7">
        <f t="shared" si="0"/>
        <v>4.5238934211693019E-2</v>
      </c>
      <c r="F11" s="7">
        <f t="shared" si="1"/>
        <v>0</v>
      </c>
      <c r="G11" s="7">
        <f t="shared" si="2"/>
        <v>0</v>
      </c>
    </row>
    <row r="12" spans="1:9" x14ac:dyDescent="0.25">
      <c r="A12" s="1">
        <v>25</v>
      </c>
      <c r="B12" s="1"/>
      <c r="C12" s="1">
        <v>1</v>
      </c>
      <c r="D12" s="1"/>
      <c r="E12" s="7">
        <f t="shared" si="0"/>
        <v>4.9087385212340517E-2</v>
      </c>
      <c r="F12" s="7">
        <f t="shared" si="1"/>
        <v>0</v>
      </c>
      <c r="G12" s="7">
        <f t="shared" si="2"/>
        <v>4.9087385212340517E-2</v>
      </c>
    </row>
    <row r="13" spans="1:9" x14ac:dyDescent="0.25">
      <c r="A13" s="1">
        <v>26</v>
      </c>
      <c r="B13" s="1"/>
      <c r="C13" s="1"/>
      <c r="D13" s="1"/>
      <c r="E13" s="7">
        <f t="shared" si="0"/>
        <v>5.3092915845667513E-2</v>
      </c>
      <c r="F13" s="7">
        <f t="shared" si="1"/>
        <v>0</v>
      </c>
      <c r="G13" s="7">
        <f t="shared" si="2"/>
        <v>0</v>
      </c>
    </row>
    <row r="14" spans="1:9" x14ac:dyDescent="0.25">
      <c r="A14" s="1">
        <v>27</v>
      </c>
      <c r="B14" s="1"/>
      <c r="C14" s="1"/>
      <c r="D14" s="1"/>
      <c r="E14" s="7">
        <f t="shared" si="0"/>
        <v>5.7255526111673984E-2</v>
      </c>
      <c r="F14" s="7">
        <f t="shared" si="1"/>
        <v>0</v>
      </c>
      <c r="G14" s="7">
        <f t="shared" si="2"/>
        <v>0</v>
      </c>
    </row>
    <row r="15" spans="1:9" x14ac:dyDescent="0.25">
      <c r="A15" s="1">
        <v>28</v>
      </c>
      <c r="B15" s="1"/>
      <c r="C15" s="1"/>
      <c r="D15" s="1"/>
      <c r="E15" s="7">
        <f t="shared" si="0"/>
        <v>6.1575216010359951E-2</v>
      </c>
      <c r="F15" s="7">
        <f t="shared" si="1"/>
        <v>0</v>
      </c>
      <c r="G15" s="7">
        <f t="shared" si="2"/>
        <v>0</v>
      </c>
    </row>
    <row r="16" spans="1:9" x14ac:dyDescent="0.25">
      <c r="A16" s="1">
        <v>29</v>
      </c>
      <c r="B16" s="1"/>
      <c r="C16" s="1">
        <v>1</v>
      </c>
      <c r="D16" s="1"/>
      <c r="E16" s="7">
        <f t="shared" si="0"/>
        <v>6.6051985541725394E-2</v>
      </c>
      <c r="F16" s="7">
        <f t="shared" si="1"/>
        <v>0</v>
      </c>
      <c r="G16" s="7">
        <f t="shared" si="2"/>
        <v>6.6051985541725394E-2</v>
      </c>
    </row>
    <row r="17" spans="1:7" x14ac:dyDescent="0.25">
      <c r="A17" s="1">
        <v>30</v>
      </c>
      <c r="B17" s="1"/>
      <c r="C17" s="1">
        <v>3</v>
      </c>
      <c r="D17" s="1"/>
      <c r="E17" s="7">
        <f t="shared" si="0"/>
        <v>7.0685834705770348E-2</v>
      </c>
      <c r="F17" s="7">
        <f t="shared" si="1"/>
        <v>0</v>
      </c>
      <c r="G17" s="7">
        <f t="shared" si="2"/>
        <v>0.21205750411731106</v>
      </c>
    </row>
    <row r="18" spans="1:7" x14ac:dyDescent="0.25">
      <c r="A18" s="1">
        <v>31</v>
      </c>
      <c r="B18" s="1"/>
      <c r="C18" s="1">
        <v>3</v>
      </c>
      <c r="D18" s="1"/>
      <c r="E18" s="7">
        <f t="shared" si="0"/>
        <v>7.5476763502494784E-2</v>
      </c>
      <c r="F18" s="7">
        <f t="shared" si="1"/>
        <v>0</v>
      </c>
      <c r="G18" s="7">
        <f t="shared" si="2"/>
        <v>0.22643029050748437</v>
      </c>
    </row>
    <row r="19" spans="1:7" x14ac:dyDescent="0.25">
      <c r="A19" s="1">
        <v>32</v>
      </c>
      <c r="B19" s="1"/>
      <c r="C19" s="1">
        <v>3</v>
      </c>
      <c r="D19" s="1"/>
      <c r="E19" s="7">
        <f t="shared" si="0"/>
        <v>8.0424771931898703E-2</v>
      </c>
      <c r="F19" s="7">
        <f t="shared" si="1"/>
        <v>0</v>
      </c>
      <c r="G19" s="7">
        <f t="shared" si="2"/>
        <v>0.24127431579569611</v>
      </c>
    </row>
    <row r="20" spans="1:7" x14ac:dyDescent="0.25">
      <c r="A20" s="1">
        <v>33</v>
      </c>
      <c r="B20" s="1"/>
      <c r="C20" s="1">
        <v>6</v>
      </c>
      <c r="D20" s="1"/>
      <c r="E20" s="7">
        <f t="shared" si="0"/>
        <v>8.5529859993982132E-2</v>
      </c>
      <c r="F20" s="7">
        <f t="shared" si="1"/>
        <v>0</v>
      </c>
      <c r="G20" s="7">
        <f t="shared" si="2"/>
        <v>0.51317915996389285</v>
      </c>
    </row>
    <row r="21" spans="1:7" x14ac:dyDescent="0.25">
      <c r="A21" s="1">
        <v>34</v>
      </c>
      <c r="B21" s="1"/>
      <c r="C21" s="1">
        <v>3</v>
      </c>
      <c r="D21" s="1"/>
      <c r="E21" s="7">
        <f t="shared" si="0"/>
        <v>9.0792027688745044E-2</v>
      </c>
      <c r="F21" s="7">
        <f t="shared" si="1"/>
        <v>0</v>
      </c>
      <c r="G21" s="7">
        <f t="shared" si="2"/>
        <v>0.27237608306623512</v>
      </c>
    </row>
    <row r="22" spans="1:7" x14ac:dyDescent="0.25">
      <c r="A22" s="1">
        <v>35</v>
      </c>
      <c r="B22" s="1"/>
      <c r="C22" s="1">
        <v>2</v>
      </c>
      <c r="D22" s="1"/>
      <c r="E22" s="7">
        <f t="shared" si="0"/>
        <v>9.6211275016187398E-2</v>
      </c>
      <c r="F22" s="7">
        <f t="shared" si="1"/>
        <v>0</v>
      </c>
      <c r="G22" s="7">
        <f t="shared" si="2"/>
        <v>0.1924225500323748</v>
      </c>
    </row>
    <row r="23" spans="1:7" x14ac:dyDescent="0.25">
      <c r="A23" s="1">
        <v>36</v>
      </c>
      <c r="B23" s="1"/>
      <c r="C23" s="1">
        <v>5</v>
      </c>
      <c r="D23" s="1"/>
      <c r="E23" s="7">
        <f t="shared" si="0"/>
        <v>0.10178760197630929</v>
      </c>
      <c r="F23" s="7">
        <f t="shared" si="1"/>
        <v>0</v>
      </c>
      <c r="G23" s="7">
        <f t="shared" si="2"/>
        <v>0.50893800988154647</v>
      </c>
    </row>
    <row r="24" spans="1:7" x14ac:dyDescent="0.25">
      <c r="A24" s="1">
        <v>37</v>
      </c>
      <c r="B24" s="1"/>
      <c r="C24" s="1">
        <v>6</v>
      </c>
      <c r="D24" s="1"/>
      <c r="E24" s="7">
        <f t="shared" si="0"/>
        <v>0.10752100856911066</v>
      </c>
      <c r="F24" s="7">
        <f t="shared" si="1"/>
        <v>0</v>
      </c>
      <c r="G24" s="7">
        <f t="shared" si="2"/>
        <v>0.64512605141466395</v>
      </c>
    </row>
    <row r="25" spans="1:7" x14ac:dyDescent="0.25">
      <c r="A25" s="1">
        <v>38</v>
      </c>
      <c r="B25" s="1"/>
      <c r="C25" s="1">
        <v>10</v>
      </c>
      <c r="D25" s="1"/>
      <c r="E25" s="7">
        <f t="shared" si="0"/>
        <v>0.11341149479459153</v>
      </c>
      <c r="F25" s="7">
        <f t="shared" si="1"/>
        <v>0</v>
      </c>
      <c r="G25" s="7">
        <f t="shared" si="2"/>
        <v>1.1341149479459154</v>
      </c>
    </row>
    <row r="26" spans="1:7" x14ac:dyDescent="0.25">
      <c r="A26" s="1">
        <v>39</v>
      </c>
      <c r="B26" s="1"/>
      <c r="C26" s="1">
        <v>10</v>
      </c>
      <c r="D26" s="1"/>
      <c r="E26" s="7">
        <f t="shared" si="0"/>
        <v>0.1194590606527519</v>
      </c>
      <c r="F26" s="7">
        <f t="shared" si="1"/>
        <v>0</v>
      </c>
      <c r="G26" s="7">
        <f t="shared" si="2"/>
        <v>1.1945906065275189</v>
      </c>
    </row>
    <row r="27" spans="1:7" x14ac:dyDescent="0.25">
      <c r="A27" s="1">
        <v>40</v>
      </c>
      <c r="B27" s="1"/>
      <c r="C27" s="1">
        <v>11</v>
      </c>
      <c r="D27" s="1"/>
      <c r="E27" s="7">
        <f t="shared" si="0"/>
        <v>0.12566370614359174</v>
      </c>
      <c r="F27" s="7">
        <f t="shared" si="1"/>
        <v>0</v>
      </c>
      <c r="G27" s="7">
        <f t="shared" si="2"/>
        <v>1.3823007675795091</v>
      </c>
    </row>
    <row r="28" spans="1:7" x14ac:dyDescent="0.25">
      <c r="A28" s="1">
        <v>41</v>
      </c>
      <c r="B28" s="1">
        <v>1</v>
      </c>
      <c r="C28" s="1">
        <v>10</v>
      </c>
      <c r="D28" s="1"/>
      <c r="E28" s="7">
        <f t="shared" si="0"/>
        <v>0.13202543126711103</v>
      </c>
      <c r="F28" s="7">
        <f t="shared" si="1"/>
        <v>0.13202543126711103</v>
      </c>
      <c r="G28" s="7">
        <f t="shared" si="2"/>
        <v>1.3202543126711102</v>
      </c>
    </row>
    <row r="29" spans="1:7" x14ac:dyDescent="0.25">
      <c r="A29" s="1">
        <v>42</v>
      </c>
      <c r="B29" s="1">
        <v>2</v>
      </c>
      <c r="C29" s="1">
        <v>7</v>
      </c>
      <c r="D29" s="1"/>
      <c r="E29" s="7">
        <f t="shared" si="0"/>
        <v>0.13854423602330987</v>
      </c>
      <c r="F29" s="7">
        <f t="shared" si="1"/>
        <v>0.27708847204661974</v>
      </c>
      <c r="G29" s="7">
        <f t="shared" si="2"/>
        <v>0.96980965216316906</v>
      </c>
    </row>
    <row r="30" spans="1:7" x14ac:dyDescent="0.25">
      <c r="A30" s="1">
        <v>43</v>
      </c>
      <c r="B30" s="1">
        <v>3</v>
      </c>
      <c r="C30" s="1">
        <v>12</v>
      </c>
      <c r="D30" s="1"/>
      <c r="E30" s="7">
        <f t="shared" si="0"/>
        <v>0.14522012041218818</v>
      </c>
      <c r="F30" s="7">
        <f t="shared" si="1"/>
        <v>0.43566036123656454</v>
      </c>
      <c r="G30" s="7">
        <f t="shared" si="2"/>
        <v>1.7426414449462582</v>
      </c>
    </row>
    <row r="31" spans="1:7" x14ac:dyDescent="0.25">
      <c r="A31" s="1">
        <v>44</v>
      </c>
      <c r="B31" s="1">
        <v>3</v>
      </c>
      <c r="C31" s="1">
        <v>15</v>
      </c>
      <c r="D31" s="1"/>
      <c r="E31" s="7">
        <f t="shared" si="0"/>
        <v>0.15205308443374599</v>
      </c>
      <c r="F31" s="7">
        <f t="shared" si="1"/>
        <v>0.45615925330123797</v>
      </c>
      <c r="G31" s="7">
        <f t="shared" si="2"/>
        <v>2.2807962665061901</v>
      </c>
    </row>
    <row r="32" spans="1:7" x14ac:dyDescent="0.25">
      <c r="A32" s="1">
        <v>45</v>
      </c>
      <c r="B32" s="1">
        <v>3</v>
      </c>
      <c r="C32" s="1">
        <v>12</v>
      </c>
      <c r="D32" s="1"/>
      <c r="E32" s="7">
        <f t="shared" si="0"/>
        <v>0.15904312808798329</v>
      </c>
      <c r="F32" s="7">
        <f t="shared" si="1"/>
        <v>0.47712938426394991</v>
      </c>
      <c r="G32" s="7">
        <f t="shared" si="2"/>
        <v>1.9085175370557996</v>
      </c>
    </row>
    <row r="33" spans="1:7" x14ac:dyDescent="0.25">
      <c r="A33" s="1">
        <v>46</v>
      </c>
      <c r="B33" s="1">
        <v>4</v>
      </c>
      <c r="C33" s="1">
        <v>6</v>
      </c>
      <c r="D33" s="1"/>
      <c r="E33" s="7">
        <f t="shared" si="0"/>
        <v>0.16619025137490007</v>
      </c>
      <c r="F33" s="7">
        <f t="shared" si="1"/>
        <v>0.66476100549960027</v>
      </c>
      <c r="G33" s="7">
        <f t="shared" si="2"/>
        <v>0.9971415082494004</v>
      </c>
    </row>
    <row r="34" spans="1:7" x14ac:dyDescent="0.25">
      <c r="A34" s="1">
        <v>47</v>
      </c>
      <c r="B34" s="1">
        <v>5</v>
      </c>
      <c r="C34" s="1">
        <v>12</v>
      </c>
      <c r="D34" s="1"/>
      <c r="E34" s="7">
        <f t="shared" si="0"/>
        <v>0.17349445429449631</v>
      </c>
      <c r="F34" s="7">
        <f t="shared" si="1"/>
        <v>0.86747227147248152</v>
      </c>
      <c r="G34" s="7">
        <f t="shared" si="2"/>
        <v>2.0819334515339558</v>
      </c>
    </row>
    <row r="35" spans="1:7" x14ac:dyDescent="0.25">
      <c r="A35" s="1">
        <v>48</v>
      </c>
      <c r="B35" s="1"/>
      <c r="C35" s="1">
        <v>8</v>
      </c>
      <c r="D35" s="1"/>
      <c r="E35" s="7">
        <f t="shared" si="0"/>
        <v>0.18095573684677208</v>
      </c>
      <c r="F35" s="7">
        <f t="shared" si="1"/>
        <v>0</v>
      </c>
      <c r="G35" s="7">
        <f t="shared" si="2"/>
        <v>1.4476458947741766</v>
      </c>
    </row>
    <row r="36" spans="1:7" x14ac:dyDescent="0.25">
      <c r="A36" s="1">
        <v>49</v>
      </c>
      <c r="B36" s="1">
        <v>7</v>
      </c>
      <c r="C36" s="1">
        <v>7</v>
      </c>
      <c r="D36" s="1"/>
      <c r="E36" s="7">
        <f t="shared" si="0"/>
        <v>0.18857409903172731</v>
      </c>
      <c r="F36" s="7">
        <f t="shared" si="1"/>
        <v>1.3200186932220912</v>
      </c>
      <c r="G36" s="7">
        <f t="shared" si="2"/>
        <v>1.3200186932220912</v>
      </c>
    </row>
    <row r="37" spans="1:7" x14ac:dyDescent="0.25">
      <c r="A37" s="1">
        <v>50</v>
      </c>
      <c r="B37" s="1">
        <v>7</v>
      </c>
      <c r="C37" s="1">
        <v>8</v>
      </c>
      <c r="D37" s="1"/>
      <c r="E37" s="7">
        <f t="shared" si="0"/>
        <v>0.19634954084936207</v>
      </c>
      <c r="F37" s="7">
        <f t="shared" si="1"/>
        <v>1.3744467859455345</v>
      </c>
      <c r="G37" s="7">
        <f t="shared" si="2"/>
        <v>1.5707963267948966</v>
      </c>
    </row>
    <row r="38" spans="1:7" x14ac:dyDescent="0.25">
      <c r="A38" s="1">
        <v>51</v>
      </c>
      <c r="B38" s="1">
        <v>4</v>
      </c>
      <c r="C38" s="1">
        <v>6</v>
      </c>
      <c r="D38" s="1"/>
      <c r="E38" s="7">
        <f t="shared" si="0"/>
        <v>0.2042820622996763</v>
      </c>
      <c r="F38" s="7">
        <f t="shared" si="1"/>
        <v>0.81712824919870519</v>
      </c>
      <c r="G38" s="7">
        <f t="shared" si="2"/>
        <v>1.2256923737980578</v>
      </c>
    </row>
    <row r="39" spans="1:7" x14ac:dyDescent="0.25">
      <c r="A39" s="1">
        <v>52</v>
      </c>
      <c r="B39" s="1">
        <v>5</v>
      </c>
      <c r="C39" s="1">
        <v>8</v>
      </c>
      <c r="D39" s="1"/>
      <c r="E39" s="7">
        <f t="shared" si="0"/>
        <v>0.21237166338267005</v>
      </c>
      <c r="F39" s="7">
        <f t="shared" si="1"/>
        <v>1.0618583169133502</v>
      </c>
      <c r="G39" s="7">
        <f t="shared" si="2"/>
        <v>1.6989733070613604</v>
      </c>
    </row>
    <row r="40" spans="1:7" x14ac:dyDescent="0.25">
      <c r="A40" s="1">
        <v>53</v>
      </c>
      <c r="B40" s="1">
        <v>8</v>
      </c>
      <c r="C40" s="1">
        <v>7</v>
      </c>
      <c r="D40" s="1"/>
      <c r="E40" s="7">
        <f t="shared" si="0"/>
        <v>0.22061834409834324</v>
      </c>
      <c r="F40" s="7">
        <f t="shared" si="1"/>
        <v>1.764946752786746</v>
      </c>
      <c r="G40" s="7">
        <f t="shared" si="2"/>
        <v>1.5443284086884028</v>
      </c>
    </row>
    <row r="41" spans="1:7" x14ac:dyDescent="0.25">
      <c r="A41" s="1">
        <v>54</v>
      </c>
      <c r="B41" s="1">
        <v>9</v>
      </c>
      <c r="C41" s="1"/>
      <c r="D41" s="1"/>
      <c r="E41" s="7">
        <f t="shared" si="0"/>
        <v>0.22902210444669593</v>
      </c>
      <c r="F41" s="7">
        <f t="shared" si="1"/>
        <v>2.0611989400202635</v>
      </c>
      <c r="G41" s="7">
        <f t="shared" si="2"/>
        <v>0</v>
      </c>
    </row>
    <row r="42" spans="1:7" x14ac:dyDescent="0.25">
      <c r="A42" s="1">
        <v>55</v>
      </c>
      <c r="B42" s="1">
        <v>10</v>
      </c>
      <c r="C42" s="1">
        <v>2</v>
      </c>
      <c r="D42" s="1"/>
      <c r="E42" s="7">
        <f t="shared" si="0"/>
        <v>0.23758294442772815</v>
      </c>
      <c r="F42" s="7">
        <f t="shared" si="1"/>
        <v>2.3758294442772816</v>
      </c>
      <c r="G42" s="7">
        <f t="shared" si="2"/>
        <v>0.4751658888554563</v>
      </c>
    </row>
    <row r="43" spans="1:7" x14ac:dyDescent="0.25">
      <c r="A43" s="1">
        <v>56</v>
      </c>
      <c r="B43" s="1">
        <v>8</v>
      </c>
      <c r="C43" s="1">
        <v>1</v>
      </c>
      <c r="D43" s="1"/>
      <c r="E43" s="7">
        <f t="shared" si="0"/>
        <v>0.2463008640414398</v>
      </c>
      <c r="F43" s="7">
        <f t="shared" si="1"/>
        <v>1.9704069123315184</v>
      </c>
      <c r="G43" s="7">
        <f t="shared" si="2"/>
        <v>0.2463008640414398</v>
      </c>
    </row>
    <row r="44" spans="1:7" x14ac:dyDescent="0.25">
      <c r="A44" s="1">
        <v>57</v>
      </c>
      <c r="B44" s="1">
        <v>6</v>
      </c>
      <c r="C44" s="1"/>
      <c r="D44" s="1"/>
      <c r="E44" s="7">
        <f t="shared" si="0"/>
        <v>0.25517586328783093</v>
      </c>
      <c r="F44" s="7">
        <f t="shared" si="1"/>
        <v>1.5310551797269856</v>
      </c>
      <c r="G44" s="7">
        <f t="shared" si="2"/>
        <v>0</v>
      </c>
    </row>
    <row r="45" spans="1:7" x14ac:dyDescent="0.25">
      <c r="A45" s="1">
        <v>58</v>
      </c>
      <c r="B45" s="1">
        <v>7</v>
      </c>
      <c r="C45" s="1">
        <v>3</v>
      </c>
      <c r="D45" s="1"/>
      <c r="E45" s="7">
        <f t="shared" si="0"/>
        <v>0.26420794216690158</v>
      </c>
      <c r="F45" s="7">
        <f t="shared" si="1"/>
        <v>1.8494555951683109</v>
      </c>
      <c r="G45" s="7">
        <f t="shared" si="2"/>
        <v>0.79262382650070473</v>
      </c>
    </row>
    <row r="46" spans="1:7" x14ac:dyDescent="0.25">
      <c r="A46" s="1">
        <v>59</v>
      </c>
      <c r="B46" s="1">
        <v>4</v>
      </c>
      <c r="C46" s="1">
        <v>1</v>
      </c>
      <c r="D46" s="1"/>
      <c r="E46" s="7">
        <f t="shared" si="0"/>
        <v>0.27339710067865169</v>
      </c>
      <c r="F46" s="7">
        <f t="shared" si="1"/>
        <v>1.0935884027146068</v>
      </c>
      <c r="G46" s="7">
        <f t="shared" si="2"/>
        <v>0.27339710067865169</v>
      </c>
    </row>
    <row r="47" spans="1:7" x14ac:dyDescent="0.25">
      <c r="A47" s="1">
        <v>60</v>
      </c>
      <c r="B47" s="1">
        <v>7</v>
      </c>
      <c r="C47" s="1"/>
      <c r="D47" s="1"/>
      <c r="E47" s="7">
        <f t="shared" si="0"/>
        <v>0.28274333882308139</v>
      </c>
      <c r="F47" s="7">
        <f t="shared" si="1"/>
        <v>1.9792033717615698</v>
      </c>
      <c r="G47" s="7">
        <f t="shared" si="2"/>
        <v>0</v>
      </c>
    </row>
    <row r="48" spans="1:7" x14ac:dyDescent="0.25">
      <c r="A48" s="1">
        <v>61</v>
      </c>
      <c r="B48" s="1">
        <v>4</v>
      </c>
      <c r="C48" s="1"/>
      <c r="D48" s="1"/>
      <c r="E48" s="7">
        <f t="shared" si="0"/>
        <v>0.2922466566001905</v>
      </c>
      <c r="F48" s="7">
        <f t="shared" si="1"/>
        <v>1.168986626400762</v>
      </c>
      <c r="G48" s="7">
        <f t="shared" si="2"/>
        <v>0</v>
      </c>
    </row>
    <row r="49" spans="1:7" x14ac:dyDescent="0.25">
      <c r="A49" s="1">
        <v>62</v>
      </c>
      <c r="B49" s="1">
        <v>11</v>
      </c>
      <c r="C49" s="1"/>
      <c r="D49" s="1"/>
      <c r="E49" s="7">
        <f t="shared" si="0"/>
        <v>0.30190705400997914</v>
      </c>
      <c r="F49" s="7">
        <f t="shared" si="1"/>
        <v>3.3209775941097703</v>
      </c>
      <c r="G49" s="7">
        <f t="shared" si="2"/>
        <v>0</v>
      </c>
    </row>
    <row r="50" spans="1:7" x14ac:dyDescent="0.25">
      <c r="A50" s="1">
        <v>63</v>
      </c>
      <c r="B50" s="1">
        <v>4</v>
      </c>
      <c r="C50" s="1"/>
      <c r="D50" s="1"/>
      <c r="E50" s="7">
        <f t="shared" si="0"/>
        <v>0.31172453105244724</v>
      </c>
      <c r="F50" s="7">
        <f t="shared" si="1"/>
        <v>1.246898124209789</v>
      </c>
      <c r="G50" s="7">
        <f t="shared" si="2"/>
        <v>0</v>
      </c>
    </row>
    <row r="51" spans="1:7" x14ac:dyDescent="0.25">
      <c r="A51" s="1">
        <v>64</v>
      </c>
      <c r="B51" s="1">
        <v>3</v>
      </c>
      <c r="C51" s="1"/>
      <c r="D51" s="1"/>
      <c r="E51" s="7">
        <f t="shared" si="0"/>
        <v>0.32169908772759481</v>
      </c>
      <c r="F51" s="7">
        <f t="shared" si="1"/>
        <v>0.96509726318278444</v>
      </c>
      <c r="G51" s="7">
        <f t="shared" si="2"/>
        <v>0</v>
      </c>
    </row>
    <row r="52" spans="1:7" x14ac:dyDescent="0.25">
      <c r="A52" s="1">
        <v>65</v>
      </c>
      <c r="B52" s="1">
        <v>4</v>
      </c>
      <c r="C52" s="1"/>
      <c r="D52" s="1"/>
      <c r="E52" s="7">
        <f t="shared" si="0"/>
        <v>0.33183072403542191</v>
      </c>
      <c r="F52" s="7">
        <f t="shared" si="1"/>
        <v>1.3273228961416876</v>
      </c>
      <c r="G52" s="7">
        <f t="shared" si="2"/>
        <v>0</v>
      </c>
    </row>
    <row r="53" spans="1:7" x14ac:dyDescent="0.25">
      <c r="A53" s="1">
        <v>66</v>
      </c>
      <c r="B53" s="1">
        <v>2</v>
      </c>
      <c r="C53" s="1"/>
      <c r="D53" s="1"/>
      <c r="E53" s="7">
        <f t="shared" si="0"/>
        <v>0.34211943997592853</v>
      </c>
      <c r="F53" s="7">
        <f t="shared" si="1"/>
        <v>0.68423887995185706</v>
      </c>
      <c r="G53" s="7">
        <f t="shared" si="2"/>
        <v>0</v>
      </c>
    </row>
    <row r="54" spans="1:7" x14ac:dyDescent="0.25">
      <c r="A54" s="1">
        <v>67</v>
      </c>
      <c r="B54" s="1">
        <v>2</v>
      </c>
      <c r="C54" s="1"/>
      <c r="D54" s="1"/>
      <c r="E54" s="7">
        <f t="shared" si="0"/>
        <v>0.35256523554911462</v>
      </c>
      <c r="F54" s="7">
        <f t="shared" si="1"/>
        <v>0.70513047109822924</v>
      </c>
      <c r="G54" s="7">
        <f t="shared" si="2"/>
        <v>0</v>
      </c>
    </row>
    <row r="55" spans="1:7" x14ac:dyDescent="0.25">
      <c r="A55" s="1">
        <v>68</v>
      </c>
      <c r="B55" s="1"/>
      <c r="C55" s="1"/>
      <c r="D55" s="1"/>
      <c r="E55" s="7">
        <f t="shared" si="0"/>
        <v>0.36316811075498018</v>
      </c>
      <c r="F55" s="7">
        <f t="shared" si="1"/>
        <v>0</v>
      </c>
      <c r="G55" s="7">
        <f t="shared" si="2"/>
        <v>0</v>
      </c>
    </row>
    <row r="56" spans="1:7" x14ac:dyDescent="0.25">
      <c r="A56" s="1">
        <v>69</v>
      </c>
      <c r="B56" s="1"/>
      <c r="C56" s="1">
        <v>1</v>
      </c>
      <c r="D56" s="1"/>
      <c r="E56" s="7">
        <f t="shared" si="0"/>
        <v>0.37392806559352504</v>
      </c>
      <c r="F56" s="7">
        <f t="shared" si="1"/>
        <v>0</v>
      </c>
      <c r="G56" s="7">
        <f t="shared" si="2"/>
        <v>0.37392806559352504</v>
      </c>
    </row>
    <row r="57" spans="1:7" x14ac:dyDescent="0.25">
      <c r="A57" s="1">
        <v>70</v>
      </c>
      <c r="B57" s="1"/>
      <c r="C57" s="6">
        <v>1</v>
      </c>
      <c r="D57" s="1"/>
      <c r="E57" s="7">
        <f t="shared" si="0"/>
        <v>0.38484510006474959</v>
      </c>
      <c r="F57" s="7">
        <f t="shared" si="1"/>
        <v>0</v>
      </c>
      <c r="G57" s="7">
        <f t="shared" si="2"/>
        <v>0.38484510006474959</v>
      </c>
    </row>
    <row r="58" spans="1:7" x14ac:dyDescent="0.25">
      <c r="D58" s="9"/>
      <c r="G58" s="2"/>
    </row>
    <row r="59" spans="1:7" x14ac:dyDescent="0.25">
      <c r="A59" s="3" t="s">
        <v>11</v>
      </c>
      <c r="B59" s="3">
        <f>SUM(B2:B57)</f>
        <v>133</v>
      </c>
      <c r="D59" s="9"/>
      <c r="E59" s="3" t="s">
        <v>17</v>
      </c>
      <c r="F59" s="7">
        <f>SUM(F2:F57)</f>
        <v>31.928084678249405</v>
      </c>
      <c r="G59" s="14"/>
    </row>
    <row r="60" spans="1:7" x14ac:dyDescent="0.25">
      <c r="A60" s="3" t="s">
        <v>12</v>
      </c>
      <c r="B60" s="3">
        <f>SUM(C2:C57)</f>
        <v>192</v>
      </c>
      <c r="D60" s="16"/>
      <c r="E60" s="1" t="s">
        <v>16</v>
      </c>
      <c r="F60" s="7">
        <f>SUM(G2:G57)</f>
        <v>29.330772951894048</v>
      </c>
      <c r="G60" s="14"/>
    </row>
    <row r="61" spans="1:7" x14ac:dyDescent="0.25">
      <c r="A61" s="3" t="s">
        <v>13</v>
      </c>
      <c r="B61" s="3">
        <f>SUM(B59:B60)</f>
        <v>325</v>
      </c>
      <c r="E61" s="1" t="s">
        <v>6</v>
      </c>
      <c r="F61" s="7">
        <f>SUM(F59:F60)</f>
        <v>61.258857630143453</v>
      </c>
    </row>
    <row r="62" spans="1:7" x14ac:dyDescent="0.25">
      <c r="A62" s="3" t="s">
        <v>14</v>
      </c>
      <c r="B62" s="17">
        <f>B61*10000/F65</f>
        <v>276.59574468085106</v>
      </c>
      <c r="E62" s="1" t="s">
        <v>19</v>
      </c>
      <c r="F62" s="7">
        <f>(F59*10000)/F65</f>
        <v>27.172838024042047</v>
      </c>
    </row>
    <row r="63" spans="1:7" x14ac:dyDescent="0.25">
      <c r="A63" s="1" t="s">
        <v>18</v>
      </c>
      <c r="B63" s="1">
        <v>40</v>
      </c>
      <c r="E63" s="1" t="s">
        <v>20</v>
      </c>
      <c r="F63" s="7">
        <f>(F60*10000)/F65</f>
        <v>24.962359959058766</v>
      </c>
    </row>
    <row r="64" spans="1:7" x14ac:dyDescent="0.25">
      <c r="A64" s="10"/>
      <c r="B64" s="10"/>
      <c r="E64" s="1" t="s">
        <v>15</v>
      </c>
      <c r="F64" s="7">
        <f>SUM(F62:F63)</f>
        <v>52.135197983100809</v>
      </c>
    </row>
    <row r="65" spans="5:6" x14ac:dyDescent="0.25">
      <c r="E65" s="1" t="s">
        <v>10</v>
      </c>
      <c r="F65" s="1">
        <v>11750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6" zoomScale="130" zoomScaleNormal="130" workbookViewId="0">
      <selection activeCell="C64" sqref="C64"/>
    </sheetView>
  </sheetViews>
  <sheetFormatPr defaultRowHeight="15" x14ac:dyDescent="0.25"/>
  <cols>
    <col min="1" max="1" width="13.85546875" customWidth="1"/>
    <col min="2" max="2" width="10" customWidth="1"/>
    <col min="5" max="5" width="15.42578125" customWidth="1"/>
    <col min="6" max="6" width="11.140625" customWidth="1"/>
    <col min="7" max="7" width="10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7</v>
      </c>
      <c r="F1" s="1" t="s">
        <v>8</v>
      </c>
      <c r="G1" s="1" t="s">
        <v>9</v>
      </c>
    </row>
    <row r="2" spans="1:9" x14ac:dyDescent="0.25">
      <c r="A2" s="1">
        <v>15</v>
      </c>
      <c r="B2" s="1"/>
      <c r="C2" s="1"/>
      <c r="D2" s="1"/>
      <c r="E2" s="7">
        <f>+(PI()/4)*(A2/100)^2</f>
        <v>1.7671458676442587E-2</v>
      </c>
      <c r="F2" s="7">
        <f>+B2*E2</f>
        <v>0</v>
      </c>
      <c r="G2" s="7">
        <f>+E2*C2</f>
        <v>0</v>
      </c>
    </row>
    <row r="3" spans="1:9" x14ac:dyDescent="0.25">
      <c r="A3" s="1">
        <v>16</v>
      </c>
      <c r="B3" s="1"/>
      <c r="C3" s="1"/>
      <c r="D3" s="1"/>
      <c r="E3" s="7">
        <f t="shared" ref="E3:E57" si="0">+(PI()/4)*(A3/100)^2</f>
        <v>2.0106192982974676E-2</v>
      </c>
      <c r="F3" s="7">
        <f t="shared" ref="F3:F57" si="1">+B3*E3</f>
        <v>0</v>
      </c>
      <c r="G3" s="7">
        <f t="shared" ref="G3:G57" si="2">+E3*C3</f>
        <v>0</v>
      </c>
    </row>
    <row r="4" spans="1:9" x14ac:dyDescent="0.25">
      <c r="A4" s="1">
        <v>17</v>
      </c>
      <c r="B4" s="1"/>
      <c r="C4" s="1"/>
      <c r="D4" s="1"/>
      <c r="E4" s="7">
        <f t="shared" si="0"/>
        <v>2.2698006922186261E-2</v>
      </c>
      <c r="F4" s="7">
        <f t="shared" si="1"/>
        <v>0</v>
      </c>
      <c r="G4" s="7">
        <f t="shared" si="2"/>
        <v>0</v>
      </c>
    </row>
    <row r="5" spans="1:9" x14ac:dyDescent="0.25">
      <c r="A5" s="1">
        <v>18</v>
      </c>
      <c r="B5" s="1"/>
      <c r="C5" s="1"/>
      <c r="D5" s="1"/>
      <c r="E5" s="7">
        <f t="shared" si="0"/>
        <v>2.5446900494077322E-2</v>
      </c>
      <c r="F5" s="7">
        <f t="shared" si="1"/>
        <v>0</v>
      </c>
      <c r="G5" s="7">
        <f t="shared" si="2"/>
        <v>0</v>
      </c>
    </row>
    <row r="6" spans="1:9" x14ac:dyDescent="0.25">
      <c r="A6" s="1">
        <v>19</v>
      </c>
      <c r="B6" s="1"/>
      <c r="C6" s="1"/>
      <c r="D6" s="1"/>
      <c r="E6" s="7">
        <f t="shared" si="0"/>
        <v>2.8352873698647883E-2</v>
      </c>
      <c r="F6" s="7">
        <f t="shared" si="1"/>
        <v>0</v>
      </c>
      <c r="G6" s="7">
        <f t="shared" si="2"/>
        <v>0</v>
      </c>
    </row>
    <row r="7" spans="1:9" x14ac:dyDescent="0.25">
      <c r="A7" s="1">
        <v>20</v>
      </c>
      <c r="B7" s="1"/>
      <c r="C7" s="1"/>
      <c r="D7" s="1"/>
      <c r="E7" s="7">
        <f t="shared" si="0"/>
        <v>3.1415926535897934E-2</v>
      </c>
      <c r="F7" s="7">
        <f t="shared" si="1"/>
        <v>0</v>
      </c>
      <c r="G7" s="7">
        <f t="shared" si="2"/>
        <v>0</v>
      </c>
    </row>
    <row r="8" spans="1:9" x14ac:dyDescent="0.25">
      <c r="A8" s="1">
        <v>21</v>
      </c>
      <c r="B8" s="1"/>
      <c r="C8" s="1">
        <v>1</v>
      </c>
      <c r="D8" s="1"/>
      <c r="E8" s="7">
        <f t="shared" si="0"/>
        <v>3.4636059005827467E-2</v>
      </c>
      <c r="F8" s="7">
        <f t="shared" si="1"/>
        <v>0</v>
      </c>
      <c r="G8" s="7">
        <f t="shared" si="2"/>
        <v>3.4636059005827467E-2</v>
      </c>
    </row>
    <row r="9" spans="1:9" x14ac:dyDescent="0.25">
      <c r="A9" s="1">
        <v>22</v>
      </c>
      <c r="B9" s="1"/>
      <c r="C9" s="1"/>
      <c r="D9" s="1"/>
      <c r="E9" s="7">
        <f t="shared" si="0"/>
        <v>3.8013271108436497E-2</v>
      </c>
      <c r="F9" s="7">
        <f t="shared" si="1"/>
        <v>0</v>
      </c>
      <c r="G9" s="7">
        <f t="shared" si="2"/>
        <v>0</v>
      </c>
      <c r="I9">
        <f>SUM(B2:C24)</f>
        <v>62</v>
      </c>
    </row>
    <row r="10" spans="1:9" x14ac:dyDescent="0.25">
      <c r="A10" s="1">
        <v>23</v>
      </c>
      <c r="B10" s="1"/>
      <c r="C10" s="1">
        <v>1</v>
      </c>
      <c r="D10" s="1"/>
      <c r="E10" s="7">
        <f t="shared" si="0"/>
        <v>4.1547562843725017E-2</v>
      </c>
      <c r="F10" s="7">
        <f t="shared" si="1"/>
        <v>0</v>
      </c>
      <c r="G10" s="7">
        <f t="shared" si="2"/>
        <v>4.1547562843725017E-2</v>
      </c>
    </row>
    <row r="11" spans="1:9" x14ac:dyDescent="0.25">
      <c r="A11" s="1">
        <v>24</v>
      </c>
      <c r="B11" s="1"/>
      <c r="C11" s="1">
        <v>1</v>
      </c>
      <c r="D11" s="1"/>
      <c r="E11" s="7">
        <f t="shared" si="0"/>
        <v>4.5238934211693019E-2</v>
      </c>
      <c r="F11" s="7">
        <f t="shared" si="1"/>
        <v>0</v>
      </c>
      <c r="G11" s="7">
        <f t="shared" si="2"/>
        <v>4.5238934211693019E-2</v>
      </c>
    </row>
    <row r="12" spans="1:9" x14ac:dyDescent="0.25">
      <c r="A12" s="1">
        <v>25</v>
      </c>
      <c r="B12" s="1"/>
      <c r="C12" s="1">
        <v>2</v>
      </c>
      <c r="D12" s="1"/>
      <c r="E12" s="7">
        <f t="shared" si="0"/>
        <v>4.9087385212340517E-2</v>
      </c>
      <c r="F12" s="7">
        <f t="shared" si="1"/>
        <v>0</v>
      </c>
      <c r="G12" s="7">
        <f t="shared" si="2"/>
        <v>9.8174770424681035E-2</v>
      </c>
    </row>
    <row r="13" spans="1:9" x14ac:dyDescent="0.25">
      <c r="A13" s="1">
        <v>26</v>
      </c>
      <c r="B13" s="1"/>
      <c r="C13" s="1">
        <v>1</v>
      </c>
      <c r="D13" s="1"/>
      <c r="E13" s="7">
        <f t="shared" si="0"/>
        <v>5.3092915845667513E-2</v>
      </c>
      <c r="F13" s="7">
        <f t="shared" si="1"/>
        <v>0</v>
      </c>
      <c r="G13" s="7">
        <f t="shared" si="2"/>
        <v>5.3092915845667513E-2</v>
      </c>
    </row>
    <row r="14" spans="1:9" x14ac:dyDescent="0.25">
      <c r="A14" s="1">
        <v>27</v>
      </c>
      <c r="B14" s="1"/>
      <c r="C14" s="1">
        <v>2</v>
      </c>
      <c r="D14" s="1"/>
      <c r="E14" s="7">
        <f t="shared" si="0"/>
        <v>5.7255526111673984E-2</v>
      </c>
      <c r="F14" s="7">
        <f t="shared" si="1"/>
        <v>0</v>
      </c>
      <c r="G14" s="7">
        <f t="shared" si="2"/>
        <v>0.11451105222334797</v>
      </c>
    </row>
    <row r="15" spans="1:9" x14ac:dyDescent="0.25">
      <c r="A15" s="1">
        <v>28</v>
      </c>
      <c r="B15" s="1"/>
      <c r="C15" s="1">
        <v>2</v>
      </c>
      <c r="D15" s="1"/>
      <c r="E15" s="7">
        <f t="shared" si="0"/>
        <v>6.1575216010359951E-2</v>
      </c>
      <c r="F15" s="7">
        <f t="shared" si="1"/>
        <v>0</v>
      </c>
      <c r="G15" s="7">
        <f t="shared" si="2"/>
        <v>0.1231504320207199</v>
      </c>
    </row>
    <row r="16" spans="1:9" x14ac:dyDescent="0.25">
      <c r="A16" s="1">
        <v>29</v>
      </c>
      <c r="B16" s="1"/>
      <c r="C16" s="1">
        <v>1</v>
      </c>
      <c r="D16" s="1"/>
      <c r="E16" s="7">
        <f t="shared" si="0"/>
        <v>6.6051985541725394E-2</v>
      </c>
      <c r="F16" s="7">
        <f t="shared" si="1"/>
        <v>0</v>
      </c>
      <c r="G16" s="7">
        <f t="shared" si="2"/>
        <v>6.6051985541725394E-2</v>
      </c>
    </row>
    <row r="17" spans="1:7" x14ac:dyDescent="0.25">
      <c r="A17" s="1">
        <v>30</v>
      </c>
      <c r="B17" s="1"/>
      <c r="C17" s="1">
        <v>3</v>
      </c>
      <c r="D17" s="1"/>
      <c r="E17" s="7">
        <f t="shared" si="0"/>
        <v>7.0685834705770348E-2</v>
      </c>
      <c r="F17" s="7">
        <f t="shared" si="1"/>
        <v>0</v>
      </c>
      <c r="G17" s="7">
        <f t="shared" si="2"/>
        <v>0.21205750411731106</v>
      </c>
    </row>
    <row r="18" spans="1:7" x14ac:dyDescent="0.25">
      <c r="A18" s="1">
        <v>31</v>
      </c>
      <c r="B18" s="1"/>
      <c r="C18" s="1">
        <v>5</v>
      </c>
      <c r="D18" s="1"/>
      <c r="E18" s="7">
        <f t="shared" si="0"/>
        <v>7.5476763502494784E-2</v>
      </c>
      <c r="F18" s="7">
        <f t="shared" si="1"/>
        <v>0</v>
      </c>
      <c r="G18" s="7">
        <f t="shared" si="2"/>
        <v>0.37738381751247391</v>
      </c>
    </row>
    <row r="19" spans="1:7" x14ac:dyDescent="0.25">
      <c r="A19" s="1">
        <v>32</v>
      </c>
      <c r="B19" s="1"/>
      <c r="C19" s="1">
        <v>3</v>
      </c>
      <c r="D19" s="1"/>
      <c r="E19" s="7">
        <f t="shared" si="0"/>
        <v>8.0424771931898703E-2</v>
      </c>
      <c r="F19" s="7">
        <f t="shared" si="1"/>
        <v>0</v>
      </c>
      <c r="G19" s="7">
        <f t="shared" si="2"/>
        <v>0.24127431579569611</v>
      </c>
    </row>
    <row r="20" spans="1:7" x14ac:dyDescent="0.25">
      <c r="A20" s="1">
        <v>33</v>
      </c>
      <c r="B20" s="1"/>
      <c r="C20" s="1">
        <v>9</v>
      </c>
      <c r="D20" s="1"/>
      <c r="E20" s="7">
        <f t="shared" si="0"/>
        <v>8.5529859993982132E-2</v>
      </c>
      <c r="F20" s="7">
        <f t="shared" si="1"/>
        <v>0</v>
      </c>
      <c r="G20" s="7">
        <f t="shared" si="2"/>
        <v>0.76976873994583916</v>
      </c>
    </row>
    <row r="21" spans="1:7" x14ac:dyDescent="0.25">
      <c r="A21" s="1">
        <v>34</v>
      </c>
      <c r="B21" s="1"/>
      <c r="C21" s="1">
        <v>9</v>
      </c>
      <c r="D21" s="1"/>
      <c r="E21" s="7">
        <f t="shared" si="0"/>
        <v>9.0792027688745044E-2</v>
      </c>
      <c r="F21" s="7">
        <f t="shared" si="1"/>
        <v>0</v>
      </c>
      <c r="G21" s="7">
        <f t="shared" si="2"/>
        <v>0.81712824919870541</v>
      </c>
    </row>
    <row r="22" spans="1:7" x14ac:dyDescent="0.25">
      <c r="A22" s="1">
        <v>35</v>
      </c>
      <c r="B22" s="1"/>
      <c r="C22" s="1">
        <v>1</v>
      </c>
      <c r="D22" s="1"/>
      <c r="E22" s="7">
        <f t="shared" si="0"/>
        <v>9.6211275016187398E-2</v>
      </c>
      <c r="F22" s="7">
        <f t="shared" si="1"/>
        <v>0</v>
      </c>
      <c r="G22" s="7">
        <f t="shared" si="2"/>
        <v>9.6211275016187398E-2</v>
      </c>
    </row>
    <row r="23" spans="1:7" x14ac:dyDescent="0.25">
      <c r="A23" s="1">
        <v>36</v>
      </c>
      <c r="B23" s="1">
        <v>1</v>
      </c>
      <c r="C23" s="1">
        <v>11</v>
      </c>
      <c r="D23" s="1"/>
      <c r="E23" s="7">
        <f t="shared" si="0"/>
        <v>0.10178760197630929</v>
      </c>
      <c r="F23" s="7">
        <f t="shared" si="1"/>
        <v>0.10178760197630929</v>
      </c>
      <c r="G23" s="7">
        <f t="shared" si="2"/>
        <v>1.1196636217394023</v>
      </c>
    </row>
    <row r="24" spans="1:7" x14ac:dyDescent="0.25">
      <c r="A24" s="1">
        <v>37</v>
      </c>
      <c r="B24" s="1"/>
      <c r="C24" s="1">
        <v>9</v>
      </c>
      <c r="D24" s="1"/>
      <c r="E24" s="7">
        <f t="shared" si="0"/>
        <v>0.10752100856911066</v>
      </c>
      <c r="F24" s="7">
        <f t="shared" si="1"/>
        <v>0</v>
      </c>
      <c r="G24" s="7">
        <f t="shared" si="2"/>
        <v>0.96768907712199592</v>
      </c>
    </row>
    <row r="25" spans="1:7" x14ac:dyDescent="0.25">
      <c r="A25" s="1">
        <v>38</v>
      </c>
      <c r="B25" s="1"/>
      <c r="C25" s="1">
        <v>3</v>
      </c>
      <c r="D25" s="1"/>
      <c r="E25" s="7">
        <f t="shared" si="0"/>
        <v>0.11341149479459153</v>
      </c>
      <c r="F25" s="7">
        <f t="shared" si="1"/>
        <v>0</v>
      </c>
      <c r="G25" s="7">
        <f t="shared" si="2"/>
        <v>0.34023448438377457</v>
      </c>
    </row>
    <row r="26" spans="1:7" x14ac:dyDescent="0.25">
      <c r="A26" s="1">
        <v>39</v>
      </c>
      <c r="B26" s="1"/>
      <c r="C26" s="1">
        <v>14</v>
      </c>
      <c r="D26" s="1"/>
      <c r="E26" s="7">
        <f t="shared" si="0"/>
        <v>0.1194590606527519</v>
      </c>
      <c r="F26" s="7">
        <f t="shared" si="1"/>
        <v>0</v>
      </c>
      <c r="G26" s="7">
        <f t="shared" si="2"/>
        <v>1.6724268491385266</v>
      </c>
    </row>
    <row r="27" spans="1:7" x14ac:dyDescent="0.25">
      <c r="A27" s="1">
        <v>40</v>
      </c>
      <c r="B27" s="1">
        <v>1</v>
      </c>
      <c r="C27" s="1">
        <v>8</v>
      </c>
      <c r="D27" s="1"/>
      <c r="E27" s="7">
        <f t="shared" si="0"/>
        <v>0.12566370614359174</v>
      </c>
      <c r="F27" s="7">
        <f t="shared" si="1"/>
        <v>0.12566370614359174</v>
      </c>
      <c r="G27" s="7">
        <f t="shared" si="2"/>
        <v>1.0053096491487339</v>
      </c>
    </row>
    <row r="28" spans="1:7" x14ac:dyDescent="0.25">
      <c r="A28" s="1">
        <v>41</v>
      </c>
      <c r="B28" s="1">
        <v>4</v>
      </c>
      <c r="C28" s="1">
        <v>5</v>
      </c>
      <c r="D28" s="1"/>
      <c r="E28" s="7">
        <f t="shared" si="0"/>
        <v>0.13202543126711103</v>
      </c>
      <c r="F28" s="7">
        <f t="shared" si="1"/>
        <v>0.52810172506844411</v>
      </c>
      <c r="G28" s="7">
        <f t="shared" si="2"/>
        <v>0.66012715633555508</v>
      </c>
    </row>
    <row r="29" spans="1:7" x14ac:dyDescent="0.25">
      <c r="A29" s="1">
        <v>42</v>
      </c>
      <c r="B29" s="1">
        <v>4</v>
      </c>
      <c r="C29" s="1">
        <v>7</v>
      </c>
      <c r="D29" s="1"/>
      <c r="E29" s="7">
        <f t="shared" si="0"/>
        <v>0.13854423602330987</v>
      </c>
      <c r="F29" s="7">
        <f t="shared" si="1"/>
        <v>0.55417694409323948</v>
      </c>
      <c r="G29" s="7">
        <f t="shared" si="2"/>
        <v>0.96980965216316906</v>
      </c>
    </row>
    <row r="30" spans="1:7" x14ac:dyDescent="0.25">
      <c r="A30" s="1">
        <v>43</v>
      </c>
      <c r="B30" s="1">
        <v>6</v>
      </c>
      <c r="C30" s="1">
        <v>8</v>
      </c>
      <c r="D30" s="1"/>
      <c r="E30" s="7">
        <f t="shared" si="0"/>
        <v>0.14522012041218818</v>
      </c>
      <c r="F30" s="7">
        <f t="shared" si="1"/>
        <v>0.87132072247312908</v>
      </c>
      <c r="G30" s="7">
        <f t="shared" si="2"/>
        <v>1.1617609632975054</v>
      </c>
    </row>
    <row r="31" spans="1:7" x14ac:dyDescent="0.25">
      <c r="A31" s="1">
        <v>44</v>
      </c>
      <c r="B31" s="1">
        <v>4</v>
      </c>
      <c r="C31" s="1">
        <v>7</v>
      </c>
      <c r="D31" s="1"/>
      <c r="E31" s="7">
        <f t="shared" si="0"/>
        <v>0.15205308443374599</v>
      </c>
      <c r="F31" s="7">
        <f t="shared" si="1"/>
        <v>0.60821233773498395</v>
      </c>
      <c r="G31" s="7">
        <f t="shared" si="2"/>
        <v>1.0643715910362219</v>
      </c>
    </row>
    <row r="32" spans="1:7" x14ac:dyDescent="0.25">
      <c r="A32" s="1">
        <v>45</v>
      </c>
      <c r="B32" s="1">
        <v>3</v>
      </c>
      <c r="C32" s="1">
        <v>6</v>
      </c>
      <c r="D32" s="1"/>
      <c r="E32" s="7">
        <f t="shared" si="0"/>
        <v>0.15904312808798329</v>
      </c>
      <c r="F32" s="7">
        <f t="shared" si="1"/>
        <v>0.47712938426394991</v>
      </c>
      <c r="G32" s="7">
        <f t="shared" si="2"/>
        <v>0.95425876852789981</v>
      </c>
    </row>
    <row r="33" spans="1:7" x14ac:dyDescent="0.25">
      <c r="A33" s="1">
        <v>46</v>
      </c>
      <c r="B33" s="1">
        <v>7</v>
      </c>
      <c r="C33" s="1">
        <v>8</v>
      </c>
      <c r="D33" s="1"/>
      <c r="E33" s="7">
        <f t="shared" si="0"/>
        <v>0.16619025137490007</v>
      </c>
      <c r="F33" s="7">
        <f t="shared" si="1"/>
        <v>1.1633317596243005</v>
      </c>
      <c r="G33" s="7">
        <f t="shared" si="2"/>
        <v>1.3295220109992005</v>
      </c>
    </row>
    <row r="34" spans="1:7" x14ac:dyDescent="0.25">
      <c r="A34" s="1">
        <v>47</v>
      </c>
      <c r="B34" s="1">
        <v>4</v>
      </c>
      <c r="C34" s="1">
        <v>7</v>
      </c>
      <c r="D34" s="1"/>
      <c r="E34" s="7">
        <f t="shared" si="0"/>
        <v>0.17349445429449631</v>
      </c>
      <c r="F34" s="7">
        <f t="shared" si="1"/>
        <v>0.69397781717798523</v>
      </c>
      <c r="G34" s="7">
        <f t="shared" si="2"/>
        <v>1.2144611800614742</v>
      </c>
    </row>
    <row r="35" spans="1:7" x14ac:dyDescent="0.25">
      <c r="A35" s="1">
        <v>48</v>
      </c>
      <c r="B35" s="1">
        <v>6</v>
      </c>
      <c r="C35" s="1">
        <v>4</v>
      </c>
      <c r="D35" s="1"/>
      <c r="E35" s="7">
        <f t="shared" si="0"/>
        <v>0.18095573684677208</v>
      </c>
      <c r="F35" s="7">
        <f t="shared" si="1"/>
        <v>1.0857344210806326</v>
      </c>
      <c r="G35" s="7">
        <f t="shared" si="2"/>
        <v>0.7238229473870883</v>
      </c>
    </row>
    <row r="36" spans="1:7" x14ac:dyDescent="0.25">
      <c r="A36" s="1">
        <v>49</v>
      </c>
      <c r="B36" s="1">
        <v>5</v>
      </c>
      <c r="C36" s="1">
        <v>5</v>
      </c>
      <c r="D36" s="1"/>
      <c r="E36" s="7">
        <f t="shared" si="0"/>
        <v>0.18857409903172731</v>
      </c>
      <c r="F36" s="7">
        <f t="shared" si="1"/>
        <v>0.94287049515863652</v>
      </c>
      <c r="G36" s="7">
        <f t="shared" si="2"/>
        <v>0.94287049515863652</v>
      </c>
    </row>
    <row r="37" spans="1:7" x14ac:dyDescent="0.25">
      <c r="A37" s="1">
        <v>50</v>
      </c>
      <c r="B37" s="1">
        <v>10</v>
      </c>
      <c r="C37" s="1">
        <v>6</v>
      </c>
      <c r="D37" s="1"/>
      <c r="E37" s="7">
        <f t="shared" si="0"/>
        <v>0.19634954084936207</v>
      </c>
      <c r="F37" s="7">
        <f t="shared" si="1"/>
        <v>1.9634954084936207</v>
      </c>
      <c r="G37" s="7">
        <f t="shared" si="2"/>
        <v>1.1780972450961724</v>
      </c>
    </row>
    <row r="38" spans="1:7" x14ac:dyDescent="0.25">
      <c r="A38" s="1">
        <v>51</v>
      </c>
      <c r="B38" s="1">
        <v>8</v>
      </c>
      <c r="C38" s="1">
        <v>3</v>
      </c>
      <c r="D38" s="1"/>
      <c r="E38" s="7">
        <f t="shared" si="0"/>
        <v>0.2042820622996763</v>
      </c>
      <c r="F38" s="7">
        <f t="shared" si="1"/>
        <v>1.6342564983974104</v>
      </c>
      <c r="G38" s="7">
        <f t="shared" si="2"/>
        <v>0.61284618689902892</v>
      </c>
    </row>
    <row r="39" spans="1:7" x14ac:dyDescent="0.25">
      <c r="A39" s="1">
        <v>52</v>
      </c>
      <c r="B39" s="1">
        <v>5</v>
      </c>
      <c r="C39" s="1">
        <v>3</v>
      </c>
      <c r="D39" s="1"/>
      <c r="E39" s="7">
        <f t="shared" si="0"/>
        <v>0.21237166338267005</v>
      </c>
      <c r="F39" s="7">
        <f t="shared" si="1"/>
        <v>1.0618583169133502</v>
      </c>
      <c r="G39" s="7">
        <f t="shared" si="2"/>
        <v>0.63711499014801021</v>
      </c>
    </row>
    <row r="40" spans="1:7" x14ac:dyDescent="0.25">
      <c r="A40" s="1">
        <v>53</v>
      </c>
      <c r="B40" s="1">
        <v>7</v>
      </c>
      <c r="C40" s="1">
        <v>1</v>
      </c>
      <c r="D40" s="1"/>
      <c r="E40" s="7">
        <f t="shared" si="0"/>
        <v>0.22061834409834324</v>
      </c>
      <c r="F40" s="7">
        <f t="shared" si="1"/>
        <v>1.5443284086884028</v>
      </c>
      <c r="G40" s="7">
        <f t="shared" si="2"/>
        <v>0.22061834409834324</v>
      </c>
    </row>
    <row r="41" spans="1:7" x14ac:dyDescent="0.25">
      <c r="A41" s="1">
        <v>54</v>
      </c>
      <c r="B41" s="1">
        <v>4</v>
      </c>
      <c r="C41" s="1">
        <v>2</v>
      </c>
      <c r="D41" s="1"/>
      <c r="E41" s="7">
        <f t="shared" si="0"/>
        <v>0.22902210444669593</v>
      </c>
      <c r="F41" s="7">
        <f t="shared" si="1"/>
        <v>0.91608841778678374</v>
      </c>
      <c r="G41" s="7">
        <f t="shared" si="2"/>
        <v>0.45804420889339187</v>
      </c>
    </row>
    <row r="42" spans="1:7" x14ac:dyDescent="0.25">
      <c r="A42" s="1">
        <v>55</v>
      </c>
      <c r="B42" s="1">
        <v>6</v>
      </c>
      <c r="C42" s="1">
        <v>1</v>
      </c>
      <c r="D42" s="1"/>
      <c r="E42" s="7">
        <f t="shared" si="0"/>
        <v>0.23758294442772815</v>
      </c>
      <c r="F42" s="7">
        <f t="shared" si="1"/>
        <v>1.4254976665663688</v>
      </c>
      <c r="G42" s="7">
        <f t="shared" si="2"/>
        <v>0.23758294442772815</v>
      </c>
    </row>
    <row r="43" spans="1:7" x14ac:dyDescent="0.25">
      <c r="A43" s="1">
        <v>56</v>
      </c>
      <c r="B43" s="1">
        <v>5</v>
      </c>
      <c r="C43" s="1">
        <v>2</v>
      </c>
      <c r="D43" s="1"/>
      <c r="E43" s="7">
        <f t="shared" si="0"/>
        <v>0.2463008640414398</v>
      </c>
      <c r="F43" s="7">
        <f t="shared" si="1"/>
        <v>1.2315043202071991</v>
      </c>
      <c r="G43" s="7">
        <f t="shared" si="2"/>
        <v>0.49260172808287961</v>
      </c>
    </row>
    <row r="44" spans="1:7" x14ac:dyDescent="0.25">
      <c r="A44" s="1">
        <v>57</v>
      </c>
      <c r="B44" s="1">
        <v>2</v>
      </c>
      <c r="C44" s="1"/>
      <c r="D44" s="1"/>
      <c r="E44" s="7">
        <f t="shared" si="0"/>
        <v>0.25517586328783093</v>
      </c>
      <c r="F44" s="7">
        <f t="shared" si="1"/>
        <v>0.51035172657566186</v>
      </c>
      <c r="G44" s="7">
        <f t="shared" si="2"/>
        <v>0</v>
      </c>
    </row>
    <row r="45" spans="1:7" x14ac:dyDescent="0.25">
      <c r="A45" s="1">
        <v>58</v>
      </c>
      <c r="B45" s="1">
        <v>4</v>
      </c>
      <c r="C45" s="1"/>
      <c r="D45" s="1"/>
      <c r="E45" s="7">
        <f t="shared" si="0"/>
        <v>0.26420794216690158</v>
      </c>
      <c r="F45" s="7">
        <f t="shared" si="1"/>
        <v>1.0568317686676063</v>
      </c>
      <c r="G45" s="7">
        <f t="shared" si="2"/>
        <v>0</v>
      </c>
    </row>
    <row r="46" spans="1:7" x14ac:dyDescent="0.25">
      <c r="A46" s="1">
        <v>59</v>
      </c>
      <c r="B46" s="1">
        <v>4</v>
      </c>
      <c r="C46" s="1"/>
      <c r="D46" s="1"/>
      <c r="E46" s="7">
        <f t="shared" si="0"/>
        <v>0.27339710067865169</v>
      </c>
      <c r="F46" s="7">
        <f t="shared" si="1"/>
        <v>1.0935884027146068</v>
      </c>
      <c r="G46" s="7">
        <f t="shared" si="2"/>
        <v>0</v>
      </c>
    </row>
    <row r="47" spans="1:7" x14ac:dyDescent="0.25">
      <c r="A47" s="1">
        <v>60</v>
      </c>
      <c r="B47" s="1">
        <v>2</v>
      </c>
      <c r="C47" s="1"/>
      <c r="D47" s="1"/>
      <c r="E47" s="7">
        <f t="shared" si="0"/>
        <v>0.28274333882308139</v>
      </c>
      <c r="F47" s="7">
        <f t="shared" si="1"/>
        <v>0.56548667764616278</v>
      </c>
      <c r="G47" s="7">
        <f t="shared" si="2"/>
        <v>0</v>
      </c>
    </row>
    <row r="48" spans="1:7" x14ac:dyDescent="0.25">
      <c r="A48" s="1">
        <v>61</v>
      </c>
      <c r="B48" s="1">
        <v>3</v>
      </c>
      <c r="C48" s="1">
        <v>2</v>
      </c>
      <c r="D48" s="1"/>
      <c r="E48" s="7">
        <f t="shared" si="0"/>
        <v>0.2922466566001905</v>
      </c>
      <c r="F48" s="7">
        <f t="shared" si="1"/>
        <v>0.87673996980057156</v>
      </c>
      <c r="G48" s="7">
        <f t="shared" si="2"/>
        <v>0.584493313200381</v>
      </c>
    </row>
    <row r="49" spans="1:7" x14ac:dyDescent="0.25">
      <c r="A49" s="1">
        <v>62</v>
      </c>
      <c r="B49" s="1">
        <v>2</v>
      </c>
      <c r="C49" s="1">
        <v>1</v>
      </c>
      <c r="D49" s="1"/>
      <c r="E49" s="7">
        <f t="shared" si="0"/>
        <v>0.30190705400997914</v>
      </c>
      <c r="F49" s="7">
        <f t="shared" si="1"/>
        <v>0.60381410801995827</v>
      </c>
      <c r="G49" s="7">
        <f t="shared" si="2"/>
        <v>0.30190705400997914</v>
      </c>
    </row>
    <row r="50" spans="1:7" x14ac:dyDescent="0.25">
      <c r="A50" s="1">
        <v>63</v>
      </c>
      <c r="B50" s="1"/>
      <c r="C50" s="1"/>
      <c r="D50" s="1"/>
      <c r="E50" s="7">
        <f t="shared" si="0"/>
        <v>0.31172453105244724</v>
      </c>
      <c r="F50" s="7">
        <f t="shared" si="1"/>
        <v>0</v>
      </c>
      <c r="G50" s="7">
        <f t="shared" si="2"/>
        <v>0</v>
      </c>
    </row>
    <row r="51" spans="1:7" x14ac:dyDescent="0.25">
      <c r="A51" s="1">
        <v>64</v>
      </c>
      <c r="B51" s="1">
        <v>1</v>
      </c>
      <c r="C51" s="1"/>
      <c r="D51" s="1"/>
      <c r="E51" s="7">
        <f t="shared" si="0"/>
        <v>0.32169908772759481</v>
      </c>
      <c r="F51" s="7">
        <f t="shared" si="1"/>
        <v>0.32169908772759481</v>
      </c>
      <c r="G51" s="7">
        <f t="shared" si="2"/>
        <v>0</v>
      </c>
    </row>
    <row r="52" spans="1:7" x14ac:dyDescent="0.25">
      <c r="A52" s="1">
        <v>65</v>
      </c>
      <c r="B52" s="1">
        <v>3</v>
      </c>
      <c r="C52" s="1"/>
      <c r="D52" s="1"/>
      <c r="E52" s="7">
        <f t="shared" si="0"/>
        <v>0.33183072403542191</v>
      </c>
      <c r="F52" s="7">
        <f t="shared" si="1"/>
        <v>0.99549217210626573</v>
      </c>
      <c r="G52" s="7">
        <f t="shared" si="2"/>
        <v>0</v>
      </c>
    </row>
    <row r="53" spans="1:7" x14ac:dyDescent="0.25">
      <c r="A53" s="1">
        <v>66</v>
      </c>
      <c r="B53" s="1">
        <v>1</v>
      </c>
      <c r="C53" s="1"/>
      <c r="D53" s="1"/>
      <c r="E53" s="7">
        <f t="shared" si="0"/>
        <v>0.34211943997592853</v>
      </c>
      <c r="F53" s="7">
        <f t="shared" si="1"/>
        <v>0.34211943997592853</v>
      </c>
      <c r="G53" s="7">
        <f t="shared" si="2"/>
        <v>0</v>
      </c>
    </row>
    <row r="54" spans="1:7" x14ac:dyDescent="0.25">
      <c r="A54" s="1">
        <v>67</v>
      </c>
      <c r="B54" s="1"/>
      <c r="C54" s="1"/>
      <c r="D54" s="1"/>
      <c r="E54" s="7">
        <f t="shared" si="0"/>
        <v>0.35256523554911462</v>
      </c>
      <c r="F54" s="7">
        <f t="shared" si="1"/>
        <v>0</v>
      </c>
      <c r="G54" s="7">
        <f t="shared" si="2"/>
        <v>0</v>
      </c>
    </row>
    <row r="55" spans="1:7" x14ac:dyDescent="0.25">
      <c r="A55" s="1">
        <v>68</v>
      </c>
      <c r="B55" s="1"/>
      <c r="C55" s="1"/>
      <c r="D55" s="1"/>
      <c r="E55" s="7">
        <f t="shared" si="0"/>
        <v>0.36316811075498018</v>
      </c>
      <c r="F55" s="7">
        <f t="shared" si="1"/>
        <v>0</v>
      </c>
      <c r="G55" s="7">
        <f t="shared" si="2"/>
        <v>0</v>
      </c>
    </row>
    <row r="56" spans="1:7" x14ac:dyDescent="0.25">
      <c r="A56" s="1">
        <v>69</v>
      </c>
      <c r="B56" s="1"/>
      <c r="C56" s="1"/>
      <c r="D56" s="1"/>
      <c r="E56" s="7">
        <f t="shared" si="0"/>
        <v>0.37392806559352504</v>
      </c>
      <c r="F56" s="7">
        <f t="shared" si="1"/>
        <v>0</v>
      </c>
      <c r="G56" s="7">
        <f t="shared" si="2"/>
        <v>0</v>
      </c>
    </row>
    <row r="57" spans="1:7" x14ac:dyDescent="0.25">
      <c r="A57" s="1">
        <v>70</v>
      </c>
      <c r="B57" s="1">
        <v>1</v>
      </c>
      <c r="C57" s="6"/>
      <c r="D57" s="1"/>
      <c r="E57" s="7">
        <f t="shared" si="0"/>
        <v>0.38484510006474959</v>
      </c>
      <c r="F57" s="7">
        <f t="shared" si="1"/>
        <v>0.38484510006474959</v>
      </c>
      <c r="G57" s="7">
        <f t="shared" si="2"/>
        <v>0</v>
      </c>
    </row>
    <row r="58" spans="1:7" x14ac:dyDescent="0.25">
      <c r="D58" s="9"/>
      <c r="G58" s="2"/>
    </row>
    <row r="59" spans="1:7" x14ac:dyDescent="0.25">
      <c r="A59" s="3" t="s">
        <v>11</v>
      </c>
      <c r="B59" s="3">
        <f>SUM(B2:B57)</f>
        <v>113</v>
      </c>
      <c r="D59" s="9"/>
      <c r="E59" s="3" t="s">
        <v>17</v>
      </c>
      <c r="F59" s="7">
        <f>SUM(F2:F57)</f>
        <v>23.680304405147439</v>
      </c>
      <c r="G59" s="14"/>
    </row>
    <row r="60" spans="1:7" x14ac:dyDescent="0.25">
      <c r="A60" s="3" t="s">
        <v>12</v>
      </c>
      <c r="B60" s="3">
        <f>SUM(C2:C57)</f>
        <v>164</v>
      </c>
      <c r="D60" s="16"/>
      <c r="E60" s="1" t="s">
        <v>16</v>
      </c>
      <c r="F60" s="7">
        <f>SUM(G2:G57)</f>
        <v>21.939862075058699</v>
      </c>
      <c r="G60" s="14"/>
    </row>
    <row r="61" spans="1:7" x14ac:dyDescent="0.25">
      <c r="A61" s="3" t="s">
        <v>13</v>
      </c>
      <c r="B61" s="3">
        <f>SUM(B59:B60)</f>
        <v>277</v>
      </c>
      <c r="E61" s="1" t="s">
        <v>6</v>
      </c>
      <c r="F61" s="7">
        <f>SUM(F59:F60)</f>
        <v>45.620166480206137</v>
      </c>
    </row>
    <row r="62" spans="1:7" x14ac:dyDescent="0.25">
      <c r="A62" s="3" t="s">
        <v>14</v>
      </c>
      <c r="B62" s="17">
        <f>B61*10000/F65</f>
        <v>307.77777777777777</v>
      </c>
      <c r="E62" s="1" t="s">
        <v>19</v>
      </c>
      <c r="F62" s="7">
        <f>(F59*10000)/F65</f>
        <v>26.311449339052711</v>
      </c>
    </row>
    <row r="63" spans="1:7" x14ac:dyDescent="0.25">
      <c r="A63" s="1" t="s">
        <v>18</v>
      </c>
      <c r="B63" s="1">
        <v>37</v>
      </c>
      <c r="E63" s="1" t="s">
        <v>20</v>
      </c>
      <c r="F63" s="7">
        <f>(F60*10000)/F65</f>
        <v>24.377624527843</v>
      </c>
    </row>
    <row r="64" spans="1:7" x14ac:dyDescent="0.25">
      <c r="A64" s="10"/>
      <c r="B64" s="10"/>
      <c r="E64" s="1" t="s">
        <v>15</v>
      </c>
      <c r="F64" s="7">
        <f>SUM(F62:F63)</f>
        <v>50.689073866895711</v>
      </c>
    </row>
    <row r="65" spans="5:6" x14ac:dyDescent="0.25">
      <c r="E65" s="1" t="s">
        <v>10</v>
      </c>
      <c r="F65" s="1">
        <v>9000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C39" sqref="C39"/>
    </sheetView>
  </sheetViews>
  <sheetFormatPr defaultColWidth="8.85546875" defaultRowHeight="15" x14ac:dyDescent="0.25"/>
  <cols>
    <col min="1" max="2" width="8.85546875" style="2"/>
    <col min="3" max="3" width="8.85546875" style="4"/>
    <col min="4" max="5" width="8.85546875" style="2"/>
    <col min="6" max="16384" width="8.85546875" style="4"/>
  </cols>
  <sheetData>
    <row r="1" spans="1:2" x14ac:dyDescent="0.25">
      <c r="A1" s="8" t="s">
        <v>0</v>
      </c>
      <c r="B1" s="8" t="s">
        <v>4</v>
      </c>
    </row>
    <row r="2" spans="1:2" x14ac:dyDescent="0.25">
      <c r="A2" s="3">
        <v>41</v>
      </c>
      <c r="B2" s="17">
        <v>38.5</v>
      </c>
    </row>
    <row r="3" spans="1:2" x14ac:dyDescent="0.25">
      <c r="A3" s="1">
        <v>42</v>
      </c>
      <c r="B3" s="20">
        <v>38</v>
      </c>
    </row>
    <row r="4" spans="1:2" x14ac:dyDescent="0.25">
      <c r="A4" s="3">
        <v>42</v>
      </c>
      <c r="B4" s="17">
        <v>42.7</v>
      </c>
    </row>
    <row r="5" spans="1:2" x14ac:dyDescent="0.25">
      <c r="A5" s="3">
        <v>43</v>
      </c>
      <c r="B5" s="3">
        <v>38</v>
      </c>
    </row>
    <row r="6" spans="1:2" x14ac:dyDescent="0.25">
      <c r="A6" s="3">
        <v>43</v>
      </c>
      <c r="B6" s="17">
        <v>42</v>
      </c>
    </row>
    <row r="7" spans="1:2" x14ac:dyDescent="0.25">
      <c r="A7" s="3">
        <v>43</v>
      </c>
      <c r="B7" s="17">
        <v>40.799999999999997</v>
      </c>
    </row>
    <row r="8" spans="1:2" x14ac:dyDescent="0.25">
      <c r="A8" s="3">
        <v>44</v>
      </c>
      <c r="B8" s="3">
        <v>37</v>
      </c>
    </row>
    <row r="9" spans="1:2" x14ac:dyDescent="0.25">
      <c r="A9" s="3">
        <v>44</v>
      </c>
      <c r="B9" s="17">
        <v>40</v>
      </c>
    </row>
    <row r="10" spans="1:2" x14ac:dyDescent="0.25">
      <c r="A10" s="1">
        <v>45</v>
      </c>
      <c r="B10" s="20">
        <v>40</v>
      </c>
    </row>
    <row r="11" spans="1:2" x14ac:dyDescent="0.25">
      <c r="A11" s="3">
        <v>45</v>
      </c>
      <c r="B11" s="17">
        <v>38.9</v>
      </c>
    </row>
    <row r="12" spans="1:2" x14ac:dyDescent="0.25">
      <c r="A12" s="3">
        <v>45</v>
      </c>
      <c r="B12" s="17">
        <v>38.1</v>
      </c>
    </row>
    <row r="13" spans="1:2" x14ac:dyDescent="0.25">
      <c r="A13" s="3">
        <v>45</v>
      </c>
      <c r="B13" s="17">
        <v>38.799999999999997</v>
      </c>
    </row>
    <row r="14" spans="1:2" x14ac:dyDescent="0.25">
      <c r="A14" s="1">
        <v>46</v>
      </c>
      <c r="B14" s="20">
        <v>36</v>
      </c>
    </row>
    <row r="15" spans="1:2" x14ac:dyDescent="0.25">
      <c r="A15" s="3">
        <v>46</v>
      </c>
      <c r="B15" s="17">
        <v>39.799999999999997</v>
      </c>
    </row>
    <row r="16" spans="1:2" x14ac:dyDescent="0.25">
      <c r="A16" s="3">
        <v>46</v>
      </c>
      <c r="B16" s="17">
        <v>41</v>
      </c>
    </row>
    <row r="17" spans="1:12" x14ac:dyDescent="0.25">
      <c r="A17" s="1">
        <v>47</v>
      </c>
      <c r="B17" s="3">
        <v>36</v>
      </c>
    </row>
    <row r="18" spans="1:12" x14ac:dyDescent="0.25">
      <c r="A18" s="3">
        <v>47</v>
      </c>
      <c r="B18" s="17">
        <v>38.299999999999997</v>
      </c>
    </row>
    <row r="19" spans="1:12" x14ac:dyDescent="0.25">
      <c r="A19" s="3">
        <v>48</v>
      </c>
      <c r="B19" s="3">
        <v>38</v>
      </c>
    </row>
    <row r="20" spans="1:12" x14ac:dyDescent="0.25">
      <c r="A20" s="3">
        <v>48</v>
      </c>
      <c r="B20" s="3">
        <v>39</v>
      </c>
    </row>
    <row r="21" spans="1:12" x14ac:dyDescent="0.25">
      <c r="A21" s="3">
        <v>48</v>
      </c>
      <c r="B21" s="3">
        <v>40</v>
      </c>
    </row>
    <row r="22" spans="1:12" x14ac:dyDescent="0.25">
      <c r="A22" s="3">
        <v>49</v>
      </c>
      <c r="B22" s="3">
        <v>40</v>
      </c>
    </row>
    <row r="23" spans="1:12" x14ac:dyDescent="0.25">
      <c r="A23" s="3">
        <v>49</v>
      </c>
      <c r="B23" s="17">
        <v>40</v>
      </c>
    </row>
    <row r="24" spans="1:12" x14ac:dyDescent="0.25">
      <c r="A24" s="3">
        <v>49</v>
      </c>
      <c r="B24" s="17">
        <v>38.6</v>
      </c>
    </row>
    <row r="25" spans="1:12" x14ac:dyDescent="0.25">
      <c r="A25" s="1">
        <v>50</v>
      </c>
      <c r="B25" s="20">
        <v>38</v>
      </c>
    </row>
    <row r="26" spans="1:12" x14ac:dyDescent="0.25">
      <c r="A26" s="3">
        <v>50</v>
      </c>
      <c r="B26" s="17">
        <v>39.799999999999997</v>
      </c>
    </row>
    <row r="27" spans="1:12" x14ac:dyDescent="0.25">
      <c r="A27" s="3">
        <v>50</v>
      </c>
      <c r="B27" s="17">
        <v>40.9</v>
      </c>
    </row>
    <row r="28" spans="1:12" x14ac:dyDescent="0.25">
      <c r="A28" s="3">
        <v>50</v>
      </c>
      <c r="B28" s="17">
        <v>41.4</v>
      </c>
    </row>
    <row r="29" spans="1:12" x14ac:dyDescent="0.25">
      <c r="A29" s="3">
        <v>50</v>
      </c>
      <c r="B29" s="17">
        <v>41.4</v>
      </c>
    </row>
    <row r="30" spans="1:12" x14ac:dyDescent="0.25">
      <c r="A30" s="3">
        <v>50</v>
      </c>
      <c r="B30" s="17">
        <v>38.6</v>
      </c>
    </row>
    <row r="31" spans="1:12" x14ac:dyDescent="0.25">
      <c r="A31" s="1">
        <v>51</v>
      </c>
      <c r="B31" s="20">
        <v>41</v>
      </c>
    </row>
    <row r="32" spans="1:12" x14ac:dyDescent="0.25">
      <c r="A32" s="1">
        <v>51</v>
      </c>
      <c r="B32" s="20">
        <v>40</v>
      </c>
      <c r="E32" s="21" t="s">
        <v>22</v>
      </c>
      <c r="F32" s="22"/>
      <c r="G32" s="22"/>
      <c r="H32" s="23" t="s">
        <v>25</v>
      </c>
      <c r="I32" s="22"/>
      <c r="J32" s="22"/>
      <c r="K32" s="23" t="s">
        <v>26</v>
      </c>
      <c r="L32" s="22"/>
    </row>
    <row r="33" spans="1:12" x14ac:dyDescent="0.25">
      <c r="A33" s="1">
        <v>51</v>
      </c>
      <c r="B33" s="3">
        <v>39</v>
      </c>
      <c r="E33" s="21" t="s">
        <v>23</v>
      </c>
      <c r="F33" s="23" t="s">
        <v>24</v>
      </c>
      <c r="G33" s="22"/>
      <c r="H33" s="23" t="s">
        <v>23</v>
      </c>
      <c r="I33" s="23" t="s">
        <v>24</v>
      </c>
      <c r="J33" s="22"/>
      <c r="K33" s="23" t="s">
        <v>23</v>
      </c>
      <c r="L33" s="23" t="s">
        <v>24</v>
      </c>
    </row>
    <row r="34" spans="1:12" x14ac:dyDescent="0.25">
      <c r="A34" s="1">
        <v>51</v>
      </c>
      <c r="B34" s="3">
        <v>40</v>
      </c>
      <c r="E34" s="1">
        <v>51</v>
      </c>
      <c r="F34" s="20">
        <v>41</v>
      </c>
      <c r="H34" s="3">
        <v>57</v>
      </c>
      <c r="I34" s="3">
        <v>39</v>
      </c>
      <c r="K34" s="3">
        <v>55</v>
      </c>
      <c r="L34" s="17">
        <v>39.700000000000003</v>
      </c>
    </row>
    <row r="35" spans="1:12" x14ac:dyDescent="0.25">
      <c r="A35" s="3">
        <v>51</v>
      </c>
      <c r="B35" s="3">
        <v>40</v>
      </c>
      <c r="E35" s="1">
        <v>45</v>
      </c>
      <c r="F35" s="20">
        <v>40</v>
      </c>
      <c r="H35" s="3">
        <v>62</v>
      </c>
      <c r="I35" s="3">
        <v>41</v>
      </c>
      <c r="K35" s="3">
        <v>50</v>
      </c>
      <c r="L35" s="17">
        <v>39.799999999999997</v>
      </c>
    </row>
    <row r="36" spans="1:12" x14ac:dyDescent="0.25">
      <c r="A36" s="3">
        <v>51</v>
      </c>
      <c r="B36" s="3">
        <v>38</v>
      </c>
      <c r="E36" s="1">
        <v>65</v>
      </c>
      <c r="F36" s="20">
        <v>43</v>
      </c>
      <c r="H36" s="3">
        <v>48</v>
      </c>
      <c r="I36" s="3">
        <v>38</v>
      </c>
      <c r="K36" s="3">
        <v>43</v>
      </c>
      <c r="L36" s="17">
        <v>42</v>
      </c>
    </row>
    <row r="37" spans="1:12" x14ac:dyDescent="0.25">
      <c r="A37" s="3">
        <v>51</v>
      </c>
      <c r="B37" s="3">
        <v>41</v>
      </c>
      <c r="E37" s="1">
        <v>46</v>
      </c>
      <c r="F37" s="20">
        <v>36</v>
      </c>
      <c r="H37" s="3">
        <v>60</v>
      </c>
      <c r="I37" s="3">
        <v>40</v>
      </c>
      <c r="K37" s="3">
        <v>45</v>
      </c>
      <c r="L37" s="17">
        <v>38.9</v>
      </c>
    </row>
    <row r="38" spans="1:12" x14ac:dyDescent="0.25">
      <c r="A38" s="3">
        <v>51</v>
      </c>
      <c r="B38" s="3">
        <v>48</v>
      </c>
      <c r="E38" s="1">
        <v>53</v>
      </c>
      <c r="F38" s="20">
        <v>41</v>
      </c>
      <c r="H38" s="3">
        <v>48</v>
      </c>
      <c r="I38" s="3">
        <v>39</v>
      </c>
      <c r="K38" s="3">
        <v>42</v>
      </c>
      <c r="L38" s="17">
        <v>42.7</v>
      </c>
    </row>
    <row r="39" spans="1:12" x14ac:dyDescent="0.25">
      <c r="A39" s="3">
        <v>51</v>
      </c>
      <c r="B39" s="3">
        <v>38</v>
      </c>
      <c r="E39" s="1">
        <v>58</v>
      </c>
      <c r="F39" s="20">
        <v>42</v>
      </c>
      <c r="H39" s="3">
        <v>51</v>
      </c>
      <c r="I39" s="3">
        <v>40</v>
      </c>
      <c r="K39" s="3">
        <v>45</v>
      </c>
      <c r="L39" s="17">
        <v>38.1</v>
      </c>
    </row>
    <row r="40" spans="1:12" x14ac:dyDescent="0.25">
      <c r="A40" s="3">
        <v>51</v>
      </c>
      <c r="B40" s="17">
        <v>40.700000000000003</v>
      </c>
      <c r="E40" s="1">
        <v>42</v>
      </c>
      <c r="F40" s="20">
        <v>38</v>
      </c>
      <c r="H40" s="3">
        <v>55</v>
      </c>
      <c r="I40" s="3">
        <v>39</v>
      </c>
      <c r="K40" s="3">
        <v>45</v>
      </c>
      <c r="L40" s="17">
        <v>38.799999999999997</v>
      </c>
    </row>
    <row r="41" spans="1:12" x14ac:dyDescent="0.25">
      <c r="A41" s="3">
        <v>51</v>
      </c>
      <c r="B41" s="17">
        <v>42.7</v>
      </c>
      <c r="E41" s="1">
        <v>51</v>
      </c>
      <c r="F41" s="20">
        <v>40</v>
      </c>
      <c r="H41" s="3">
        <v>51</v>
      </c>
      <c r="I41" s="3">
        <v>38</v>
      </c>
      <c r="K41" s="3">
        <v>51</v>
      </c>
      <c r="L41" s="17">
        <v>40.700000000000003</v>
      </c>
    </row>
    <row r="42" spans="1:12" x14ac:dyDescent="0.25">
      <c r="A42" s="3">
        <v>51</v>
      </c>
      <c r="B42" s="17">
        <v>40.4</v>
      </c>
      <c r="E42" s="1">
        <v>55</v>
      </c>
      <c r="F42" s="20">
        <v>41</v>
      </c>
      <c r="H42" s="3">
        <v>59</v>
      </c>
      <c r="I42" s="3">
        <v>42</v>
      </c>
      <c r="K42" s="3">
        <v>44</v>
      </c>
      <c r="L42" s="17">
        <v>40</v>
      </c>
    </row>
    <row r="43" spans="1:12" x14ac:dyDescent="0.25">
      <c r="A43" s="3">
        <v>51</v>
      </c>
      <c r="B43" s="17">
        <v>41.5</v>
      </c>
      <c r="E43" s="1">
        <v>52</v>
      </c>
      <c r="F43" s="20">
        <v>39</v>
      </c>
      <c r="H43" s="3">
        <v>56</v>
      </c>
      <c r="I43" s="3">
        <v>41</v>
      </c>
      <c r="K43" s="3">
        <v>47</v>
      </c>
      <c r="L43" s="17">
        <v>38.299999999999997</v>
      </c>
    </row>
    <row r="44" spans="1:12" x14ac:dyDescent="0.25">
      <c r="A44" s="3">
        <v>51</v>
      </c>
      <c r="B44" s="17">
        <v>42</v>
      </c>
      <c r="E44" s="1">
        <v>54</v>
      </c>
      <c r="F44" s="20">
        <v>40</v>
      </c>
      <c r="H44" s="3">
        <v>51</v>
      </c>
      <c r="I44" s="3">
        <v>41</v>
      </c>
      <c r="K44" s="3">
        <v>51</v>
      </c>
      <c r="L44" s="17">
        <v>42.7</v>
      </c>
    </row>
    <row r="45" spans="1:12" x14ac:dyDescent="0.25">
      <c r="A45" s="1">
        <v>52</v>
      </c>
      <c r="B45" s="20">
        <v>39</v>
      </c>
      <c r="E45" s="1">
        <v>64</v>
      </c>
      <c r="F45" s="20">
        <v>43</v>
      </c>
      <c r="H45" s="3">
        <v>60</v>
      </c>
      <c r="I45" s="3">
        <v>42</v>
      </c>
      <c r="K45" s="3">
        <v>43</v>
      </c>
      <c r="L45" s="17">
        <v>40.799999999999997</v>
      </c>
    </row>
    <row r="46" spans="1:12" x14ac:dyDescent="0.25">
      <c r="A46" s="3">
        <v>52</v>
      </c>
      <c r="B46" s="3">
        <v>36</v>
      </c>
      <c r="E46" s="1">
        <v>66</v>
      </c>
      <c r="F46" s="20">
        <v>43</v>
      </c>
      <c r="H46" s="3">
        <v>48</v>
      </c>
      <c r="I46" s="3">
        <v>40</v>
      </c>
      <c r="K46" s="3">
        <v>52</v>
      </c>
      <c r="L46" s="17">
        <v>37.9</v>
      </c>
    </row>
    <row r="47" spans="1:12" x14ac:dyDescent="0.25">
      <c r="A47" s="3">
        <v>52</v>
      </c>
      <c r="B47" s="17">
        <v>37.9</v>
      </c>
      <c r="E47" s="1">
        <v>57</v>
      </c>
      <c r="F47" s="20">
        <v>40</v>
      </c>
      <c r="H47" s="3">
        <v>51</v>
      </c>
      <c r="I47" s="3">
        <v>48</v>
      </c>
      <c r="K47" s="3">
        <v>46</v>
      </c>
      <c r="L47" s="17">
        <v>39.799999999999997</v>
      </c>
    </row>
    <row r="48" spans="1:12" x14ac:dyDescent="0.25">
      <c r="A48" s="3">
        <v>52</v>
      </c>
      <c r="B48" s="17">
        <v>41.4</v>
      </c>
      <c r="E48" s="1">
        <v>54</v>
      </c>
      <c r="F48" s="20">
        <v>40</v>
      </c>
      <c r="H48" s="3">
        <v>43</v>
      </c>
      <c r="I48" s="3">
        <v>38</v>
      </c>
      <c r="K48" s="3">
        <v>49</v>
      </c>
      <c r="L48" s="17">
        <v>40</v>
      </c>
    </row>
    <row r="49" spans="1:12" x14ac:dyDescent="0.25">
      <c r="A49" s="1">
        <v>53</v>
      </c>
      <c r="B49" s="20">
        <v>41</v>
      </c>
      <c r="E49" s="1">
        <v>50</v>
      </c>
      <c r="F49" s="20">
        <v>38</v>
      </c>
      <c r="H49" s="3">
        <v>49</v>
      </c>
      <c r="I49" s="3">
        <v>40</v>
      </c>
      <c r="K49" s="3">
        <v>55</v>
      </c>
      <c r="L49" s="17">
        <v>39.200000000000003</v>
      </c>
    </row>
    <row r="50" spans="1:12" x14ac:dyDescent="0.25">
      <c r="A50" s="1">
        <v>53</v>
      </c>
      <c r="B50" s="3">
        <v>42</v>
      </c>
      <c r="E50" s="1">
        <v>54</v>
      </c>
      <c r="F50" s="20">
        <v>39</v>
      </c>
      <c r="H50" s="3">
        <v>44</v>
      </c>
      <c r="I50" s="3">
        <v>37</v>
      </c>
      <c r="K50" s="3">
        <v>49</v>
      </c>
      <c r="L50" s="17">
        <v>38.6</v>
      </c>
    </row>
    <row r="51" spans="1:12" x14ac:dyDescent="0.25">
      <c r="A51" s="3">
        <v>53</v>
      </c>
      <c r="B51" s="3">
        <v>40</v>
      </c>
      <c r="E51" s="1">
        <v>56</v>
      </c>
      <c r="F51" s="3">
        <v>40</v>
      </c>
      <c r="H51" s="3">
        <v>62</v>
      </c>
      <c r="I51" s="3">
        <v>42</v>
      </c>
      <c r="K51" s="3">
        <v>57</v>
      </c>
      <c r="L51" s="17">
        <v>40.200000000000003</v>
      </c>
    </row>
    <row r="52" spans="1:12" x14ac:dyDescent="0.25">
      <c r="A52" s="3">
        <v>53</v>
      </c>
      <c r="B52" s="17">
        <v>40.799999999999997</v>
      </c>
      <c r="E52" s="1">
        <v>51</v>
      </c>
      <c r="F52" s="3">
        <v>39</v>
      </c>
      <c r="H52" s="3">
        <v>62</v>
      </c>
      <c r="I52" s="3">
        <v>42</v>
      </c>
      <c r="K52" s="3">
        <v>51</v>
      </c>
      <c r="L52" s="17">
        <v>40.4</v>
      </c>
    </row>
    <row r="53" spans="1:12" x14ac:dyDescent="0.25">
      <c r="A53" s="1">
        <v>54</v>
      </c>
      <c r="B53" s="20">
        <v>40</v>
      </c>
      <c r="E53" s="1">
        <v>51</v>
      </c>
      <c r="F53" s="3">
        <v>40</v>
      </c>
      <c r="H53" s="3">
        <v>58</v>
      </c>
      <c r="I53" s="3">
        <v>41</v>
      </c>
      <c r="K53" s="3">
        <v>50</v>
      </c>
      <c r="L53" s="17">
        <v>40.9</v>
      </c>
    </row>
    <row r="54" spans="1:12" x14ac:dyDescent="0.25">
      <c r="A54" s="1">
        <v>54</v>
      </c>
      <c r="B54" s="20">
        <v>40</v>
      </c>
      <c r="E54" s="1">
        <v>68</v>
      </c>
      <c r="F54" s="3">
        <v>48</v>
      </c>
      <c r="H54" s="3">
        <v>56</v>
      </c>
      <c r="I54" s="3">
        <v>40</v>
      </c>
      <c r="K54" s="3">
        <v>53</v>
      </c>
      <c r="L54" s="17">
        <v>40.799999999999997</v>
      </c>
    </row>
    <row r="55" spans="1:12" x14ac:dyDescent="0.25">
      <c r="A55" s="1">
        <v>54</v>
      </c>
      <c r="B55" s="20">
        <v>39</v>
      </c>
      <c r="E55" s="1">
        <v>68</v>
      </c>
      <c r="F55" s="3">
        <v>46</v>
      </c>
      <c r="H55" s="3">
        <v>53</v>
      </c>
      <c r="I55" s="3">
        <v>40</v>
      </c>
      <c r="K55" s="3">
        <v>64</v>
      </c>
      <c r="L55" s="17">
        <v>47.3</v>
      </c>
    </row>
    <row r="56" spans="1:12" x14ac:dyDescent="0.25">
      <c r="A56" s="1">
        <v>55</v>
      </c>
      <c r="B56" s="20">
        <v>41</v>
      </c>
      <c r="E56" s="1">
        <v>55</v>
      </c>
      <c r="F56" s="3">
        <v>40</v>
      </c>
      <c r="H56" s="3">
        <v>63</v>
      </c>
      <c r="I56" s="3">
        <v>41</v>
      </c>
      <c r="K56" s="3">
        <v>50</v>
      </c>
      <c r="L56" s="17">
        <v>41.4</v>
      </c>
    </row>
    <row r="57" spans="1:12" x14ac:dyDescent="0.25">
      <c r="A57" s="1">
        <v>55</v>
      </c>
      <c r="B57" s="3">
        <v>40</v>
      </c>
      <c r="E57" s="1">
        <v>47</v>
      </c>
      <c r="F57" s="3">
        <v>36</v>
      </c>
      <c r="H57" s="3">
        <v>52</v>
      </c>
      <c r="I57" s="3">
        <v>36</v>
      </c>
      <c r="K57" s="3">
        <v>50</v>
      </c>
      <c r="L57" s="17">
        <v>41.4</v>
      </c>
    </row>
    <row r="58" spans="1:12" x14ac:dyDescent="0.25">
      <c r="A58" s="3">
        <v>55</v>
      </c>
      <c r="B58" s="3">
        <v>39</v>
      </c>
      <c r="E58" s="1">
        <v>53</v>
      </c>
      <c r="F58" s="3">
        <v>42</v>
      </c>
      <c r="H58" s="3">
        <v>51</v>
      </c>
      <c r="I58" s="3">
        <v>38</v>
      </c>
      <c r="K58" s="3">
        <v>55</v>
      </c>
      <c r="L58" s="17">
        <v>40.1</v>
      </c>
    </row>
    <row r="59" spans="1:12" x14ac:dyDescent="0.25">
      <c r="A59" s="3">
        <v>55</v>
      </c>
      <c r="B59" s="17">
        <v>39.700000000000003</v>
      </c>
      <c r="K59" s="3">
        <v>56</v>
      </c>
      <c r="L59" s="17">
        <v>40.5</v>
      </c>
    </row>
    <row r="60" spans="1:12" x14ac:dyDescent="0.25">
      <c r="A60" s="3">
        <v>55</v>
      </c>
      <c r="B60" s="17">
        <v>39.200000000000003</v>
      </c>
      <c r="K60" s="3">
        <v>51</v>
      </c>
      <c r="L60" s="17">
        <v>41.5</v>
      </c>
    </row>
    <row r="61" spans="1:12" x14ac:dyDescent="0.25">
      <c r="A61" s="3">
        <v>55</v>
      </c>
      <c r="B61" s="17">
        <v>40.1</v>
      </c>
      <c r="K61" s="3">
        <v>41</v>
      </c>
      <c r="L61" s="17">
        <v>38.5</v>
      </c>
    </row>
    <row r="62" spans="1:12" x14ac:dyDescent="0.25">
      <c r="A62" s="1">
        <v>56</v>
      </c>
      <c r="B62" s="3">
        <v>40</v>
      </c>
      <c r="K62" s="3">
        <v>60</v>
      </c>
      <c r="L62" s="17">
        <v>42.2</v>
      </c>
    </row>
    <row r="63" spans="1:12" x14ac:dyDescent="0.25">
      <c r="A63" s="3">
        <v>56</v>
      </c>
      <c r="B63" s="3">
        <v>41</v>
      </c>
      <c r="K63" s="3">
        <v>51</v>
      </c>
      <c r="L63" s="17">
        <v>42</v>
      </c>
    </row>
    <row r="64" spans="1:12" x14ac:dyDescent="0.25">
      <c r="A64" s="3">
        <v>56</v>
      </c>
      <c r="B64" s="3">
        <v>40</v>
      </c>
      <c r="K64" s="3">
        <v>52</v>
      </c>
      <c r="L64" s="17">
        <v>41.4</v>
      </c>
    </row>
    <row r="65" spans="1:12" x14ac:dyDescent="0.25">
      <c r="A65" s="3">
        <v>56</v>
      </c>
      <c r="B65" s="17">
        <v>40.5</v>
      </c>
      <c r="K65" s="3">
        <v>50</v>
      </c>
      <c r="L65" s="17">
        <v>38.6</v>
      </c>
    </row>
    <row r="66" spans="1:12" x14ac:dyDescent="0.25">
      <c r="A66" s="3">
        <v>56</v>
      </c>
      <c r="B66" s="17">
        <v>41.8</v>
      </c>
      <c r="K66" s="3">
        <v>46</v>
      </c>
      <c r="L66" s="17">
        <v>41</v>
      </c>
    </row>
    <row r="67" spans="1:12" x14ac:dyDescent="0.25">
      <c r="A67" s="1">
        <v>57</v>
      </c>
      <c r="B67" s="20">
        <v>40</v>
      </c>
      <c r="K67" s="3">
        <v>59</v>
      </c>
      <c r="L67" s="17">
        <v>43</v>
      </c>
    </row>
    <row r="68" spans="1:12" x14ac:dyDescent="0.25">
      <c r="A68" s="3">
        <v>57</v>
      </c>
      <c r="B68" s="3">
        <v>39</v>
      </c>
      <c r="K68" s="3">
        <v>56</v>
      </c>
      <c r="L68" s="17">
        <v>41.8</v>
      </c>
    </row>
    <row r="69" spans="1:12" x14ac:dyDescent="0.25">
      <c r="A69" s="3">
        <v>57</v>
      </c>
      <c r="B69" s="17">
        <v>40.200000000000003</v>
      </c>
    </row>
    <row r="70" spans="1:12" x14ac:dyDescent="0.25">
      <c r="A70" s="1">
        <v>58</v>
      </c>
      <c r="B70" s="20">
        <v>42</v>
      </c>
    </row>
    <row r="71" spans="1:12" x14ac:dyDescent="0.25">
      <c r="A71" s="3">
        <v>58</v>
      </c>
      <c r="B71" s="3">
        <v>41</v>
      </c>
    </row>
    <row r="72" spans="1:12" x14ac:dyDescent="0.25">
      <c r="A72" s="3">
        <v>59</v>
      </c>
      <c r="B72" s="3">
        <v>42</v>
      </c>
    </row>
    <row r="73" spans="1:12" x14ac:dyDescent="0.25">
      <c r="A73" s="3">
        <v>59</v>
      </c>
      <c r="B73" s="17">
        <v>43</v>
      </c>
    </row>
    <row r="74" spans="1:12" x14ac:dyDescent="0.25">
      <c r="A74" s="3">
        <v>60</v>
      </c>
      <c r="B74" s="3">
        <v>40</v>
      </c>
    </row>
    <row r="75" spans="1:12" x14ac:dyDescent="0.25">
      <c r="A75" s="3">
        <v>60</v>
      </c>
      <c r="B75" s="3">
        <v>42</v>
      </c>
    </row>
    <row r="76" spans="1:12" x14ac:dyDescent="0.25">
      <c r="A76" s="3">
        <v>60</v>
      </c>
      <c r="B76" s="17">
        <v>42.2</v>
      </c>
    </row>
    <row r="77" spans="1:12" x14ac:dyDescent="0.25">
      <c r="A77" s="3">
        <v>62</v>
      </c>
      <c r="B77" s="3">
        <v>41</v>
      </c>
    </row>
    <row r="78" spans="1:12" x14ac:dyDescent="0.25">
      <c r="A78" s="3">
        <v>62</v>
      </c>
      <c r="B78" s="3">
        <v>42</v>
      </c>
    </row>
    <row r="79" spans="1:12" x14ac:dyDescent="0.25">
      <c r="A79" s="3">
        <v>62</v>
      </c>
      <c r="B79" s="3">
        <v>42</v>
      </c>
    </row>
    <row r="80" spans="1:12" x14ac:dyDescent="0.25">
      <c r="A80" s="3">
        <v>63</v>
      </c>
      <c r="B80" s="3">
        <v>41</v>
      </c>
    </row>
    <row r="81" spans="1:2" x14ac:dyDescent="0.25">
      <c r="A81" s="1">
        <v>64</v>
      </c>
      <c r="B81" s="20">
        <v>43</v>
      </c>
    </row>
    <row r="82" spans="1:2" x14ac:dyDescent="0.25">
      <c r="A82" s="3">
        <v>64</v>
      </c>
      <c r="B82" s="17">
        <v>47.3</v>
      </c>
    </row>
    <row r="83" spans="1:2" x14ac:dyDescent="0.25">
      <c r="A83" s="1">
        <v>65</v>
      </c>
      <c r="B83" s="20">
        <v>43</v>
      </c>
    </row>
    <row r="84" spans="1:2" x14ac:dyDescent="0.25">
      <c r="A84" s="1">
        <v>66</v>
      </c>
      <c r="B84" s="20">
        <v>43</v>
      </c>
    </row>
    <row r="85" spans="1:2" x14ac:dyDescent="0.25">
      <c r="A85" s="1">
        <v>68</v>
      </c>
      <c r="B85" s="3">
        <v>48</v>
      </c>
    </row>
    <row r="86" spans="1:2" x14ac:dyDescent="0.25">
      <c r="A86" s="1">
        <v>68</v>
      </c>
      <c r="B86" s="3">
        <v>46</v>
      </c>
    </row>
    <row r="87" spans="1:2" x14ac:dyDescent="0.25">
      <c r="A87" s="8" t="s">
        <v>21</v>
      </c>
      <c r="B87" s="19">
        <f>AVERAGE(B2:B86)</f>
        <v>40.45882352941176</v>
      </c>
    </row>
    <row r="88" spans="1:2" x14ac:dyDescent="0.25">
      <c r="A88" s="4"/>
      <c r="B88" s="4"/>
    </row>
  </sheetData>
  <sortState ref="A2:B87">
    <sortCondition ref="A2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ads autodiradamento</vt:lpstr>
      <vt:lpstr>ads dir selettivo</vt:lpstr>
      <vt:lpstr>ads dir geometrico-selettivo</vt:lpstr>
      <vt:lpstr>Curva ipsometrica Ads sopra</vt:lpstr>
      <vt:lpstr>ads sotto 1</vt:lpstr>
      <vt:lpstr>ads sotto 2</vt:lpstr>
      <vt:lpstr>ads sotto 3</vt:lpstr>
      <vt:lpstr>Curva Ipsometrica Ads sotto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Marini</dc:creator>
  <cp:lastModifiedBy>pasquale castellaneta</cp:lastModifiedBy>
  <dcterms:created xsi:type="dcterms:W3CDTF">2016-06-13T11:43:11Z</dcterms:created>
  <dcterms:modified xsi:type="dcterms:W3CDTF">2017-10-23T11:05:39Z</dcterms:modified>
</cp:coreProperties>
</file>