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k\OneDrive\Desktop\NuQum Articles\Catholics and Coronavirus\"/>
    </mc:Choice>
  </mc:AlternateContent>
  <xr:revisionPtr revIDLastSave="0" documentId="13_ncr:40009_{E6B561E1-0978-4033-8BF3-D3445F489E61}" xr6:coauthVersionLast="45" xr6:coauthVersionMax="45" xr10:uidLastSave="{00000000-0000-0000-0000-000000000000}"/>
  <bookViews>
    <workbookView xWindow="-108" yWindow="-108" windowWidth="23256" windowHeight="12576" activeTab="4"/>
  </bookViews>
  <sheets>
    <sheet name="ANALYTIC_DATASET_CATHOLICS_CORO" sheetId="1" r:id="rId1"/>
    <sheet name="Chart1" sheetId="3" r:id="rId2"/>
    <sheet name="Chart2" sheetId="4" r:id="rId3"/>
    <sheet name="Chart3" sheetId="5" r:id="rId4"/>
    <sheet name="Chart4" sheetId="6" r:id="rId5"/>
    <sheet name="Sheet1" sheetId="2" r:id="rId6"/>
  </sheets>
  <calcPr calcId="0"/>
</workbook>
</file>

<file path=xl/calcChain.xml><?xml version="1.0" encoding="utf-8"?>
<calcChain xmlns="http://schemas.openxmlformats.org/spreadsheetml/2006/main">
  <c r="BG3" i="2" l="1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2" i="2"/>
</calcChain>
</file>

<file path=xl/sharedStrings.xml><?xml version="1.0" encoding="utf-8"?>
<sst xmlns="http://schemas.openxmlformats.org/spreadsheetml/2006/main" count="510" uniqueCount="104">
  <si>
    <t>COUNTRY</t>
  </si>
  <si>
    <t>AVG_HH_SIZE</t>
  </si>
  <si>
    <t>HH_SIZE_PCT_CATHOLIC</t>
  </si>
  <si>
    <t>LN_HH_SIZE_PCT_CATHOLIC</t>
  </si>
  <si>
    <t>HOSP_BEDS_PER_CAPITA_2017</t>
  </si>
  <si>
    <t>ICU_PER_100K</t>
  </si>
  <si>
    <t>PCT_CATHOLIC</t>
  </si>
  <si>
    <t>POPULATION</t>
  </si>
  <si>
    <t>POP_DENSITY_SQ_KM</t>
  </si>
  <si>
    <t>NURSES_PER_1K</t>
  </si>
  <si>
    <t>COUNTRY2</t>
  </si>
  <si>
    <t>DEATHS_11OCT2020</t>
  </si>
  <si>
    <t>DEATHS_PER_1M_11OCT2020</t>
  </si>
  <si>
    <t>TESTS_11OCT2020</t>
  </si>
  <si>
    <t>CONFIRMED_11OCT2020</t>
  </si>
  <si>
    <t>CONFIRMED_PER_1M_11OCT2020</t>
  </si>
  <si>
    <t>SEASONAL_FLU</t>
  </si>
  <si>
    <t>OBESITY_PCT</t>
  </si>
  <si>
    <t>PCT_INSURED</t>
  </si>
  <si>
    <t>PCT_INSURED_DEVELOPED</t>
  </si>
  <si>
    <t>FLU_DEATHS_PER_1M</t>
  </si>
  <si>
    <t>TESTS_PER_1M_11OCT2020</t>
  </si>
  <si>
    <t>STRINGENCY_INDEX_JAN_to_APR</t>
  </si>
  <si>
    <t>STRINGENCY_INDEX_MAY_to_JUL</t>
  </si>
  <si>
    <t>STRINGENCY_INDEX_AUG_to_OCT</t>
  </si>
  <si>
    <t>LN_AVG_HH_SIZE</t>
  </si>
  <si>
    <t>LN_BEDS_PER_1K</t>
  </si>
  <si>
    <t>LN_ICU_PER_100K</t>
  </si>
  <si>
    <t>LN_PCT_CATHOLIC</t>
  </si>
  <si>
    <t>LN_POP_DENSITY</t>
  </si>
  <si>
    <t>LN_NURSES_PER_1K</t>
  </si>
  <si>
    <t>LN_DEATHS_PER_1M_11OCT2020</t>
  </si>
  <si>
    <t>LN_CONFIRMED_PER_1M_11OCT2020</t>
  </si>
  <si>
    <t>LN_OBESITY_PCT</t>
  </si>
  <si>
    <t>LN_PCT_INSURED</t>
  </si>
  <si>
    <t>LN_TESTS_PER_1M_11OCT2020</t>
  </si>
  <si>
    <t>LN_FLU_DEATHS_PER_1M</t>
  </si>
  <si>
    <t>LN_STRINGENCY_INDEX_JAN_APR</t>
  </si>
  <si>
    <t>LN_STRINGENCY_INDEX_MAY_JULY</t>
  </si>
  <si>
    <t>LN_STRINGENCY_INDEX_AUG_OCT</t>
  </si>
  <si>
    <t>LN_NURSES_LN_BEDS</t>
  </si>
  <si>
    <t>INDEX_HC_QUALITY</t>
  </si>
  <si>
    <t>LN_HC_QUALITY</t>
  </si>
  <si>
    <t>Australia</t>
  </si>
  <si>
    <t>Brazil</t>
  </si>
  <si>
    <t xml:space="preserve"> </t>
  </si>
  <si>
    <t xml:space="preserve">     .  </t>
  </si>
  <si>
    <t>Canada</t>
  </si>
  <si>
    <t>Czechia</t>
  </si>
  <si>
    <t>Denmark</t>
  </si>
  <si>
    <t>Finland</t>
  </si>
  <si>
    <t>Germany</t>
  </si>
  <si>
    <t>Hong Kong</t>
  </si>
  <si>
    <t>Ireland</t>
  </si>
  <si>
    <t>Israel</t>
  </si>
  <si>
    <t>Italy</t>
  </si>
  <si>
    <t>Japan</t>
  </si>
  <si>
    <t>South Korea</t>
  </si>
  <si>
    <t>Latvia</t>
  </si>
  <si>
    <t>New Zealand</t>
  </si>
  <si>
    <t>Norway</t>
  </si>
  <si>
    <t>Russia</t>
  </si>
  <si>
    <t>Slovenia</t>
  </si>
  <si>
    <t>Sweden</t>
  </si>
  <si>
    <t>Switzerland</t>
  </si>
  <si>
    <t>United Kingdom</t>
  </si>
  <si>
    <t>Singapore</t>
  </si>
  <si>
    <t>Taiwan</t>
  </si>
  <si>
    <t>Ukraine</t>
  </si>
  <si>
    <t>Uruguay</t>
  </si>
  <si>
    <t>Austria</t>
  </si>
  <si>
    <t>France</t>
  </si>
  <si>
    <t>Netherlands</t>
  </si>
  <si>
    <t>Iceland</t>
  </si>
  <si>
    <t>Spain</t>
  </si>
  <si>
    <t>Belgium</t>
  </si>
  <si>
    <t>Turkey</t>
  </si>
  <si>
    <t>Colombia</t>
  </si>
  <si>
    <t>Luxembourg</t>
  </si>
  <si>
    <t>Hungary</t>
  </si>
  <si>
    <t>Estonia</t>
  </si>
  <si>
    <t>Slovakia</t>
  </si>
  <si>
    <t>Lithuania</t>
  </si>
  <si>
    <t>Mexico</t>
  </si>
  <si>
    <t>Chile</t>
  </si>
  <si>
    <t>Poland</t>
  </si>
  <si>
    <t>Portugal</t>
  </si>
  <si>
    <t>United States</t>
  </si>
  <si>
    <t>Greece</t>
  </si>
  <si>
    <t>Jordan</t>
  </si>
  <si>
    <t>India</t>
  </si>
  <si>
    <t>Paraguay</t>
  </si>
  <si>
    <t>Case Number</t>
  </si>
  <si>
    <t>Std. Residual</t>
  </si>
  <si>
    <t>Predicted Value</t>
  </si>
  <si>
    <t>Residual</t>
  </si>
  <si>
    <t>Cook's Distance</t>
  </si>
  <si>
    <t>Predicted</t>
  </si>
  <si>
    <t>Cases Per 1M</t>
  </si>
  <si>
    <t>Pct Catholic</t>
  </si>
  <si>
    <t>Health Care Quality Index</t>
  </si>
  <si>
    <t>Difference</t>
  </si>
  <si>
    <t>Relative Diff</t>
  </si>
  <si>
    <t>Stringency Index (Avg., Jan - Apr)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</si>
</sst>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2" fontId="0" fillId="0" borderId="0" xfId="1" applyNumberFormat="1" applyFont="1" applyAlignment="1">
      <alignment horizontal="right" vertical="center" wrapText="1"/>
    </xf>
    <xf numFmtId="0" fontId="0" fillId="33" borderId="0" xfId="0" applyFill="1"/>
    <xf numFmtId="0" fontId="0" fillId="33" borderId="0" xfId="0" applyFill="1" applyAlignment="1">
      <alignment horizontal="right" vertical="center" wrapText="1"/>
    </xf>
    <xf numFmtId="2" fontId="0" fillId="33" borderId="0" xfId="1" applyNumberFormat="1" applyFont="1" applyFill="1" applyAlignment="1">
      <alignment horizontal="right" vertical="center" wrapText="1"/>
    </xf>
    <xf numFmtId="0" fontId="0" fillId="34" borderId="0" xfId="0" applyFill="1"/>
    <xf numFmtId="0" fontId="0" fillId="34" borderId="0" xfId="0" applyFill="1" applyAlignment="1">
      <alignment horizontal="right" vertical="center" wrapText="1"/>
    </xf>
    <xf numFmtId="2" fontId="0" fillId="34" borderId="0" xfId="1" applyNumberFormat="1" applyFont="1" applyFill="1" applyAlignment="1">
      <alignment horizontal="right" vertical="center" wrapText="1"/>
    </xf>
    <xf numFmtId="0" fontId="16" fillId="0" borderId="0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Predicted versus Actual Number</a:t>
            </a:r>
            <a:r>
              <a:rPr lang="en-US" sz="1800" b="1" baseline="0"/>
              <a:t> of COVID-19 Cases per 1M People</a:t>
            </a:r>
          </a:p>
          <a:p>
            <a:pPr>
              <a:defRPr/>
            </a:pPr>
            <a:r>
              <a:rPr lang="en-US" sz="1400" b="1" baseline="0"/>
              <a:t>(Data as of 11 Oct 2020)</a:t>
            </a:r>
            <a:endParaRPr lang="en-US" sz="1400" b="1"/>
          </a:p>
        </c:rich>
      </c:tx>
      <c:layout>
        <c:manualLayout>
          <c:xMode val="edge"/>
          <c:yMode val="edge"/>
          <c:x val="0.18713321596244131"/>
          <c:y val="1.2135922330097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Sheet1!$BC$1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87718C-D68A-42A5-AA00-F2A2E00D042B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C38-4ED8-B1E5-D5C3E3DC48E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DA6C76-12FA-4E55-AC93-330897305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C38-4ED8-B1E5-D5C3E3DC48EC}"/>
                </c:ext>
              </c:extLst>
            </c:dLbl>
            <c:dLbl>
              <c:idx val="2"/>
              <c:layout>
                <c:manualLayout>
                  <c:x val="-3.9807100476877008E-2"/>
                  <c:y val="1.213592233009708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44E8659-0B1E-4011-9F2F-AC66BA2CC0BE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C38-4ED8-B1E5-D5C3E3DC48EC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BD245C-BA67-48BE-9FEF-32303FA0346E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C38-4ED8-B1E5-D5C3E3DC48EC}"/>
                </c:ext>
              </c:extLst>
            </c:dLbl>
            <c:dLbl>
              <c:idx val="4"/>
              <c:layout>
                <c:manualLayout>
                  <c:x val="-4.0819424420539034E-2"/>
                  <c:y val="1.2135922330097087E-2"/>
                </c:manualLayout>
              </c:layout>
              <c:tx>
                <c:rich>
                  <a:bodyPr/>
                  <a:lstStyle/>
                  <a:p>
                    <a:fld id="{7DD87DD0-EC6E-4F4B-BD3B-C393D55B5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C38-4ED8-B1E5-D5C3E3DC48EC}"/>
                </c:ext>
              </c:extLst>
            </c:dLbl>
            <c:dLbl>
              <c:idx val="5"/>
              <c:layout>
                <c:manualLayout>
                  <c:x val="-4.5881044138848949E-2"/>
                  <c:y val="2.2249190938511326E-2"/>
                </c:manualLayout>
              </c:layout>
              <c:tx>
                <c:rich>
                  <a:bodyPr/>
                  <a:lstStyle/>
                  <a:p>
                    <a:fld id="{7BF5A5A7-F39E-447E-B626-907ED02E01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C38-4ED8-B1E5-D5C3E3DC48EC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A9ECF9B-4A48-4C92-954B-EC90D2F78894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C38-4ED8-B1E5-D5C3E3DC48E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BA1D897-EFE6-4318-A027-C0B42897E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C38-4ED8-B1E5-D5C3E3DC48EC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1E3C227-242D-4A81-BBA7-BB1F5DF4ACCC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C38-4ED8-B1E5-D5C3E3DC48E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AC867EC-EE16-40A1-A62F-EC6FC351D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C38-4ED8-B1E5-D5C3E3DC48E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0C6FDB1-107C-4F97-999E-450BFB368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C38-4ED8-B1E5-D5C3E3DC48E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1D5B7C0-0475-4FF0-834D-C4537E023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C38-4ED8-B1E5-D5C3E3DC48EC}"/>
                </c:ext>
              </c:extLst>
            </c:dLbl>
            <c:dLbl>
              <c:idx val="12"/>
              <c:layout>
                <c:manualLayout>
                  <c:x val="-3.418427230046954E-2"/>
                  <c:y val="-2.427184466019417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EAF87E1-FF70-489B-A67A-A100335FFE4A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C38-4ED8-B1E5-D5C3E3DC48EC}"/>
                </c:ext>
              </c:extLst>
            </c:dLbl>
            <c:dLbl>
              <c:idx val="1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D59389-3379-4EA5-AB95-F3EA892161D7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C38-4ED8-B1E5-D5C3E3DC48EC}"/>
                </c:ext>
              </c:extLst>
            </c:dLbl>
            <c:dLbl>
              <c:idx val="14"/>
              <c:layout>
                <c:manualLayout>
                  <c:x val="-4.1002874200584079E-2"/>
                  <c:y val="1.2135922330097087E-2"/>
                </c:manualLayout>
              </c:layout>
              <c:tx>
                <c:rich>
                  <a:bodyPr/>
                  <a:lstStyle/>
                  <a:p>
                    <a:fld id="{F6C502FF-16D1-428B-9C08-4E601322A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C38-4ED8-B1E5-D5C3E3DC48EC}"/>
                </c:ext>
              </c:extLst>
            </c:dLbl>
            <c:dLbl>
              <c:idx val="15"/>
              <c:layout>
                <c:manualLayout>
                  <c:x val="-3.5677169975231966E-2"/>
                  <c:y val="1.2135922330097087E-2"/>
                </c:manualLayout>
              </c:layout>
              <c:tx>
                <c:rich>
                  <a:bodyPr/>
                  <a:lstStyle/>
                  <a:p>
                    <a:fld id="{EA30679F-FF91-46E2-9592-8779B7EB66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C38-4ED8-B1E5-D5C3E3DC48E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F3BE885-F5F5-46EB-B0E0-2ACB5117BB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C38-4ED8-B1E5-D5C3E3DC48E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7D215A3-F2B5-43AC-83DC-631E25F35B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C38-4ED8-B1E5-D5C3E3DC48E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B552524-CC83-46EB-84B8-316EFFB76D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C38-4ED8-B1E5-D5C3E3DC48EC}"/>
                </c:ext>
              </c:extLst>
            </c:dLbl>
            <c:dLbl>
              <c:idx val="19"/>
              <c:layout>
                <c:manualLayout>
                  <c:x val="-7.1585269490961626E-2"/>
                  <c:y val="-8.0906148867313909E-3"/>
                </c:manualLayout>
              </c:layout>
              <c:tx>
                <c:rich>
                  <a:bodyPr/>
                  <a:lstStyle/>
                  <a:p>
                    <a:fld id="{0EC365B3-AEA1-49EF-A06C-52A4D3B66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C38-4ED8-B1E5-D5C3E3DC48EC}"/>
                </c:ext>
              </c:extLst>
            </c:dLbl>
            <c:dLbl>
              <c:idx val="2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E4F4E3-08AA-40BB-9F82-E9B9DA3164E6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C38-4ED8-B1E5-D5C3E3DC48E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46ABC8B-F20E-4C28-A893-C6F766F6B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C38-4ED8-B1E5-D5C3E3DC48EC}"/>
                </c:ext>
              </c:extLst>
            </c:dLbl>
            <c:dLbl>
              <c:idx val="22"/>
              <c:layout>
                <c:manualLayout>
                  <c:x val="-3.6630808472884656E-2"/>
                  <c:y val="-6.0679611650485436E-3"/>
                </c:manualLayout>
              </c:layout>
              <c:tx>
                <c:rich>
                  <a:bodyPr/>
                  <a:lstStyle/>
                  <a:p>
                    <a:fld id="{D77CA431-5DF4-47AB-9022-40879A51BB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C38-4ED8-B1E5-D5C3E3DC48E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ABCAA5F-D506-4DE5-BAB9-B266ECAC7D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C38-4ED8-B1E5-D5C3E3DC48EC}"/>
                </c:ext>
              </c:extLst>
            </c:dLbl>
            <c:dLbl>
              <c:idx val="24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BC0C6C-06C4-400C-B008-51DD0C58D91D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C38-4ED8-B1E5-D5C3E3DC48E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D9445C9-E045-4114-9180-FC6C4133B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C38-4ED8-B1E5-D5C3E3DC48E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DAE39AD-1CCC-498B-9E93-8BC7350CC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C38-4ED8-B1E5-D5C3E3DC48EC}"/>
                </c:ext>
              </c:extLst>
            </c:dLbl>
            <c:dLbl>
              <c:idx val="27"/>
              <c:layout>
                <c:manualLayout>
                  <c:x val="-3.6733508003400986E-2"/>
                  <c:y val="-8.0906148867314655E-3"/>
                </c:manualLayout>
              </c:layout>
              <c:tx>
                <c:rich>
                  <a:bodyPr/>
                  <a:lstStyle/>
                  <a:p>
                    <a:fld id="{8794236F-B3DF-428D-A64E-48981AA9F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C38-4ED8-B1E5-D5C3E3DC48EC}"/>
                </c:ext>
              </c:extLst>
            </c:dLbl>
            <c:dLbl>
              <c:idx val="2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4BC31-3287-4650-A507-24D1589E5F84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C38-4ED8-B1E5-D5C3E3DC48E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31F58DD-C0F8-472D-AFCF-05116D5B9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C38-4ED8-B1E5-D5C3E3DC48E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4A1905E-EC35-4953-AB3E-288BD0C3D5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C38-4ED8-B1E5-D5C3E3DC48E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4E9D002-3280-4787-BB6D-601EE3C9C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C38-4ED8-B1E5-D5C3E3DC48EC}"/>
                </c:ext>
              </c:extLst>
            </c:dLbl>
            <c:dLbl>
              <c:idx val="3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44C35FB-B46D-4A62-B2D9-07A8CDAB431D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C38-4ED8-B1E5-D5C3E3DC48EC}"/>
                </c:ext>
              </c:extLst>
            </c:dLbl>
            <c:dLbl>
              <c:idx val="33"/>
              <c:layout>
                <c:manualLayout>
                  <c:x val="-3.9033215038261064E-2"/>
                  <c:y val="1.2135922330097013E-2"/>
                </c:manualLayout>
              </c:layout>
              <c:tx>
                <c:rich>
                  <a:bodyPr/>
                  <a:lstStyle/>
                  <a:p>
                    <a:fld id="{D5D3F13E-888E-458A-9822-3198B458C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C38-4ED8-B1E5-D5C3E3DC48E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C812859-CD2C-4788-8C3B-F8454A2410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C38-4ED8-B1E5-D5C3E3DC48EC}"/>
                </c:ext>
              </c:extLst>
            </c:dLbl>
            <c:dLbl>
              <c:idx val="35"/>
              <c:layout>
                <c:manualLayout>
                  <c:x val="-3.7698121141547448E-2"/>
                  <c:y val="-1.2135922330097087E-2"/>
                </c:manualLayout>
              </c:layout>
              <c:tx>
                <c:rich>
                  <a:bodyPr/>
                  <a:lstStyle/>
                  <a:p>
                    <a:fld id="{7AF8D9D8-B243-4E4D-856F-DD9152C82B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C38-4ED8-B1E5-D5C3E3DC48E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37A96C8-F62F-4646-85A9-275E731DF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9C38-4ED8-B1E5-D5C3E3DC48EC}"/>
                </c:ext>
              </c:extLst>
            </c:dLbl>
            <c:dLbl>
              <c:idx val="3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1F9AAC-7FE5-41FA-BE2C-CDE363629366}" type="CELLRANGE">
                      <a:rPr lang="en-US"/>
                      <a:pPr>
                        <a:defRPr sz="1200" b="1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9C38-4ED8-B1E5-D5C3E3DC48E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3A6A5BF-529D-49E1-A2CA-94E162DF7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9C38-4ED8-B1E5-D5C3E3DC48EC}"/>
                </c:ext>
              </c:extLst>
            </c:dLbl>
            <c:dLbl>
              <c:idx val="39"/>
              <c:layout>
                <c:manualLayout>
                  <c:x val="-1.7569013160326791E-2"/>
                  <c:y val="7.4163113056427144E-17"/>
                </c:manualLayout>
              </c:layout>
              <c:tx>
                <c:rich>
                  <a:bodyPr/>
                  <a:lstStyle/>
                  <a:p>
                    <a:fld id="{8B3CABFB-5A61-4E5D-A82F-61FE40666C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C38-4ED8-B1E5-D5C3E3DC48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Sheet1!$BB$2:$BB$41</c:f>
              <c:numCache>
                <c:formatCode>General</c:formatCode>
                <c:ptCount val="40"/>
                <c:pt idx="0">
                  <c:v>1091.1636777328022</c:v>
                </c:pt>
                <c:pt idx="1">
                  <c:v>4861.0026393027611</c:v>
                </c:pt>
                <c:pt idx="2">
                  <c:v>10732.158710867083</c:v>
                </c:pt>
                <c:pt idx="3">
                  <c:v>5591.4839721657881</c:v>
                </c:pt>
                <c:pt idx="4">
                  <c:v>2173.2955910054293</c:v>
                </c:pt>
                <c:pt idx="5">
                  <c:v>3912.7667052455004</c:v>
                </c:pt>
                <c:pt idx="6">
                  <c:v>695.75667894958292</c:v>
                </c:pt>
                <c:pt idx="7">
                  <c:v>8595.5508040114855</c:v>
                </c:pt>
                <c:pt idx="8">
                  <c:v>32663.058212484564</c:v>
                </c:pt>
                <c:pt idx="9">
                  <c:v>5872.2902584052072</c:v>
                </c:pt>
                <c:pt idx="10">
                  <c:v>702.74914982295195</c:v>
                </c:pt>
                <c:pt idx="11">
                  <c:v>475.32557961372601</c:v>
                </c:pt>
                <c:pt idx="12">
                  <c:v>1385.7544506205411</c:v>
                </c:pt>
                <c:pt idx="13">
                  <c:v>382.98659937825249</c:v>
                </c:pt>
                <c:pt idx="14">
                  <c:v>2919.010593496062</c:v>
                </c:pt>
                <c:pt idx="15">
                  <c:v>8991.1856122567842</c:v>
                </c:pt>
                <c:pt idx="16">
                  <c:v>4192.2799259500998</c:v>
                </c:pt>
                <c:pt idx="17">
                  <c:v>9672.0929261727506</c:v>
                </c:pt>
                <c:pt idx="18">
                  <c:v>7086.8766957043908</c:v>
                </c:pt>
                <c:pt idx="19">
                  <c:v>8883.9361685621188</c:v>
                </c:pt>
                <c:pt idx="20">
                  <c:v>5848.8480131184706</c:v>
                </c:pt>
                <c:pt idx="21">
                  <c:v>6254.1467329580764</c:v>
                </c:pt>
                <c:pt idx="22">
                  <c:v>10732.158710867083</c:v>
                </c:pt>
                <c:pt idx="23">
                  <c:v>10137.533469785316</c:v>
                </c:pt>
                <c:pt idx="24">
                  <c:v>726.32676275088124</c:v>
                </c:pt>
                <c:pt idx="25">
                  <c:v>19053.383950949021</c:v>
                </c:pt>
                <c:pt idx="26">
                  <c:v>13739.085416673403</c:v>
                </c:pt>
                <c:pt idx="27">
                  <c:v>4056.1924809477755</c:v>
                </c:pt>
                <c:pt idx="28">
                  <c:v>15662.114719701103</c:v>
                </c:pt>
                <c:pt idx="29">
                  <c:v>3854.5131982186776</c:v>
                </c:pt>
                <c:pt idx="30">
                  <c:v>2924.8544565982015</c:v>
                </c:pt>
                <c:pt idx="31">
                  <c:v>3644.5930787218194</c:v>
                </c:pt>
                <c:pt idx="32">
                  <c:v>2195.1375748183191</c:v>
                </c:pt>
                <c:pt idx="33">
                  <c:v>6451.0616942255156</c:v>
                </c:pt>
                <c:pt idx="34">
                  <c:v>25693.67161757905</c:v>
                </c:pt>
                <c:pt idx="35">
                  <c:v>3314.2943029398648</c:v>
                </c:pt>
                <c:pt idx="36">
                  <c:v>8425.3474944328755</c:v>
                </c:pt>
                <c:pt idx="37">
                  <c:v>24294.372059137317</c:v>
                </c:pt>
                <c:pt idx="38">
                  <c:v>2056.9919989994269</c:v>
                </c:pt>
                <c:pt idx="39">
                  <c:v>5223.9024638350102</c:v>
                </c:pt>
              </c:numCache>
            </c:numRef>
          </c:xVal>
          <c:yVal>
            <c:numRef>
              <c:f>Sheet1!$BC$2:$BC$41</c:f>
              <c:numCache>
                <c:formatCode>General</c:formatCode>
                <c:ptCount val="40"/>
                <c:pt idx="0">
                  <c:v>11070.066135668854</c:v>
                </c:pt>
                <c:pt idx="1">
                  <c:v>14285.495488605329</c:v>
                </c:pt>
                <c:pt idx="2">
                  <c:v>4994.037600767997</c:v>
                </c:pt>
                <c:pt idx="3">
                  <c:v>22426.531972988407</c:v>
                </c:pt>
                <c:pt idx="4">
                  <c:v>7577.9652050976583</c:v>
                </c:pt>
                <c:pt idx="5">
                  <c:v>5943.1822427101215</c:v>
                </c:pt>
                <c:pt idx="6">
                  <c:v>5308.1571432663295</c:v>
                </c:pt>
                <c:pt idx="7">
                  <c:v>13602.379232643125</c:v>
                </c:pt>
                <c:pt idx="8">
                  <c:v>8493.0206059113825</c:v>
                </c:pt>
                <c:pt idx="9">
                  <c:v>5750.2579864868667</c:v>
                </c:pt>
                <c:pt idx="10">
                  <c:v>704.86056280833941</c:v>
                </c:pt>
                <c:pt idx="11">
                  <c:v>848.10122688978004</c:v>
                </c:pt>
                <c:pt idx="12">
                  <c:v>11441.472823957472</c:v>
                </c:pt>
                <c:pt idx="13">
                  <c:v>4242.8903402236301</c:v>
                </c:pt>
                <c:pt idx="14">
                  <c:v>5146.1286884457222</c:v>
                </c:pt>
                <c:pt idx="15">
                  <c:v>6981.3668474331043</c:v>
                </c:pt>
                <c:pt idx="16">
                  <c:v>8769.1924485205873</c:v>
                </c:pt>
                <c:pt idx="17">
                  <c:v>17588.490179101824</c:v>
                </c:pt>
                <c:pt idx="18">
                  <c:v>7136.6588668964578</c:v>
                </c:pt>
                <c:pt idx="19">
                  <c:v>14515.901751211231</c:v>
                </c:pt>
                <c:pt idx="20">
                  <c:v>1846.4127839384917</c:v>
                </c:pt>
                <c:pt idx="21">
                  <c:v>10086.972310669875</c:v>
                </c:pt>
                <c:pt idx="22">
                  <c:v>5281.6825990657726</c:v>
                </c:pt>
                <c:pt idx="23">
                  <c:v>7762.0363888935562</c:v>
                </c:pt>
                <c:pt idx="24">
                  <c:v>25159.730517353448</c:v>
                </c:pt>
                <c:pt idx="25">
                  <c:v>19015.315264423196</c:v>
                </c:pt>
                <c:pt idx="26">
                  <c:v>10414.975486294665</c:v>
                </c:pt>
                <c:pt idx="27">
                  <c:v>6173.369018191881</c:v>
                </c:pt>
                <c:pt idx="28">
                  <c:v>71969.665735978051</c:v>
                </c:pt>
                <c:pt idx="29">
                  <c:v>5901.7252358179157</c:v>
                </c:pt>
                <c:pt idx="30">
                  <c:v>7723.3230708967867</c:v>
                </c:pt>
                <c:pt idx="31">
                  <c:v>8022.4568953515663</c:v>
                </c:pt>
                <c:pt idx="32">
                  <c:v>16780.956822523047</c:v>
                </c:pt>
                <c:pt idx="33">
                  <c:v>5105.1238967967456</c:v>
                </c:pt>
                <c:pt idx="34">
                  <c:v>21525.638671379947</c:v>
                </c:pt>
                <c:pt idx="35">
                  <c:v>8973.2212114212489</c:v>
                </c:pt>
                <c:pt idx="36">
                  <c:v>20030.271835787495</c:v>
                </c:pt>
                <c:pt idx="37">
                  <c:v>14314.095069630383</c:v>
                </c:pt>
                <c:pt idx="38">
                  <c:v>5602.6781305371087</c:v>
                </c:pt>
                <c:pt idx="39">
                  <c:v>5213.4650997505423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Sheet1!$BA$2:$BA$41</c15:f>
                <c15:dlblRangeCache>
                  <c:ptCount val="40"/>
                  <c:pt idx="0">
                    <c:v>Australia</c:v>
                  </c:pt>
                  <c:pt idx="1">
                    <c:v>Canada</c:v>
                  </c:pt>
                  <c:pt idx="2">
                    <c:v>Czechia</c:v>
                  </c:pt>
                  <c:pt idx="3">
                    <c:v>Denmark</c:v>
                  </c:pt>
                  <c:pt idx="4">
                    <c:v>Finland</c:v>
                  </c:pt>
                  <c:pt idx="5">
                    <c:v>Germany</c:v>
                  </c:pt>
                  <c:pt idx="6">
                    <c:v>Hong Kong</c:v>
                  </c:pt>
                  <c:pt idx="7">
                    <c:v>Ireland</c:v>
                  </c:pt>
                  <c:pt idx="8">
                    <c:v>Israel</c:v>
                  </c:pt>
                  <c:pt idx="9">
                    <c:v>Italy</c:v>
                  </c:pt>
                  <c:pt idx="10">
                    <c:v>Japan</c:v>
                  </c:pt>
                  <c:pt idx="11">
                    <c:v>South Korea</c:v>
                  </c:pt>
                  <c:pt idx="12">
                    <c:v>Latvia</c:v>
                  </c:pt>
                  <c:pt idx="13">
                    <c:v>New Zealand</c:v>
                  </c:pt>
                  <c:pt idx="14">
                    <c:v>Norway</c:v>
                  </c:pt>
                  <c:pt idx="15">
                    <c:v>Russia</c:v>
                  </c:pt>
                  <c:pt idx="16">
                    <c:v>Slovenia</c:v>
                  </c:pt>
                  <c:pt idx="17">
                    <c:v>Sweden</c:v>
                  </c:pt>
                  <c:pt idx="18">
                    <c:v>Switzerland</c:v>
                  </c:pt>
                  <c:pt idx="19">
                    <c:v>United Kingdom</c:v>
                  </c:pt>
                  <c:pt idx="20">
                    <c:v>Ukraine</c:v>
                  </c:pt>
                  <c:pt idx="21">
                    <c:v>Austria</c:v>
                  </c:pt>
                  <c:pt idx="22">
                    <c:v>France</c:v>
                  </c:pt>
                  <c:pt idx="23">
                    <c:v>Netherlands</c:v>
                  </c:pt>
                  <c:pt idx="24">
                    <c:v>Iceland</c:v>
                  </c:pt>
                  <c:pt idx="25">
                    <c:v>Spain</c:v>
                  </c:pt>
                  <c:pt idx="26">
                    <c:v>Belgium</c:v>
                  </c:pt>
                  <c:pt idx="27">
                    <c:v>Turkey</c:v>
                  </c:pt>
                  <c:pt idx="28">
                    <c:v>Luxembourg</c:v>
                  </c:pt>
                  <c:pt idx="29">
                    <c:v>Hungary</c:v>
                  </c:pt>
                  <c:pt idx="30">
                    <c:v>Estonia</c:v>
                  </c:pt>
                  <c:pt idx="31">
                    <c:v>Slovakia</c:v>
                  </c:pt>
                  <c:pt idx="32">
                    <c:v>Lithuania</c:v>
                  </c:pt>
                  <c:pt idx="33">
                    <c:v>Mexico</c:v>
                  </c:pt>
                  <c:pt idx="34">
                    <c:v>Chile</c:v>
                  </c:pt>
                  <c:pt idx="35">
                    <c:v>Poland</c:v>
                  </c:pt>
                  <c:pt idx="36">
                    <c:v>Portugal</c:v>
                  </c:pt>
                  <c:pt idx="37">
                    <c:v>United States</c:v>
                  </c:pt>
                  <c:pt idx="38">
                    <c:v>Greece</c:v>
                  </c:pt>
                  <c:pt idx="39">
                    <c:v>India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38-4ED8-B1E5-D5C3E3DC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36640"/>
        <c:axId val="786838936"/>
      </c:scatterChart>
      <c:valAx>
        <c:axId val="786836640"/>
        <c:scaling>
          <c:logBase val="10"/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Actual</a:t>
                </a:r>
                <a:r>
                  <a:rPr lang="en-US" sz="1400" b="1" baseline="0"/>
                  <a:t> Number of Cases per 1M People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38936"/>
        <c:crosses val="autoZero"/>
        <c:crossBetween val="midCat"/>
      </c:valAx>
      <c:valAx>
        <c:axId val="786838936"/>
        <c:scaling>
          <c:logBase val="10"/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Predicted</a:t>
                </a:r>
                <a:r>
                  <a:rPr lang="en-US" sz="1400" b="1" baseline="0"/>
                  <a:t> #</a:t>
                </a:r>
              </a:p>
              <a:p>
                <a:pPr>
                  <a:defRPr sz="1400" b="1"/>
                </a:pPr>
                <a:r>
                  <a:rPr lang="en-US" sz="1400" b="1" baseline="0"/>
                  <a:t> of </a:t>
                </a:r>
              </a:p>
              <a:p>
                <a:pPr>
                  <a:defRPr sz="1400" b="1"/>
                </a:pPr>
                <a:r>
                  <a:rPr lang="en-US" sz="1400" b="1" baseline="0"/>
                  <a:t>Cases per </a:t>
                </a:r>
              </a:p>
              <a:p>
                <a:pPr>
                  <a:defRPr sz="1400" b="1"/>
                </a:pPr>
                <a:r>
                  <a:rPr lang="en-US" sz="1400" b="1" baseline="0"/>
                  <a:t>1M People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36640"/>
        <c:crosses val="autoZero"/>
        <c:crossBetween val="midCat"/>
      </c:valAx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Percent</a:t>
            </a:r>
            <a:r>
              <a:rPr lang="en-US" sz="1800" b="1" baseline="0"/>
              <a:t> Catholic</a:t>
            </a:r>
          </a:p>
          <a:p>
            <a:pPr>
              <a:defRPr/>
            </a:pPr>
            <a:r>
              <a:rPr lang="en-US" sz="1200" b="1" baseline="0"/>
              <a:t>(Data Source: www.catholic-hierarchy.org)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Sheet1!$BJ$1</c:f>
              <c:strCache>
                <c:ptCount val="1"/>
                <c:pt idx="0">
                  <c:v>Pct Catholic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98-4757-AAA7-B87CA42E61C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98-4757-AAA7-B87CA42E61C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98-4757-AAA7-B87CA42E61C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298-4757-AAA7-B87CA42E61C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298-4757-AAA7-B87CA42E61C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298-4757-AAA7-B87CA42E61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298-4757-AAA7-B87CA42E61C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298-4757-AAA7-B87CA42E61C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298-4757-AAA7-B87CA42E61C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98-4757-AAA7-B87CA42E61C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298-4757-AAA7-B87CA42E61C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298-4757-AAA7-B87CA42E61C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298-4757-AAA7-B87CA42E61C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298-4757-AAA7-B87CA42E61C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298-4757-AAA7-B87CA42E61C2}"/>
              </c:ext>
            </c:extLst>
          </c:dPt>
          <c:cat>
            <c:strRef>
              <c:f>Sheet1!$BI$2:$BI$41</c:f>
              <c:strCache>
                <c:ptCount val="40"/>
                <c:pt idx="0">
                  <c:v>Italy</c:v>
                </c:pt>
                <c:pt idx="1">
                  <c:v>Poland</c:v>
                </c:pt>
                <c:pt idx="2">
                  <c:v>Portugal</c:v>
                </c:pt>
                <c:pt idx="3">
                  <c:v>Spain</c:v>
                </c:pt>
                <c:pt idx="4">
                  <c:v>Mexico</c:v>
                </c:pt>
                <c:pt idx="5">
                  <c:v>Luxembourg</c:v>
                </c:pt>
                <c:pt idx="6">
                  <c:v>Slovenia</c:v>
                </c:pt>
                <c:pt idx="7">
                  <c:v>Lithuania</c:v>
                </c:pt>
                <c:pt idx="8">
                  <c:v>Ireland</c:v>
                </c:pt>
                <c:pt idx="9">
                  <c:v>France</c:v>
                </c:pt>
                <c:pt idx="10">
                  <c:v>Belgium</c:v>
                </c:pt>
                <c:pt idx="11">
                  <c:v>Slovakia</c:v>
                </c:pt>
                <c:pt idx="12">
                  <c:v>Austria</c:v>
                </c:pt>
                <c:pt idx="13">
                  <c:v>Chile</c:v>
                </c:pt>
                <c:pt idx="14">
                  <c:v>Hungary</c:v>
                </c:pt>
                <c:pt idx="15">
                  <c:v>Switzerland</c:v>
                </c:pt>
                <c:pt idx="16">
                  <c:v>Canada</c:v>
                </c:pt>
                <c:pt idx="17">
                  <c:v>Czechia</c:v>
                </c:pt>
                <c:pt idx="18">
                  <c:v>Germany</c:v>
                </c:pt>
                <c:pt idx="19">
                  <c:v>Netherlands</c:v>
                </c:pt>
                <c:pt idx="20">
                  <c:v>Australia</c:v>
                </c:pt>
                <c:pt idx="21">
                  <c:v>United States</c:v>
                </c:pt>
                <c:pt idx="22">
                  <c:v>Latvia</c:v>
                </c:pt>
                <c:pt idx="23">
                  <c:v>New Zealand</c:v>
                </c:pt>
                <c:pt idx="24">
                  <c:v>South Korea</c:v>
                </c:pt>
                <c:pt idx="25">
                  <c:v>United Kingdom</c:v>
                </c:pt>
                <c:pt idx="26">
                  <c:v>Ukraine</c:v>
                </c:pt>
                <c:pt idx="27">
                  <c:v>Hong Kong</c:v>
                </c:pt>
                <c:pt idx="28">
                  <c:v>Iceland</c:v>
                </c:pt>
                <c:pt idx="29">
                  <c:v>Sweden</c:v>
                </c:pt>
                <c:pt idx="30">
                  <c:v>India</c:v>
                </c:pt>
                <c:pt idx="31">
                  <c:v>Norway</c:v>
                </c:pt>
                <c:pt idx="32">
                  <c:v>Greece</c:v>
                </c:pt>
                <c:pt idx="33">
                  <c:v>Israel</c:v>
                </c:pt>
                <c:pt idx="34">
                  <c:v>Denmark</c:v>
                </c:pt>
                <c:pt idx="35">
                  <c:v>Russia</c:v>
                </c:pt>
                <c:pt idx="36">
                  <c:v>Japan</c:v>
                </c:pt>
                <c:pt idx="37">
                  <c:v>Estonia</c:v>
                </c:pt>
                <c:pt idx="38">
                  <c:v>Turkey</c:v>
                </c:pt>
                <c:pt idx="39">
                  <c:v>Finland</c:v>
                </c:pt>
              </c:strCache>
            </c:strRef>
          </c:cat>
          <c:val>
            <c:numRef>
              <c:f>Sheet1!$BJ$2:$BJ$41</c:f>
              <c:numCache>
                <c:formatCode>General</c:formatCode>
                <c:ptCount val="40"/>
                <c:pt idx="0">
                  <c:v>0.96550000000000002</c:v>
                </c:pt>
                <c:pt idx="1">
                  <c:v>0.94340000000000002</c:v>
                </c:pt>
                <c:pt idx="2">
                  <c:v>0.90410000000000001</c:v>
                </c:pt>
                <c:pt idx="3">
                  <c:v>0.87790000000000001</c:v>
                </c:pt>
                <c:pt idx="4">
                  <c:v>0.86670000000000003</c:v>
                </c:pt>
                <c:pt idx="5">
                  <c:v>0.86609999999999998</c:v>
                </c:pt>
                <c:pt idx="6">
                  <c:v>0.81269999999999998</c:v>
                </c:pt>
                <c:pt idx="7">
                  <c:v>0.80010000000000003</c:v>
                </c:pt>
                <c:pt idx="8">
                  <c:v>0.7611</c:v>
                </c:pt>
                <c:pt idx="9">
                  <c:v>0.75539999999999996</c:v>
                </c:pt>
                <c:pt idx="10">
                  <c:v>0.75539999999999996</c:v>
                </c:pt>
                <c:pt idx="11">
                  <c:v>0.73070000000000002</c:v>
                </c:pt>
                <c:pt idx="12">
                  <c:v>0.72099999999999997</c:v>
                </c:pt>
                <c:pt idx="13">
                  <c:v>0.71160000000000001</c:v>
                </c:pt>
                <c:pt idx="14">
                  <c:v>0.58220000000000005</c:v>
                </c:pt>
                <c:pt idx="15">
                  <c:v>0.46079999999999999</c:v>
                </c:pt>
                <c:pt idx="16">
                  <c:v>0.443</c:v>
                </c:pt>
                <c:pt idx="17">
                  <c:v>0.3422</c:v>
                </c:pt>
                <c:pt idx="18">
                  <c:v>0.31790000000000002</c:v>
                </c:pt>
                <c:pt idx="19">
                  <c:v>0.31280000000000002</c:v>
                </c:pt>
                <c:pt idx="20">
                  <c:v>0.27810000000000001</c:v>
                </c:pt>
                <c:pt idx="21">
                  <c:v>0.2263</c:v>
                </c:pt>
                <c:pt idx="22">
                  <c:v>0.18060000000000001</c:v>
                </c:pt>
                <c:pt idx="23">
                  <c:v>0.1163</c:v>
                </c:pt>
                <c:pt idx="24">
                  <c:v>8.8599999999999998E-2</c:v>
                </c:pt>
                <c:pt idx="25">
                  <c:v>8.5099999999999995E-2</c:v>
                </c:pt>
                <c:pt idx="26">
                  <c:v>7.3400000000000007E-2</c:v>
                </c:pt>
                <c:pt idx="27">
                  <c:v>0.05</c:v>
                </c:pt>
                <c:pt idx="28">
                  <c:v>1.72E-2</c:v>
                </c:pt>
                <c:pt idx="29">
                  <c:v>1.6E-2</c:v>
                </c:pt>
                <c:pt idx="30">
                  <c:v>1.55E-2</c:v>
                </c:pt>
                <c:pt idx="31">
                  <c:v>1.21E-2</c:v>
                </c:pt>
                <c:pt idx="32">
                  <c:v>1.04E-2</c:v>
                </c:pt>
                <c:pt idx="33">
                  <c:v>0.01</c:v>
                </c:pt>
                <c:pt idx="34">
                  <c:v>6.4000000000000003E-3</c:v>
                </c:pt>
                <c:pt idx="35">
                  <c:v>5.4000000000000003E-3</c:v>
                </c:pt>
                <c:pt idx="36">
                  <c:v>4.0000000000000001E-3</c:v>
                </c:pt>
                <c:pt idx="37">
                  <c:v>3.5999999999999999E-3</c:v>
                </c:pt>
                <c:pt idx="38">
                  <c:v>3.3E-3</c:v>
                </c:pt>
                <c:pt idx="39">
                  <c:v>1.5E-3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8-4757-AAA7-B87CA42E6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overlap val="-27"/>
        <c:axId val="858278280"/>
        <c:axId val="858276312"/>
      </c:barChart>
      <c:catAx>
        <c:axId val="8582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6312"/>
        <c:crosses val="autoZero"/>
        <c:auto val="1"/>
        <c:lblAlgn val="ctr"/>
        <c:lblOffset val="100"/>
        <c:noMultiLvlLbl val="0"/>
      </c:catAx>
      <c:valAx>
        <c:axId val="858276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7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Health Care Quality Index</a:t>
            </a:r>
          </a:p>
          <a:p>
            <a:pPr>
              <a:defRPr/>
            </a:pPr>
            <a:r>
              <a:rPr lang="en-US" sz="1200" b="1"/>
              <a:t>(Data sources: OECD,</a:t>
            </a:r>
            <a:r>
              <a:rPr lang="en-US" sz="1200" b="1" baseline="0"/>
              <a:t> UN-WHO)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401972200658017E-2"/>
          <c:y val="0.1260923922737813"/>
          <c:w val="0.9462269185982034"/>
          <c:h val="0.86032540835308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Sheet1!$BM$1</c:f>
              <c:strCache>
                <c:ptCount val="1"/>
                <c:pt idx="0">
                  <c:v>Health Care Quality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F6-4C30-820A-4873B406F87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CF6-4C30-820A-4873B406F87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F6-4C30-820A-4873B406F87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CF6-4C30-820A-4873B406F87A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F6-4C30-820A-4873B406F87A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CF6-4C30-820A-4873B406F87A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F6-4C30-820A-4873B406F87A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CF6-4C30-820A-4873B406F87A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CF6-4C30-820A-4873B406F87A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CF6-4C30-820A-4873B406F87A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CF6-4C30-820A-4873B406F87A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CF6-4C30-820A-4873B406F87A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CF6-4C30-820A-4873B406F87A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CF6-4C30-820A-4873B406F87A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CF6-4C30-820A-4873B406F87A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CF6-4C30-820A-4873B406F87A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CF6-4C30-820A-4873B406F87A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CF6-4C30-820A-4873B406F87A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F6-4C30-820A-4873B406F87A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CF6-4C30-820A-4873B406F87A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F6-4C30-820A-4873B406F87A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CF6-4C30-820A-4873B406F87A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F6-4C30-820A-4873B406F87A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F6-4C30-820A-4873B406F87A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F6-4C30-820A-4873B406F87A}"/>
              </c:ext>
            </c:extLst>
          </c:dPt>
          <c:dPt>
            <c:idx val="3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F6-4C30-820A-4873B406F87A}"/>
              </c:ext>
            </c:extLst>
          </c:dPt>
          <c:cat>
            <c:strRef>
              <c:f>Sheet1!$BL$2:$BL$41</c:f>
              <c:strCache>
                <c:ptCount val="40"/>
                <c:pt idx="0">
                  <c:v>Japan</c:v>
                </c:pt>
                <c:pt idx="1">
                  <c:v>Belgium</c:v>
                </c:pt>
                <c:pt idx="2">
                  <c:v>South Korea</c:v>
                </c:pt>
                <c:pt idx="3">
                  <c:v>Germany</c:v>
                </c:pt>
                <c:pt idx="4">
                  <c:v>Switzerland</c:v>
                </c:pt>
                <c:pt idx="5">
                  <c:v>Norway</c:v>
                </c:pt>
                <c:pt idx="6">
                  <c:v>Russia</c:v>
                </c:pt>
                <c:pt idx="7">
                  <c:v>Ukraine</c:v>
                </c:pt>
                <c:pt idx="8">
                  <c:v>France</c:v>
                </c:pt>
                <c:pt idx="9">
                  <c:v>Iceland</c:v>
                </c:pt>
                <c:pt idx="10">
                  <c:v>Ireland</c:v>
                </c:pt>
                <c:pt idx="11">
                  <c:v>Czechia</c:v>
                </c:pt>
                <c:pt idx="12">
                  <c:v>Austria</c:v>
                </c:pt>
                <c:pt idx="13">
                  <c:v>Finland</c:v>
                </c:pt>
                <c:pt idx="14">
                  <c:v>Australia</c:v>
                </c:pt>
                <c:pt idx="15">
                  <c:v>Lithuania</c:v>
                </c:pt>
                <c:pt idx="16">
                  <c:v>Luxembourg</c:v>
                </c:pt>
                <c:pt idx="17">
                  <c:v>Slovenia</c:v>
                </c:pt>
                <c:pt idx="18">
                  <c:v>Hungary</c:v>
                </c:pt>
                <c:pt idx="19">
                  <c:v>Estonia</c:v>
                </c:pt>
                <c:pt idx="20">
                  <c:v>New Zealand</c:v>
                </c:pt>
                <c:pt idx="21">
                  <c:v>Hong Kong</c:v>
                </c:pt>
                <c:pt idx="22">
                  <c:v>Netherlands</c:v>
                </c:pt>
                <c:pt idx="23">
                  <c:v>United States</c:v>
                </c:pt>
                <c:pt idx="24">
                  <c:v>Poland</c:v>
                </c:pt>
                <c:pt idx="25">
                  <c:v>Sweden</c:v>
                </c:pt>
                <c:pt idx="26">
                  <c:v>Denmark</c:v>
                </c:pt>
                <c:pt idx="27">
                  <c:v>Chile</c:v>
                </c:pt>
                <c:pt idx="28">
                  <c:v>Latvia</c:v>
                </c:pt>
                <c:pt idx="29">
                  <c:v>Canada</c:v>
                </c:pt>
                <c:pt idx="30">
                  <c:v>Slovakia</c:v>
                </c:pt>
                <c:pt idx="31">
                  <c:v>United Kingdom</c:v>
                </c:pt>
                <c:pt idx="32">
                  <c:v>Italy</c:v>
                </c:pt>
                <c:pt idx="33">
                  <c:v>Israel</c:v>
                </c:pt>
                <c:pt idx="34">
                  <c:v>Spain</c:v>
                </c:pt>
                <c:pt idx="35">
                  <c:v>Portugal</c:v>
                </c:pt>
                <c:pt idx="36">
                  <c:v>Turkey</c:v>
                </c:pt>
                <c:pt idx="37">
                  <c:v>Greece</c:v>
                </c:pt>
                <c:pt idx="38">
                  <c:v>Mexico</c:v>
                </c:pt>
                <c:pt idx="39">
                  <c:v>India</c:v>
                </c:pt>
              </c:strCache>
            </c:strRef>
          </c:cat>
          <c:val>
            <c:numRef>
              <c:f>Sheet1!$BM$2:$BM$41</c:f>
              <c:numCache>
                <c:formatCode>General</c:formatCode>
                <c:ptCount val="40"/>
                <c:pt idx="0">
                  <c:v>4.1500000000000004</c:v>
                </c:pt>
                <c:pt idx="1">
                  <c:v>2.93</c:v>
                </c:pt>
                <c:pt idx="2">
                  <c:v>2.83</c:v>
                </c:pt>
                <c:pt idx="3">
                  <c:v>2.5</c:v>
                </c:pt>
                <c:pt idx="4">
                  <c:v>2.13</c:v>
                </c:pt>
                <c:pt idx="5">
                  <c:v>1.93</c:v>
                </c:pt>
                <c:pt idx="6">
                  <c:v>1.53</c:v>
                </c:pt>
                <c:pt idx="7">
                  <c:v>1.4</c:v>
                </c:pt>
                <c:pt idx="8">
                  <c:v>1.37</c:v>
                </c:pt>
                <c:pt idx="9">
                  <c:v>1.28</c:v>
                </c:pt>
                <c:pt idx="10">
                  <c:v>1.24</c:v>
                </c:pt>
                <c:pt idx="11">
                  <c:v>0.97</c:v>
                </c:pt>
                <c:pt idx="12">
                  <c:v>0.96</c:v>
                </c:pt>
                <c:pt idx="13">
                  <c:v>0.91</c:v>
                </c:pt>
                <c:pt idx="14">
                  <c:v>0.81</c:v>
                </c:pt>
                <c:pt idx="15">
                  <c:v>0.77</c:v>
                </c:pt>
                <c:pt idx="16">
                  <c:v>0.74</c:v>
                </c:pt>
                <c:pt idx="17">
                  <c:v>0.51</c:v>
                </c:pt>
                <c:pt idx="18">
                  <c:v>0.48</c:v>
                </c:pt>
                <c:pt idx="19">
                  <c:v>0.46</c:v>
                </c:pt>
                <c:pt idx="20">
                  <c:v>0.37</c:v>
                </c:pt>
                <c:pt idx="21">
                  <c:v>0.34</c:v>
                </c:pt>
                <c:pt idx="22">
                  <c:v>0.32</c:v>
                </c:pt>
                <c:pt idx="23">
                  <c:v>0.27</c:v>
                </c:pt>
                <c:pt idx="24">
                  <c:v>0.08</c:v>
                </c:pt>
                <c:pt idx="25">
                  <c:v>0.06</c:v>
                </c:pt>
                <c:pt idx="26">
                  <c:v>-0.16</c:v>
                </c:pt>
                <c:pt idx="27">
                  <c:v>-0.17</c:v>
                </c:pt>
                <c:pt idx="28">
                  <c:v>-0.2</c:v>
                </c:pt>
                <c:pt idx="29">
                  <c:v>-0.23</c:v>
                </c:pt>
                <c:pt idx="30">
                  <c:v>-0.3</c:v>
                </c:pt>
                <c:pt idx="31">
                  <c:v>-0.6</c:v>
                </c:pt>
                <c:pt idx="32">
                  <c:v>-0.88</c:v>
                </c:pt>
                <c:pt idx="33">
                  <c:v>-0.95</c:v>
                </c:pt>
                <c:pt idx="34">
                  <c:v>-1.02</c:v>
                </c:pt>
                <c:pt idx="35">
                  <c:v>-1.1100000000000001</c:v>
                </c:pt>
                <c:pt idx="36">
                  <c:v>-1.76</c:v>
                </c:pt>
                <c:pt idx="37">
                  <c:v>-1.82</c:v>
                </c:pt>
                <c:pt idx="38">
                  <c:v>-2.74</c:v>
                </c:pt>
                <c:pt idx="39">
                  <c:v>-7.29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6-4C30-820A-4873B406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94816192"/>
        <c:axId val="274749328"/>
      </c:barChart>
      <c:catAx>
        <c:axId val="79481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49328"/>
        <c:crossesAt val="-"/>
        <c:auto val="1"/>
        <c:lblAlgn val="ctr"/>
        <c:lblOffset val="100"/>
        <c:tickLblSkip val="1"/>
        <c:noMultiLvlLbl val="0"/>
      </c:catAx>
      <c:valAx>
        <c:axId val="2747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6192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Stringency Index (Avg.</a:t>
            </a:r>
            <a:r>
              <a:rPr lang="en-US" sz="1800" b="1" baseline="0"/>
              <a:t> Score from</a:t>
            </a:r>
            <a:r>
              <a:rPr lang="en-US" sz="1800" b="1"/>
              <a:t> Jan - Apr)</a:t>
            </a:r>
          </a:p>
          <a:p>
            <a:pPr>
              <a:defRPr sz="1800" b="1"/>
            </a:pPr>
            <a:r>
              <a:rPr lang="en-US" sz="1200" b="1"/>
              <a:t>Data</a:t>
            </a:r>
            <a:r>
              <a:rPr lang="en-US" sz="1200" b="1" baseline="0"/>
              <a:t> Source: Oxford University's</a:t>
            </a:r>
            <a:r>
              <a:rPr lang="en-US" sz="1200" b="1" i="0" u="none" strike="noStrike" baseline="0">
                <a:effectLst/>
              </a:rPr>
              <a:t> </a:t>
            </a:r>
            <a:r>
              <a:rPr lang="en-US" sz="1200" b="1" i="0" u="sng" strike="noStrike" baseline="0">
                <a:effectLst/>
              </a:rPr>
              <a:t>Coronavirus Government Response Tracker</a:t>
            </a:r>
            <a:r>
              <a:rPr lang="en-US" sz="1200" b="1" i="0" u="none" strike="noStrike" baseline="0">
                <a:effectLst/>
              </a:rPr>
              <a:t> (OxCGRT)</a:t>
            </a:r>
            <a:endParaRPr lang="en-US" sz="1200" b="1"/>
          </a:p>
        </c:rich>
      </c:tx>
      <c:layout>
        <c:manualLayout>
          <c:xMode val="edge"/>
          <c:yMode val="edge"/>
          <c:x val="0.28036971830985913"/>
          <c:y val="1.820388349514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Sheet1!$BQ$1</c:f>
              <c:strCache>
                <c:ptCount val="1"/>
                <c:pt idx="0">
                  <c:v>Stringency Index (Avg., Jan - Apr)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4A-41E7-BF4D-3C2B33E3DE1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E4A-41E7-BF4D-3C2B33E3DE1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E4A-41E7-BF4D-3C2B33E3DE1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E4A-41E7-BF4D-3C2B33E3DE1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E4A-41E7-BF4D-3C2B33E3DE1D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E4A-41E7-BF4D-3C2B33E3DE1D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E4A-41E7-BF4D-3C2B33E3DE1D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E4A-41E7-BF4D-3C2B33E3DE1D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E4A-41E7-BF4D-3C2B33E3DE1D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E4A-41E7-BF4D-3C2B33E3DE1D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E4A-41E7-BF4D-3C2B33E3DE1D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E4A-41E7-BF4D-3C2B33E3DE1D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E4A-41E7-BF4D-3C2B33E3DE1D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E4A-41E7-BF4D-3C2B33E3DE1D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E4A-41E7-BF4D-3C2B33E3DE1D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E4A-41E7-BF4D-3C2B33E3DE1D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E4A-41E7-BF4D-3C2B33E3DE1D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E4A-41E7-BF4D-3C2B33E3DE1D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E4A-41E7-BF4D-3C2B33E3DE1D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E4A-41E7-BF4D-3C2B33E3DE1D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E4A-41E7-BF4D-3C2B33E3DE1D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E4A-41E7-BF4D-3C2B33E3DE1D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E4A-41E7-BF4D-3C2B33E3DE1D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E4A-41E7-BF4D-3C2B33E3DE1D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E4A-41E7-BF4D-3C2B33E3DE1D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E4A-41E7-BF4D-3C2B33E3DE1D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E4A-41E7-BF4D-3C2B33E3DE1D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E4A-41E7-BF4D-3C2B33E3DE1D}"/>
              </c:ext>
            </c:extLst>
          </c:dPt>
          <c:dPt>
            <c:idx val="2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E4A-41E7-BF4D-3C2B33E3DE1D}"/>
              </c:ext>
            </c:extLst>
          </c:dPt>
          <c:dPt>
            <c:idx val="2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E4A-41E7-BF4D-3C2B33E3DE1D}"/>
              </c:ext>
            </c:extLst>
          </c:dPt>
          <c:dPt>
            <c:idx val="3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E4A-41E7-BF4D-3C2B33E3DE1D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E4A-41E7-BF4D-3C2B33E3DE1D}"/>
              </c:ext>
            </c:extLst>
          </c:dPt>
          <c:dPt>
            <c:idx val="3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4A-41E7-BF4D-3C2B33E3DE1D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E4A-41E7-BF4D-3C2B33E3DE1D}"/>
              </c:ext>
            </c:extLst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4A-41E7-BF4D-3C2B33E3DE1D}"/>
              </c:ext>
            </c:extLst>
          </c:dPt>
          <c:dPt>
            <c:idx val="3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E4A-41E7-BF4D-3C2B33E3DE1D}"/>
              </c:ext>
            </c:extLst>
          </c:dPt>
          <c:dPt>
            <c:idx val="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4A-41E7-BF4D-3C2B33E3DE1D}"/>
              </c:ext>
            </c:extLst>
          </c:dPt>
          <c:dPt>
            <c:idx val="3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E4A-41E7-BF4D-3C2B33E3DE1D}"/>
              </c:ext>
            </c:extLst>
          </c:dPt>
          <c:dPt>
            <c:idx val="3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4A-41E7-BF4D-3C2B33E3DE1D}"/>
              </c:ext>
            </c:extLst>
          </c:dPt>
          <c:dPt>
            <c:idx val="3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4A-41E7-BF4D-3C2B33E3DE1D}"/>
              </c:ext>
            </c:extLst>
          </c:dPt>
          <c:cat>
            <c:strRef>
              <c:f>Sheet1!$BP$2:$BP$41</c:f>
              <c:strCache>
                <c:ptCount val="40"/>
                <c:pt idx="0">
                  <c:v>Italy</c:v>
                </c:pt>
                <c:pt idx="1">
                  <c:v>Hong Kong</c:v>
                </c:pt>
                <c:pt idx="2">
                  <c:v>France</c:v>
                </c:pt>
                <c:pt idx="3">
                  <c:v>Israel</c:v>
                </c:pt>
                <c:pt idx="4">
                  <c:v>India</c:v>
                </c:pt>
                <c:pt idx="5">
                  <c:v>South Korea</c:v>
                </c:pt>
                <c:pt idx="6">
                  <c:v>New Zealand</c:v>
                </c:pt>
                <c:pt idx="7">
                  <c:v>Spain</c:v>
                </c:pt>
                <c:pt idx="8">
                  <c:v>Czechia</c:v>
                </c:pt>
                <c:pt idx="9">
                  <c:v>Portugal</c:v>
                </c:pt>
                <c:pt idx="10">
                  <c:v>Ukraine</c:v>
                </c:pt>
                <c:pt idx="11">
                  <c:v>Belgium</c:v>
                </c:pt>
                <c:pt idx="12">
                  <c:v>Russia</c:v>
                </c:pt>
                <c:pt idx="13">
                  <c:v>Greece</c:v>
                </c:pt>
                <c:pt idx="14">
                  <c:v>Austria</c:v>
                </c:pt>
                <c:pt idx="15">
                  <c:v>Germany</c:v>
                </c:pt>
                <c:pt idx="16">
                  <c:v>Turkey</c:v>
                </c:pt>
                <c:pt idx="17">
                  <c:v>Ireland</c:v>
                </c:pt>
                <c:pt idx="18">
                  <c:v>Lithuania</c:v>
                </c:pt>
                <c:pt idx="19">
                  <c:v>Slovenia</c:v>
                </c:pt>
                <c:pt idx="20">
                  <c:v>Slovakia</c:v>
                </c:pt>
                <c:pt idx="21">
                  <c:v>Norway</c:v>
                </c:pt>
                <c:pt idx="22">
                  <c:v>Poland</c:v>
                </c:pt>
                <c:pt idx="23">
                  <c:v>Australia</c:v>
                </c:pt>
                <c:pt idx="24">
                  <c:v>United Kingdom</c:v>
                </c:pt>
                <c:pt idx="25">
                  <c:v>Luxembourg</c:v>
                </c:pt>
                <c:pt idx="26">
                  <c:v>Hungary</c:v>
                </c:pt>
                <c:pt idx="27">
                  <c:v>Switzerland</c:v>
                </c:pt>
                <c:pt idx="28">
                  <c:v>Denmark</c:v>
                </c:pt>
                <c:pt idx="29">
                  <c:v>Netherlands</c:v>
                </c:pt>
                <c:pt idx="30">
                  <c:v>United States</c:v>
                </c:pt>
                <c:pt idx="31">
                  <c:v>Finland</c:v>
                </c:pt>
                <c:pt idx="32">
                  <c:v>Canada</c:v>
                </c:pt>
                <c:pt idx="33">
                  <c:v>Estonia</c:v>
                </c:pt>
                <c:pt idx="34">
                  <c:v>Japan</c:v>
                </c:pt>
                <c:pt idx="35">
                  <c:v>Iceland</c:v>
                </c:pt>
                <c:pt idx="36">
                  <c:v>Latvia</c:v>
                </c:pt>
                <c:pt idx="37">
                  <c:v>Chile</c:v>
                </c:pt>
                <c:pt idx="38">
                  <c:v>Mexico</c:v>
                </c:pt>
                <c:pt idx="39">
                  <c:v>Sweden</c:v>
                </c:pt>
              </c:strCache>
            </c:strRef>
          </c:cat>
          <c:val>
            <c:numRef>
              <c:f>Sheet1!$BQ$2:$BQ$41</c:f>
              <c:numCache>
                <c:formatCode>General</c:formatCode>
                <c:ptCount val="40"/>
                <c:pt idx="0">
                  <c:v>52.68</c:v>
                </c:pt>
                <c:pt idx="1">
                  <c:v>46.56</c:v>
                </c:pt>
                <c:pt idx="2">
                  <c:v>43.41</c:v>
                </c:pt>
                <c:pt idx="3">
                  <c:v>41.47</c:v>
                </c:pt>
                <c:pt idx="4">
                  <c:v>41.47</c:v>
                </c:pt>
                <c:pt idx="5">
                  <c:v>41.25</c:v>
                </c:pt>
                <c:pt idx="6">
                  <c:v>40.79</c:v>
                </c:pt>
                <c:pt idx="7">
                  <c:v>37.130000000000003</c:v>
                </c:pt>
                <c:pt idx="8">
                  <c:v>36.44</c:v>
                </c:pt>
                <c:pt idx="9">
                  <c:v>36.03</c:v>
                </c:pt>
                <c:pt idx="10">
                  <c:v>35.979999999999997</c:v>
                </c:pt>
                <c:pt idx="11">
                  <c:v>35.700000000000003</c:v>
                </c:pt>
                <c:pt idx="12">
                  <c:v>35.43</c:v>
                </c:pt>
                <c:pt idx="13">
                  <c:v>35.42</c:v>
                </c:pt>
                <c:pt idx="14">
                  <c:v>35.020000000000003</c:v>
                </c:pt>
                <c:pt idx="15">
                  <c:v>34.35</c:v>
                </c:pt>
                <c:pt idx="16">
                  <c:v>34.24</c:v>
                </c:pt>
                <c:pt idx="17">
                  <c:v>33.78</c:v>
                </c:pt>
                <c:pt idx="18">
                  <c:v>33.75</c:v>
                </c:pt>
                <c:pt idx="19">
                  <c:v>33.64</c:v>
                </c:pt>
                <c:pt idx="20">
                  <c:v>33.25</c:v>
                </c:pt>
                <c:pt idx="21">
                  <c:v>33.159999999999997</c:v>
                </c:pt>
                <c:pt idx="22">
                  <c:v>33.04</c:v>
                </c:pt>
                <c:pt idx="23">
                  <c:v>32.81</c:v>
                </c:pt>
                <c:pt idx="24">
                  <c:v>32.340000000000003</c:v>
                </c:pt>
                <c:pt idx="25">
                  <c:v>31.7</c:v>
                </c:pt>
                <c:pt idx="26">
                  <c:v>31.66</c:v>
                </c:pt>
                <c:pt idx="27">
                  <c:v>31.51</c:v>
                </c:pt>
                <c:pt idx="28">
                  <c:v>31.18</c:v>
                </c:pt>
                <c:pt idx="29">
                  <c:v>31.08</c:v>
                </c:pt>
                <c:pt idx="30">
                  <c:v>31.04</c:v>
                </c:pt>
                <c:pt idx="31">
                  <c:v>29.57</c:v>
                </c:pt>
                <c:pt idx="32">
                  <c:v>28.98</c:v>
                </c:pt>
                <c:pt idx="33">
                  <c:v>27.96</c:v>
                </c:pt>
                <c:pt idx="34">
                  <c:v>27.69</c:v>
                </c:pt>
                <c:pt idx="35">
                  <c:v>27.3</c:v>
                </c:pt>
                <c:pt idx="36">
                  <c:v>27.14</c:v>
                </c:pt>
                <c:pt idx="37">
                  <c:v>26.52</c:v>
                </c:pt>
                <c:pt idx="38">
                  <c:v>25.58</c:v>
                </c:pt>
                <c:pt idx="39">
                  <c:v>15.98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A-41E7-BF4D-3C2B33E3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85736256"/>
        <c:axId val="785732648"/>
      </c:barChart>
      <c:catAx>
        <c:axId val="7857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32648"/>
        <c:crosses val="autoZero"/>
        <c:auto val="1"/>
        <c:lblAlgn val="ctr"/>
        <c:lblOffset val="100"/>
        <c:noMultiLvlLbl val="0"/>
      </c:catAx>
      <c:valAx>
        <c:axId val="78573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Avg.</a:t>
                </a:r>
                <a:r>
                  <a:rPr lang="en-US" sz="1400" b="1" baseline="0"/>
                  <a:t> Daily</a:t>
                </a:r>
              </a:p>
              <a:p>
                <a:pPr>
                  <a:defRPr/>
                </a:pPr>
                <a:r>
                  <a:rPr lang="en-US" sz="1400" b="1" baseline="0"/>
                  <a:t> Stringency Index Score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C16BF-FE44-4CFB-A3F7-E6F5A45261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0.18926</cdr:x>
      <cdr:y>0.12864</cdr:y>
    </cdr:from>
    <cdr:to>
      <cdr:x>0.95158</cdr:x>
      <cdr:y>0.8932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9A7472B-4A10-41A8-AC31-398C5B65AF1F}"/>
            </a:ext>
          </a:extLst>
        </cdr:cNvPr>
        <cdr:cNvCxnSpPr/>
      </cdr:nvCxnSpPr>
      <cdr:spPr>
        <a:xfrm xmlns:a="http://schemas.openxmlformats.org/drawingml/2006/main" flipV="1">
          <a:off x="1638300" y="807720"/>
          <a:ext cx="6598920" cy="4800600"/>
        </a:xfrm>
        <a:prstGeom xmlns:a="http://schemas.openxmlformats.org/drawingml/2006/main" prst="line">
          <a:avLst/>
        </a:prstGeom>
        <a:ln xmlns:a="http://schemas.openxmlformats.org/drawingml/2006/main" w="2222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0.35035</cdr:x>
      <cdr:y>0.63835</cdr:y>
    </cdr:from>
    <cdr:to>
      <cdr:x>0.36972</cdr:x>
      <cdr:y>0.70267</cdr:y>
    </cdr:to>
    <cdr:sp macro="" textlink="">
      <cdr:nvSpPr>
        <cdr:cNvPr id="7" name="Arrow: Up 6">
          <a:extLst xmlns:a="http://schemas.openxmlformats.org/drawingml/2006/main">
            <a:ext uri="{FF2B5EF4-FFF2-40B4-BE49-F238E27FC236}">
              <a16:creationId xmlns:a16="http://schemas.microsoft.com/office/drawing/2014/main" id="{69A46C88-EEB5-48C9-8D2C-5347AA34DF1A}"/>
            </a:ext>
          </a:extLst>
        </cdr:cNvPr>
        <cdr:cNvSpPr/>
      </cdr:nvSpPr>
      <cdr:spPr>
        <a:xfrm xmlns:a="http://schemas.openxmlformats.org/drawingml/2006/main" rot="19276510">
          <a:off x="3032759" y="4008119"/>
          <a:ext cx="167640" cy="403860"/>
        </a:xfrm>
        <a:prstGeom xmlns:a="http://schemas.openxmlformats.org/drawingml/2006/main" prst="upArrow">
          <a:avLst/>
        </a:prstGeom>
        <a:solidFill xmlns:a="http://schemas.openxmlformats.org/drawingml/2006/main">
          <a:schemeClr val="accent6">
            <a:lumMod val="40000"/>
            <a:lumOff val="6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0.38967</cdr:x>
      <cdr:y>0.70591</cdr:y>
    </cdr:from>
    <cdr:to>
      <cdr:x>0.40904</cdr:x>
      <cdr:y>0.77023</cdr:y>
    </cdr:to>
    <cdr:sp macro="" textlink="">
      <cdr:nvSpPr>
        <cdr:cNvPr id="8" name="Arrow: Up 7">
          <a:extLst xmlns:a="http://schemas.openxmlformats.org/drawingml/2006/main">
            <a:ext uri="{FF2B5EF4-FFF2-40B4-BE49-F238E27FC236}">
              <a16:creationId xmlns:a16="http://schemas.microsoft.com/office/drawing/2014/main" id="{2DA9C255-5ADF-42D8-9CDA-6BECBE2757C6}"/>
            </a:ext>
          </a:extLst>
        </cdr:cNvPr>
        <cdr:cNvSpPr/>
      </cdr:nvSpPr>
      <cdr:spPr>
        <a:xfrm xmlns:a="http://schemas.openxmlformats.org/drawingml/2006/main" rot="8516759">
          <a:off x="3373119" y="4432301"/>
          <a:ext cx="167640" cy="403860"/>
        </a:xfrm>
        <a:prstGeom xmlns:a="http://schemas.openxmlformats.org/drawingml/2006/main" prst="upArrow">
          <a:avLst/>
        </a:prstGeom>
        <a:solidFill xmlns:a="http://schemas.openxmlformats.org/drawingml/2006/main">
          <a:schemeClr val="accent2">
            <a:lumMod val="40000"/>
            <a:lumOff val="60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0.44718</cdr:x>
      <cdr:y>0.42718</cdr:y>
    </cdr:from>
    <cdr:to>
      <cdr:x>0.55282</cdr:x>
      <cdr:y>0.57282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3AD85FA-C49A-45E9-9234-998D9F9052AC}"/>
            </a:ext>
          </a:extLst>
        </cdr:cNvPr>
        <cdr:cNvSpPr txBox="1"/>
      </cdr:nvSpPr>
      <cdr:spPr>
        <a:xfrm xmlns:a="http://schemas.openxmlformats.org/drawingml/2006/main">
          <a:off x="3870960" y="268224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0.25528</cdr:x>
      <cdr:y>0.60437</cdr:y>
    </cdr:from>
    <cdr:to>
      <cdr:x>0.41637</cdr:x>
      <cdr:y>0.64442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2DAAF116-2397-4AD8-BA2E-86EE28DF6B72}"/>
            </a:ext>
          </a:extLst>
        </cdr:cNvPr>
        <cdr:cNvSpPr txBox="1"/>
      </cdr:nvSpPr>
      <cdr:spPr>
        <a:xfrm xmlns:a="http://schemas.openxmlformats.org/drawingml/2006/main" rot="19518972">
          <a:off x="2209800" y="3794760"/>
          <a:ext cx="13944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Better than Expected</a:t>
          </a:r>
        </a:p>
      </cdr:txBody>
    </cdr:sp>
  </cdr:relSizeAnchor>
  <cdr:relSizeAnchor xmlns:cdr="http://schemas.openxmlformats.org/drawingml/2006/chartDrawing">
    <cdr:from>
      <cdr:x>0.34654</cdr:x>
      <cdr:y>0.75081</cdr:y>
    </cdr:from>
    <cdr:to>
      <cdr:x>0.50763</cdr:x>
      <cdr:y>0.79086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D59E0771-02C6-4DEF-A4FD-5C4546249D0A}"/>
            </a:ext>
          </a:extLst>
        </cdr:cNvPr>
        <cdr:cNvSpPr txBox="1"/>
      </cdr:nvSpPr>
      <cdr:spPr>
        <a:xfrm xmlns:a="http://schemas.openxmlformats.org/drawingml/2006/main" rot="19460473">
          <a:off x="2999740" y="4714240"/>
          <a:ext cx="13944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Worse than Expected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70AD7-DE21-4381-BD16-01B2A4B113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111CE-4DD7-4F71-B502-005B4FCF1D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0.19982</cdr:x>
      <cdr:y>0.63714</cdr:y>
    </cdr:from>
    <cdr:to>
      <cdr:x>0.91109</cdr:x>
      <cdr:y>0.78277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FC2016-A88E-4149-8DE9-1DF0F516C42C}"/>
            </a:ext>
          </a:extLst>
        </cdr:cNvPr>
        <cdr:cNvSpPr txBox="1"/>
      </cdr:nvSpPr>
      <cdr:spPr>
        <a:xfrm xmlns:a="http://schemas.openxmlformats.org/drawingml/2006/main">
          <a:off x="1729740" y="4000500"/>
          <a:ext cx="6156960" cy="9144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/>
            <a:t>Health Care Quality Index is an additive index based on three health care system characteristics:</a:t>
          </a:r>
        </a:p>
        <a:p xmlns:a="http://schemas.openxmlformats.org/drawingml/2006/main">
          <a:r>
            <a:rPr lang="en-US" sz="1200"/>
            <a:t>(1)</a:t>
          </a:r>
          <a:r>
            <a:rPr lang="en-US" sz="1200" baseline="0"/>
            <a:t> Number of Nurses per 1K People (z-score)</a:t>
          </a:r>
        </a:p>
        <a:p xmlns:a="http://schemas.openxmlformats.org/drawingml/2006/main">
          <a:r>
            <a:rPr lang="en-US" sz="1200" baseline="0"/>
            <a:t>(2) Number of Hospital Beds per 1K People (z-score)</a:t>
          </a:r>
        </a:p>
        <a:p xmlns:a="http://schemas.openxmlformats.org/drawingml/2006/main">
          <a:r>
            <a:rPr lang="en-US" sz="1200" baseline="0"/>
            <a:t>(3) Percent of Population Covered by Public or Private Health Insurance (z-score)</a:t>
          </a:r>
          <a:endParaRPr lang="en-US" sz="1200"/>
        </a:p>
      </cdr:txBody>
    </cdr:sp>
  </cdr:relSizeAnchor>
  <cdr:relSizeAnchor xmlns:cdr="http://schemas.openxmlformats.org/drawingml/2006/chartDrawing">
    <cdr:from>
      <cdr:x>0.01585</cdr:x>
      <cdr:y>0.00607</cdr:y>
    </cdr:from>
    <cdr:to>
      <cdr:x>0.04225</cdr:x>
      <cdr:y>0.03641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0F720E2-4E5B-4243-B6CA-C01C89CB5680}"/>
            </a:ext>
          </a:extLst>
        </cdr:cNvPr>
        <cdr:cNvSpPr/>
      </cdr:nvSpPr>
      <cdr:spPr>
        <a:xfrm xmlns:a="http://schemas.openxmlformats.org/drawingml/2006/main">
          <a:off x="137160" y="38100"/>
          <a:ext cx="228600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43E57-E860-4CFA-8E2B-C5FE67FBC7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workbookViewId="0">
      <selection sqref="A1:AQ48"/>
    </sheetView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B2">
        <v>2.5</v>
      </c>
      <c r="C2">
        <v>0.69525000000000003</v>
      </c>
      <c r="D2">
        <v>-0.36348378599999998</v>
      </c>
      <c r="E2">
        <v>3.84</v>
      </c>
      <c r="F2">
        <v>9.1</v>
      </c>
      <c r="G2">
        <v>0.27810000000000001</v>
      </c>
      <c r="H2">
        <v>25677957</v>
      </c>
      <c r="I2">
        <v>3</v>
      </c>
      <c r="J2">
        <v>12.550800000000001</v>
      </c>
      <c r="K2" t="s">
        <v>43</v>
      </c>
      <c r="L2">
        <v>898</v>
      </c>
      <c r="M2">
        <v>35.9</v>
      </c>
      <c r="N2">
        <v>8007588</v>
      </c>
      <c r="O2">
        <v>27265</v>
      </c>
      <c r="P2">
        <v>1090.9000000000001</v>
      </c>
      <c r="Q2">
        <v>2960</v>
      </c>
      <c r="R2">
        <v>0.27900000000000003</v>
      </c>
      <c r="S2">
        <v>1</v>
      </c>
      <c r="T2">
        <v>1</v>
      </c>
      <c r="U2">
        <v>115.27396830000001</v>
      </c>
      <c r="V2">
        <v>311846.77189999999</v>
      </c>
      <c r="W2">
        <v>32.81</v>
      </c>
      <c r="X2">
        <v>63.6</v>
      </c>
      <c r="Y2">
        <v>75.52</v>
      </c>
      <c r="Z2">
        <v>0.916290732</v>
      </c>
      <c r="AA2">
        <v>1.3454723669999999</v>
      </c>
      <c r="AB2">
        <v>2.2082744139999999</v>
      </c>
      <c r="AC2">
        <v>-1.279774518</v>
      </c>
      <c r="AD2">
        <v>1.0986122890000001</v>
      </c>
      <c r="AE2">
        <v>2.5297844089999999</v>
      </c>
      <c r="AF2">
        <v>3.580737295</v>
      </c>
      <c r="AG2">
        <v>6.9947583230000001</v>
      </c>
      <c r="AH2">
        <v>-1.276543497</v>
      </c>
      <c r="AI2">
        <v>0</v>
      </c>
      <c r="AJ2">
        <v>12.650267230000001</v>
      </c>
      <c r="AK2">
        <v>4.7473116280000003</v>
      </c>
      <c r="AL2">
        <v>3.4907333469999999</v>
      </c>
      <c r="AM2">
        <v>4.1526134700000004</v>
      </c>
      <c r="AN2">
        <v>4.3243975219999999</v>
      </c>
      <c r="AO2">
        <v>3.4037550169999999</v>
      </c>
      <c r="AP2">
        <v>0.81</v>
      </c>
      <c r="AQ2">
        <v>2.0919875110000001</v>
      </c>
    </row>
    <row r="3" spans="1:43" x14ac:dyDescent="0.3">
      <c r="A3" t="s">
        <v>44</v>
      </c>
      <c r="B3">
        <v>3</v>
      </c>
      <c r="C3">
        <v>2.3685</v>
      </c>
      <c r="D3">
        <v>0.86225684300000005</v>
      </c>
      <c r="G3">
        <v>0.78949999999999998</v>
      </c>
      <c r="H3">
        <v>212179596</v>
      </c>
      <c r="I3">
        <v>25</v>
      </c>
      <c r="J3">
        <v>10.119</v>
      </c>
      <c r="K3" t="s">
        <v>44</v>
      </c>
      <c r="L3">
        <v>150236</v>
      </c>
      <c r="M3">
        <v>717.2</v>
      </c>
      <c r="N3">
        <v>17900000</v>
      </c>
      <c r="O3">
        <v>5091840</v>
      </c>
      <c r="P3">
        <v>24308.3</v>
      </c>
      <c r="Q3">
        <v>16910</v>
      </c>
      <c r="S3">
        <v>1</v>
      </c>
      <c r="T3">
        <v>0</v>
      </c>
      <c r="U3">
        <v>79.696635860000001</v>
      </c>
      <c r="V3">
        <v>84362.494500000001</v>
      </c>
      <c r="W3">
        <v>31.34</v>
      </c>
      <c r="X3">
        <v>79.3</v>
      </c>
      <c r="Y3">
        <v>73.180000000000007</v>
      </c>
      <c r="Z3">
        <v>1.0986122890000001</v>
      </c>
      <c r="AA3" t="s">
        <v>45</v>
      </c>
      <c r="AB3" t="s">
        <v>45</v>
      </c>
      <c r="AC3">
        <v>-0.236355445</v>
      </c>
      <c r="AD3">
        <v>3.218875825</v>
      </c>
      <c r="AE3">
        <v>2.3144148449999999</v>
      </c>
      <c r="AF3">
        <v>6.575354742</v>
      </c>
      <c r="AG3">
        <v>10.09857313</v>
      </c>
      <c r="AH3" t="s">
        <v>45</v>
      </c>
      <c r="AI3">
        <v>0</v>
      </c>
      <c r="AJ3">
        <v>11.342878199999999</v>
      </c>
      <c r="AK3">
        <v>4.3782273749999998</v>
      </c>
      <c r="AL3">
        <v>3.4448952369999999</v>
      </c>
      <c r="AM3">
        <v>4.3732381289999998</v>
      </c>
      <c r="AN3">
        <v>4.2929221599999998</v>
      </c>
      <c r="AO3" t="s">
        <v>45</v>
      </c>
      <c r="AP3" t="s">
        <v>46</v>
      </c>
      <c r="AQ3" t="s">
        <v>45</v>
      </c>
    </row>
    <row r="4" spans="1:43" x14ac:dyDescent="0.3">
      <c r="A4" t="s">
        <v>47</v>
      </c>
      <c r="B4">
        <v>2.5</v>
      </c>
      <c r="C4">
        <v>1.1074999999999999</v>
      </c>
      <c r="D4">
        <v>0.10210522299999999</v>
      </c>
      <c r="E4">
        <v>2.52</v>
      </c>
      <c r="F4">
        <v>13.5</v>
      </c>
      <c r="G4">
        <v>0.443</v>
      </c>
      <c r="H4">
        <v>38202506</v>
      </c>
      <c r="I4">
        <v>4</v>
      </c>
      <c r="J4">
        <v>9.9437999999999995</v>
      </c>
      <c r="K4" t="s">
        <v>47</v>
      </c>
      <c r="L4">
        <v>9608</v>
      </c>
      <c r="M4">
        <v>259.3</v>
      </c>
      <c r="N4">
        <v>8047974</v>
      </c>
      <c r="O4">
        <v>180179</v>
      </c>
      <c r="P4">
        <v>4862</v>
      </c>
      <c r="Q4">
        <v>4569</v>
      </c>
      <c r="R4">
        <v>0.25800000000000001</v>
      </c>
      <c r="S4">
        <v>1</v>
      </c>
      <c r="T4">
        <v>1</v>
      </c>
      <c r="U4">
        <v>119.5994839</v>
      </c>
      <c r="V4">
        <v>210666.1275</v>
      </c>
      <c r="W4">
        <v>28.98</v>
      </c>
      <c r="X4">
        <v>69.77</v>
      </c>
      <c r="Y4">
        <v>63.16</v>
      </c>
      <c r="Z4">
        <v>0.916290732</v>
      </c>
      <c r="AA4">
        <v>0.92425890200000005</v>
      </c>
      <c r="AB4">
        <v>2.6026896850000001</v>
      </c>
      <c r="AC4">
        <v>-0.81418550899999997</v>
      </c>
      <c r="AD4">
        <v>1.386294361</v>
      </c>
      <c r="AE4">
        <v>2.2969492410000001</v>
      </c>
      <c r="AF4">
        <v>5.557985693</v>
      </c>
      <c r="AG4">
        <v>8.4892051550000005</v>
      </c>
      <c r="AH4">
        <v>-1.3547956940000001</v>
      </c>
      <c r="AI4">
        <v>0</v>
      </c>
      <c r="AJ4">
        <v>12.25802983</v>
      </c>
      <c r="AK4">
        <v>4.7841485260000001</v>
      </c>
      <c r="AL4">
        <v>3.3666059370000001</v>
      </c>
      <c r="AM4">
        <v>4.2452041180000002</v>
      </c>
      <c r="AN4">
        <v>4.1456711889999998</v>
      </c>
      <c r="AO4">
        <v>2.1229757829999998</v>
      </c>
      <c r="AP4">
        <v>-0.23</v>
      </c>
      <c r="AQ4">
        <v>1.954586685</v>
      </c>
    </row>
    <row r="5" spans="1:43" x14ac:dyDescent="0.3">
      <c r="A5" t="s">
        <v>48</v>
      </c>
      <c r="B5">
        <v>2.2999999999999998</v>
      </c>
      <c r="C5">
        <v>0.78705999999999998</v>
      </c>
      <c r="D5">
        <v>-0.23945079499999999</v>
      </c>
      <c r="E5">
        <v>6.63</v>
      </c>
      <c r="F5">
        <v>11.6</v>
      </c>
      <c r="G5">
        <v>0.3422</v>
      </c>
      <c r="H5">
        <v>10681161</v>
      </c>
      <c r="I5">
        <v>135</v>
      </c>
      <c r="J5">
        <v>8.3955000000000002</v>
      </c>
      <c r="K5" t="s">
        <v>48</v>
      </c>
      <c r="L5">
        <v>948</v>
      </c>
      <c r="M5">
        <v>89.2</v>
      </c>
      <c r="N5">
        <v>1574957</v>
      </c>
      <c r="O5">
        <v>114005</v>
      </c>
      <c r="P5">
        <v>10729.2</v>
      </c>
      <c r="Q5">
        <v>1505</v>
      </c>
      <c r="R5">
        <v>0.187</v>
      </c>
      <c r="S5">
        <v>1</v>
      </c>
      <c r="T5">
        <v>0</v>
      </c>
      <c r="U5">
        <v>140.90228579999999</v>
      </c>
      <c r="V5">
        <v>147451.8547</v>
      </c>
      <c r="W5">
        <v>36.44</v>
      </c>
      <c r="X5">
        <v>43.47</v>
      </c>
      <c r="Y5">
        <v>37.9</v>
      </c>
      <c r="Z5">
        <v>0.83290912299999997</v>
      </c>
      <c r="AA5">
        <v>1.891604804</v>
      </c>
      <c r="AB5">
        <v>2.451005098</v>
      </c>
      <c r="AC5">
        <v>-1.0723599180000001</v>
      </c>
      <c r="AD5">
        <v>4.9052747779999999</v>
      </c>
      <c r="AE5">
        <v>2.1276958480000001</v>
      </c>
      <c r="AF5">
        <v>4.4908810399999997</v>
      </c>
      <c r="AG5">
        <v>9.2807242760000008</v>
      </c>
      <c r="AH5">
        <v>-1.676646662</v>
      </c>
      <c r="AI5">
        <v>0</v>
      </c>
      <c r="AJ5">
        <v>11.90125699</v>
      </c>
      <c r="AK5">
        <v>4.9480666419999997</v>
      </c>
      <c r="AL5">
        <v>3.5956670719999999</v>
      </c>
      <c r="AM5">
        <v>3.7720710450000001</v>
      </c>
      <c r="AN5">
        <v>3.634951112</v>
      </c>
      <c r="AO5">
        <v>4.0247596879999996</v>
      </c>
      <c r="AP5">
        <v>0.97</v>
      </c>
      <c r="AQ5">
        <v>2.1115456460000002</v>
      </c>
    </row>
    <row r="6" spans="1:43" x14ac:dyDescent="0.3">
      <c r="A6" t="s">
        <v>49</v>
      </c>
      <c r="B6">
        <v>2.1</v>
      </c>
      <c r="C6">
        <v>1.3440000000000001E-2</v>
      </c>
      <c r="D6">
        <v>-4.3095199439999998</v>
      </c>
      <c r="E6">
        <v>2.61</v>
      </c>
      <c r="F6">
        <v>6.7</v>
      </c>
      <c r="G6">
        <v>6.4000000000000003E-3</v>
      </c>
      <c r="H6">
        <v>5806000</v>
      </c>
      <c r="I6">
        <v>137</v>
      </c>
      <c r="J6">
        <v>10.1</v>
      </c>
      <c r="K6" t="s">
        <v>49</v>
      </c>
      <c r="L6">
        <v>669</v>
      </c>
      <c r="M6">
        <v>115.4</v>
      </c>
      <c r="N6">
        <v>4357106</v>
      </c>
      <c r="O6">
        <v>32422</v>
      </c>
      <c r="P6">
        <v>5592.5</v>
      </c>
      <c r="Q6">
        <v>922</v>
      </c>
      <c r="R6">
        <v>0.14899999999999999</v>
      </c>
      <c r="S6">
        <v>1</v>
      </c>
      <c r="T6">
        <v>1</v>
      </c>
      <c r="U6">
        <v>158.8012401</v>
      </c>
      <c r="V6">
        <v>750448.84600000002</v>
      </c>
      <c r="W6">
        <v>31.18</v>
      </c>
      <c r="X6">
        <v>58.89</v>
      </c>
      <c r="Y6">
        <v>50.47</v>
      </c>
      <c r="Z6">
        <v>0.74193734499999997</v>
      </c>
      <c r="AA6">
        <v>0.959350221</v>
      </c>
      <c r="AB6">
        <v>1.902107526</v>
      </c>
      <c r="AC6">
        <v>-5.051457289</v>
      </c>
      <c r="AD6">
        <v>4.919980926</v>
      </c>
      <c r="AE6">
        <v>2.312535424</v>
      </c>
      <c r="AF6">
        <v>4.7484043539999998</v>
      </c>
      <c r="AG6">
        <v>8.6291816929999996</v>
      </c>
      <c r="AH6">
        <v>-1.9038089730000001</v>
      </c>
      <c r="AI6">
        <v>0</v>
      </c>
      <c r="AJ6">
        <v>13.528426769999999</v>
      </c>
      <c r="AK6">
        <v>5.0676533580000003</v>
      </c>
      <c r="AL6">
        <v>3.4397768640000002</v>
      </c>
      <c r="AM6">
        <v>4.0756712970000004</v>
      </c>
      <c r="AN6">
        <v>3.9213790999999998</v>
      </c>
      <c r="AO6">
        <v>2.21853137</v>
      </c>
      <c r="AP6">
        <v>-0.16</v>
      </c>
      <c r="AQ6">
        <v>1.9644514769999999</v>
      </c>
    </row>
    <row r="7" spans="1:43" x14ac:dyDescent="0.3">
      <c r="A7" t="s">
        <v>50</v>
      </c>
      <c r="B7">
        <v>2.1</v>
      </c>
      <c r="C7">
        <v>3.15E-3</v>
      </c>
      <c r="D7">
        <v>-5.7603528260000001</v>
      </c>
      <c r="E7">
        <v>3.28</v>
      </c>
      <c r="F7">
        <v>6.1</v>
      </c>
      <c r="G7">
        <v>1.5E-3</v>
      </c>
      <c r="H7">
        <v>5518000</v>
      </c>
      <c r="I7">
        <v>18</v>
      </c>
      <c r="J7">
        <v>14</v>
      </c>
      <c r="K7" t="s">
        <v>50</v>
      </c>
      <c r="L7">
        <v>346</v>
      </c>
      <c r="M7">
        <v>62.7</v>
      </c>
      <c r="N7">
        <v>1175873</v>
      </c>
      <c r="O7">
        <v>11998</v>
      </c>
      <c r="P7">
        <v>2174.3000000000002</v>
      </c>
      <c r="Q7">
        <v>239</v>
      </c>
      <c r="R7">
        <v>0.248</v>
      </c>
      <c r="S7">
        <v>1</v>
      </c>
      <c r="T7">
        <v>1</v>
      </c>
      <c r="U7">
        <v>43.312794490000002</v>
      </c>
      <c r="V7">
        <v>213097.68030000001</v>
      </c>
      <c r="W7">
        <v>29.57</v>
      </c>
      <c r="X7">
        <v>44.05</v>
      </c>
      <c r="Y7">
        <v>32.96</v>
      </c>
      <c r="Z7">
        <v>0.74193734499999997</v>
      </c>
      <c r="AA7">
        <v>1.187843422</v>
      </c>
      <c r="AB7">
        <v>1.808288771</v>
      </c>
      <c r="AC7">
        <v>-6.5022901710000003</v>
      </c>
      <c r="AD7">
        <v>2.8903717580000001</v>
      </c>
      <c r="AE7">
        <v>2.63905733</v>
      </c>
      <c r="AF7">
        <v>4.1383614480000004</v>
      </c>
      <c r="AG7">
        <v>7.6844620529999998</v>
      </c>
      <c r="AH7">
        <v>-1.3943265330000001</v>
      </c>
      <c r="AI7">
        <v>0</v>
      </c>
      <c r="AJ7">
        <v>12.269505929999999</v>
      </c>
      <c r="AK7">
        <v>3.7684480759999999</v>
      </c>
      <c r="AL7">
        <v>3.3867603339999999</v>
      </c>
      <c r="AM7">
        <v>3.7853253520000001</v>
      </c>
      <c r="AN7">
        <v>3.4952947050000001</v>
      </c>
      <c r="AO7">
        <v>3.13478689</v>
      </c>
      <c r="AP7">
        <v>0.91</v>
      </c>
      <c r="AQ7">
        <v>2.104256098</v>
      </c>
    </row>
    <row r="8" spans="1:43" x14ac:dyDescent="0.3">
      <c r="A8" t="s">
        <v>51</v>
      </c>
      <c r="B8">
        <v>2</v>
      </c>
      <c r="C8">
        <v>0.63580000000000003</v>
      </c>
      <c r="D8">
        <v>-0.45287123099999999</v>
      </c>
      <c r="E8">
        <v>8</v>
      </c>
      <c r="F8">
        <v>38.700000000000003</v>
      </c>
      <c r="G8">
        <v>0.31790000000000002</v>
      </c>
      <c r="H8">
        <v>83149300</v>
      </c>
      <c r="I8">
        <v>233</v>
      </c>
      <c r="J8">
        <v>13.235200000000001</v>
      </c>
      <c r="K8" t="s">
        <v>51</v>
      </c>
      <c r="L8">
        <v>9697</v>
      </c>
      <c r="M8">
        <v>116.9</v>
      </c>
      <c r="N8">
        <v>18129900</v>
      </c>
      <c r="O8">
        <v>324326</v>
      </c>
      <c r="P8">
        <v>3910.9</v>
      </c>
      <c r="Q8">
        <v>16876</v>
      </c>
      <c r="R8">
        <v>0.23599999999999999</v>
      </c>
      <c r="S8">
        <v>1</v>
      </c>
      <c r="T8">
        <v>1</v>
      </c>
      <c r="U8">
        <v>202.96021730000001</v>
      </c>
      <c r="V8">
        <v>218040.32019999999</v>
      </c>
      <c r="W8">
        <v>34.35</v>
      </c>
      <c r="X8">
        <v>60.65</v>
      </c>
      <c r="Y8">
        <v>53.7</v>
      </c>
      <c r="Z8">
        <v>0.69314718099999995</v>
      </c>
      <c r="AA8">
        <v>2.0794415420000001</v>
      </c>
      <c r="AB8">
        <v>3.6558396000000002</v>
      </c>
      <c r="AC8">
        <v>-1.146018411</v>
      </c>
      <c r="AD8">
        <v>5.4510384539999999</v>
      </c>
      <c r="AE8">
        <v>2.5828799469999999</v>
      </c>
      <c r="AF8">
        <v>4.761318868</v>
      </c>
      <c r="AG8">
        <v>8.2715228060000001</v>
      </c>
      <c r="AH8">
        <v>-1.443923474</v>
      </c>
      <c r="AI8">
        <v>0</v>
      </c>
      <c r="AJ8">
        <v>12.292435279999999</v>
      </c>
      <c r="AK8">
        <v>5.313009986</v>
      </c>
      <c r="AL8">
        <v>3.536602019</v>
      </c>
      <c r="AM8">
        <v>4.1051196350000003</v>
      </c>
      <c r="AN8">
        <v>3.9834130019999998</v>
      </c>
      <c r="AO8">
        <v>5.3709478600000002</v>
      </c>
      <c r="AP8">
        <v>2.5</v>
      </c>
      <c r="AQ8">
        <v>2.281463596</v>
      </c>
    </row>
    <row r="9" spans="1:43" x14ac:dyDescent="0.3">
      <c r="A9" t="s">
        <v>52</v>
      </c>
      <c r="B9">
        <v>2.8</v>
      </c>
      <c r="C9">
        <v>0.14000000000000001</v>
      </c>
      <c r="D9">
        <v>-1.9661128560000001</v>
      </c>
      <c r="E9">
        <v>5.4</v>
      </c>
      <c r="F9">
        <v>7.1</v>
      </c>
      <c r="G9">
        <v>0.05</v>
      </c>
      <c r="H9">
        <v>7500700</v>
      </c>
      <c r="I9">
        <v>6781.83</v>
      </c>
      <c r="J9">
        <v>7.6</v>
      </c>
      <c r="K9" t="s">
        <v>52</v>
      </c>
      <c r="L9">
        <v>105</v>
      </c>
      <c r="M9">
        <v>14.1</v>
      </c>
      <c r="N9">
        <v>3311279</v>
      </c>
      <c r="O9">
        <v>5183</v>
      </c>
      <c r="P9">
        <v>695.6</v>
      </c>
      <c r="Q9">
        <v>1905</v>
      </c>
      <c r="S9">
        <v>1</v>
      </c>
      <c r="T9">
        <v>0</v>
      </c>
      <c r="U9">
        <v>253.97629549999999</v>
      </c>
      <c r="V9">
        <v>441462.66350000002</v>
      </c>
      <c r="W9">
        <v>46.56</v>
      </c>
      <c r="X9">
        <v>55.72</v>
      </c>
      <c r="Y9">
        <v>64.31</v>
      </c>
      <c r="Z9">
        <v>1.0296194169999999</v>
      </c>
      <c r="AA9">
        <v>1.686398954</v>
      </c>
      <c r="AB9">
        <v>1.960094784</v>
      </c>
      <c r="AC9">
        <v>-2.9957322739999999</v>
      </c>
      <c r="AD9">
        <v>8.8220022559999993</v>
      </c>
      <c r="AE9">
        <v>2.0281482469999998</v>
      </c>
      <c r="AF9">
        <v>2.646174797</v>
      </c>
      <c r="AG9">
        <v>6.5447747820000002</v>
      </c>
      <c r="AH9" t="s">
        <v>45</v>
      </c>
      <c r="AI9">
        <v>0</v>
      </c>
      <c r="AJ9">
        <v>12.997848729999999</v>
      </c>
      <c r="AK9">
        <v>5.5372409380000001</v>
      </c>
      <c r="AL9">
        <v>3.8407418029999998</v>
      </c>
      <c r="AM9">
        <v>4.0203391489999998</v>
      </c>
      <c r="AN9">
        <v>4.1637151399999999</v>
      </c>
      <c r="AO9">
        <v>3.4202670820000001</v>
      </c>
      <c r="AP9">
        <v>0.34</v>
      </c>
      <c r="AQ9">
        <v>2.032218898</v>
      </c>
    </row>
    <row r="10" spans="1:43" x14ac:dyDescent="0.3">
      <c r="A10" t="s">
        <v>53</v>
      </c>
      <c r="B10">
        <v>2.6</v>
      </c>
      <c r="C10">
        <v>1.9788600000000001</v>
      </c>
      <c r="D10">
        <v>0.68252092099999995</v>
      </c>
      <c r="E10">
        <v>2.96</v>
      </c>
      <c r="F10">
        <v>6.5</v>
      </c>
      <c r="G10">
        <v>0.7611</v>
      </c>
      <c r="H10">
        <v>4921500</v>
      </c>
      <c r="I10">
        <v>70.03</v>
      </c>
      <c r="J10">
        <v>16.099599999999999</v>
      </c>
      <c r="K10" t="s">
        <v>53</v>
      </c>
      <c r="L10">
        <v>1824</v>
      </c>
      <c r="M10">
        <v>375.8</v>
      </c>
      <c r="N10">
        <v>1319299</v>
      </c>
      <c r="O10">
        <v>41714</v>
      </c>
      <c r="P10">
        <v>8594.6</v>
      </c>
      <c r="Q10">
        <v>510</v>
      </c>
      <c r="R10">
        <v>0.23</v>
      </c>
      <c r="S10">
        <v>1</v>
      </c>
      <c r="T10">
        <v>1</v>
      </c>
      <c r="U10">
        <v>103.626943</v>
      </c>
      <c r="V10">
        <v>268068.47509999998</v>
      </c>
      <c r="W10">
        <v>33.78</v>
      </c>
      <c r="X10">
        <v>64.77</v>
      </c>
      <c r="Y10">
        <v>61.79</v>
      </c>
      <c r="Z10">
        <v>0.95551144499999996</v>
      </c>
      <c r="AA10">
        <v>1.0851892679999999</v>
      </c>
      <c r="AB10">
        <v>1.871802177</v>
      </c>
      <c r="AC10">
        <v>-0.27299052400000001</v>
      </c>
      <c r="AD10">
        <v>4.2489237219999998</v>
      </c>
      <c r="AE10">
        <v>2.7787944269999998</v>
      </c>
      <c r="AF10">
        <v>5.9290570870000003</v>
      </c>
      <c r="AG10">
        <v>9.0588893779999999</v>
      </c>
      <c r="AH10">
        <v>-1.4696759699999999</v>
      </c>
      <c r="AI10">
        <v>0</v>
      </c>
      <c r="AJ10">
        <v>12.498997729999999</v>
      </c>
      <c r="AK10">
        <v>4.640797364</v>
      </c>
      <c r="AL10">
        <v>3.5198689110000001</v>
      </c>
      <c r="AM10">
        <v>4.1708425330000001</v>
      </c>
      <c r="AN10">
        <v>4.1237415390000001</v>
      </c>
      <c r="AO10">
        <v>3.0155178899999999</v>
      </c>
      <c r="AP10">
        <v>1.24</v>
      </c>
      <c r="AQ10">
        <v>2.1437065880000001</v>
      </c>
    </row>
    <row r="11" spans="1:43" x14ac:dyDescent="0.3">
      <c r="A11" t="s">
        <v>54</v>
      </c>
      <c r="B11">
        <v>3.3</v>
      </c>
      <c r="C11">
        <v>3.3000000000000002E-2</v>
      </c>
      <c r="D11">
        <v>-3.4112477179999998</v>
      </c>
      <c r="E11">
        <v>3.02</v>
      </c>
      <c r="G11">
        <v>0.01</v>
      </c>
      <c r="H11">
        <v>9261200</v>
      </c>
      <c r="I11">
        <v>420</v>
      </c>
      <c r="J11">
        <v>5.7001999999999997</v>
      </c>
      <c r="K11" t="s">
        <v>54</v>
      </c>
      <c r="L11">
        <v>1956</v>
      </c>
      <c r="M11">
        <v>220.2</v>
      </c>
      <c r="N11">
        <v>3963408</v>
      </c>
      <c r="O11">
        <v>290079</v>
      </c>
      <c r="P11">
        <v>32652.6</v>
      </c>
      <c r="Q11">
        <v>1052</v>
      </c>
      <c r="R11">
        <v>0.16600000000000001</v>
      </c>
      <c r="S11">
        <v>1</v>
      </c>
      <c r="T11">
        <v>1</v>
      </c>
      <c r="U11">
        <v>113.59219109999999</v>
      </c>
      <c r="V11">
        <v>427958.3639</v>
      </c>
      <c r="W11">
        <v>41.47</v>
      </c>
      <c r="X11">
        <v>71.650000000000006</v>
      </c>
      <c r="Y11">
        <v>47.94</v>
      </c>
      <c r="Z11">
        <v>1.193922468</v>
      </c>
      <c r="AA11">
        <v>1.1052568309999999</v>
      </c>
      <c r="AB11" t="s">
        <v>45</v>
      </c>
      <c r="AC11">
        <v>-4.6051701859999996</v>
      </c>
      <c r="AD11">
        <v>6.0402547110000002</v>
      </c>
      <c r="AE11">
        <v>1.740501262</v>
      </c>
      <c r="AF11">
        <v>5.3945362240000003</v>
      </c>
      <c r="AG11">
        <v>10.393679759999999</v>
      </c>
      <c r="AH11">
        <v>-1.7957674910000001</v>
      </c>
      <c r="AI11">
        <v>0</v>
      </c>
      <c r="AJ11">
        <v>12.966781190000001</v>
      </c>
      <c r="AK11">
        <v>4.7326147629999999</v>
      </c>
      <c r="AL11">
        <v>3.7249702739999999</v>
      </c>
      <c r="AM11">
        <v>4.271793154</v>
      </c>
      <c r="AN11">
        <v>3.8699502290000001</v>
      </c>
      <c r="AO11">
        <v>1.9237009089999999</v>
      </c>
      <c r="AP11">
        <v>-0.95</v>
      </c>
      <c r="AQ11">
        <v>1.8470364850000001</v>
      </c>
    </row>
    <row r="12" spans="1:43" x14ac:dyDescent="0.3">
      <c r="A12" t="s">
        <v>55</v>
      </c>
      <c r="B12">
        <v>2.2999999999999998</v>
      </c>
      <c r="C12">
        <v>2.22065</v>
      </c>
      <c r="D12">
        <v>0.79779994600000004</v>
      </c>
      <c r="E12">
        <v>3.18</v>
      </c>
      <c r="F12">
        <v>12.5</v>
      </c>
      <c r="G12">
        <v>0.96550000000000002</v>
      </c>
      <c r="H12">
        <v>60252824</v>
      </c>
      <c r="I12">
        <v>200</v>
      </c>
      <c r="J12">
        <v>5.7401</v>
      </c>
      <c r="K12" t="s">
        <v>55</v>
      </c>
      <c r="L12">
        <v>36166</v>
      </c>
      <c r="M12">
        <v>598.5</v>
      </c>
      <c r="N12">
        <v>12564713</v>
      </c>
      <c r="O12">
        <v>354950</v>
      </c>
      <c r="P12">
        <v>5873.6</v>
      </c>
      <c r="Q12">
        <v>10058</v>
      </c>
      <c r="R12">
        <v>9.8000000000000004E-2</v>
      </c>
      <c r="S12">
        <v>1</v>
      </c>
      <c r="T12">
        <v>1</v>
      </c>
      <c r="U12">
        <v>166.92993509999999</v>
      </c>
      <c r="V12">
        <v>208533.1801</v>
      </c>
      <c r="W12">
        <v>52.68</v>
      </c>
      <c r="X12">
        <v>58.26</v>
      </c>
      <c r="Y12">
        <v>49.73</v>
      </c>
      <c r="Z12">
        <v>0.83290912299999997</v>
      </c>
      <c r="AA12">
        <v>1.1568811969999999</v>
      </c>
      <c r="AB12">
        <v>2.525728644</v>
      </c>
      <c r="AC12">
        <v>-3.5109176999999998E-2</v>
      </c>
      <c r="AD12">
        <v>5.2983173670000001</v>
      </c>
      <c r="AE12">
        <v>1.7474766319999999</v>
      </c>
      <c r="AF12">
        <v>6.3944265250000001</v>
      </c>
      <c r="AG12">
        <v>8.6782230130000002</v>
      </c>
      <c r="AH12">
        <v>-2.3227878</v>
      </c>
      <c r="AI12">
        <v>0</v>
      </c>
      <c r="AJ12">
        <v>12.24785344</v>
      </c>
      <c r="AK12">
        <v>5.1175741739999996</v>
      </c>
      <c r="AL12">
        <v>3.9642358770000001</v>
      </c>
      <c r="AM12">
        <v>4.0649157520000001</v>
      </c>
      <c r="AN12">
        <v>3.9066083730000001</v>
      </c>
      <c r="AO12">
        <v>2.0216228580000002</v>
      </c>
      <c r="AP12">
        <v>-0.88</v>
      </c>
      <c r="AQ12">
        <v>1.8580152649999999</v>
      </c>
    </row>
    <row r="13" spans="1:43" x14ac:dyDescent="0.3">
      <c r="A13" t="s">
        <v>56</v>
      </c>
      <c r="B13">
        <v>2.4</v>
      </c>
      <c r="C13">
        <v>9.5999999999999992E-3</v>
      </c>
      <c r="D13">
        <v>-4.6459921810000004</v>
      </c>
      <c r="E13">
        <v>13.05</v>
      </c>
      <c r="F13">
        <v>13</v>
      </c>
      <c r="G13">
        <v>4.0000000000000001E-3</v>
      </c>
      <c r="H13">
        <v>126010000</v>
      </c>
      <c r="I13">
        <v>333</v>
      </c>
      <c r="J13">
        <v>12.1531</v>
      </c>
      <c r="K13" t="s">
        <v>56</v>
      </c>
      <c r="L13">
        <v>1627</v>
      </c>
      <c r="M13">
        <v>12.9</v>
      </c>
      <c r="N13">
        <v>2299045</v>
      </c>
      <c r="O13">
        <v>88912</v>
      </c>
      <c r="P13">
        <v>702.7</v>
      </c>
      <c r="Q13">
        <v>38951</v>
      </c>
      <c r="R13">
        <v>3.6999999999999998E-2</v>
      </c>
      <c r="S13">
        <v>1</v>
      </c>
      <c r="T13">
        <v>1</v>
      </c>
      <c r="U13">
        <v>309.11038810000002</v>
      </c>
      <c r="V13">
        <v>18244.940879999998</v>
      </c>
      <c r="W13">
        <v>27.69</v>
      </c>
      <c r="X13">
        <v>31.38</v>
      </c>
      <c r="Y13">
        <v>32.270000000000003</v>
      </c>
      <c r="Z13">
        <v>0.87546873700000005</v>
      </c>
      <c r="AA13">
        <v>2.5687881340000001</v>
      </c>
      <c r="AB13">
        <v>2.5649493570000002</v>
      </c>
      <c r="AC13">
        <v>-5.5214609179999998</v>
      </c>
      <c r="AD13">
        <v>5.8081424899999998</v>
      </c>
      <c r="AE13">
        <v>2.497584281</v>
      </c>
      <c r="AF13">
        <v>2.5572273110000001</v>
      </c>
      <c r="AG13">
        <v>6.5549300580000001</v>
      </c>
      <c r="AH13">
        <v>-3.2968373660000001</v>
      </c>
      <c r="AI13">
        <v>0</v>
      </c>
      <c r="AJ13">
        <v>9.8116431080000002</v>
      </c>
      <c r="AK13">
        <v>5.7336984559999999</v>
      </c>
      <c r="AL13">
        <v>3.3210713369999998</v>
      </c>
      <c r="AM13">
        <v>3.446170747</v>
      </c>
      <c r="AN13">
        <v>3.474138006</v>
      </c>
      <c r="AO13">
        <v>6.4157648649999999</v>
      </c>
      <c r="AP13">
        <v>4.1500000000000004</v>
      </c>
      <c r="AQ13">
        <v>2.4372033950000001</v>
      </c>
    </row>
    <row r="14" spans="1:43" x14ac:dyDescent="0.3">
      <c r="A14" t="s">
        <v>57</v>
      </c>
      <c r="B14">
        <v>2.5</v>
      </c>
      <c r="C14">
        <v>0.2215</v>
      </c>
      <c r="D14">
        <v>-1.5073326890000001</v>
      </c>
      <c r="E14">
        <v>12.27</v>
      </c>
      <c r="F14">
        <v>10.6</v>
      </c>
      <c r="G14">
        <v>8.8599999999999998E-2</v>
      </c>
      <c r="H14">
        <v>51780579</v>
      </c>
      <c r="I14">
        <v>517</v>
      </c>
      <c r="J14">
        <v>7.3009000000000004</v>
      </c>
      <c r="K14" t="s">
        <v>57</v>
      </c>
      <c r="L14">
        <v>432</v>
      </c>
      <c r="M14">
        <v>8.3000000000000007</v>
      </c>
      <c r="N14">
        <v>2410483</v>
      </c>
      <c r="O14">
        <v>24606</v>
      </c>
      <c r="P14">
        <v>475.2</v>
      </c>
      <c r="Q14">
        <v>7146</v>
      </c>
      <c r="R14">
        <v>5.2999999999999999E-2</v>
      </c>
      <c r="S14">
        <v>1</v>
      </c>
      <c r="T14">
        <v>1</v>
      </c>
      <c r="U14">
        <v>138.0054093</v>
      </c>
      <c r="V14">
        <v>46551.874210000002</v>
      </c>
      <c r="W14">
        <v>41.25</v>
      </c>
      <c r="X14">
        <v>50.38</v>
      </c>
      <c r="Y14">
        <v>53.27</v>
      </c>
      <c r="Z14">
        <v>0.916290732</v>
      </c>
      <c r="AA14">
        <v>2.507157259</v>
      </c>
      <c r="AB14">
        <v>2.3608540009999999</v>
      </c>
      <c r="AC14">
        <v>-2.4236234209999998</v>
      </c>
      <c r="AD14">
        <v>6.2480428750000003</v>
      </c>
      <c r="AE14">
        <v>1.987997628</v>
      </c>
      <c r="AF14">
        <v>2.1162555150000002</v>
      </c>
      <c r="AG14">
        <v>6.1637357679999996</v>
      </c>
      <c r="AH14">
        <v>-2.9374633650000002</v>
      </c>
      <c r="AI14">
        <v>0</v>
      </c>
      <c r="AJ14">
        <v>10.74832254</v>
      </c>
      <c r="AK14">
        <v>4.9272928819999997</v>
      </c>
      <c r="AL14">
        <v>3.7196511129999998</v>
      </c>
      <c r="AM14">
        <v>3.9195942709999998</v>
      </c>
      <c r="AN14">
        <v>3.9753733210000002</v>
      </c>
      <c r="AO14">
        <v>4.9842226839999997</v>
      </c>
      <c r="AP14">
        <v>2.83</v>
      </c>
      <c r="AQ14">
        <v>2.3146124729999999</v>
      </c>
    </row>
    <row r="15" spans="1:43" x14ac:dyDescent="0.3">
      <c r="A15" t="s">
        <v>58</v>
      </c>
      <c r="B15">
        <v>2.2000000000000002</v>
      </c>
      <c r="C15">
        <v>0.39732000000000001</v>
      </c>
      <c r="D15">
        <v>-0.92301327799999999</v>
      </c>
      <c r="E15">
        <v>5.57</v>
      </c>
      <c r="F15">
        <v>9.6999999999999993</v>
      </c>
      <c r="G15">
        <v>0.18060000000000001</v>
      </c>
      <c r="H15">
        <v>1910400</v>
      </c>
      <c r="I15">
        <v>29.59</v>
      </c>
      <c r="J15">
        <v>4.7516999999999996</v>
      </c>
      <c r="K15" t="s">
        <v>58</v>
      </c>
      <c r="L15">
        <v>40</v>
      </c>
      <c r="M15">
        <v>20.8</v>
      </c>
      <c r="N15">
        <v>361843</v>
      </c>
      <c r="O15">
        <v>2670</v>
      </c>
      <c r="P15">
        <v>1385.9</v>
      </c>
      <c r="R15">
        <v>0.23200000000000001</v>
      </c>
      <c r="S15">
        <v>1</v>
      </c>
      <c r="T15">
        <v>0</v>
      </c>
      <c r="V15">
        <v>189406.93049999999</v>
      </c>
      <c r="W15">
        <v>27.14</v>
      </c>
      <c r="X15">
        <v>52.22</v>
      </c>
      <c r="Y15">
        <v>43.34</v>
      </c>
      <c r="Z15">
        <v>0.78845736</v>
      </c>
      <c r="AA15">
        <v>1.717395054</v>
      </c>
      <c r="AB15">
        <v>2.272125886</v>
      </c>
      <c r="AC15">
        <v>-1.711470638</v>
      </c>
      <c r="AD15">
        <v>3.387436466</v>
      </c>
      <c r="AE15">
        <v>1.5585024489999999</v>
      </c>
      <c r="AF15">
        <v>3.034952987</v>
      </c>
      <c r="AG15">
        <v>7.234105027</v>
      </c>
      <c r="AH15">
        <v>-1.461017907</v>
      </c>
      <c r="AI15">
        <v>0</v>
      </c>
      <c r="AJ15">
        <v>12.15165305</v>
      </c>
      <c r="AK15" t="s">
        <v>45</v>
      </c>
      <c r="AL15">
        <v>3.3010086539999999</v>
      </c>
      <c r="AM15">
        <v>3.9554655630000002</v>
      </c>
      <c r="AN15">
        <v>3.7690759960000002</v>
      </c>
      <c r="AO15">
        <v>2.676564398</v>
      </c>
      <c r="AP15">
        <v>-0.2</v>
      </c>
      <c r="AQ15">
        <v>1.958826374</v>
      </c>
    </row>
    <row r="16" spans="1:43" x14ac:dyDescent="0.3">
      <c r="A16" t="s">
        <v>59</v>
      </c>
      <c r="B16">
        <v>2.7</v>
      </c>
      <c r="C16">
        <v>0.31401000000000001</v>
      </c>
      <c r="D16">
        <v>-1.1583304459999999</v>
      </c>
      <c r="E16">
        <v>2.71</v>
      </c>
      <c r="F16">
        <v>4.5999999999999996</v>
      </c>
      <c r="G16">
        <v>0.1163</v>
      </c>
      <c r="H16">
        <v>5092583</v>
      </c>
      <c r="I16">
        <v>19</v>
      </c>
      <c r="J16">
        <v>12.4482</v>
      </c>
      <c r="K16" t="s">
        <v>59</v>
      </c>
      <c r="L16">
        <v>25</v>
      </c>
      <c r="M16">
        <v>5.0999999999999996</v>
      </c>
      <c r="N16">
        <v>1000764</v>
      </c>
      <c r="O16">
        <v>1871</v>
      </c>
      <c r="P16">
        <v>383</v>
      </c>
      <c r="Q16">
        <v>618</v>
      </c>
      <c r="R16">
        <v>0.316</v>
      </c>
      <c r="S16">
        <v>1</v>
      </c>
      <c r="T16">
        <v>1</v>
      </c>
      <c r="U16">
        <v>121.3529559</v>
      </c>
      <c r="V16">
        <v>196514.02830000001</v>
      </c>
      <c r="W16">
        <v>40.79</v>
      </c>
      <c r="X16">
        <v>34.33</v>
      </c>
      <c r="Y16">
        <v>42.18</v>
      </c>
      <c r="Z16">
        <v>0.993251773</v>
      </c>
      <c r="AA16">
        <v>0.99694863499999997</v>
      </c>
      <c r="AB16">
        <v>1.5260563030000001</v>
      </c>
      <c r="AC16">
        <v>-2.1515822189999998</v>
      </c>
      <c r="AD16">
        <v>2.9444389790000001</v>
      </c>
      <c r="AE16">
        <v>2.5215760340000002</v>
      </c>
      <c r="AF16">
        <v>1.6292405400000001</v>
      </c>
      <c r="AG16">
        <v>5.9480349889999999</v>
      </c>
      <c r="AH16">
        <v>-1.152013065</v>
      </c>
      <c r="AI16">
        <v>0</v>
      </c>
      <c r="AJ16">
        <v>12.1884891</v>
      </c>
      <c r="AK16">
        <v>4.7987032899999997</v>
      </c>
      <c r="AL16">
        <v>3.7084369530000001</v>
      </c>
      <c r="AM16">
        <v>3.5360196070000001</v>
      </c>
      <c r="AN16">
        <v>3.7419461749999998</v>
      </c>
      <c r="AO16">
        <v>2.5138817850000001</v>
      </c>
      <c r="AP16">
        <v>0.37</v>
      </c>
      <c r="AQ16">
        <v>2.0361425240000002</v>
      </c>
    </row>
    <row r="17" spans="1:43" x14ac:dyDescent="0.3">
      <c r="A17" t="s">
        <v>60</v>
      </c>
      <c r="B17">
        <v>2.2000000000000002</v>
      </c>
      <c r="C17">
        <v>2.6620000000000001E-2</v>
      </c>
      <c r="D17">
        <v>-3.6260924659999998</v>
      </c>
      <c r="E17">
        <v>3.6</v>
      </c>
      <c r="G17">
        <v>1.21E-2</v>
      </c>
      <c r="H17">
        <v>5367580</v>
      </c>
      <c r="I17">
        <v>16.579999999999998</v>
      </c>
      <c r="J17">
        <v>18.224799999999998</v>
      </c>
      <c r="K17" t="s">
        <v>60</v>
      </c>
      <c r="L17">
        <v>275</v>
      </c>
      <c r="M17">
        <v>51.7</v>
      </c>
      <c r="N17">
        <v>1140084</v>
      </c>
      <c r="O17">
        <v>15506</v>
      </c>
      <c r="P17">
        <v>2917.8</v>
      </c>
      <c r="Q17">
        <v>852</v>
      </c>
      <c r="R17">
        <v>0.12</v>
      </c>
      <c r="S17">
        <v>1</v>
      </c>
      <c r="T17">
        <v>1</v>
      </c>
      <c r="U17">
        <v>158.73075019999999</v>
      </c>
      <c r="V17">
        <v>212401.8645</v>
      </c>
      <c r="W17">
        <v>33.159999999999997</v>
      </c>
      <c r="X17">
        <v>43.42</v>
      </c>
      <c r="Y17">
        <v>31.06</v>
      </c>
      <c r="Z17">
        <v>0.78845736</v>
      </c>
      <c r="AA17">
        <v>1.2809338450000001</v>
      </c>
      <c r="AB17" t="s">
        <v>45</v>
      </c>
      <c r="AC17">
        <v>-4.414549826</v>
      </c>
      <c r="AD17">
        <v>2.8081971499999998</v>
      </c>
      <c r="AE17">
        <v>2.9027833040000002</v>
      </c>
      <c r="AF17">
        <v>3.9454577820000001</v>
      </c>
      <c r="AG17">
        <v>7.9785851870000002</v>
      </c>
      <c r="AH17">
        <v>-2.1202635359999999</v>
      </c>
      <c r="AI17">
        <v>0</v>
      </c>
      <c r="AJ17">
        <v>12.266235350000001</v>
      </c>
      <c r="AK17">
        <v>5.0672093719999998</v>
      </c>
      <c r="AL17">
        <v>3.5013443299999998</v>
      </c>
      <c r="AM17">
        <v>3.7709201640000001</v>
      </c>
      <c r="AN17">
        <v>3.435920818</v>
      </c>
      <c r="AO17">
        <v>3.7182733790000002</v>
      </c>
      <c r="AP17">
        <v>1.93</v>
      </c>
      <c r="AQ17">
        <v>2.2214834919999999</v>
      </c>
    </row>
    <row r="18" spans="1:43" x14ac:dyDescent="0.3">
      <c r="A18" t="s">
        <v>61</v>
      </c>
      <c r="B18">
        <v>2.6</v>
      </c>
      <c r="C18">
        <v>1.404E-2</v>
      </c>
      <c r="D18">
        <v>-4.2658448800000004</v>
      </c>
      <c r="E18">
        <v>8.0500000000000007</v>
      </c>
      <c r="F18">
        <v>8.3000000000000007</v>
      </c>
      <c r="G18">
        <v>5.4000000000000003E-3</v>
      </c>
      <c r="H18">
        <v>146877088</v>
      </c>
      <c r="I18">
        <v>9</v>
      </c>
      <c r="J18">
        <v>8.5428999999999995</v>
      </c>
      <c r="K18" t="s">
        <v>61</v>
      </c>
      <c r="L18">
        <v>22597</v>
      </c>
      <c r="M18">
        <v>156.4</v>
      </c>
      <c r="N18">
        <v>50781349</v>
      </c>
      <c r="O18">
        <v>1298718</v>
      </c>
      <c r="P18">
        <v>8989</v>
      </c>
      <c r="Q18">
        <v>18654</v>
      </c>
      <c r="S18">
        <v>1</v>
      </c>
      <c r="T18">
        <v>0</v>
      </c>
      <c r="U18">
        <v>127.0041519</v>
      </c>
      <c r="V18">
        <v>345740.43979999999</v>
      </c>
      <c r="W18">
        <v>35.43</v>
      </c>
      <c r="X18">
        <v>74.94</v>
      </c>
      <c r="Y18">
        <v>51.31</v>
      </c>
      <c r="Z18">
        <v>0.95551144499999996</v>
      </c>
      <c r="AA18">
        <v>2.0856720910000002</v>
      </c>
      <c r="AB18">
        <v>2.1162555150000002</v>
      </c>
      <c r="AC18">
        <v>-5.2213563250000004</v>
      </c>
      <c r="AD18">
        <v>2.1972245770000001</v>
      </c>
      <c r="AE18">
        <v>2.145100529</v>
      </c>
      <c r="AF18">
        <v>5.0524168280000001</v>
      </c>
      <c r="AG18">
        <v>9.1037568869999994</v>
      </c>
      <c r="AH18" t="s">
        <v>45</v>
      </c>
      <c r="AI18">
        <v>0</v>
      </c>
      <c r="AJ18">
        <v>12.753443600000001</v>
      </c>
      <c r="AK18">
        <v>4.8442197780000003</v>
      </c>
      <c r="AL18">
        <v>3.5675589190000001</v>
      </c>
      <c r="AM18">
        <v>4.3166877929999998</v>
      </c>
      <c r="AN18">
        <v>3.937885665</v>
      </c>
      <c r="AO18">
        <v>4.473976306</v>
      </c>
      <c r="AP18">
        <v>1.53</v>
      </c>
      <c r="AQ18">
        <v>2.1771352419999999</v>
      </c>
    </row>
    <row r="19" spans="1:43" x14ac:dyDescent="0.3">
      <c r="A19" t="s">
        <v>62</v>
      </c>
      <c r="B19">
        <v>2.2999999999999998</v>
      </c>
      <c r="C19">
        <v>1.86921</v>
      </c>
      <c r="D19">
        <v>0.62551588199999997</v>
      </c>
      <c r="E19">
        <v>4.5</v>
      </c>
      <c r="F19">
        <v>6.4</v>
      </c>
      <c r="G19">
        <v>0.81269999999999998</v>
      </c>
      <c r="H19">
        <v>2084301</v>
      </c>
      <c r="I19">
        <v>102.81</v>
      </c>
      <c r="J19">
        <v>9.9745000000000008</v>
      </c>
      <c r="K19" t="s">
        <v>62</v>
      </c>
      <c r="L19">
        <v>167</v>
      </c>
      <c r="M19">
        <v>80.8</v>
      </c>
      <c r="N19">
        <v>258707</v>
      </c>
      <c r="O19">
        <v>8663</v>
      </c>
      <c r="P19">
        <v>4190.3</v>
      </c>
      <c r="Q19">
        <v>320</v>
      </c>
      <c r="R19">
        <v>0.192</v>
      </c>
      <c r="S19">
        <v>1</v>
      </c>
      <c r="T19">
        <v>0</v>
      </c>
      <c r="U19">
        <v>153.52868900000001</v>
      </c>
      <c r="V19">
        <v>124121.70789999999</v>
      </c>
      <c r="W19">
        <v>33.64</v>
      </c>
      <c r="X19">
        <v>44.95</v>
      </c>
      <c r="Y19">
        <v>46.3</v>
      </c>
      <c r="Z19">
        <v>0.83290912299999997</v>
      </c>
      <c r="AA19">
        <v>1.5040773970000001</v>
      </c>
      <c r="AB19">
        <v>1.8562979900000001</v>
      </c>
      <c r="AC19">
        <v>-0.20739324100000001</v>
      </c>
      <c r="AD19">
        <v>4.6328826249999997</v>
      </c>
      <c r="AE19">
        <v>2.3000318360000001</v>
      </c>
      <c r="AF19">
        <v>4.3919769659999996</v>
      </c>
      <c r="AG19">
        <v>8.3405276090000005</v>
      </c>
      <c r="AH19">
        <v>-1.6502599069999999</v>
      </c>
      <c r="AI19">
        <v>0</v>
      </c>
      <c r="AJ19">
        <v>11.729017880000001</v>
      </c>
      <c r="AK19">
        <v>5.0338874489999998</v>
      </c>
      <c r="AL19">
        <v>3.515715835</v>
      </c>
      <c r="AM19">
        <v>3.8055507610000001</v>
      </c>
      <c r="AN19">
        <v>3.8351419610000002</v>
      </c>
      <c r="AO19">
        <v>3.459425897</v>
      </c>
      <c r="AP19">
        <v>0.51</v>
      </c>
      <c r="AQ19">
        <v>2.054251931</v>
      </c>
    </row>
    <row r="20" spans="1:43" x14ac:dyDescent="0.3">
      <c r="A20" t="s">
        <v>63</v>
      </c>
      <c r="B20">
        <v>1.9</v>
      </c>
      <c r="C20">
        <v>3.04E-2</v>
      </c>
      <c r="D20">
        <v>-3.493312671</v>
      </c>
      <c r="E20">
        <v>2.2200000000000002</v>
      </c>
      <c r="F20">
        <v>5.8</v>
      </c>
      <c r="G20">
        <v>1.6E-2</v>
      </c>
      <c r="H20">
        <v>10427505</v>
      </c>
      <c r="I20">
        <v>23</v>
      </c>
      <c r="J20">
        <v>11.8164</v>
      </c>
      <c r="K20" t="s">
        <v>63</v>
      </c>
      <c r="L20">
        <v>5894</v>
      </c>
      <c r="M20">
        <v>578.79999999999995</v>
      </c>
      <c r="N20">
        <v>1789328</v>
      </c>
      <c r="O20">
        <v>98451</v>
      </c>
      <c r="P20">
        <v>9668</v>
      </c>
      <c r="Q20">
        <v>1541</v>
      </c>
      <c r="R20">
        <v>0.123</v>
      </c>
      <c r="S20">
        <v>1</v>
      </c>
      <c r="T20">
        <v>1</v>
      </c>
      <c r="U20">
        <v>147.78223550000001</v>
      </c>
      <c r="V20">
        <v>171596.9448</v>
      </c>
      <c r="W20">
        <v>15.98</v>
      </c>
      <c r="X20">
        <v>42.37</v>
      </c>
      <c r="Y20">
        <v>37.04</v>
      </c>
      <c r="Z20">
        <v>0.64185388600000004</v>
      </c>
      <c r="AA20">
        <v>0.79750719599999997</v>
      </c>
      <c r="AB20">
        <v>1.757857918</v>
      </c>
      <c r="AC20">
        <v>-4.1351665569999998</v>
      </c>
      <c r="AD20">
        <v>3.1354942160000001</v>
      </c>
      <c r="AE20">
        <v>2.4694883970000001</v>
      </c>
      <c r="AF20">
        <v>6.3609569949999996</v>
      </c>
      <c r="AG20">
        <v>9.176576742</v>
      </c>
      <c r="AH20">
        <v>-2.095570924</v>
      </c>
      <c r="AI20">
        <v>0</v>
      </c>
      <c r="AJ20">
        <v>12.05290366</v>
      </c>
      <c r="AK20">
        <v>4.9957398089999998</v>
      </c>
      <c r="AL20">
        <v>2.77133794</v>
      </c>
      <c r="AM20">
        <v>3.7464405649999999</v>
      </c>
      <c r="AN20">
        <v>3.61199841</v>
      </c>
      <c r="AO20">
        <v>1.9694347670000001</v>
      </c>
      <c r="AP20">
        <v>0.06</v>
      </c>
      <c r="AQ20">
        <v>1.9948363579999999</v>
      </c>
    </row>
    <row r="21" spans="1:43" x14ac:dyDescent="0.3">
      <c r="A21" t="s">
        <v>64</v>
      </c>
      <c r="B21">
        <v>2.2999999999999998</v>
      </c>
      <c r="C21">
        <v>1.0598399999999999</v>
      </c>
      <c r="D21">
        <v>5.8117953E-2</v>
      </c>
      <c r="E21">
        <v>4.53</v>
      </c>
      <c r="F21">
        <v>11</v>
      </c>
      <c r="G21">
        <v>0.46079999999999999</v>
      </c>
      <c r="H21">
        <v>8586550</v>
      </c>
      <c r="I21">
        <v>208</v>
      </c>
      <c r="J21">
        <v>17.535699999999999</v>
      </c>
      <c r="K21" t="s">
        <v>64</v>
      </c>
      <c r="L21">
        <v>2088</v>
      </c>
      <c r="M21">
        <v>245.2</v>
      </c>
      <c r="N21">
        <v>1470894</v>
      </c>
      <c r="O21">
        <v>60368</v>
      </c>
      <c r="P21">
        <v>7088.3</v>
      </c>
      <c r="Q21">
        <v>1342</v>
      </c>
      <c r="R21">
        <v>0.10299999999999999</v>
      </c>
      <c r="S21">
        <v>1</v>
      </c>
      <c r="T21">
        <v>1</v>
      </c>
      <c r="U21">
        <v>156.2909434</v>
      </c>
      <c r="V21">
        <v>171302.09460000001</v>
      </c>
      <c r="W21">
        <v>31.51</v>
      </c>
      <c r="X21">
        <v>51.79</v>
      </c>
      <c r="Y21">
        <v>43.88</v>
      </c>
      <c r="Z21">
        <v>0.83290912299999997</v>
      </c>
      <c r="AA21">
        <v>1.510721939</v>
      </c>
      <c r="AB21">
        <v>2.397895273</v>
      </c>
      <c r="AC21">
        <v>-0.77479116999999997</v>
      </c>
      <c r="AD21">
        <v>5.3375380799999999</v>
      </c>
      <c r="AE21">
        <v>2.8642388030000001</v>
      </c>
      <c r="AF21">
        <v>5.5020742040000004</v>
      </c>
      <c r="AG21">
        <v>8.8662008159999992</v>
      </c>
      <c r="AH21">
        <v>-2.2730262909999999</v>
      </c>
      <c r="AI21">
        <v>0</v>
      </c>
      <c r="AJ21">
        <v>12.051183910000001</v>
      </c>
      <c r="AK21">
        <v>5.0517192919999996</v>
      </c>
      <c r="AL21">
        <v>3.4503049560000001</v>
      </c>
      <c r="AM21">
        <v>3.94719708</v>
      </c>
      <c r="AN21">
        <v>3.7814586349999999</v>
      </c>
      <c r="AO21">
        <v>4.3270683979999998</v>
      </c>
      <c r="AP21">
        <v>2.13</v>
      </c>
      <c r="AQ21">
        <v>2.2429412399999999</v>
      </c>
    </row>
    <row r="22" spans="1:43" x14ac:dyDescent="0.3">
      <c r="A22" t="s">
        <v>65</v>
      </c>
      <c r="B22">
        <v>2.2999999999999998</v>
      </c>
      <c r="C22">
        <v>0.19572999999999999</v>
      </c>
      <c r="D22">
        <v>-1.6310191199999999</v>
      </c>
      <c r="E22">
        <v>2.54</v>
      </c>
      <c r="F22">
        <v>6.6</v>
      </c>
      <c r="G22">
        <v>8.5099999999999995E-2</v>
      </c>
      <c r="H22">
        <v>67886004</v>
      </c>
      <c r="I22">
        <v>280</v>
      </c>
      <c r="J22">
        <v>8.1722999999999999</v>
      </c>
      <c r="K22" t="s">
        <v>65</v>
      </c>
      <c r="L22">
        <v>42760</v>
      </c>
      <c r="M22">
        <v>643.1</v>
      </c>
      <c r="N22">
        <v>26987470</v>
      </c>
      <c r="O22">
        <v>590844</v>
      </c>
      <c r="P22">
        <v>8886.2999999999993</v>
      </c>
      <c r="Q22">
        <v>13879</v>
      </c>
      <c r="R22">
        <v>0.26900000000000002</v>
      </c>
      <c r="S22">
        <v>1</v>
      </c>
      <c r="T22">
        <v>1</v>
      </c>
      <c r="U22">
        <v>204.4456763</v>
      </c>
      <c r="V22">
        <v>397541.0012</v>
      </c>
      <c r="W22">
        <v>32.340000000000003</v>
      </c>
      <c r="X22">
        <v>70.150000000000006</v>
      </c>
      <c r="Y22">
        <v>66.680000000000007</v>
      </c>
      <c r="Z22">
        <v>0.83290912299999997</v>
      </c>
      <c r="AA22">
        <v>0.93216408100000003</v>
      </c>
      <c r="AB22">
        <v>1.8870696490000001</v>
      </c>
      <c r="AC22">
        <v>-2.4639282429999998</v>
      </c>
      <c r="AD22">
        <v>5.6347896029999998</v>
      </c>
      <c r="AE22">
        <v>2.1007503870000002</v>
      </c>
      <c r="AF22">
        <v>6.4663002330000001</v>
      </c>
      <c r="AG22">
        <v>9.0922660440000005</v>
      </c>
      <c r="AH22">
        <v>-1.313043899</v>
      </c>
      <c r="AI22">
        <v>0</v>
      </c>
      <c r="AJ22">
        <v>12.89305336</v>
      </c>
      <c r="AK22">
        <v>5.3203022989999997</v>
      </c>
      <c r="AL22">
        <v>3.4763048539999999</v>
      </c>
      <c r="AM22">
        <v>4.2506358070000001</v>
      </c>
      <c r="AN22">
        <v>4.1999050579999997</v>
      </c>
      <c r="AO22">
        <v>1.9582440539999999</v>
      </c>
      <c r="AP22">
        <v>-0.6</v>
      </c>
      <c r="AQ22">
        <v>1.9007633399999999</v>
      </c>
    </row>
    <row r="23" spans="1:43" x14ac:dyDescent="0.3">
      <c r="A23" t="s">
        <v>66</v>
      </c>
      <c r="B23">
        <v>3.3</v>
      </c>
      <c r="C23">
        <v>0.12770999999999999</v>
      </c>
      <c r="D23">
        <v>-2.0579932099999998</v>
      </c>
      <c r="G23">
        <v>3.8699999999999998E-2</v>
      </c>
      <c r="H23">
        <v>5639000</v>
      </c>
      <c r="I23">
        <v>8358</v>
      </c>
      <c r="J23">
        <v>6.2431999999999999</v>
      </c>
      <c r="K23" t="s">
        <v>66</v>
      </c>
      <c r="L23">
        <v>27</v>
      </c>
      <c r="M23">
        <v>4.8</v>
      </c>
      <c r="N23">
        <v>3072368</v>
      </c>
      <c r="O23">
        <v>57876</v>
      </c>
      <c r="P23">
        <v>10264.1</v>
      </c>
      <c r="Q23">
        <v>1212</v>
      </c>
      <c r="S23">
        <v>1</v>
      </c>
      <c r="T23">
        <v>0</v>
      </c>
      <c r="U23">
        <v>214.9317255</v>
      </c>
      <c r="V23">
        <v>544842.70259999996</v>
      </c>
      <c r="W23">
        <v>36.520000000000003</v>
      </c>
      <c r="X23">
        <v>68.069999999999993</v>
      </c>
      <c r="Y23">
        <v>52.28</v>
      </c>
      <c r="Z23">
        <v>1.193922468</v>
      </c>
      <c r="AA23" t="s">
        <v>45</v>
      </c>
      <c r="AB23" t="s">
        <v>45</v>
      </c>
      <c r="AC23">
        <v>-3.2519156790000001</v>
      </c>
      <c r="AD23">
        <v>9.0309744429999999</v>
      </c>
      <c r="AE23">
        <v>1.831492871</v>
      </c>
      <c r="AF23">
        <v>1.5686159180000001</v>
      </c>
      <c r="AG23">
        <v>9.2364076490000002</v>
      </c>
      <c r="AH23" t="s">
        <v>45</v>
      </c>
      <c r="AI23">
        <v>0</v>
      </c>
      <c r="AJ23">
        <v>13.20825241</v>
      </c>
      <c r="AK23">
        <v>5.3703204219999998</v>
      </c>
      <c r="AL23">
        <v>3.597860056</v>
      </c>
      <c r="AM23">
        <v>4.2205365869999998</v>
      </c>
      <c r="AN23">
        <v>3.9566138890000002</v>
      </c>
      <c r="AO23" t="s">
        <v>45</v>
      </c>
      <c r="AP23" t="s">
        <v>46</v>
      </c>
      <c r="AQ23" t="s">
        <v>45</v>
      </c>
    </row>
    <row r="24" spans="1:43" x14ac:dyDescent="0.3">
      <c r="A24" t="s">
        <v>67</v>
      </c>
      <c r="B24">
        <v>2.7</v>
      </c>
      <c r="C24">
        <v>3.6990000000000002E-2</v>
      </c>
      <c r="D24">
        <v>-3.2971076730000002</v>
      </c>
      <c r="G24">
        <v>1.37E-2</v>
      </c>
      <c r="H24">
        <v>23604265</v>
      </c>
      <c r="I24">
        <v>652</v>
      </c>
      <c r="J24">
        <v>4.46</v>
      </c>
      <c r="K24" t="s">
        <v>67</v>
      </c>
      <c r="L24">
        <v>7</v>
      </c>
      <c r="M24">
        <v>0.3</v>
      </c>
      <c r="N24">
        <v>96735</v>
      </c>
      <c r="O24">
        <v>527</v>
      </c>
      <c r="P24">
        <v>22.2</v>
      </c>
      <c r="Q24">
        <v>2789</v>
      </c>
      <c r="S24">
        <v>1</v>
      </c>
      <c r="T24">
        <v>0</v>
      </c>
      <c r="U24">
        <v>118.1566128</v>
      </c>
      <c r="V24">
        <v>4098.2000500000004</v>
      </c>
      <c r="W24">
        <v>23.23</v>
      </c>
      <c r="X24">
        <v>21.43</v>
      </c>
      <c r="Y24">
        <v>19.440000000000001</v>
      </c>
      <c r="Z24">
        <v>0.993251773</v>
      </c>
      <c r="AA24" t="s">
        <v>45</v>
      </c>
      <c r="AB24" t="s">
        <v>45</v>
      </c>
      <c r="AC24">
        <v>-4.2903594460000001</v>
      </c>
      <c r="AD24">
        <v>6.4800445619999998</v>
      </c>
      <c r="AE24">
        <v>1.495148766</v>
      </c>
      <c r="AF24">
        <v>-1.203972804</v>
      </c>
      <c r="AG24">
        <v>3.100092289</v>
      </c>
      <c r="AH24" t="s">
        <v>45</v>
      </c>
      <c r="AI24">
        <v>0</v>
      </c>
      <c r="AJ24">
        <v>8.3183031439999997</v>
      </c>
      <c r="AK24">
        <v>4.7720109720000004</v>
      </c>
      <c r="AL24">
        <v>3.1454445469999999</v>
      </c>
      <c r="AM24">
        <v>3.0647918089999999</v>
      </c>
      <c r="AN24">
        <v>2.9673327989999998</v>
      </c>
      <c r="AO24" t="s">
        <v>45</v>
      </c>
      <c r="AP24" t="s">
        <v>46</v>
      </c>
      <c r="AQ24" t="s">
        <v>45</v>
      </c>
    </row>
    <row r="25" spans="1:43" x14ac:dyDescent="0.3">
      <c r="A25" t="s">
        <v>68</v>
      </c>
      <c r="B25">
        <v>2.5</v>
      </c>
      <c r="C25">
        <v>0.1835</v>
      </c>
      <c r="D25">
        <v>-1.695540611</v>
      </c>
      <c r="E25">
        <v>8.8000000000000007</v>
      </c>
      <c r="G25">
        <v>7.3400000000000007E-2</v>
      </c>
      <c r="H25">
        <v>41902416</v>
      </c>
      <c r="I25">
        <v>69</v>
      </c>
      <c r="J25">
        <v>6.6609999999999996</v>
      </c>
      <c r="K25" t="s">
        <v>68</v>
      </c>
      <c r="L25">
        <v>4972</v>
      </c>
      <c r="M25">
        <v>111.4</v>
      </c>
      <c r="N25">
        <v>2582768</v>
      </c>
      <c r="O25">
        <v>261034</v>
      </c>
      <c r="P25">
        <v>5849.8</v>
      </c>
      <c r="Q25">
        <v>1622</v>
      </c>
      <c r="S25">
        <v>1</v>
      </c>
      <c r="T25">
        <v>0</v>
      </c>
      <c r="U25">
        <v>38.708985179999999</v>
      </c>
      <c r="V25">
        <v>61637.686950000003</v>
      </c>
      <c r="W25">
        <v>35.979999999999997</v>
      </c>
      <c r="X25">
        <v>61.53</v>
      </c>
      <c r="Y25">
        <v>58.66</v>
      </c>
      <c r="Z25">
        <v>0.916290732</v>
      </c>
      <c r="AA25">
        <v>2.1747517209999998</v>
      </c>
      <c r="AB25" t="s">
        <v>45</v>
      </c>
      <c r="AC25">
        <v>-2.611831343</v>
      </c>
      <c r="AD25">
        <v>4.2341065049999997</v>
      </c>
      <c r="AE25">
        <v>1.896269623</v>
      </c>
      <c r="AF25">
        <v>4.7131273269999996</v>
      </c>
      <c r="AG25">
        <v>8.6741627520000009</v>
      </c>
      <c r="AH25" t="s">
        <v>45</v>
      </c>
      <c r="AI25">
        <v>0</v>
      </c>
      <c r="AJ25">
        <v>11.029028759999999</v>
      </c>
      <c r="AK25">
        <v>3.656071748</v>
      </c>
      <c r="AL25">
        <v>3.5829632290000002</v>
      </c>
      <c r="AM25">
        <v>4.1195248610000004</v>
      </c>
      <c r="AN25">
        <v>4.071758064</v>
      </c>
      <c r="AO25">
        <v>4.1239156259999996</v>
      </c>
      <c r="AP25">
        <v>1.4</v>
      </c>
      <c r="AQ25">
        <v>2.1622880069999999</v>
      </c>
    </row>
    <row r="26" spans="1:43" x14ac:dyDescent="0.3">
      <c r="A26" t="s">
        <v>69</v>
      </c>
      <c r="B26">
        <v>2.8</v>
      </c>
      <c r="C26">
        <v>2.0409199999999998</v>
      </c>
      <c r="D26">
        <v>0.71340068700000003</v>
      </c>
      <c r="G26">
        <v>0.72889999999999999</v>
      </c>
      <c r="H26">
        <v>3449000</v>
      </c>
      <c r="I26">
        <v>20</v>
      </c>
      <c r="J26">
        <v>1.9412</v>
      </c>
      <c r="K26" t="s">
        <v>69</v>
      </c>
      <c r="L26">
        <v>50</v>
      </c>
      <c r="M26">
        <v>14.2</v>
      </c>
      <c r="N26">
        <v>262492</v>
      </c>
      <c r="O26">
        <v>2268</v>
      </c>
      <c r="P26">
        <v>644.6</v>
      </c>
      <c r="Q26">
        <v>593</v>
      </c>
      <c r="S26">
        <v>1</v>
      </c>
      <c r="T26">
        <v>0</v>
      </c>
      <c r="U26">
        <v>171.93389389999999</v>
      </c>
      <c r="V26">
        <v>46549.388189999998</v>
      </c>
      <c r="W26">
        <v>25.04</v>
      </c>
      <c r="X26">
        <v>47.95</v>
      </c>
      <c r="Y26">
        <v>26.99</v>
      </c>
      <c r="Z26">
        <v>1.0296194169999999</v>
      </c>
      <c r="AA26" t="s">
        <v>45</v>
      </c>
      <c r="AB26" t="s">
        <v>45</v>
      </c>
      <c r="AC26">
        <v>-0.31621873099999998</v>
      </c>
      <c r="AD26">
        <v>2.9957322739999999</v>
      </c>
      <c r="AE26">
        <v>0.66330633900000002</v>
      </c>
      <c r="AF26">
        <v>2.6532419649999999</v>
      </c>
      <c r="AG26">
        <v>6.4686299690000002</v>
      </c>
      <c r="AH26" t="s">
        <v>45</v>
      </c>
      <c r="AI26">
        <v>0</v>
      </c>
      <c r="AJ26">
        <v>10.74826914</v>
      </c>
      <c r="AK26">
        <v>5.1471100649999997</v>
      </c>
      <c r="AL26">
        <v>3.2204745460000002</v>
      </c>
      <c r="AM26">
        <v>3.8701588010000001</v>
      </c>
      <c r="AN26">
        <v>3.295466427</v>
      </c>
      <c r="AO26" t="s">
        <v>45</v>
      </c>
      <c r="AP26" t="s">
        <v>46</v>
      </c>
      <c r="AQ26" t="s">
        <v>45</v>
      </c>
    </row>
    <row r="27" spans="1:43" x14ac:dyDescent="0.3">
      <c r="A27" t="s">
        <v>70</v>
      </c>
      <c r="B27">
        <v>2.2000000000000002</v>
      </c>
      <c r="C27">
        <v>1.5862000000000001</v>
      </c>
      <c r="D27">
        <v>0.46134121900000002</v>
      </c>
      <c r="E27">
        <v>7.37</v>
      </c>
      <c r="F27">
        <v>21.8</v>
      </c>
      <c r="G27">
        <v>0.72099999999999997</v>
      </c>
      <c r="H27">
        <v>8902600</v>
      </c>
      <c r="I27">
        <v>106</v>
      </c>
      <c r="J27">
        <v>7.0899000000000001</v>
      </c>
      <c r="K27" t="s">
        <v>70</v>
      </c>
      <c r="L27">
        <v>851</v>
      </c>
      <c r="M27">
        <v>96.2</v>
      </c>
      <c r="N27">
        <v>1795447</v>
      </c>
      <c r="O27">
        <v>55319</v>
      </c>
      <c r="P27">
        <v>6252.8</v>
      </c>
      <c r="Q27">
        <v>624</v>
      </c>
      <c r="R27">
        <v>0.14699999999999999</v>
      </c>
      <c r="S27">
        <v>0.999</v>
      </c>
      <c r="T27">
        <v>0.999</v>
      </c>
      <c r="U27">
        <v>70.091883269999997</v>
      </c>
      <c r="V27">
        <v>201676.70120000001</v>
      </c>
      <c r="W27">
        <v>35.020000000000003</v>
      </c>
      <c r="X27">
        <v>46.13</v>
      </c>
      <c r="Y27">
        <v>34.53</v>
      </c>
      <c r="Z27">
        <v>0.78845736</v>
      </c>
      <c r="AA27">
        <v>1.997417706</v>
      </c>
      <c r="AB27">
        <v>3.0819099699999999</v>
      </c>
      <c r="AC27">
        <v>-0.327116142</v>
      </c>
      <c r="AD27">
        <v>4.6634390940000001</v>
      </c>
      <c r="AE27">
        <v>1.958671236</v>
      </c>
      <c r="AF27">
        <v>4.5664293579999997</v>
      </c>
      <c r="AG27">
        <v>8.7407846419999995</v>
      </c>
      <c r="AH27">
        <v>-1.9173226919999999</v>
      </c>
      <c r="AI27">
        <v>-1.0005000000000001E-3</v>
      </c>
      <c r="AJ27">
        <v>12.214421209999999</v>
      </c>
      <c r="AK27">
        <v>4.2498069989999996</v>
      </c>
      <c r="AL27">
        <v>3.5559193269999998</v>
      </c>
      <c r="AM27">
        <v>3.8314634980000002</v>
      </c>
      <c r="AN27">
        <v>3.5418285109999998</v>
      </c>
      <c r="AO27">
        <v>3.9122846070000001</v>
      </c>
      <c r="AP27">
        <v>0.96</v>
      </c>
      <c r="AQ27">
        <v>2.1103344050000001</v>
      </c>
    </row>
    <row r="28" spans="1:43" x14ac:dyDescent="0.3">
      <c r="A28" t="s">
        <v>71</v>
      </c>
      <c r="B28">
        <v>2.2000000000000002</v>
      </c>
      <c r="C28">
        <v>1.66188</v>
      </c>
      <c r="D28">
        <v>0.50794949199999995</v>
      </c>
      <c r="E28">
        <v>5.98</v>
      </c>
      <c r="F28">
        <v>11.6</v>
      </c>
      <c r="G28">
        <v>0.75539999999999996</v>
      </c>
      <c r="H28">
        <v>67060000</v>
      </c>
      <c r="I28">
        <v>123</v>
      </c>
      <c r="J28">
        <v>11.470700000000001</v>
      </c>
      <c r="K28" t="s">
        <v>71</v>
      </c>
      <c r="L28">
        <v>32637</v>
      </c>
      <c r="M28">
        <v>487.2</v>
      </c>
      <c r="N28">
        <v>12225760</v>
      </c>
      <c r="O28">
        <v>718873</v>
      </c>
      <c r="P28">
        <v>10731.5</v>
      </c>
      <c r="Q28">
        <v>9199</v>
      </c>
      <c r="R28">
        <v>0.17</v>
      </c>
      <c r="S28">
        <v>0.999</v>
      </c>
      <c r="T28">
        <v>0.999</v>
      </c>
      <c r="U28">
        <v>137.17566360000001</v>
      </c>
      <c r="V28">
        <v>182310.7665</v>
      </c>
      <c r="W28">
        <v>43.41</v>
      </c>
      <c r="X28">
        <v>58.98</v>
      </c>
      <c r="Y28">
        <v>42.95</v>
      </c>
      <c r="Z28">
        <v>0.78845736</v>
      </c>
      <c r="AA28">
        <v>1.788420568</v>
      </c>
      <c r="AB28">
        <v>2.451005098</v>
      </c>
      <c r="AC28">
        <v>-0.28050786900000002</v>
      </c>
      <c r="AD28">
        <v>4.8121843550000003</v>
      </c>
      <c r="AE28">
        <v>2.4397959579999999</v>
      </c>
      <c r="AF28">
        <v>6.1886747160000004</v>
      </c>
      <c r="AG28">
        <v>9.2809386210000007</v>
      </c>
      <c r="AH28">
        <v>-1.771956842</v>
      </c>
      <c r="AI28">
        <v>-1.0005000000000001E-3</v>
      </c>
      <c r="AJ28">
        <v>12.113468019999999</v>
      </c>
      <c r="AK28">
        <v>4.9212623200000003</v>
      </c>
      <c r="AL28">
        <v>3.7706898290000002</v>
      </c>
      <c r="AM28">
        <v>4.0771984029999997</v>
      </c>
      <c r="AN28">
        <v>3.7600366479999998</v>
      </c>
      <c r="AO28">
        <v>4.3633812729999999</v>
      </c>
      <c r="AP28">
        <v>1.37</v>
      </c>
      <c r="AQ28">
        <v>2.1588301890000001</v>
      </c>
    </row>
    <row r="29" spans="1:43" x14ac:dyDescent="0.3">
      <c r="A29" t="s">
        <v>72</v>
      </c>
      <c r="B29">
        <v>2.2000000000000002</v>
      </c>
      <c r="C29">
        <v>0.68815999999999999</v>
      </c>
      <c r="D29">
        <v>-0.37373391</v>
      </c>
      <c r="E29">
        <v>3.32</v>
      </c>
      <c r="F29">
        <v>6.4</v>
      </c>
      <c r="G29">
        <v>0.31280000000000002</v>
      </c>
      <c r="H29">
        <v>17517881</v>
      </c>
      <c r="I29">
        <v>422</v>
      </c>
      <c r="J29">
        <v>11.1839</v>
      </c>
      <c r="K29" t="s">
        <v>72</v>
      </c>
      <c r="L29">
        <v>6584</v>
      </c>
      <c r="M29">
        <v>382.1</v>
      </c>
      <c r="N29">
        <v>2656731</v>
      </c>
      <c r="O29">
        <v>174653</v>
      </c>
      <c r="P29">
        <v>10136</v>
      </c>
      <c r="Q29">
        <v>2312</v>
      </c>
      <c r="R29">
        <v>0.128</v>
      </c>
      <c r="S29">
        <v>0.999</v>
      </c>
      <c r="T29">
        <v>0.999</v>
      </c>
      <c r="U29">
        <v>131.97943290000001</v>
      </c>
      <c r="V29">
        <v>151658.23989999999</v>
      </c>
      <c r="W29">
        <v>31.08</v>
      </c>
      <c r="X29">
        <v>57.6</v>
      </c>
      <c r="Y29">
        <v>46.59</v>
      </c>
      <c r="Z29">
        <v>0.78845736</v>
      </c>
      <c r="AA29">
        <v>1.199964783</v>
      </c>
      <c r="AB29">
        <v>1.8562979900000001</v>
      </c>
      <c r="AC29">
        <v>-1.1621912700000001</v>
      </c>
      <c r="AD29">
        <v>6.045005314</v>
      </c>
      <c r="AE29">
        <v>2.4144752440000001</v>
      </c>
      <c r="AF29">
        <v>5.9456823539999997</v>
      </c>
      <c r="AG29">
        <v>9.2238487219999996</v>
      </c>
      <c r="AH29">
        <v>-2.0557250150000002</v>
      </c>
      <c r="AI29">
        <v>-1.0005000000000001E-3</v>
      </c>
      <c r="AJ29">
        <v>11.92938485</v>
      </c>
      <c r="AK29">
        <v>4.8826460989999996</v>
      </c>
      <c r="AL29">
        <v>3.4365645250000001</v>
      </c>
      <c r="AM29">
        <v>4.053522568</v>
      </c>
      <c r="AN29">
        <v>3.8413859260000001</v>
      </c>
      <c r="AO29">
        <v>2.897285262</v>
      </c>
      <c r="AP29">
        <v>0.32</v>
      </c>
      <c r="AQ29">
        <v>2.0295945689999999</v>
      </c>
    </row>
    <row r="30" spans="1:43" x14ac:dyDescent="0.3">
      <c r="A30" t="s">
        <v>73</v>
      </c>
      <c r="B30">
        <v>2.6</v>
      </c>
      <c r="C30">
        <v>4.4720000000000003E-2</v>
      </c>
      <c r="D30">
        <v>-3.1073344500000002</v>
      </c>
      <c r="E30">
        <v>3.06</v>
      </c>
      <c r="F30">
        <v>9.1</v>
      </c>
      <c r="G30">
        <v>1.72E-2</v>
      </c>
      <c r="H30">
        <v>366130</v>
      </c>
      <c r="I30">
        <v>3.56</v>
      </c>
      <c r="J30">
        <v>16.213200000000001</v>
      </c>
      <c r="K30" t="s">
        <v>73</v>
      </c>
      <c r="L30">
        <v>10</v>
      </c>
      <c r="M30">
        <v>2.1</v>
      </c>
      <c r="N30">
        <v>308641</v>
      </c>
      <c r="O30">
        <v>3526</v>
      </c>
      <c r="P30">
        <v>726.5</v>
      </c>
      <c r="Q30">
        <v>29</v>
      </c>
      <c r="R30">
        <v>0.19</v>
      </c>
      <c r="S30">
        <v>0.997</v>
      </c>
      <c r="T30">
        <v>0.997</v>
      </c>
      <c r="U30">
        <v>79.206839099999996</v>
      </c>
      <c r="V30">
        <v>842982.00089999998</v>
      </c>
      <c r="W30">
        <v>27.3</v>
      </c>
      <c r="X30">
        <v>37.659999999999997</v>
      </c>
      <c r="Y30">
        <v>36.19</v>
      </c>
      <c r="Z30">
        <v>0.95551144499999996</v>
      </c>
      <c r="AA30">
        <v>1.1184149160000001</v>
      </c>
      <c r="AB30">
        <v>2.2082744139999999</v>
      </c>
      <c r="AC30">
        <v>-4.0628458949999997</v>
      </c>
      <c r="AD30">
        <v>1.269760545</v>
      </c>
      <c r="AE30">
        <v>2.785825725</v>
      </c>
      <c r="AF30">
        <v>0.74193734499999997</v>
      </c>
      <c r="AG30">
        <v>6.5882384829999996</v>
      </c>
      <c r="AH30">
        <v>-1.660731207</v>
      </c>
      <c r="AI30">
        <v>-3.0045089999999998E-3</v>
      </c>
      <c r="AJ30">
        <v>13.644700889999999</v>
      </c>
      <c r="AK30">
        <v>4.3720626469999999</v>
      </c>
      <c r="AL30">
        <v>3.3068867019999999</v>
      </c>
      <c r="AM30">
        <v>3.628598523</v>
      </c>
      <c r="AN30">
        <v>3.5887828380000002</v>
      </c>
      <c r="AO30">
        <v>3.1157090439999999</v>
      </c>
      <c r="AP30">
        <v>1.28</v>
      </c>
      <c r="AQ30">
        <v>2.148384412</v>
      </c>
    </row>
    <row r="31" spans="1:43" x14ac:dyDescent="0.3">
      <c r="A31" t="s">
        <v>74</v>
      </c>
      <c r="B31">
        <v>2.5</v>
      </c>
      <c r="C31">
        <v>2.19475</v>
      </c>
      <c r="D31">
        <v>0.786068145</v>
      </c>
      <c r="E31">
        <v>2.97</v>
      </c>
      <c r="G31">
        <v>0.87790000000000001</v>
      </c>
      <c r="H31">
        <v>46934632</v>
      </c>
      <c r="I31">
        <v>93</v>
      </c>
      <c r="J31">
        <v>5.7294999999999998</v>
      </c>
      <c r="K31" t="s">
        <v>74</v>
      </c>
      <c r="L31">
        <v>32929</v>
      </c>
      <c r="M31">
        <v>704.8</v>
      </c>
      <c r="N31">
        <v>13689776</v>
      </c>
      <c r="O31">
        <v>890367</v>
      </c>
      <c r="P31">
        <v>19056</v>
      </c>
      <c r="Q31">
        <v>8091</v>
      </c>
      <c r="R31">
        <v>0.16700000000000001</v>
      </c>
      <c r="S31">
        <v>0.99099999999999999</v>
      </c>
      <c r="T31">
        <v>0.99099999999999999</v>
      </c>
      <c r="U31">
        <v>172.38869579999999</v>
      </c>
      <c r="V31">
        <v>291677.49729999999</v>
      </c>
      <c r="W31">
        <v>37.130000000000003</v>
      </c>
      <c r="X31">
        <v>63.7</v>
      </c>
      <c r="Y31">
        <v>59.89</v>
      </c>
      <c r="Z31">
        <v>0.916290732</v>
      </c>
      <c r="AA31">
        <v>1.0885619529999999</v>
      </c>
      <c r="AB31" t="s">
        <v>45</v>
      </c>
      <c r="AC31">
        <v>-0.130222587</v>
      </c>
      <c r="AD31">
        <v>4.5325994930000002</v>
      </c>
      <c r="AE31">
        <v>1.7456282670000001</v>
      </c>
      <c r="AF31">
        <v>6.5579140750000002</v>
      </c>
      <c r="AG31">
        <v>9.8551372920000002</v>
      </c>
      <c r="AH31">
        <v>-1.7897614669999999</v>
      </c>
      <c r="AI31">
        <v>-9.0407449999999993E-3</v>
      </c>
      <c r="AJ31">
        <v>12.583404010000001</v>
      </c>
      <c r="AK31">
        <v>5.1497517869999996</v>
      </c>
      <c r="AL31">
        <v>3.6144252680000002</v>
      </c>
      <c r="AM31">
        <v>4.1541845630000003</v>
      </c>
      <c r="AN31">
        <v>4.0925095459999996</v>
      </c>
      <c r="AO31">
        <v>1.900224516</v>
      </c>
      <c r="AP31">
        <v>-1.02</v>
      </c>
      <c r="AQ31">
        <v>1.8359358320000001</v>
      </c>
    </row>
    <row r="32" spans="1:43" x14ac:dyDescent="0.3">
      <c r="A32" t="s">
        <v>75</v>
      </c>
      <c r="B32">
        <v>2.2999999999999998</v>
      </c>
      <c r="C32">
        <v>1.73742</v>
      </c>
      <c r="D32">
        <v>0.55240125399999995</v>
      </c>
      <c r="E32">
        <v>5.76</v>
      </c>
      <c r="F32">
        <v>15.9</v>
      </c>
      <c r="G32">
        <v>0.75539999999999996</v>
      </c>
      <c r="H32">
        <v>11530853</v>
      </c>
      <c r="I32">
        <v>375.73</v>
      </c>
      <c r="J32">
        <v>19.461400000000001</v>
      </c>
      <c r="K32" t="s">
        <v>75</v>
      </c>
      <c r="L32">
        <v>10175</v>
      </c>
      <c r="M32">
        <v>890.8</v>
      </c>
      <c r="N32">
        <v>3660156</v>
      </c>
      <c r="O32">
        <v>156931</v>
      </c>
      <c r="P32">
        <v>13739.3</v>
      </c>
      <c r="Q32">
        <v>2662</v>
      </c>
      <c r="R32">
        <v>0.186</v>
      </c>
      <c r="S32">
        <v>0.99</v>
      </c>
      <c r="T32">
        <v>0.99</v>
      </c>
      <c r="U32">
        <v>230.85889660000001</v>
      </c>
      <c r="V32">
        <v>317422.83069999999</v>
      </c>
      <c r="W32">
        <v>35.700000000000003</v>
      </c>
      <c r="X32">
        <v>61.08</v>
      </c>
      <c r="Y32">
        <v>52.74</v>
      </c>
      <c r="Z32">
        <v>0.83290912299999997</v>
      </c>
      <c r="AA32">
        <v>1.750937475</v>
      </c>
      <c r="AB32">
        <v>2.7663191089999999</v>
      </c>
      <c r="AC32">
        <v>-0.28050786900000002</v>
      </c>
      <c r="AD32">
        <v>5.9288708000000003</v>
      </c>
      <c r="AE32">
        <v>2.9684330170000002</v>
      </c>
      <c r="AF32">
        <v>6.7921199349999997</v>
      </c>
      <c r="AG32">
        <v>9.5280156179999995</v>
      </c>
      <c r="AH32">
        <v>-1.682008605</v>
      </c>
      <c r="AI32">
        <v>-1.0050336E-2</v>
      </c>
      <c r="AJ32">
        <v>12.66799001</v>
      </c>
      <c r="AK32">
        <v>5.4418066859999996</v>
      </c>
      <c r="AL32">
        <v>3.575150689</v>
      </c>
      <c r="AM32">
        <v>4.1121844799999998</v>
      </c>
      <c r="AN32">
        <v>3.9653741810000001</v>
      </c>
      <c r="AO32">
        <v>5.197540611</v>
      </c>
      <c r="AP32">
        <v>2.93</v>
      </c>
      <c r="AQ32">
        <v>2.324444427</v>
      </c>
    </row>
    <row r="33" spans="1:43" x14ac:dyDescent="0.3">
      <c r="A33" t="s">
        <v>76</v>
      </c>
      <c r="B33">
        <v>3.4</v>
      </c>
      <c r="C33">
        <v>1.1220000000000001E-2</v>
      </c>
      <c r="D33">
        <v>-4.4900573789999996</v>
      </c>
      <c r="E33">
        <v>2.81</v>
      </c>
      <c r="F33">
        <v>46</v>
      </c>
      <c r="G33">
        <v>3.3E-3</v>
      </c>
      <c r="H33">
        <v>83154997</v>
      </c>
      <c r="I33">
        <v>106</v>
      </c>
      <c r="J33">
        <v>2.7107000000000001</v>
      </c>
      <c r="K33" t="s">
        <v>76</v>
      </c>
      <c r="L33">
        <v>8778</v>
      </c>
      <c r="M33">
        <v>106.6</v>
      </c>
      <c r="N33">
        <v>11506414</v>
      </c>
      <c r="O33">
        <v>334031</v>
      </c>
      <c r="P33">
        <v>4057.7</v>
      </c>
      <c r="Q33">
        <v>5613</v>
      </c>
      <c r="R33">
        <v>0.223</v>
      </c>
      <c r="S33">
        <v>0.98399999999999999</v>
      </c>
      <c r="T33">
        <v>0.98399999999999999</v>
      </c>
      <c r="U33">
        <v>67.500453399999998</v>
      </c>
      <c r="V33">
        <v>138373.0914</v>
      </c>
      <c r="W33">
        <v>34.24</v>
      </c>
      <c r="X33">
        <v>65.63</v>
      </c>
      <c r="Y33">
        <v>53</v>
      </c>
      <c r="Z33">
        <v>1.2237754320000001</v>
      </c>
      <c r="AA33">
        <v>1.0331844830000001</v>
      </c>
      <c r="AB33">
        <v>3.8286413960000001</v>
      </c>
      <c r="AC33">
        <v>-5.7138328109999996</v>
      </c>
      <c r="AD33">
        <v>4.6634390940000001</v>
      </c>
      <c r="AE33">
        <v>0.99720690400000001</v>
      </c>
      <c r="AF33">
        <v>4.6690835120000003</v>
      </c>
      <c r="AG33">
        <v>8.3083715900000001</v>
      </c>
      <c r="AH33">
        <v>-1.5005835080000001</v>
      </c>
      <c r="AI33">
        <v>-1.6129382000000001E-2</v>
      </c>
      <c r="AJ33">
        <v>11.837708879999999</v>
      </c>
      <c r="AK33">
        <v>4.2121343150000001</v>
      </c>
      <c r="AL33">
        <v>3.5333945510000002</v>
      </c>
      <c r="AM33">
        <v>4.1840329079999998</v>
      </c>
      <c r="AN33">
        <v>3.9702919140000001</v>
      </c>
      <c r="AO33">
        <v>1.0302986999999999</v>
      </c>
      <c r="AP33">
        <v>-1.76</v>
      </c>
      <c r="AQ33">
        <v>1.7103686309999999</v>
      </c>
    </row>
    <row r="34" spans="1:43" x14ac:dyDescent="0.3">
      <c r="A34" t="s">
        <v>77</v>
      </c>
      <c r="B34">
        <v>3.5</v>
      </c>
      <c r="C34">
        <v>3.0201500000000001</v>
      </c>
      <c r="D34">
        <v>1.1053064990000001</v>
      </c>
      <c r="G34">
        <v>0.8629</v>
      </c>
      <c r="H34">
        <v>46491200</v>
      </c>
      <c r="I34">
        <v>41</v>
      </c>
      <c r="J34">
        <v>1.3309</v>
      </c>
      <c r="K34" t="s">
        <v>77</v>
      </c>
      <c r="L34">
        <v>27660</v>
      </c>
      <c r="M34">
        <v>557.1</v>
      </c>
      <c r="N34">
        <v>4141602</v>
      </c>
      <c r="O34">
        <v>902747</v>
      </c>
      <c r="P34">
        <v>18182.7</v>
      </c>
      <c r="Q34">
        <v>2527</v>
      </c>
      <c r="S34">
        <v>0.96599999999999997</v>
      </c>
      <c r="T34">
        <v>0</v>
      </c>
      <c r="U34">
        <v>54.354372439999999</v>
      </c>
      <c r="V34">
        <v>89083.568499999994</v>
      </c>
      <c r="W34">
        <v>35.68</v>
      </c>
      <c r="X34">
        <v>87.24</v>
      </c>
      <c r="Y34">
        <v>69.78</v>
      </c>
      <c r="Z34">
        <v>1.2527629680000001</v>
      </c>
      <c r="AA34" t="s">
        <v>45</v>
      </c>
      <c r="AB34" t="s">
        <v>45</v>
      </c>
      <c r="AC34">
        <v>-0.14745646900000001</v>
      </c>
      <c r="AD34">
        <v>3.7135720669999999</v>
      </c>
      <c r="AE34">
        <v>0.28585540500000001</v>
      </c>
      <c r="AF34">
        <v>6.3227447569999997</v>
      </c>
      <c r="AG34">
        <v>9.8082258719999995</v>
      </c>
      <c r="AH34" t="s">
        <v>45</v>
      </c>
      <c r="AI34">
        <v>-3.4591444999999998E-2</v>
      </c>
      <c r="AJ34">
        <v>11.397330180000001</v>
      </c>
      <c r="AK34">
        <v>3.9955250599999999</v>
      </c>
      <c r="AL34">
        <v>3.5745903079999999</v>
      </c>
      <c r="AM34">
        <v>4.4686629409999998</v>
      </c>
      <c r="AN34">
        <v>4.2453474360000003</v>
      </c>
      <c r="AO34" t="s">
        <v>45</v>
      </c>
      <c r="AP34" t="s">
        <v>46</v>
      </c>
      <c r="AQ34" t="s">
        <v>45</v>
      </c>
    </row>
    <row r="35" spans="1:43" x14ac:dyDescent="0.3">
      <c r="A35" t="s">
        <v>78</v>
      </c>
      <c r="B35">
        <v>2.4</v>
      </c>
      <c r="C35">
        <v>2.07864</v>
      </c>
      <c r="D35">
        <v>0.73171383400000001</v>
      </c>
      <c r="E35">
        <v>4.66</v>
      </c>
      <c r="F35">
        <v>24.8</v>
      </c>
      <c r="G35">
        <v>0.86609999999999998</v>
      </c>
      <c r="H35">
        <v>613894</v>
      </c>
      <c r="I35">
        <v>237.39</v>
      </c>
      <c r="J35">
        <v>12.1744</v>
      </c>
      <c r="K35" t="s">
        <v>78</v>
      </c>
      <c r="L35">
        <v>131</v>
      </c>
      <c r="M35">
        <v>215.6</v>
      </c>
      <c r="N35">
        <v>890487</v>
      </c>
      <c r="O35">
        <v>9514</v>
      </c>
      <c r="P35">
        <v>15655</v>
      </c>
      <c r="Q35">
        <v>91</v>
      </c>
      <c r="R35">
        <v>0.22600000000000001</v>
      </c>
      <c r="S35">
        <v>0.95199999999999996</v>
      </c>
      <c r="T35">
        <v>0.95199999999999996</v>
      </c>
      <c r="U35">
        <v>148.23406</v>
      </c>
      <c r="V35">
        <v>1450554.9820000001</v>
      </c>
      <c r="W35">
        <v>31.7</v>
      </c>
      <c r="X35">
        <v>38.94</v>
      </c>
      <c r="Y35">
        <v>38.64</v>
      </c>
      <c r="Z35">
        <v>0.87546873700000005</v>
      </c>
      <c r="AA35">
        <v>1.539015448</v>
      </c>
      <c r="AB35">
        <v>3.210843653</v>
      </c>
      <c r="AC35">
        <v>-0.14375490399999999</v>
      </c>
      <c r="AD35">
        <v>5.4697043580000004</v>
      </c>
      <c r="AE35">
        <v>2.4993353859999998</v>
      </c>
      <c r="AF35">
        <v>5.3734248390000001</v>
      </c>
      <c r="AG35">
        <v>9.6585456339999993</v>
      </c>
      <c r="AH35">
        <v>-1.4872202800000001</v>
      </c>
      <c r="AI35">
        <v>-4.9190244000000001E-2</v>
      </c>
      <c r="AJ35">
        <v>14.187456790000001</v>
      </c>
      <c r="AK35">
        <v>4.9987925110000004</v>
      </c>
      <c r="AL35">
        <v>3.4563166810000001</v>
      </c>
      <c r="AM35">
        <v>3.6620219999999999</v>
      </c>
      <c r="AN35">
        <v>3.6542880090000001</v>
      </c>
      <c r="AO35">
        <v>3.8465157689999998</v>
      </c>
      <c r="AP35">
        <v>0.74</v>
      </c>
      <c r="AQ35">
        <v>2.0833090529999998</v>
      </c>
    </row>
    <row r="36" spans="1:43" x14ac:dyDescent="0.3">
      <c r="A36" t="s">
        <v>79</v>
      </c>
      <c r="B36">
        <v>2.2999999999999998</v>
      </c>
      <c r="C36">
        <v>1.3390599999999999</v>
      </c>
      <c r="D36">
        <v>0.29196787499999999</v>
      </c>
      <c r="E36">
        <v>7.02</v>
      </c>
      <c r="F36">
        <v>13.8</v>
      </c>
      <c r="G36">
        <v>0.58220000000000005</v>
      </c>
      <c r="H36">
        <v>9764000</v>
      </c>
      <c r="I36">
        <v>105</v>
      </c>
      <c r="J36">
        <v>6.9157000000000002</v>
      </c>
      <c r="K36" t="s">
        <v>79</v>
      </c>
      <c r="L36">
        <v>954</v>
      </c>
      <c r="M36">
        <v>97.7</v>
      </c>
      <c r="N36">
        <v>825570</v>
      </c>
      <c r="O36">
        <v>37664</v>
      </c>
      <c r="P36">
        <v>3855.5</v>
      </c>
      <c r="Q36">
        <v>750</v>
      </c>
      <c r="R36">
        <v>0.3</v>
      </c>
      <c r="S36">
        <v>0.95</v>
      </c>
      <c r="T36">
        <v>0</v>
      </c>
      <c r="U36">
        <v>76.812781650000005</v>
      </c>
      <c r="V36">
        <v>84552.437529999996</v>
      </c>
      <c r="W36">
        <v>31.66</v>
      </c>
      <c r="X36">
        <v>58.65</v>
      </c>
      <c r="Y36">
        <v>46.38</v>
      </c>
      <c r="Z36">
        <v>0.83290912299999997</v>
      </c>
      <c r="AA36">
        <v>1.9487632180000001</v>
      </c>
      <c r="AB36">
        <v>2.6246685919999999</v>
      </c>
      <c r="AC36">
        <v>-0.54094124799999999</v>
      </c>
      <c r="AD36">
        <v>4.6539603500000002</v>
      </c>
      <c r="AE36">
        <v>1.9337941890000001</v>
      </c>
      <c r="AF36">
        <v>4.5819015590000003</v>
      </c>
      <c r="AG36">
        <v>8.257255979</v>
      </c>
      <c r="AH36">
        <v>-1.203972804</v>
      </c>
      <c r="AI36">
        <v>-5.1293294000000003E-2</v>
      </c>
      <c r="AJ36">
        <v>11.34512718</v>
      </c>
      <c r="AK36">
        <v>4.3413710539999997</v>
      </c>
      <c r="AL36">
        <v>3.4550540540000001</v>
      </c>
      <c r="AM36">
        <v>4.0715875749999997</v>
      </c>
      <c r="AN36">
        <v>3.8368683319999999</v>
      </c>
      <c r="AO36">
        <v>3.7685069869999999</v>
      </c>
      <c r="AP36">
        <v>0.48</v>
      </c>
      <c r="AQ36">
        <v>2.0503988560000002</v>
      </c>
    </row>
    <row r="37" spans="1:43" x14ac:dyDescent="0.3">
      <c r="A37" t="s">
        <v>80</v>
      </c>
      <c r="B37">
        <v>2.1</v>
      </c>
      <c r="C37">
        <v>7.5599999999999999E-3</v>
      </c>
      <c r="D37">
        <v>-4.8848840889999998</v>
      </c>
      <c r="E37">
        <v>4.6900000000000004</v>
      </c>
      <c r="F37">
        <v>14.6</v>
      </c>
      <c r="G37">
        <v>3.5999999999999999E-3</v>
      </c>
      <c r="H37">
        <v>1329000</v>
      </c>
      <c r="I37">
        <v>31</v>
      </c>
      <c r="J37">
        <v>11.155799999999999</v>
      </c>
      <c r="K37" t="s">
        <v>80</v>
      </c>
      <c r="L37">
        <v>68</v>
      </c>
      <c r="M37">
        <v>51.5</v>
      </c>
      <c r="N37">
        <v>232360</v>
      </c>
      <c r="O37">
        <v>3865</v>
      </c>
      <c r="P37">
        <v>2926.1</v>
      </c>
      <c r="Q37">
        <v>139</v>
      </c>
      <c r="R37">
        <v>0.18</v>
      </c>
      <c r="S37">
        <v>0.94</v>
      </c>
      <c r="T37">
        <v>0</v>
      </c>
      <c r="U37">
        <v>104.5899172</v>
      </c>
      <c r="V37">
        <v>174838.2242</v>
      </c>
      <c r="W37">
        <v>27.96</v>
      </c>
      <c r="X37">
        <v>39.22</v>
      </c>
      <c r="Y37">
        <v>20.45</v>
      </c>
      <c r="Z37">
        <v>0.74193734499999997</v>
      </c>
      <c r="AA37">
        <v>1.5454325820000001</v>
      </c>
      <c r="AB37">
        <v>2.6810215290000001</v>
      </c>
      <c r="AC37">
        <v>-5.626821434</v>
      </c>
      <c r="AD37">
        <v>3.4339872040000001</v>
      </c>
      <c r="AE37">
        <v>2.411959542</v>
      </c>
      <c r="AF37">
        <v>3.941581808</v>
      </c>
      <c r="AG37">
        <v>7.9814257570000002</v>
      </c>
      <c r="AH37">
        <v>-1.7147984279999999</v>
      </c>
      <c r="AI37">
        <v>-6.1875404000000002E-2</v>
      </c>
      <c r="AJ37">
        <v>12.071616390000001</v>
      </c>
      <c r="AK37">
        <v>4.650047153</v>
      </c>
      <c r="AL37">
        <v>3.3307749169999998</v>
      </c>
      <c r="AM37">
        <v>3.6691868209999998</v>
      </c>
      <c r="AN37">
        <v>3.0179828820000001</v>
      </c>
      <c r="AO37">
        <v>3.7275208630000001</v>
      </c>
      <c r="AP37">
        <v>0.46</v>
      </c>
      <c r="AQ37">
        <v>2.0478218670000001</v>
      </c>
    </row>
    <row r="38" spans="1:43" x14ac:dyDescent="0.3">
      <c r="A38" t="s">
        <v>81</v>
      </c>
      <c r="B38">
        <v>2.7</v>
      </c>
      <c r="C38">
        <v>1.97289</v>
      </c>
      <c r="D38">
        <v>0.67949947300000002</v>
      </c>
      <c r="E38">
        <v>5.82</v>
      </c>
      <c r="F38">
        <v>9.1999999999999993</v>
      </c>
      <c r="G38">
        <v>0.73070000000000002</v>
      </c>
      <c r="H38">
        <v>5450421</v>
      </c>
      <c r="I38">
        <v>111.15</v>
      </c>
      <c r="J38">
        <v>5.7</v>
      </c>
      <c r="K38" t="s">
        <v>81</v>
      </c>
      <c r="L38">
        <v>61</v>
      </c>
      <c r="M38">
        <v>11.2</v>
      </c>
      <c r="N38">
        <v>548449</v>
      </c>
      <c r="O38">
        <v>19851</v>
      </c>
      <c r="P38">
        <v>3644.4</v>
      </c>
      <c r="Q38">
        <v>650</v>
      </c>
      <c r="R38">
        <v>0.16300000000000001</v>
      </c>
      <c r="S38">
        <v>0.93799999999999994</v>
      </c>
      <c r="T38">
        <v>0</v>
      </c>
      <c r="U38">
        <v>119.25684270000001</v>
      </c>
      <c r="V38">
        <v>100625.071</v>
      </c>
      <c r="W38">
        <v>33.25</v>
      </c>
      <c r="X38">
        <v>51.76</v>
      </c>
      <c r="Y38">
        <v>31.57</v>
      </c>
      <c r="Z38">
        <v>0.993251773</v>
      </c>
      <c r="AA38">
        <v>1.761300262</v>
      </c>
      <c r="AB38">
        <v>2.2192034839999999</v>
      </c>
      <c r="AC38">
        <v>-0.31375229999999998</v>
      </c>
      <c r="AD38">
        <v>4.7108806400000001</v>
      </c>
      <c r="AE38">
        <v>1.7404661749999999</v>
      </c>
      <c r="AF38">
        <v>2.4159137780000002</v>
      </c>
      <c r="AG38">
        <v>8.2009470219999994</v>
      </c>
      <c r="AH38">
        <v>-1.8140050780000001</v>
      </c>
      <c r="AI38">
        <v>-6.4005329999999999E-2</v>
      </c>
      <c r="AJ38">
        <v>11.51915672</v>
      </c>
      <c r="AK38">
        <v>4.781279509</v>
      </c>
      <c r="AL38">
        <v>3.504054767</v>
      </c>
      <c r="AM38">
        <v>3.9466176499999999</v>
      </c>
      <c r="AN38">
        <v>3.4522073029999998</v>
      </c>
      <c r="AO38">
        <v>3.0654835299999998</v>
      </c>
      <c r="AP38">
        <v>-0.3</v>
      </c>
      <c r="AQ38">
        <v>1.9446236079999999</v>
      </c>
    </row>
    <row r="39" spans="1:43" x14ac:dyDescent="0.3">
      <c r="A39" t="s">
        <v>82</v>
      </c>
      <c r="B39">
        <v>2.1</v>
      </c>
      <c r="C39">
        <v>1.68021</v>
      </c>
      <c r="D39">
        <v>0.51891878599999997</v>
      </c>
      <c r="E39">
        <v>6.56</v>
      </c>
      <c r="F39">
        <v>15.5</v>
      </c>
      <c r="G39">
        <v>0.80010000000000003</v>
      </c>
      <c r="H39">
        <v>2793466</v>
      </c>
      <c r="I39">
        <v>42.78</v>
      </c>
      <c r="J39">
        <v>9.8472000000000008</v>
      </c>
      <c r="K39" t="s">
        <v>82</v>
      </c>
      <c r="L39">
        <v>103</v>
      </c>
      <c r="M39">
        <v>36.9</v>
      </c>
      <c r="N39">
        <v>842423</v>
      </c>
      <c r="O39">
        <v>6122</v>
      </c>
      <c r="P39">
        <v>2194.6</v>
      </c>
      <c r="Q39">
        <v>335</v>
      </c>
      <c r="S39">
        <v>0.92400000000000004</v>
      </c>
      <c r="T39">
        <v>0</v>
      </c>
      <c r="U39">
        <v>119.9227053</v>
      </c>
      <c r="V39">
        <v>301569.09019999998</v>
      </c>
      <c r="W39">
        <v>33.75</v>
      </c>
      <c r="X39">
        <v>48.13</v>
      </c>
      <c r="Y39">
        <v>20.53</v>
      </c>
      <c r="Z39">
        <v>0.74193734499999997</v>
      </c>
      <c r="AA39">
        <v>1.8809906030000001</v>
      </c>
      <c r="AB39">
        <v>2.7408400240000002</v>
      </c>
      <c r="AC39">
        <v>-0.22301855900000001</v>
      </c>
      <c r="AD39">
        <v>3.7560707039999999</v>
      </c>
      <c r="AE39">
        <v>2.2871871509999999</v>
      </c>
      <c r="AF39">
        <v>3.6082115510000001</v>
      </c>
      <c r="AG39">
        <v>7.6937550769999996</v>
      </c>
      <c r="AH39" t="s">
        <v>45</v>
      </c>
      <c r="AI39">
        <v>-7.9043207000000004E-2</v>
      </c>
      <c r="AJ39">
        <v>12.616754419999999</v>
      </c>
      <c r="AK39">
        <v>4.7868474130000003</v>
      </c>
      <c r="AL39">
        <v>3.5189804169999999</v>
      </c>
      <c r="AM39">
        <v>3.8739056829999998</v>
      </c>
      <c r="AN39">
        <v>3.021887231</v>
      </c>
      <c r="AO39">
        <v>4.3021775379999996</v>
      </c>
      <c r="AP39">
        <v>0.77</v>
      </c>
      <c r="AQ39">
        <v>2.0870376180000001</v>
      </c>
    </row>
    <row r="40" spans="1:43" x14ac:dyDescent="0.3">
      <c r="A40" t="s">
        <v>83</v>
      </c>
      <c r="B40">
        <v>3.7</v>
      </c>
      <c r="C40">
        <v>3.2067899999999998</v>
      </c>
      <c r="D40">
        <v>1.165270437</v>
      </c>
      <c r="E40">
        <v>1.38</v>
      </c>
      <c r="G40">
        <v>0.86670000000000003</v>
      </c>
      <c r="H40">
        <v>129268000</v>
      </c>
      <c r="I40">
        <v>66</v>
      </c>
      <c r="J40">
        <v>2.3961000000000001</v>
      </c>
      <c r="K40" t="s">
        <v>83</v>
      </c>
      <c r="L40">
        <v>83642</v>
      </c>
      <c r="M40">
        <v>662.8</v>
      </c>
      <c r="N40">
        <v>2084627</v>
      </c>
      <c r="O40">
        <v>814328</v>
      </c>
      <c r="P40">
        <v>6453.1</v>
      </c>
      <c r="Q40">
        <v>6075</v>
      </c>
      <c r="R40">
        <v>0.33300000000000002</v>
      </c>
      <c r="S40">
        <v>0.92300000000000004</v>
      </c>
      <c r="T40">
        <v>0</v>
      </c>
      <c r="U40">
        <v>46.995389420000002</v>
      </c>
      <c r="V40">
        <v>16126.39632</v>
      </c>
      <c r="W40">
        <v>25.58</v>
      </c>
      <c r="X40">
        <v>74.95</v>
      </c>
      <c r="Y40">
        <v>72.27</v>
      </c>
      <c r="Z40">
        <v>1.30833282</v>
      </c>
      <c r="AA40">
        <v>0.322083499</v>
      </c>
      <c r="AB40" t="s">
        <v>45</v>
      </c>
      <c r="AC40">
        <v>-0.14306238299999999</v>
      </c>
      <c r="AD40">
        <v>4.1896547420000001</v>
      </c>
      <c r="AE40">
        <v>0.87384241600000001</v>
      </c>
      <c r="AF40">
        <v>6.4964732859999996</v>
      </c>
      <c r="AG40">
        <v>8.772315914</v>
      </c>
      <c r="AH40">
        <v>-1.099612789</v>
      </c>
      <c r="AI40">
        <v>-8.0126043999999993E-2</v>
      </c>
      <c r="AJ40">
        <v>9.6882127320000002</v>
      </c>
      <c r="AK40">
        <v>3.8500494999999999</v>
      </c>
      <c r="AL40">
        <v>3.2418107960000002</v>
      </c>
      <c r="AM40">
        <v>4.316821225</v>
      </c>
      <c r="AN40">
        <v>4.2804091050000004</v>
      </c>
      <c r="AO40">
        <v>0.281450223</v>
      </c>
      <c r="AP40">
        <v>-2.74</v>
      </c>
      <c r="AQ40">
        <v>1.515346989</v>
      </c>
    </row>
    <row r="41" spans="1:43" x14ac:dyDescent="0.3">
      <c r="A41" t="s">
        <v>84</v>
      </c>
      <c r="B41">
        <v>3.1</v>
      </c>
      <c r="C41">
        <v>2.2059600000000001</v>
      </c>
      <c r="D41">
        <v>0.79116278799999995</v>
      </c>
      <c r="E41">
        <v>2.11</v>
      </c>
      <c r="G41">
        <v>0.71160000000000001</v>
      </c>
      <c r="H41">
        <v>17373831</v>
      </c>
      <c r="I41">
        <v>23</v>
      </c>
      <c r="J41">
        <v>13.3248</v>
      </c>
      <c r="K41" t="s">
        <v>84</v>
      </c>
      <c r="L41">
        <v>13318</v>
      </c>
      <c r="M41">
        <v>711.1</v>
      </c>
      <c r="N41">
        <v>3693252</v>
      </c>
      <c r="O41">
        <v>481371</v>
      </c>
      <c r="P41">
        <v>25701.7</v>
      </c>
      <c r="Q41">
        <v>2235</v>
      </c>
      <c r="S41">
        <v>0.92</v>
      </c>
      <c r="T41">
        <v>0</v>
      </c>
      <c r="U41">
        <v>128.6417486</v>
      </c>
      <c r="V41">
        <v>212575.56839999999</v>
      </c>
      <c r="W41">
        <v>26.52</v>
      </c>
      <c r="X41">
        <v>80.73</v>
      </c>
      <c r="Y41">
        <v>84.61</v>
      </c>
      <c r="Z41">
        <v>1.1314021110000001</v>
      </c>
      <c r="AA41">
        <v>0.74668794699999996</v>
      </c>
      <c r="AB41" t="s">
        <v>45</v>
      </c>
      <c r="AC41">
        <v>-0.34023932299999998</v>
      </c>
      <c r="AD41">
        <v>3.1354942160000001</v>
      </c>
      <c r="AE41">
        <v>2.589626961</v>
      </c>
      <c r="AF41">
        <v>6.566813067</v>
      </c>
      <c r="AG41">
        <v>10.15431242</v>
      </c>
      <c r="AH41" t="s">
        <v>45</v>
      </c>
      <c r="AI41">
        <v>-8.3381608999999995E-2</v>
      </c>
      <c r="AJ41">
        <v>12.26705282</v>
      </c>
      <c r="AK41">
        <v>4.8570313980000002</v>
      </c>
      <c r="AL41">
        <v>3.277899165</v>
      </c>
      <c r="AM41">
        <v>4.3911102529999999</v>
      </c>
      <c r="AN41">
        <v>4.438052463</v>
      </c>
      <c r="AO41">
        <v>1.933643239</v>
      </c>
      <c r="AP41">
        <v>-0.17</v>
      </c>
      <c r="AQ41">
        <v>1.963048165</v>
      </c>
    </row>
    <row r="42" spans="1:43" x14ac:dyDescent="0.3">
      <c r="A42" t="s">
        <v>85</v>
      </c>
      <c r="B42">
        <v>2.6</v>
      </c>
      <c r="C42">
        <v>2.4528400000000001</v>
      </c>
      <c r="D42">
        <v>0.89724653700000001</v>
      </c>
      <c r="E42">
        <v>6.62</v>
      </c>
      <c r="F42">
        <v>6.9</v>
      </c>
      <c r="G42">
        <v>0.94340000000000002</v>
      </c>
      <c r="H42">
        <v>38386000</v>
      </c>
      <c r="I42">
        <v>123</v>
      </c>
      <c r="J42">
        <v>6.8925999999999998</v>
      </c>
      <c r="K42" t="s">
        <v>85</v>
      </c>
      <c r="L42">
        <v>3004</v>
      </c>
      <c r="M42">
        <v>79.099999999999994</v>
      </c>
      <c r="N42">
        <v>3668030</v>
      </c>
      <c r="O42">
        <v>125816</v>
      </c>
      <c r="P42">
        <v>3312.8</v>
      </c>
      <c r="Q42">
        <v>4119</v>
      </c>
      <c r="R42">
        <v>0.16700000000000001</v>
      </c>
      <c r="S42">
        <v>0.91</v>
      </c>
      <c r="T42">
        <v>0.91</v>
      </c>
      <c r="U42">
        <v>107.30474649999999</v>
      </c>
      <c r="V42">
        <v>95556.452869999994</v>
      </c>
      <c r="W42">
        <v>33.04</v>
      </c>
      <c r="X42">
        <v>59.01</v>
      </c>
      <c r="Y42">
        <v>33.15</v>
      </c>
      <c r="Z42">
        <v>0.95551144499999996</v>
      </c>
      <c r="AA42">
        <v>1.8900953700000001</v>
      </c>
      <c r="AB42">
        <v>1.9315214119999999</v>
      </c>
      <c r="AC42">
        <v>-5.8264907999999997E-2</v>
      </c>
      <c r="AD42">
        <v>4.8121843550000003</v>
      </c>
      <c r="AE42">
        <v>1.9304483720000001</v>
      </c>
      <c r="AF42">
        <v>4.3707128749999997</v>
      </c>
      <c r="AG42">
        <v>8.1055490320000008</v>
      </c>
      <c r="AH42">
        <v>-1.7897614669999999</v>
      </c>
      <c r="AI42">
        <v>-9.4310678999999994E-2</v>
      </c>
      <c r="AJ42">
        <v>11.46747248</v>
      </c>
      <c r="AK42">
        <v>4.675672885</v>
      </c>
      <c r="AL42">
        <v>3.4977189489999998</v>
      </c>
      <c r="AM42">
        <v>4.0777069209999999</v>
      </c>
      <c r="AN42">
        <v>3.5010427169999998</v>
      </c>
      <c r="AO42">
        <v>3.6487315300000001</v>
      </c>
      <c r="AP42">
        <v>0.08</v>
      </c>
      <c r="AQ42">
        <v>1.997553382</v>
      </c>
    </row>
    <row r="43" spans="1:43" x14ac:dyDescent="0.3">
      <c r="A43" t="s">
        <v>86</v>
      </c>
      <c r="B43">
        <v>2.5</v>
      </c>
      <c r="C43">
        <v>2.2602500000000001</v>
      </c>
      <c r="D43">
        <v>0.81547542699999997</v>
      </c>
      <c r="E43">
        <v>3.39</v>
      </c>
      <c r="F43">
        <v>4.2</v>
      </c>
      <c r="G43">
        <v>0.90410000000000001</v>
      </c>
      <c r="H43">
        <v>10276617</v>
      </c>
      <c r="I43">
        <v>112</v>
      </c>
      <c r="J43">
        <v>6.9745999999999997</v>
      </c>
      <c r="K43" t="s">
        <v>86</v>
      </c>
      <c r="L43">
        <v>2080</v>
      </c>
      <c r="M43">
        <v>202.3</v>
      </c>
      <c r="N43">
        <v>2791429</v>
      </c>
      <c r="O43">
        <v>86664</v>
      </c>
      <c r="P43">
        <v>8428.9</v>
      </c>
      <c r="Q43">
        <v>2020</v>
      </c>
      <c r="R43">
        <v>0.16600000000000001</v>
      </c>
      <c r="S43">
        <v>0.90900000000000003</v>
      </c>
      <c r="T43">
        <v>0.90900000000000003</v>
      </c>
      <c r="U43">
        <v>196.5627404</v>
      </c>
      <c r="V43">
        <v>271629.1752</v>
      </c>
      <c r="W43">
        <v>36.03</v>
      </c>
      <c r="X43">
        <v>72.05</v>
      </c>
      <c r="Y43">
        <v>56.96</v>
      </c>
      <c r="Z43">
        <v>0.916290732</v>
      </c>
      <c r="AA43">
        <v>1.220829921</v>
      </c>
      <c r="AB43">
        <v>1.4350845249999999</v>
      </c>
      <c r="AC43">
        <v>-0.10081530499999999</v>
      </c>
      <c r="AD43">
        <v>4.7184988710000004</v>
      </c>
      <c r="AE43">
        <v>1.9422749779999999</v>
      </c>
      <c r="AF43">
        <v>5.3097517439999997</v>
      </c>
      <c r="AG43">
        <v>9.0394215560000006</v>
      </c>
      <c r="AH43">
        <v>-1.7957674910000001</v>
      </c>
      <c r="AI43">
        <v>-9.5410184999999995E-2</v>
      </c>
      <c r="AJ43">
        <v>12.51219309</v>
      </c>
      <c r="AK43">
        <v>5.2809816700000001</v>
      </c>
      <c r="AL43">
        <v>3.584351925</v>
      </c>
      <c r="AM43">
        <v>4.2773603219999998</v>
      </c>
      <c r="AN43">
        <v>4.0423492669999996</v>
      </c>
      <c r="AO43">
        <v>2.3711874079999999</v>
      </c>
      <c r="AP43">
        <v>-1.1100000000000001</v>
      </c>
      <c r="AQ43">
        <v>1.8214800710000001</v>
      </c>
    </row>
    <row r="44" spans="1:43" x14ac:dyDescent="0.3">
      <c r="A44" t="s">
        <v>87</v>
      </c>
      <c r="B44">
        <v>2.6</v>
      </c>
      <c r="C44">
        <v>0.58838000000000001</v>
      </c>
      <c r="D44">
        <v>-0.53038228099999996</v>
      </c>
      <c r="E44">
        <v>2.77</v>
      </c>
      <c r="F44">
        <v>29.4</v>
      </c>
      <c r="G44">
        <v>0.2263</v>
      </c>
      <c r="H44">
        <v>330448510</v>
      </c>
      <c r="I44">
        <v>34</v>
      </c>
      <c r="J44">
        <v>14.548</v>
      </c>
      <c r="K44" t="s">
        <v>87</v>
      </c>
      <c r="L44">
        <v>219304</v>
      </c>
      <c r="M44">
        <v>670.3</v>
      </c>
      <c r="N44">
        <v>117660878</v>
      </c>
      <c r="O44">
        <v>7949913</v>
      </c>
      <c r="P44">
        <v>24299.200000000001</v>
      </c>
      <c r="Q44">
        <v>40905</v>
      </c>
      <c r="R44">
        <v>0.38200000000000001</v>
      </c>
      <c r="S44">
        <v>0.90900000000000003</v>
      </c>
      <c r="T44">
        <v>0.90900000000000003</v>
      </c>
      <c r="U44">
        <v>123.7863049</v>
      </c>
      <c r="V44">
        <v>356064.18079999997</v>
      </c>
      <c r="W44">
        <v>31.04</v>
      </c>
      <c r="X44">
        <v>70.55</v>
      </c>
      <c r="Y44">
        <v>65.8</v>
      </c>
      <c r="Z44">
        <v>0.95551144499999996</v>
      </c>
      <c r="AA44">
        <v>1.0188473199999999</v>
      </c>
      <c r="AB44">
        <v>3.3809946740000001</v>
      </c>
      <c r="AC44">
        <v>-1.485893726</v>
      </c>
      <c r="AD44">
        <v>3.5263605249999999</v>
      </c>
      <c r="AE44">
        <v>2.6774535269999999</v>
      </c>
      <c r="AF44">
        <v>6.5077253730000004</v>
      </c>
      <c r="AG44">
        <v>10.09819871</v>
      </c>
      <c r="AH44">
        <v>-0.96233466999999995</v>
      </c>
      <c r="AI44">
        <v>-9.5410184999999995E-2</v>
      </c>
      <c r="AJ44">
        <v>12.78286628</v>
      </c>
      <c r="AK44">
        <v>4.8185567310000001</v>
      </c>
      <c r="AL44">
        <v>3.4352766950000002</v>
      </c>
      <c r="AM44">
        <v>4.2563216779999999</v>
      </c>
      <c r="AN44">
        <v>4.1866198380000004</v>
      </c>
      <c r="AO44">
        <v>2.7279163500000001</v>
      </c>
      <c r="AP44">
        <v>0.27</v>
      </c>
      <c r="AQ44">
        <v>2.0230034570000002</v>
      </c>
    </row>
    <row r="45" spans="1:43" x14ac:dyDescent="0.3">
      <c r="A45" t="s">
        <v>88</v>
      </c>
      <c r="B45">
        <v>2.2999999999999998</v>
      </c>
      <c r="C45">
        <v>2.392E-2</v>
      </c>
      <c r="D45">
        <v>-3.73304035</v>
      </c>
      <c r="E45">
        <v>4.21</v>
      </c>
      <c r="F45">
        <v>9.5</v>
      </c>
      <c r="G45">
        <v>1.04E-2</v>
      </c>
      <c r="H45">
        <v>10724599</v>
      </c>
      <c r="I45">
        <v>81</v>
      </c>
      <c r="J45">
        <v>3.6331000000000002</v>
      </c>
      <c r="K45" t="s">
        <v>88</v>
      </c>
      <c r="L45">
        <v>436</v>
      </c>
      <c r="M45">
        <v>40.6</v>
      </c>
      <c r="N45">
        <v>1413838</v>
      </c>
      <c r="O45">
        <v>22078</v>
      </c>
      <c r="P45">
        <v>2058</v>
      </c>
      <c r="Q45">
        <v>2277</v>
      </c>
      <c r="R45">
        <v>0.17</v>
      </c>
      <c r="S45">
        <v>0.86</v>
      </c>
      <c r="T45">
        <v>0.86</v>
      </c>
      <c r="U45">
        <v>212.31563059999999</v>
      </c>
      <c r="V45">
        <v>131831.31599999999</v>
      </c>
      <c r="W45">
        <v>35.42</v>
      </c>
      <c r="X45">
        <v>57.38</v>
      </c>
      <c r="Y45">
        <v>52.63</v>
      </c>
      <c r="Z45">
        <v>0.83290912299999997</v>
      </c>
      <c r="AA45">
        <v>1.4374626479999999</v>
      </c>
      <c r="AB45">
        <v>2.2512917990000001</v>
      </c>
      <c r="AC45">
        <v>-4.5659494729999999</v>
      </c>
      <c r="AD45">
        <v>4.3944491550000002</v>
      </c>
      <c r="AE45">
        <v>1.290086278</v>
      </c>
      <c r="AF45">
        <v>3.7037680669999999</v>
      </c>
      <c r="AG45">
        <v>7.6294899159999998</v>
      </c>
      <c r="AH45">
        <v>-1.771956842</v>
      </c>
      <c r="AI45">
        <v>-0.15082288999999999</v>
      </c>
      <c r="AJ45">
        <v>11.78927848</v>
      </c>
      <c r="AK45">
        <v>5.3580739910000004</v>
      </c>
      <c r="AL45">
        <v>3.567276632</v>
      </c>
      <c r="AM45">
        <v>4.0496958110000003</v>
      </c>
      <c r="AN45">
        <v>3.963286299</v>
      </c>
      <c r="AO45">
        <v>1.8544508369999999</v>
      </c>
      <c r="AP45">
        <v>-1.82</v>
      </c>
      <c r="AQ45">
        <v>1.699461415</v>
      </c>
    </row>
    <row r="46" spans="1:43" x14ac:dyDescent="0.3">
      <c r="A46" t="s">
        <v>89</v>
      </c>
      <c r="B46">
        <v>4.7</v>
      </c>
      <c r="C46">
        <v>4.6999999999999999E-4</v>
      </c>
      <c r="D46">
        <v>-7.6627778629999996</v>
      </c>
      <c r="G46">
        <v>1E-4</v>
      </c>
      <c r="H46">
        <v>10787680</v>
      </c>
      <c r="I46">
        <v>121</v>
      </c>
      <c r="J46">
        <v>2.8212000000000002</v>
      </c>
      <c r="K46" t="s">
        <v>89</v>
      </c>
      <c r="L46">
        <v>191</v>
      </c>
      <c r="M46">
        <v>19.2</v>
      </c>
      <c r="N46">
        <v>1417257</v>
      </c>
      <c r="O46">
        <v>24926</v>
      </c>
      <c r="P46">
        <v>2503.6</v>
      </c>
      <c r="Q46">
        <v>325</v>
      </c>
      <c r="S46">
        <v>0.55000000000000004</v>
      </c>
      <c r="T46">
        <v>0</v>
      </c>
      <c r="U46">
        <v>30.126959639999999</v>
      </c>
      <c r="V46">
        <v>131377.36749999999</v>
      </c>
      <c r="W46">
        <v>37.590000000000003</v>
      </c>
      <c r="X46">
        <v>60.94</v>
      </c>
      <c r="Y46">
        <v>59.2</v>
      </c>
      <c r="Z46">
        <v>1.547562509</v>
      </c>
      <c r="AA46" t="s">
        <v>45</v>
      </c>
      <c r="AB46" t="s">
        <v>45</v>
      </c>
      <c r="AC46">
        <v>-9.2103403719999992</v>
      </c>
      <c r="AD46">
        <v>4.7957905460000001</v>
      </c>
      <c r="AE46">
        <v>1.037162326</v>
      </c>
      <c r="AF46">
        <v>2.9549102789999999</v>
      </c>
      <c r="AG46">
        <v>7.8254849750000002</v>
      </c>
      <c r="AH46" t="s">
        <v>45</v>
      </c>
      <c r="AI46">
        <v>-0.59783700100000003</v>
      </c>
      <c r="AJ46">
        <v>11.78582913</v>
      </c>
      <c r="AK46">
        <v>3.4054204399999999</v>
      </c>
      <c r="AL46">
        <v>3.6267380579999999</v>
      </c>
      <c r="AM46">
        <v>4.109889774</v>
      </c>
      <c r="AN46">
        <v>4.0809215419999996</v>
      </c>
      <c r="AO46" t="s">
        <v>45</v>
      </c>
      <c r="AP46" t="s">
        <v>46</v>
      </c>
      <c r="AQ46" t="s">
        <v>45</v>
      </c>
    </row>
    <row r="47" spans="1:43" x14ac:dyDescent="0.3">
      <c r="A47" t="s">
        <v>90</v>
      </c>
      <c r="B47">
        <v>4.5999999999999996</v>
      </c>
      <c r="C47">
        <v>7.1300000000000002E-2</v>
      </c>
      <c r="D47">
        <v>-2.6408589519999999</v>
      </c>
      <c r="E47">
        <v>0.53</v>
      </c>
      <c r="G47">
        <v>1.55E-2</v>
      </c>
      <c r="H47">
        <v>1368226477</v>
      </c>
      <c r="I47">
        <v>416</v>
      </c>
      <c r="J47">
        <v>1.7271000000000001</v>
      </c>
      <c r="K47" t="s">
        <v>90</v>
      </c>
      <c r="L47">
        <v>108412</v>
      </c>
      <c r="M47">
        <v>80.099999999999994</v>
      </c>
      <c r="N47">
        <v>86877242</v>
      </c>
      <c r="O47">
        <v>7063955</v>
      </c>
      <c r="P47">
        <v>5222.3999999999996</v>
      </c>
      <c r="Q47">
        <v>362108</v>
      </c>
      <c r="S47">
        <v>0.27</v>
      </c>
      <c r="T47">
        <v>0</v>
      </c>
      <c r="U47">
        <v>264.65501590000002</v>
      </c>
      <c r="V47">
        <v>63496.243829999999</v>
      </c>
      <c r="W47">
        <v>41.47</v>
      </c>
      <c r="X47">
        <v>78.38</v>
      </c>
      <c r="Y47">
        <v>79.540000000000006</v>
      </c>
      <c r="Z47">
        <v>1.5260563030000001</v>
      </c>
      <c r="AA47">
        <v>-0.63487827200000002</v>
      </c>
      <c r="AB47" t="s">
        <v>45</v>
      </c>
      <c r="AC47">
        <v>-4.1669152550000002</v>
      </c>
      <c r="AD47">
        <v>6.0306852600000003</v>
      </c>
      <c r="AE47">
        <v>0.54644370099999995</v>
      </c>
      <c r="AF47">
        <v>4.3832758539999999</v>
      </c>
      <c r="AG47">
        <v>8.5607123450000007</v>
      </c>
      <c r="AH47" t="s">
        <v>45</v>
      </c>
      <c r="AI47">
        <v>-1.3093333199999999</v>
      </c>
      <c r="AJ47">
        <v>11.05873603</v>
      </c>
      <c r="AK47">
        <v>5.5784271509999996</v>
      </c>
      <c r="AL47">
        <v>3.7249702739999999</v>
      </c>
      <c r="AM47">
        <v>4.361568793</v>
      </c>
      <c r="AN47">
        <v>4.37626004</v>
      </c>
      <c r="AO47">
        <v>-0.346925233</v>
      </c>
      <c r="AP47">
        <v>-7.29</v>
      </c>
      <c r="AQ47">
        <v>-6.9077552789999999</v>
      </c>
    </row>
    <row r="48" spans="1:43" x14ac:dyDescent="0.3">
      <c r="A48" t="s">
        <v>91</v>
      </c>
      <c r="B48">
        <v>3.9</v>
      </c>
      <c r="C48">
        <v>3.57084</v>
      </c>
      <c r="D48">
        <v>1.272800862</v>
      </c>
      <c r="G48">
        <v>0.91559999999999997</v>
      </c>
      <c r="H48">
        <v>6956000</v>
      </c>
      <c r="I48">
        <v>18</v>
      </c>
      <c r="J48">
        <v>1.6604000000000001</v>
      </c>
      <c r="K48" t="s">
        <v>91</v>
      </c>
      <c r="L48">
        <v>1065</v>
      </c>
      <c r="M48">
        <v>153.1</v>
      </c>
      <c r="N48">
        <v>305552</v>
      </c>
      <c r="O48">
        <v>48978</v>
      </c>
      <c r="P48">
        <v>7041</v>
      </c>
      <c r="Q48">
        <v>400</v>
      </c>
      <c r="S48">
        <v>0.27</v>
      </c>
      <c r="T48">
        <v>0</v>
      </c>
      <c r="U48">
        <v>57.504312820000003</v>
      </c>
      <c r="V48">
        <v>43926.394480000003</v>
      </c>
      <c r="W48">
        <v>39.130000000000003</v>
      </c>
      <c r="X48">
        <v>83.89</v>
      </c>
      <c r="Y48">
        <v>80.47</v>
      </c>
      <c r="Z48">
        <v>1.360976553</v>
      </c>
      <c r="AA48" t="s">
        <v>45</v>
      </c>
      <c r="AB48" t="s">
        <v>45</v>
      </c>
      <c r="AC48">
        <v>-8.8175691E-2</v>
      </c>
      <c r="AD48">
        <v>2.8903717580000001</v>
      </c>
      <c r="AE48">
        <v>0.50705853700000003</v>
      </c>
      <c r="AF48">
        <v>5.0310913030000002</v>
      </c>
      <c r="AG48">
        <v>8.8595054849999997</v>
      </c>
      <c r="AH48" t="s">
        <v>45</v>
      </c>
      <c r="AI48">
        <v>-1.3093333199999999</v>
      </c>
      <c r="AJ48">
        <v>10.690270659999999</v>
      </c>
      <c r="AK48">
        <v>4.051859951</v>
      </c>
      <c r="AL48">
        <v>3.6668894359999999</v>
      </c>
      <c r="AM48">
        <v>4.4295064169999998</v>
      </c>
      <c r="AN48">
        <v>4.387884444</v>
      </c>
      <c r="AO48" t="s">
        <v>45</v>
      </c>
      <c r="AP48" t="s">
        <v>46</v>
      </c>
      <c r="AQ4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2"/>
  <sheetViews>
    <sheetView topLeftCell="BC1" workbookViewId="0">
      <selection activeCell="BP1" sqref="BP1:BQ41"/>
    </sheetView>
  </sheetViews>
  <sheetFormatPr defaultRowHeight="14.4" x14ac:dyDescent="0.3"/>
  <cols>
    <col min="53" max="53" width="14.109375" customWidth="1"/>
    <col min="58" max="58" width="12.21875" bestFit="1" customWidth="1"/>
    <col min="64" max="64" width="12.77734375" customWidth="1"/>
    <col min="65" max="65" width="19" customWidth="1"/>
  </cols>
  <sheetData>
    <row r="1" spans="1:69" ht="28.8" customHeight="1" thickBot="1" x14ac:dyDescent="0.35">
      <c r="A1" s="3" t="s">
        <v>92</v>
      </c>
      <c r="B1" s="3" t="s">
        <v>93</v>
      </c>
      <c r="C1" s="3" t="s">
        <v>32</v>
      </c>
      <c r="D1" s="3" t="s">
        <v>94</v>
      </c>
      <c r="E1" s="3" t="s">
        <v>95</v>
      </c>
      <c r="F1" s="3" t="s">
        <v>96</v>
      </c>
      <c r="G1" t="s">
        <v>0</v>
      </c>
      <c r="H1" t="s">
        <v>32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BA1" t="s">
        <v>10</v>
      </c>
      <c r="BB1" t="s">
        <v>98</v>
      </c>
      <c r="BC1" t="s">
        <v>97</v>
      </c>
      <c r="BD1" s="3" t="s">
        <v>32</v>
      </c>
      <c r="BE1" s="3" t="s">
        <v>94</v>
      </c>
      <c r="BF1" s="4" t="s">
        <v>101</v>
      </c>
      <c r="BG1" s="12" t="s">
        <v>102</v>
      </c>
      <c r="BI1" t="s">
        <v>10</v>
      </c>
      <c r="BJ1" t="s">
        <v>99</v>
      </c>
      <c r="BL1" t="s">
        <v>10</v>
      </c>
      <c r="BM1" t="s">
        <v>100</v>
      </c>
      <c r="BP1" t="s">
        <v>0</v>
      </c>
      <c r="BQ1" t="s">
        <v>103</v>
      </c>
    </row>
    <row r="2" spans="1:69" x14ac:dyDescent="0.3">
      <c r="A2" s="1">
        <v>1</v>
      </c>
      <c r="B2" s="1">
        <v>-2.766</v>
      </c>
      <c r="C2" s="1">
        <v>6.9950000000000001</v>
      </c>
      <c r="D2" s="1">
        <v>9.3119999999999994</v>
      </c>
      <c r="E2" s="1">
        <v>-2.3170000000000002</v>
      </c>
      <c r="F2" s="1">
        <v>4.2000000000000003E-2</v>
      </c>
      <c r="G2" t="s">
        <v>43</v>
      </c>
      <c r="H2">
        <v>6.9947583230000001</v>
      </c>
      <c r="I2">
        <v>2.5</v>
      </c>
      <c r="J2">
        <v>0.69525000000000003</v>
      </c>
      <c r="K2">
        <v>-0.36348378599999998</v>
      </c>
      <c r="L2">
        <v>3.84</v>
      </c>
      <c r="M2">
        <v>9.1</v>
      </c>
      <c r="N2">
        <v>0.27810000000000001</v>
      </c>
      <c r="O2">
        <v>25677957</v>
      </c>
      <c r="P2">
        <v>3</v>
      </c>
      <c r="Q2">
        <v>12.550800000000001</v>
      </c>
      <c r="R2" t="s">
        <v>43</v>
      </c>
      <c r="S2">
        <v>898</v>
      </c>
      <c r="T2">
        <v>35.9</v>
      </c>
      <c r="U2">
        <v>8007588</v>
      </c>
      <c r="V2">
        <v>27265</v>
      </c>
      <c r="W2">
        <v>1090.9000000000001</v>
      </c>
      <c r="X2">
        <v>2960</v>
      </c>
      <c r="Y2">
        <v>0.27900000000000003</v>
      </c>
      <c r="Z2">
        <v>1</v>
      </c>
      <c r="AA2">
        <v>1</v>
      </c>
      <c r="AB2">
        <v>115.27396830000001</v>
      </c>
      <c r="AC2">
        <v>311846.77189999999</v>
      </c>
      <c r="AD2">
        <v>32.81</v>
      </c>
      <c r="AE2">
        <v>63.6</v>
      </c>
      <c r="AF2">
        <v>75.52</v>
      </c>
      <c r="AG2">
        <v>0.916290732</v>
      </c>
      <c r="AH2">
        <v>1.3454723669999999</v>
      </c>
      <c r="AI2">
        <v>2.2082744139999999</v>
      </c>
      <c r="AJ2">
        <v>-1.279774518</v>
      </c>
      <c r="AK2">
        <v>1.0986122890000001</v>
      </c>
      <c r="AL2">
        <v>2.5297844089999999</v>
      </c>
      <c r="AM2">
        <v>3.580737295</v>
      </c>
      <c r="AN2">
        <v>6.9947583230000001</v>
      </c>
      <c r="AO2">
        <v>-1.276543497</v>
      </c>
      <c r="AP2">
        <v>0</v>
      </c>
      <c r="AQ2">
        <v>12.650267230000001</v>
      </c>
      <c r="AR2">
        <v>4.7473116280000003</v>
      </c>
      <c r="AS2">
        <v>3.4907333469999999</v>
      </c>
      <c r="AT2">
        <v>4.1526134700000004</v>
      </c>
      <c r="AU2">
        <v>4.3243975219999999</v>
      </c>
      <c r="AV2">
        <v>3.4037550169999999</v>
      </c>
      <c r="AW2">
        <v>0.81</v>
      </c>
      <c r="AX2">
        <v>2.0919875110000001</v>
      </c>
      <c r="BA2" s="6" t="s">
        <v>43</v>
      </c>
      <c r="BB2" s="6">
        <v>1091.1636777328022</v>
      </c>
      <c r="BC2" s="6">
        <v>11070.066135668854</v>
      </c>
      <c r="BD2" s="7">
        <v>6.9950000000000001</v>
      </c>
      <c r="BE2" s="7">
        <v>9.3119999999999994</v>
      </c>
      <c r="BF2" s="8">
        <f>BB2-BC2</f>
        <v>-9978.9024579360521</v>
      </c>
      <c r="BG2">
        <f>BC2/BB2</f>
        <v>10.145193027933274</v>
      </c>
      <c r="BI2" t="s">
        <v>55</v>
      </c>
      <c r="BJ2">
        <v>0.96550000000000002</v>
      </c>
      <c r="BL2" t="s">
        <v>56</v>
      </c>
      <c r="BM2">
        <v>4.1500000000000004</v>
      </c>
      <c r="BP2" t="s">
        <v>55</v>
      </c>
      <c r="BQ2">
        <v>52.68</v>
      </c>
    </row>
    <row r="3" spans="1:69" x14ac:dyDescent="0.3">
      <c r="A3" s="1">
        <v>2</v>
      </c>
      <c r="B3" s="1">
        <v>-1.595</v>
      </c>
      <c r="C3" s="1">
        <v>8.4890000000000008</v>
      </c>
      <c r="D3" s="1">
        <v>9.5670000000000002</v>
      </c>
      <c r="E3" s="1">
        <v>-1.0780000000000001</v>
      </c>
      <c r="F3" s="1">
        <v>3.1E-2</v>
      </c>
      <c r="G3" t="s">
        <v>47</v>
      </c>
      <c r="H3">
        <v>8.4892051550000005</v>
      </c>
      <c r="I3">
        <v>2.5</v>
      </c>
      <c r="J3">
        <v>1.1074999999999999</v>
      </c>
      <c r="K3">
        <v>0.10210522299999999</v>
      </c>
      <c r="L3">
        <v>2.52</v>
      </c>
      <c r="M3">
        <v>13.5</v>
      </c>
      <c r="N3">
        <v>0.443</v>
      </c>
      <c r="O3">
        <v>38202506</v>
      </c>
      <c r="P3">
        <v>4</v>
      </c>
      <c r="Q3">
        <v>9.9437999999999995</v>
      </c>
      <c r="R3" t="s">
        <v>47</v>
      </c>
      <c r="S3">
        <v>9608</v>
      </c>
      <c r="T3">
        <v>259.3</v>
      </c>
      <c r="U3">
        <v>8047974</v>
      </c>
      <c r="V3">
        <v>180179</v>
      </c>
      <c r="W3">
        <v>4862</v>
      </c>
      <c r="X3">
        <v>4569</v>
      </c>
      <c r="Y3">
        <v>0.25800000000000001</v>
      </c>
      <c r="Z3">
        <v>1</v>
      </c>
      <c r="AA3">
        <v>1</v>
      </c>
      <c r="AB3">
        <v>119.5994839</v>
      </c>
      <c r="AC3">
        <v>210666.1275</v>
      </c>
      <c r="AD3">
        <v>28.98</v>
      </c>
      <c r="AE3">
        <v>69.77</v>
      </c>
      <c r="AF3">
        <v>63.16</v>
      </c>
      <c r="AG3">
        <v>0.916290732</v>
      </c>
      <c r="AH3">
        <v>0.92425890200000005</v>
      </c>
      <c r="AI3">
        <v>2.6026896850000001</v>
      </c>
      <c r="AJ3">
        <v>-0.81418550899999997</v>
      </c>
      <c r="AK3">
        <v>1.386294361</v>
      </c>
      <c r="AL3">
        <v>2.2969492410000001</v>
      </c>
      <c r="AM3">
        <v>5.557985693</v>
      </c>
      <c r="AN3">
        <v>8.4892051550000005</v>
      </c>
      <c r="AO3">
        <v>-1.3547956940000001</v>
      </c>
      <c r="AP3">
        <v>0</v>
      </c>
      <c r="AQ3">
        <v>12.25802983</v>
      </c>
      <c r="AR3">
        <v>4.7841485260000001</v>
      </c>
      <c r="AS3">
        <v>3.3666059370000001</v>
      </c>
      <c r="AT3">
        <v>4.2452041180000002</v>
      </c>
      <c r="AU3">
        <v>4.1456711889999998</v>
      </c>
      <c r="AV3">
        <v>2.1229757829999998</v>
      </c>
      <c r="AW3">
        <v>-0.23</v>
      </c>
      <c r="AX3">
        <v>1.954586685</v>
      </c>
      <c r="BA3" s="6" t="s">
        <v>47</v>
      </c>
      <c r="BB3" s="6">
        <v>4861.0026393027611</v>
      </c>
      <c r="BC3" s="6">
        <v>14285.495488605329</v>
      </c>
      <c r="BD3" s="7">
        <v>8.4890000000000008</v>
      </c>
      <c r="BE3" s="7">
        <v>9.5670000000000002</v>
      </c>
      <c r="BF3" s="8">
        <f t="shared" ref="BF3:BF41" si="0">BB3-BC3</f>
        <v>-9424.4928493025691</v>
      </c>
      <c r="BG3">
        <f t="shared" ref="BG3:BG41" si="1">BC3/BB3</f>
        <v>2.9387960773982158</v>
      </c>
      <c r="BI3" t="s">
        <v>85</v>
      </c>
      <c r="BJ3">
        <v>0.94340000000000002</v>
      </c>
      <c r="BL3" t="s">
        <v>75</v>
      </c>
      <c r="BM3">
        <v>2.93</v>
      </c>
      <c r="BP3" t="s">
        <v>52</v>
      </c>
      <c r="BQ3">
        <v>46.56</v>
      </c>
    </row>
    <row r="4" spans="1:69" x14ac:dyDescent="0.3">
      <c r="A4" s="1">
        <v>3</v>
      </c>
      <c r="B4" s="1">
        <v>0.58299999999999996</v>
      </c>
      <c r="C4" s="1">
        <v>9.2810000000000006</v>
      </c>
      <c r="D4" s="1">
        <v>8.516</v>
      </c>
      <c r="E4" s="1">
        <v>0.76400000000000001</v>
      </c>
      <c r="F4" s="1">
        <v>1E-3</v>
      </c>
      <c r="G4" t="s">
        <v>48</v>
      </c>
      <c r="H4">
        <v>9.2807242760000008</v>
      </c>
      <c r="I4">
        <v>2.2999999999999998</v>
      </c>
      <c r="J4">
        <v>0.78705999999999998</v>
      </c>
      <c r="K4">
        <v>-0.23945079499999999</v>
      </c>
      <c r="L4">
        <v>6.63</v>
      </c>
      <c r="M4">
        <v>11.6</v>
      </c>
      <c r="N4">
        <v>0.3422</v>
      </c>
      <c r="O4">
        <v>10681161</v>
      </c>
      <c r="P4">
        <v>135</v>
      </c>
      <c r="Q4">
        <v>8.3955000000000002</v>
      </c>
      <c r="R4" t="s">
        <v>48</v>
      </c>
      <c r="S4">
        <v>948</v>
      </c>
      <c r="T4">
        <v>89.2</v>
      </c>
      <c r="U4">
        <v>1574957</v>
      </c>
      <c r="V4">
        <v>114005</v>
      </c>
      <c r="W4">
        <v>10729.2</v>
      </c>
      <c r="X4">
        <v>1505</v>
      </c>
      <c r="Y4">
        <v>0.187</v>
      </c>
      <c r="Z4">
        <v>1</v>
      </c>
      <c r="AA4">
        <v>0</v>
      </c>
      <c r="AB4">
        <v>140.90228579999999</v>
      </c>
      <c r="AC4">
        <v>147451.8547</v>
      </c>
      <c r="AD4">
        <v>36.44</v>
      </c>
      <c r="AE4">
        <v>43.47</v>
      </c>
      <c r="AF4">
        <v>37.9</v>
      </c>
      <c r="AG4">
        <v>0.83290912299999997</v>
      </c>
      <c r="AH4">
        <v>1.891604804</v>
      </c>
      <c r="AI4">
        <v>2.451005098</v>
      </c>
      <c r="AJ4">
        <v>-1.0723599180000001</v>
      </c>
      <c r="AK4">
        <v>4.9052747779999999</v>
      </c>
      <c r="AL4">
        <v>2.1276958480000001</v>
      </c>
      <c r="AM4">
        <v>4.4908810399999997</v>
      </c>
      <c r="AN4">
        <v>9.2807242760000008</v>
      </c>
      <c r="AO4">
        <v>-1.676646662</v>
      </c>
      <c r="AP4">
        <v>0</v>
      </c>
      <c r="AQ4">
        <v>11.90125699</v>
      </c>
      <c r="AR4">
        <v>4.9480666419999997</v>
      </c>
      <c r="AS4">
        <v>3.5956670719999999</v>
      </c>
      <c r="AT4">
        <v>3.7720710450000001</v>
      </c>
      <c r="AU4">
        <v>3.634951112</v>
      </c>
      <c r="AV4">
        <v>4.0247596879999996</v>
      </c>
      <c r="AW4">
        <v>0.97</v>
      </c>
      <c r="AX4">
        <v>2.1115456460000002</v>
      </c>
      <c r="BA4" t="s">
        <v>48</v>
      </c>
      <c r="BB4">
        <v>10732.158710867083</v>
      </c>
      <c r="BC4">
        <v>4994.037600767997</v>
      </c>
      <c r="BD4" s="1">
        <v>9.2810000000000006</v>
      </c>
      <c r="BE4" s="1">
        <v>8.516</v>
      </c>
      <c r="BF4" s="5">
        <f t="shared" si="0"/>
        <v>5738.1211100990859</v>
      </c>
      <c r="BG4">
        <f t="shared" si="1"/>
        <v>0.46533393097431319</v>
      </c>
      <c r="BI4" t="s">
        <v>86</v>
      </c>
      <c r="BJ4">
        <v>0.90410000000000001</v>
      </c>
      <c r="BL4" t="s">
        <v>57</v>
      </c>
      <c r="BM4">
        <v>2.83</v>
      </c>
      <c r="BP4" t="s">
        <v>71</v>
      </c>
      <c r="BQ4">
        <v>43.41</v>
      </c>
    </row>
    <row r="5" spans="1:69" x14ac:dyDescent="0.3">
      <c r="A5" s="1">
        <v>4</v>
      </c>
      <c r="B5" s="1">
        <v>-0.78400000000000003</v>
      </c>
      <c r="C5" s="1">
        <v>8.6289999999999996</v>
      </c>
      <c r="D5" s="1">
        <v>10.018000000000001</v>
      </c>
      <c r="E5" s="1">
        <v>-1.389</v>
      </c>
      <c r="F5" s="1">
        <v>2E-3</v>
      </c>
      <c r="G5" t="s">
        <v>49</v>
      </c>
      <c r="H5">
        <v>8.6291816929999996</v>
      </c>
      <c r="I5">
        <v>2.1</v>
      </c>
      <c r="J5">
        <v>1.3440000000000001E-2</v>
      </c>
      <c r="K5">
        <v>-4.3095199439999998</v>
      </c>
      <c r="L5">
        <v>2.61</v>
      </c>
      <c r="M5">
        <v>6.7</v>
      </c>
      <c r="N5">
        <v>6.4000000000000003E-3</v>
      </c>
      <c r="O5">
        <v>5806000</v>
      </c>
      <c r="P5">
        <v>137</v>
      </c>
      <c r="Q5">
        <v>10.1</v>
      </c>
      <c r="R5" t="s">
        <v>49</v>
      </c>
      <c r="S5">
        <v>669</v>
      </c>
      <c r="T5">
        <v>115.4</v>
      </c>
      <c r="U5">
        <v>4357106</v>
      </c>
      <c r="V5">
        <v>32422</v>
      </c>
      <c r="W5">
        <v>5592.5</v>
      </c>
      <c r="X5">
        <v>922</v>
      </c>
      <c r="Y5">
        <v>0.14899999999999999</v>
      </c>
      <c r="Z5">
        <v>1</v>
      </c>
      <c r="AA5">
        <v>1</v>
      </c>
      <c r="AB5">
        <v>158.8012401</v>
      </c>
      <c r="AC5">
        <v>750448.84600000002</v>
      </c>
      <c r="AD5">
        <v>31.18</v>
      </c>
      <c r="AE5">
        <v>58.89</v>
      </c>
      <c r="AF5">
        <v>50.47</v>
      </c>
      <c r="AG5">
        <v>0.74193734499999997</v>
      </c>
      <c r="AH5">
        <v>0.959350221</v>
      </c>
      <c r="AI5">
        <v>1.902107526</v>
      </c>
      <c r="AJ5">
        <v>-5.051457289</v>
      </c>
      <c r="AK5">
        <v>4.919980926</v>
      </c>
      <c r="AL5">
        <v>2.312535424</v>
      </c>
      <c r="AM5">
        <v>4.7484043539999998</v>
      </c>
      <c r="AN5">
        <v>8.6291816929999996</v>
      </c>
      <c r="AO5">
        <v>-1.9038089730000001</v>
      </c>
      <c r="AP5">
        <v>0</v>
      </c>
      <c r="AQ5">
        <v>13.528426769999999</v>
      </c>
      <c r="AR5">
        <v>5.0676533580000003</v>
      </c>
      <c r="AS5">
        <v>3.4397768640000002</v>
      </c>
      <c r="AT5">
        <v>4.0756712970000004</v>
      </c>
      <c r="AU5">
        <v>3.9213790999999998</v>
      </c>
      <c r="AV5">
        <v>2.21853137</v>
      </c>
      <c r="AW5">
        <v>-0.16</v>
      </c>
      <c r="AX5">
        <v>1.9644514769999999</v>
      </c>
      <c r="BA5" s="6" t="s">
        <v>49</v>
      </c>
      <c r="BB5" s="6">
        <v>5591.4839721657881</v>
      </c>
      <c r="BC5" s="6">
        <v>22426.531972988407</v>
      </c>
      <c r="BD5" s="7">
        <v>8.6289999999999996</v>
      </c>
      <c r="BE5" s="7">
        <v>10.018000000000001</v>
      </c>
      <c r="BF5" s="8">
        <f t="shared" si="0"/>
        <v>-16835.048000822619</v>
      </c>
      <c r="BG5">
        <f t="shared" si="1"/>
        <v>4.0108372096972644</v>
      </c>
      <c r="BI5" t="s">
        <v>74</v>
      </c>
      <c r="BJ5">
        <v>0.87790000000000001</v>
      </c>
      <c r="BL5" t="s">
        <v>51</v>
      </c>
      <c r="BM5">
        <v>2.5</v>
      </c>
      <c r="BP5" t="s">
        <v>54</v>
      </c>
      <c r="BQ5">
        <v>41.47</v>
      </c>
    </row>
    <row r="6" spans="1:69" x14ac:dyDescent="0.3">
      <c r="A6" s="1">
        <v>5</v>
      </c>
      <c r="B6" s="1">
        <v>-0.68400000000000005</v>
      </c>
      <c r="C6" s="1">
        <v>7.6840000000000002</v>
      </c>
      <c r="D6" s="1">
        <v>8.9329999999999998</v>
      </c>
      <c r="E6" s="1">
        <v>-1.2490000000000001</v>
      </c>
      <c r="F6" s="1">
        <v>1E-3</v>
      </c>
      <c r="G6" t="s">
        <v>50</v>
      </c>
      <c r="H6">
        <v>7.6844620529999998</v>
      </c>
      <c r="I6">
        <v>2.1</v>
      </c>
      <c r="J6">
        <v>3.15E-3</v>
      </c>
      <c r="K6">
        <v>-5.7603528260000001</v>
      </c>
      <c r="L6">
        <v>3.28</v>
      </c>
      <c r="M6">
        <v>6.1</v>
      </c>
      <c r="N6">
        <v>1.5E-3</v>
      </c>
      <c r="O6">
        <v>5518000</v>
      </c>
      <c r="P6">
        <v>18</v>
      </c>
      <c r="Q6">
        <v>14</v>
      </c>
      <c r="R6" t="s">
        <v>50</v>
      </c>
      <c r="S6">
        <v>346</v>
      </c>
      <c r="T6">
        <v>62.7</v>
      </c>
      <c r="U6">
        <v>1175873</v>
      </c>
      <c r="V6">
        <v>11998</v>
      </c>
      <c r="W6">
        <v>2174.3000000000002</v>
      </c>
      <c r="X6">
        <v>239</v>
      </c>
      <c r="Y6">
        <v>0.248</v>
      </c>
      <c r="Z6">
        <v>1</v>
      </c>
      <c r="AA6">
        <v>1</v>
      </c>
      <c r="AB6">
        <v>43.312794490000002</v>
      </c>
      <c r="AC6">
        <v>213097.68030000001</v>
      </c>
      <c r="AD6">
        <v>29.57</v>
      </c>
      <c r="AE6">
        <v>44.05</v>
      </c>
      <c r="AF6">
        <v>32.96</v>
      </c>
      <c r="AG6">
        <v>0.74193734499999997</v>
      </c>
      <c r="AH6">
        <v>1.187843422</v>
      </c>
      <c r="AI6">
        <v>1.808288771</v>
      </c>
      <c r="AJ6">
        <v>-6.5022901710000003</v>
      </c>
      <c r="AK6">
        <v>2.8903717580000001</v>
      </c>
      <c r="AL6">
        <v>2.63905733</v>
      </c>
      <c r="AM6">
        <v>4.1383614480000004</v>
      </c>
      <c r="AN6">
        <v>7.6844620529999998</v>
      </c>
      <c r="AO6">
        <v>-1.3943265330000001</v>
      </c>
      <c r="AP6">
        <v>0</v>
      </c>
      <c r="AQ6">
        <v>12.269505929999999</v>
      </c>
      <c r="AR6">
        <v>3.7684480759999999</v>
      </c>
      <c r="AS6">
        <v>3.3867603339999999</v>
      </c>
      <c r="AT6">
        <v>3.7853253520000001</v>
      </c>
      <c r="AU6">
        <v>3.4952947050000001</v>
      </c>
      <c r="AV6">
        <v>3.13478689</v>
      </c>
      <c r="AW6">
        <v>0.91</v>
      </c>
      <c r="AX6">
        <v>2.104256098</v>
      </c>
      <c r="BA6" t="s">
        <v>50</v>
      </c>
      <c r="BB6">
        <v>2173.2955910054293</v>
      </c>
      <c r="BC6">
        <v>7577.9652050976583</v>
      </c>
      <c r="BD6" s="1">
        <v>7.6840000000000002</v>
      </c>
      <c r="BE6" s="1">
        <v>8.9329999999999998</v>
      </c>
      <c r="BF6" s="5">
        <f t="shared" si="0"/>
        <v>-5404.6696140922286</v>
      </c>
      <c r="BG6">
        <f t="shared" si="1"/>
        <v>3.4868543590942789</v>
      </c>
      <c r="BI6" t="s">
        <v>83</v>
      </c>
      <c r="BJ6">
        <v>0.86670000000000003</v>
      </c>
      <c r="BL6" t="s">
        <v>64</v>
      </c>
      <c r="BM6">
        <v>2.13</v>
      </c>
      <c r="BP6" t="s">
        <v>90</v>
      </c>
      <c r="BQ6">
        <v>41.47</v>
      </c>
    </row>
    <row r="7" spans="1:69" x14ac:dyDescent="0.3">
      <c r="A7" s="1">
        <v>6</v>
      </c>
      <c r="B7" s="1">
        <v>-0.93</v>
      </c>
      <c r="C7" s="1">
        <v>8.2720000000000002</v>
      </c>
      <c r="D7" s="1">
        <v>8.69</v>
      </c>
      <c r="E7" s="1">
        <v>-0.41799999999999998</v>
      </c>
      <c r="F7" s="1">
        <v>1.7999999999999999E-2</v>
      </c>
      <c r="G7" t="s">
        <v>51</v>
      </c>
      <c r="H7">
        <v>8.2715228060000001</v>
      </c>
      <c r="I7">
        <v>2</v>
      </c>
      <c r="J7">
        <v>0.63580000000000003</v>
      </c>
      <c r="K7">
        <v>-0.45287123099999999</v>
      </c>
      <c r="L7">
        <v>8</v>
      </c>
      <c r="M7">
        <v>38.700000000000003</v>
      </c>
      <c r="N7">
        <v>0.31790000000000002</v>
      </c>
      <c r="O7">
        <v>83149300</v>
      </c>
      <c r="P7">
        <v>233</v>
      </c>
      <c r="Q7">
        <v>13.235200000000001</v>
      </c>
      <c r="R7" t="s">
        <v>51</v>
      </c>
      <c r="S7">
        <v>9697</v>
      </c>
      <c r="T7">
        <v>116.9</v>
      </c>
      <c r="U7">
        <v>18129900</v>
      </c>
      <c r="V7">
        <v>324326</v>
      </c>
      <c r="W7">
        <v>3910.9</v>
      </c>
      <c r="X7">
        <v>16876</v>
      </c>
      <c r="Y7">
        <v>0.23599999999999999</v>
      </c>
      <c r="Z7">
        <v>1</v>
      </c>
      <c r="AA7">
        <v>1</v>
      </c>
      <c r="AB7">
        <v>202.96021730000001</v>
      </c>
      <c r="AC7">
        <v>218040.32019999999</v>
      </c>
      <c r="AD7">
        <v>34.35</v>
      </c>
      <c r="AE7">
        <v>60.65</v>
      </c>
      <c r="AF7">
        <v>53.7</v>
      </c>
      <c r="AG7">
        <v>0.69314718099999995</v>
      </c>
      <c r="AH7">
        <v>2.0794415420000001</v>
      </c>
      <c r="AI7">
        <v>3.6558396000000002</v>
      </c>
      <c r="AJ7">
        <v>-1.146018411</v>
      </c>
      <c r="AK7">
        <v>5.4510384539999999</v>
      </c>
      <c r="AL7">
        <v>2.5828799469999999</v>
      </c>
      <c r="AM7">
        <v>4.761318868</v>
      </c>
      <c r="AN7">
        <v>8.2715228060000001</v>
      </c>
      <c r="AO7">
        <v>-1.443923474</v>
      </c>
      <c r="AP7">
        <v>0</v>
      </c>
      <c r="AQ7">
        <v>12.292435279999999</v>
      </c>
      <c r="AR7">
        <v>5.313009986</v>
      </c>
      <c r="AS7">
        <v>3.536602019</v>
      </c>
      <c r="AT7">
        <v>4.1051196350000003</v>
      </c>
      <c r="AU7">
        <v>3.9834130019999998</v>
      </c>
      <c r="AV7">
        <v>5.3709478600000002</v>
      </c>
      <c r="AW7">
        <v>2.5</v>
      </c>
      <c r="AX7">
        <v>2.281463596</v>
      </c>
      <c r="BA7" t="s">
        <v>51</v>
      </c>
      <c r="BB7">
        <v>3912.7667052455004</v>
      </c>
      <c r="BC7">
        <v>5943.1822427101215</v>
      </c>
      <c r="BD7" s="1">
        <v>8.2720000000000002</v>
      </c>
      <c r="BE7" s="1">
        <v>8.69</v>
      </c>
      <c r="BF7" s="5">
        <f t="shared" si="0"/>
        <v>-2030.4155374646211</v>
      </c>
      <c r="BG7">
        <f t="shared" si="1"/>
        <v>1.5189206744022388</v>
      </c>
      <c r="BI7" t="s">
        <v>78</v>
      </c>
      <c r="BJ7">
        <v>0.86609999999999998</v>
      </c>
      <c r="BL7" t="s">
        <v>60</v>
      </c>
      <c r="BM7">
        <v>1.93</v>
      </c>
      <c r="BP7" t="s">
        <v>57</v>
      </c>
      <c r="BQ7">
        <v>41.25</v>
      </c>
    </row>
    <row r="8" spans="1:69" x14ac:dyDescent="0.3">
      <c r="A8" s="1">
        <v>7</v>
      </c>
      <c r="B8" s="1">
        <v>-1.3109999999999999</v>
      </c>
      <c r="C8" s="1">
        <v>6.5449999999999999</v>
      </c>
      <c r="D8" s="1">
        <v>8.577</v>
      </c>
      <c r="E8" s="1">
        <v>-2.032</v>
      </c>
      <c r="F8" s="1">
        <v>8.9999999999999993E-3</v>
      </c>
      <c r="G8" t="s">
        <v>52</v>
      </c>
      <c r="H8">
        <v>6.5447747820000002</v>
      </c>
      <c r="I8">
        <v>2.8</v>
      </c>
      <c r="J8">
        <v>0.14000000000000001</v>
      </c>
      <c r="K8">
        <v>-1.9661128560000001</v>
      </c>
      <c r="L8">
        <v>5.4</v>
      </c>
      <c r="M8">
        <v>7.1</v>
      </c>
      <c r="N8">
        <v>0.05</v>
      </c>
      <c r="O8">
        <v>7500700</v>
      </c>
      <c r="P8">
        <v>6781.83</v>
      </c>
      <c r="Q8">
        <v>7.6</v>
      </c>
      <c r="R8" t="s">
        <v>52</v>
      </c>
      <c r="S8">
        <v>105</v>
      </c>
      <c r="T8">
        <v>14.1</v>
      </c>
      <c r="U8">
        <v>3311279</v>
      </c>
      <c r="V8">
        <v>5183</v>
      </c>
      <c r="W8">
        <v>695.6</v>
      </c>
      <c r="X8">
        <v>1905</v>
      </c>
      <c r="Z8">
        <v>1</v>
      </c>
      <c r="AA8">
        <v>0</v>
      </c>
      <c r="AB8">
        <v>253.97629549999999</v>
      </c>
      <c r="AC8">
        <v>441462.66350000002</v>
      </c>
      <c r="AD8">
        <v>46.56</v>
      </c>
      <c r="AE8">
        <v>55.72</v>
      </c>
      <c r="AF8">
        <v>64.31</v>
      </c>
      <c r="AG8">
        <v>1.0296194169999999</v>
      </c>
      <c r="AH8">
        <v>1.686398954</v>
      </c>
      <c r="AI8">
        <v>1.960094784</v>
      </c>
      <c r="AJ8">
        <v>-2.9957322739999999</v>
      </c>
      <c r="AK8">
        <v>8.8220022559999993</v>
      </c>
      <c r="AL8">
        <v>2.0281482469999998</v>
      </c>
      <c r="AM8">
        <v>2.646174797</v>
      </c>
      <c r="AN8">
        <v>6.5447747820000002</v>
      </c>
      <c r="AO8" t="s">
        <v>45</v>
      </c>
      <c r="AP8">
        <v>0</v>
      </c>
      <c r="AQ8">
        <v>12.997848729999999</v>
      </c>
      <c r="AR8">
        <v>5.5372409380000001</v>
      </c>
      <c r="AS8">
        <v>3.8407418029999998</v>
      </c>
      <c r="AT8">
        <v>4.0203391489999998</v>
      </c>
      <c r="AU8">
        <v>4.1637151399999999</v>
      </c>
      <c r="AV8">
        <v>3.4202670820000001</v>
      </c>
      <c r="AW8">
        <v>0.34</v>
      </c>
      <c r="AX8">
        <v>2.032218898</v>
      </c>
      <c r="BA8" t="s">
        <v>52</v>
      </c>
      <c r="BB8">
        <v>695.75667894958292</v>
      </c>
      <c r="BC8">
        <v>5308.1571432663295</v>
      </c>
      <c r="BD8" s="1">
        <v>6.5449999999999999</v>
      </c>
      <c r="BE8" s="1">
        <v>8.577</v>
      </c>
      <c r="BF8" s="5">
        <f t="shared" si="0"/>
        <v>-4612.4004643167464</v>
      </c>
      <c r="BG8">
        <f t="shared" si="1"/>
        <v>7.6293297698274456</v>
      </c>
      <c r="BI8" t="s">
        <v>62</v>
      </c>
      <c r="BJ8">
        <v>0.81269999999999998</v>
      </c>
      <c r="BL8" t="s">
        <v>61</v>
      </c>
      <c r="BM8">
        <v>1.53</v>
      </c>
      <c r="BP8" t="s">
        <v>59</v>
      </c>
      <c r="BQ8">
        <v>40.79</v>
      </c>
    </row>
    <row r="9" spans="1:69" x14ac:dyDescent="0.3">
      <c r="A9" s="1">
        <v>8</v>
      </c>
      <c r="B9" s="1">
        <v>-0.23799999999999999</v>
      </c>
      <c r="C9" s="1">
        <v>9.0589999999999993</v>
      </c>
      <c r="D9" s="1">
        <v>9.5180000000000007</v>
      </c>
      <c r="E9" s="1">
        <v>-0.46</v>
      </c>
      <c r="F9" s="1">
        <v>0</v>
      </c>
      <c r="G9" t="s">
        <v>53</v>
      </c>
      <c r="H9">
        <v>9.0588893779999999</v>
      </c>
      <c r="I9">
        <v>2.6</v>
      </c>
      <c r="J9">
        <v>1.9788600000000001</v>
      </c>
      <c r="K9">
        <v>0.68252092099999995</v>
      </c>
      <c r="L9">
        <v>2.96</v>
      </c>
      <c r="M9">
        <v>6.5</v>
      </c>
      <c r="N9">
        <v>0.7611</v>
      </c>
      <c r="O9">
        <v>4921500</v>
      </c>
      <c r="P9">
        <v>70.03</v>
      </c>
      <c r="Q9">
        <v>16.099599999999999</v>
      </c>
      <c r="R9" t="s">
        <v>53</v>
      </c>
      <c r="S9">
        <v>1824</v>
      </c>
      <c r="T9">
        <v>375.8</v>
      </c>
      <c r="U9">
        <v>1319299</v>
      </c>
      <c r="V9">
        <v>41714</v>
      </c>
      <c r="W9">
        <v>8594.6</v>
      </c>
      <c r="X9">
        <v>510</v>
      </c>
      <c r="Y9">
        <v>0.23</v>
      </c>
      <c r="Z9">
        <v>1</v>
      </c>
      <c r="AA9">
        <v>1</v>
      </c>
      <c r="AB9">
        <v>103.626943</v>
      </c>
      <c r="AC9">
        <v>268068.47509999998</v>
      </c>
      <c r="AD9">
        <v>33.78</v>
      </c>
      <c r="AE9">
        <v>64.77</v>
      </c>
      <c r="AF9">
        <v>61.79</v>
      </c>
      <c r="AG9">
        <v>0.95551144499999996</v>
      </c>
      <c r="AH9">
        <v>1.0851892679999999</v>
      </c>
      <c r="AI9">
        <v>1.871802177</v>
      </c>
      <c r="AJ9">
        <v>-0.27299052400000001</v>
      </c>
      <c r="AK9">
        <v>4.2489237219999998</v>
      </c>
      <c r="AL9">
        <v>2.7787944269999998</v>
      </c>
      <c r="AM9">
        <v>5.9290570870000003</v>
      </c>
      <c r="AN9">
        <v>9.0588893779999999</v>
      </c>
      <c r="AO9">
        <v>-1.4696759699999999</v>
      </c>
      <c r="AP9">
        <v>0</v>
      </c>
      <c r="AQ9">
        <v>12.498997729999999</v>
      </c>
      <c r="AR9">
        <v>4.640797364</v>
      </c>
      <c r="AS9">
        <v>3.5198689110000001</v>
      </c>
      <c r="AT9">
        <v>4.1708425330000001</v>
      </c>
      <c r="AU9">
        <v>4.1237415390000001</v>
      </c>
      <c r="AV9">
        <v>3.0155178899999999</v>
      </c>
      <c r="AW9">
        <v>1.24</v>
      </c>
      <c r="AX9">
        <v>2.1437065880000001</v>
      </c>
      <c r="BA9" t="s">
        <v>53</v>
      </c>
      <c r="BB9">
        <v>8595.5508040114855</v>
      </c>
      <c r="BC9">
        <v>13602.379232643125</v>
      </c>
      <c r="BD9" s="1">
        <v>9.0589999999999993</v>
      </c>
      <c r="BE9" s="1">
        <v>9.5180000000000007</v>
      </c>
      <c r="BF9" s="5">
        <f t="shared" si="0"/>
        <v>-5006.8284286316393</v>
      </c>
      <c r="BG9">
        <f t="shared" si="1"/>
        <v>1.5824907027825357</v>
      </c>
      <c r="BI9" t="s">
        <v>82</v>
      </c>
      <c r="BJ9">
        <v>0.80010000000000003</v>
      </c>
      <c r="BL9" t="s">
        <v>68</v>
      </c>
      <c r="BM9">
        <v>1.4</v>
      </c>
      <c r="BP9" t="s">
        <v>74</v>
      </c>
      <c r="BQ9">
        <v>37.130000000000003</v>
      </c>
    </row>
    <row r="10" spans="1:69" x14ac:dyDescent="0.3">
      <c r="A10" s="1">
        <v>9</v>
      </c>
      <c r="B10" s="1">
        <v>0.96</v>
      </c>
      <c r="C10" s="1">
        <v>10.394</v>
      </c>
      <c r="D10" s="1">
        <v>9.0470000000000006</v>
      </c>
      <c r="E10" s="1">
        <v>1.3460000000000001</v>
      </c>
      <c r="F10" s="1">
        <v>3.0000000000000001E-3</v>
      </c>
      <c r="G10" t="s">
        <v>54</v>
      </c>
      <c r="H10">
        <v>10.393679759999999</v>
      </c>
      <c r="I10">
        <v>3.3</v>
      </c>
      <c r="J10">
        <v>3.3000000000000002E-2</v>
      </c>
      <c r="K10">
        <v>-3.4112477179999998</v>
      </c>
      <c r="L10">
        <v>3.02</v>
      </c>
      <c r="N10">
        <v>0.01</v>
      </c>
      <c r="O10">
        <v>9261200</v>
      </c>
      <c r="P10">
        <v>420</v>
      </c>
      <c r="Q10">
        <v>5.7001999999999997</v>
      </c>
      <c r="R10" t="s">
        <v>54</v>
      </c>
      <c r="S10">
        <v>1956</v>
      </c>
      <c r="T10">
        <v>220.2</v>
      </c>
      <c r="U10">
        <v>3963408</v>
      </c>
      <c r="V10">
        <v>290079</v>
      </c>
      <c r="W10">
        <v>32652.6</v>
      </c>
      <c r="X10">
        <v>1052</v>
      </c>
      <c r="Y10">
        <v>0.16600000000000001</v>
      </c>
      <c r="Z10">
        <v>1</v>
      </c>
      <c r="AA10">
        <v>1</v>
      </c>
      <c r="AB10">
        <v>113.59219109999999</v>
      </c>
      <c r="AC10">
        <v>427958.3639</v>
      </c>
      <c r="AD10">
        <v>41.47</v>
      </c>
      <c r="AE10">
        <v>71.650000000000006</v>
      </c>
      <c r="AF10">
        <v>47.94</v>
      </c>
      <c r="AG10">
        <v>1.193922468</v>
      </c>
      <c r="AH10">
        <v>1.1052568309999999</v>
      </c>
      <c r="AI10" t="s">
        <v>45</v>
      </c>
      <c r="AJ10">
        <v>-4.6051701859999996</v>
      </c>
      <c r="AK10">
        <v>6.0402547110000002</v>
      </c>
      <c r="AL10">
        <v>1.740501262</v>
      </c>
      <c r="AM10">
        <v>5.3945362240000003</v>
      </c>
      <c r="AN10">
        <v>10.393679759999999</v>
      </c>
      <c r="AO10">
        <v>-1.7957674910000001</v>
      </c>
      <c r="AP10">
        <v>0</v>
      </c>
      <c r="AQ10">
        <v>12.966781190000001</v>
      </c>
      <c r="AR10">
        <v>4.7326147629999999</v>
      </c>
      <c r="AS10">
        <v>3.7249702739999999</v>
      </c>
      <c r="AT10">
        <v>4.271793154</v>
      </c>
      <c r="AU10">
        <v>3.8699502290000001</v>
      </c>
      <c r="AV10">
        <v>1.9237009089999999</v>
      </c>
      <c r="AW10">
        <v>-0.95</v>
      </c>
      <c r="AX10">
        <v>1.8470364850000001</v>
      </c>
      <c r="BA10" s="9" t="s">
        <v>54</v>
      </c>
      <c r="BB10" s="9">
        <v>32663.058212484564</v>
      </c>
      <c r="BC10" s="9">
        <v>8493.0206059113825</v>
      </c>
      <c r="BD10" s="10">
        <v>10.394</v>
      </c>
      <c r="BE10" s="10">
        <v>9.0470000000000006</v>
      </c>
      <c r="BF10" s="11">
        <f t="shared" si="0"/>
        <v>24170.037606573183</v>
      </c>
      <c r="BG10">
        <f t="shared" si="1"/>
        <v>0.26001914917645885</v>
      </c>
      <c r="BI10" t="s">
        <v>53</v>
      </c>
      <c r="BJ10">
        <v>0.7611</v>
      </c>
      <c r="BL10" t="s">
        <v>71</v>
      </c>
      <c r="BM10">
        <v>1.37</v>
      </c>
      <c r="BP10" t="s">
        <v>48</v>
      </c>
      <c r="BQ10">
        <v>36.44</v>
      </c>
    </row>
    <row r="11" spans="1:69" x14ac:dyDescent="0.3">
      <c r="A11" s="1">
        <v>10</v>
      </c>
      <c r="B11" s="1">
        <v>5.1999999999999998E-2</v>
      </c>
      <c r="C11" s="1">
        <v>8.6780000000000008</v>
      </c>
      <c r="D11" s="1">
        <v>8.657</v>
      </c>
      <c r="E11" s="1">
        <v>2.1000000000000001E-2</v>
      </c>
      <c r="F11" s="1">
        <v>0</v>
      </c>
      <c r="G11" t="s">
        <v>55</v>
      </c>
      <c r="H11">
        <v>8.6782230130000002</v>
      </c>
      <c r="I11">
        <v>2.2999999999999998</v>
      </c>
      <c r="J11">
        <v>2.22065</v>
      </c>
      <c r="K11">
        <v>0.79779994600000004</v>
      </c>
      <c r="L11">
        <v>3.18</v>
      </c>
      <c r="M11">
        <v>12.5</v>
      </c>
      <c r="N11">
        <v>0.96550000000000002</v>
      </c>
      <c r="O11">
        <v>60252824</v>
      </c>
      <c r="P11">
        <v>200</v>
      </c>
      <c r="Q11">
        <v>5.7401</v>
      </c>
      <c r="R11" t="s">
        <v>55</v>
      </c>
      <c r="S11">
        <v>36166</v>
      </c>
      <c r="T11">
        <v>598.5</v>
      </c>
      <c r="U11">
        <v>12564713</v>
      </c>
      <c r="V11">
        <v>354950</v>
      </c>
      <c r="W11">
        <v>5873.6</v>
      </c>
      <c r="X11">
        <v>10058</v>
      </c>
      <c r="Y11">
        <v>9.8000000000000004E-2</v>
      </c>
      <c r="Z11">
        <v>1</v>
      </c>
      <c r="AA11">
        <v>1</v>
      </c>
      <c r="AB11">
        <v>166.92993509999999</v>
      </c>
      <c r="AC11">
        <v>208533.1801</v>
      </c>
      <c r="AD11">
        <v>52.68</v>
      </c>
      <c r="AE11">
        <v>58.26</v>
      </c>
      <c r="AF11">
        <v>49.73</v>
      </c>
      <c r="AG11">
        <v>0.83290912299999997</v>
      </c>
      <c r="AH11">
        <v>1.1568811969999999</v>
      </c>
      <c r="AI11">
        <v>2.525728644</v>
      </c>
      <c r="AJ11">
        <v>-3.5109176999999998E-2</v>
      </c>
      <c r="AK11">
        <v>5.2983173670000001</v>
      </c>
      <c r="AL11">
        <v>1.7474766319999999</v>
      </c>
      <c r="AM11">
        <v>6.3944265250000001</v>
      </c>
      <c r="AN11">
        <v>8.6782230130000002</v>
      </c>
      <c r="AO11">
        <v>-2.3227878</v>
      </c>
      <c r="AP11">
        <v>0</v>
      </c>
      <c r="AQ11">
        <v>12.24785344</v>
      </c>
      <c r="AR11">
        <v>5.1175741739999996</v>
      </c>
      <c r="AS11">
        <v>3.9642358770000001</v>
      </c>
      <c r="AT11">
        <v>4.0649157520000001</v>
      </c>
      <c r="AU11">
        <v>3.9066083730000001</v>
      </c>
      <c r="AV11">
        <v>2.0216228580000002</v>
      </c>
      <c r="AW11">
        <v>-0.88</v>
      </c>
      <c r="AX11">
        <v>1.8580152649999999</v>
      </c>
      <c r="BA11" t="s">
        <v>55</v>
      </c>
      <c r="BB11">
        <v>5872.2902584052072</v>
      </c>
      <c r="BC11">
        <v>5750.2579864868667</v>
      </c>
      <c r="BD11" s="1">
        <v>8.6780000000000008</v>
      </c>
      <c r="BE11" s="1">
        <v>8.657</v>
      </c>
      <c r="BF11" s="5">
        <f t="shared" si="0"/>
        <v>122.03227191834048</v>
      </c>
      <c r="BG11">
        <f t="shared" si="1"/>
        <v>0.97921896456945878</v>
      </c>
      <c r="BI11" t="s">
        <v>71</v>
      </c>
      <c r="BJ11">
        <v>0.75539999999999996</v>
      </c>
      <c r="BL11" t="s">
        <v>73</v>
      </c>
      <c r="BM11">
        <v>1.28</v>
      </c>
      <c r="BP11" t="s">
        <v>86</v>
      </c>
      <c r="BQ11">
        <v>36.03</v>
      </c>
    </row>
    <row r="12" spans="1:69" x14ac:dyDescent="0.3">
      <c r="A12" s="1">
        <v>11</v>
      </c>
      <c r="B12" s="1">
        <v>-1.4999999999999999E-2</v>
      </c>
      <c r="C12" s="1">
        <v>6.5549999999999997</v>
      </c>
      <c r="D12" s="1">
        <v>6.5579999999999998</v>
      </c>
      <c r="E12" s="1">
        <v>-3.0000000000000001E-3</v>
      </c>
      <c r="F12" s="1">
        <v>0</v>
      </c>
      <c r="G12" t="s">
        <v>56</v>
      </c>
      <c r="H12">
        <v>6.5549300580000001</v>
      </c>
      <c r="I12">
        <v>2.4</v>
      </c>
      <c r="J12">
        <v>9.5999999999999992E-3</v>
      </c>
      <c r="K12">
        <v>-4.6459921810000004</v>
      </c>
      <c r="L12">
        <v>13.05</v>
      </c>
      <c r="M12">
        <v>13</v>
      </c>
      <c r="N12">
        <v>4.0000000000000001E-3</v>
      </c>
      <c r="O12">
        <v>126010000</v>
      </c>
      <c r="P12">
        <v>333</v>
      </c>
      <c r="Q12">
        <v>12.1531</v>
      </c>
      <c r="R12" t="s">
        <v>56</v>
      </c>
      <c r="S12">
        <v>1627</v>
      </c>
      <c r="T12">
        <v>12.9</v>
      </c>
      <c r="U12">
        <v>2299045</v>
      </c>
      <c r="V12">
        <v>88912</v>
      </c>
      <c r="W12">
        <v>702.7</v>
      </c>
      <c r="X12">
        <v>38951</v>
      </c>
      <c r="Y12">
        <v>3.6999999999999998E-2</v>
      </c>
      <c r="Z12">
        <v>1</v>
      </c>
      <c r="AA12">
        <v>1</v>
      </c>
      <c r="AB12">
        <v>309.11038810000002</v>
      </c>
      <c r="AC12">
        <v>18244.940879999998</v>
      </c>
      <c r="AD12">
        <v>27.69</v>
      </c>
      <c r="AE12">
        <v>31.38</v>
      </c>
      <c r="AF12">
        <v>32.270000000000003</v>
      </c>
      <c r="AG12">
        <v>0.87546873700000005</v>
      </c>
      <c r="AH12">
        <v>2.5687881340000001</v>
      </c>
      <c r="AI12">
        <v>2.5649493570000002</v>
      </c>
      <c r="AJ12">
        <v>-5.5214609179999998</v>
      </c>
      <c r="AK12">
        <v>5.8081424899999998</v>
      </c>
      <c r="AL12">
        <v>2.497584281</v>
      </c>
      <c r="AM12">
        <v>2.5572273110000001</v>
      </c>
      <c r="AN12">
        <v>6.5549300580000001</v>
      </c>
      <c r="AO12">
        <v>-3.2968373660000001</v>
      </c>
      <c r="AP12">
        <v>0</v>
      </c>
      <c r="AQ12">
        <v>9.8116431080000002</v>
      </c>
      <c r="AR12">
        <v>5.7336984559999999</v>
      </c>
      <c r="AS12">
        <v>3.3210713369999998</v>
      </c>
      <c r="AT12">
        <v>3.446170747</v>
      </c>
      <c r="AU12">
        <v>3.474138006</v>
      </c>
      <c r="AV12">
        <v>6.4157648649999999</v>
      </c>
      <c r="AW12">
        <v>4.1500000000000004</v>
      </c>
      <c r="AX12">
        <v>2.4372033950000001</v>
      </c>
      <c r="BA12" t="s">
        <v>56</v>
      </c>
      <c r="BB12">
        <v>702.74914982295195</v>
      </c>
      <c r="BC12">
        <v>704.86056280833941</v>
      </c>
      <c r="BD12" s="1">
        <v>6.5549999999999997</v>
      </c>
      <c r="BE12" s="1">
        <v>6.5579999999999998</v>
      </c>
      <c r="BF12" s="5">
        <f t="shared" si="0"/>
        <v>-2.1114129853874601</v>
      </c>
      <c r="BG12">
        <f t="shared" si="1"/>
        <v>1.0030045045033771</v>
      </c>
      <c r="BI12" t="s">
        <v>75</v>
      </c>
      <c r="BJ12">
        <v>0.75539999999999996</v>
      </c>
      <c r="BL12" t="s">
        <v>53</v>
      </c>
      <c r="BM12">
        <v>1.24</v>
      </c>
      <c r="BP12" t="s">
        <v>68</v>
      </c>
      <c r="BQ12">
        <v>35.979999999999997</v>
      </c>
    </row>
    <row r="13" spans="1:69" x14ac:dyDescent="0.3">
      <c r="A13" s="1">
        <v>12</v>
      </c>
      <c r="B13" s="1">
        <v>-1.1080000000000001</v>
      </c>
      <c r="C13" s="1">
        <v>6.1639999999999997</v>
      </c>
      <c r="D13" s="1">
        <v>6.7430000000000003</v>
      </c>
      <c r="E13" s="1">
        <v>-0.57899999999999996</v>
      </c>
      <c r="F13" s="1">
        <v>7.5999999999999998E-2</v>
      </c>
      <c r="G13" t="s">
        <v>57</v>
      </c>
      <c r="H13">
        <v>6.1637357679999996</v>
      </c>
      <c r="I13">
        <v>2.5</v>
      </c>
      <c r="J13">
        <v>0.2215</v>
      </c>
      <c r="K13">
        <v>-1.5073326890000001</v>
      </c>
      <c r="L13">
        <v>12.27</v>
      </c>
      <c r="M13">
        <v>10.6</v>
      </c>
      <c r="N13">
        <v>8.8599999999999998E-2</v>
      </c>
      <c r="O13">
        <v>51780579</v>
      </c>
      <c r="P13">
        <v>517</v>
      </c>
      <c r="Q13">
        <v>7.3009000000000004</v>
      </c>
      <c r="R13" t="s">
        <v>57</v>
      </c>
      <c r="S13">
        <v>432</v>
      </c>
      <c r="T13">
        <v>8.3000000000000007</v>
      </c>
      <c r="U13">
        <v>2410483</v>
      </c>
      <c r="V13">
        <v>24606</v>
      </c>
      <c r="W13">
        <v>475.2</v>
      </c>
      <c r="X13">
        <v>7146</v>
      </c>
      <c r="Y13">
        <v>5.2999999999999999E-2</v>
      </c>
      <c r="Z13">
        <v>1</v>
      </c>
      <c r="AA13">
        <v>1</v>
      </c>
      <c r="AB13">
        <v>138.0054093</v>
      </c>
      <c r="AC13">
        <v>46551.874210000002</v>
      </c>
      <c r="AD13">
        <v>41.25</v>
      </c>
      <c r="AE13">
        <v>50.38</v>
      </c>
      <c r="AF13">
        <v>53.27</v>
      </c>
      <c r="AG13">
        <v>0.916290732</v>
      </c>
      <c r="AH13">
        <v>2.507157259</v>
      </c>
      <c r="AI13">
        <v>2.3608540009999999</v>
      </c>
      <c r="AJ13">
        <v>-2.4236234209999998</v>
      </c>
      <c r="AK13">
        <v>6.2480428750000003</v>
      </c>
      <c r="AL13">
        <v>1.987997628</v>
      </c>
      <c r="AM13">
        <v>2.1162555150000002</v>
      </c>
      <c r="AN13">
        <v>6.1637357679999996</v>
      </c>
      <c r="AO13">
        <v>-2.9374633650000002</v>
      </c>
      <c r="AP13">
        <v>0</v>
      </c>
      <c r="AQ13">
        <v>10.74832254</v>
      </c>
      <c r="AR13">
        <v>4.9272928819999997</v>
      </c>
      <c r="AS13">
        <v>3.7196511129999998</v>
      </c>
      <c r="AT13">
        <v>3.9195942709999998</v>
      </c>
      <c r="AU13">
        <v>3.9753733210000002</v>
      </c>
      <c r="AV13">
        <v>4.9842226839999997</v>
      </c>
      <c r="AW13">
        <v>2.83</v>
      </c>
      <c r="AX13">
        <v>2.3146124729999999</v>
      </c>
      <c r="BA13" t="s">
        <v>57</v>
      </c>
      <c r="BB13">
        <v>475.32557961372601</v>
      </c>
      <c r="BC13">
        <v>848.10122688978004</v>
      </c>
      <c r="BD13" s="1">
        <v>6.1639999999999997</v>
      </c>
      <c r="BE13" s="1">
        <v>6.7430000000000003</v>
      </c>
      <c r="BF13" s="5">
        <f t="shared" si="0"/>
        <v>-372.77564727605403</v>
      </c>
      <c r="BG13">
        <f t="shared" si="1"/>
        <v>1.7842532850409412</v>
      </c>
      <c r="BI13" t="s">
        <v>81</v>
      </c>
      <c r="BJ13">
        <v>0.73070000000000002</v>
      </c>
      <c r="BL13" t="s">
        <v>48</v>
      </c>
      <c r="BM13">
        <v>0.97</v>
      </c>
      <c r="BP13" t="s">
        <v>75</v>
      </c>
      <c r="BQ13">
        <v>35.700000000000003</v>
      </c>
    </row>
    <row r="14" spans="1:69" x14ac:dyDescent="0.3">
      <c r="A14" s="1">
        <v>13</v>
      </c>
      <c r="B14" s="1">
        <v>-0.67900000000000005</v>
      </c>
      <c r="C14" s="1">
        <v>7.234</v>
      </c>
      <c r="D14" s="1">
        <v>9.3450000000000006</v>
      </c>
      <c r="E14" s="1">
        <v>-2.11</v>
      </c>
      <c r="F14" s="1">
        <v>0</v>
      </c>
      <c r="G14" t="s">
        <v>58</v>
      </c>
      <c r="H14">
        <v>7.234105027</v>
      </c>
      <c r="I14">
        <v>2.2000000000000002</v>
      </c>
      <c r="J14">
        <v>0.39732000000000001</v>
      </c>
      <c r="K14">
        <v>-0.92301327799999999</v>
      </c>
      <c r="L14">
        <v>5.57</v>
      </c>
      <c r="M14">
        <v>9.6999999999999993</v>
      </c>
      <c r="N14">
        <v>0.18060000000000001</v>
      </c>
      <c r="O14">
        <v>1910400</v>
      </c>
      <c r="P14">
        <v>29.59</v>
      </c>
      <c r="Q14">
        <v>4.7516999999999996</v>
      </c>
      <c r="R14" t="s">
        <v>58</v>
      </c>
      <c r="S14">
        <v>40</v>
      </c>
      <c r="T14">
        <v>20.8</v>
      </c>
      <c r="U14">
        <v>361843</v>
      </c>
      <c r="V14">
        <v>2670</v>
      </c>
      <c r="W14">
        <v>1385.9</v>
      </c>
      <c r="Y14">
        <v>0.23200000000000001</v>
      </c>
      <c r="Z14">
        <v>1</v>
      </c>
      <c r="AA14">
        <v>0</v>
      </c>
      <c r="AC14">
        <v>189406.93049999999</v>
      </c>
      <c r="AD14">
        <v>27.14</v>
      </c>
      <c r="AE14">
        <v>52.22</v>
      </c>
      <c r="AF14">
        <v>43.34</v>
      </c>
      <c r="AG14">
        <v>0.78845736</v>
      </c>
      <c r="AH14">
        <v>1.717395054</v>
      </c>
      <c r="AI14">
        <v>2.272125886</v>
      </c>
      <c r="AJ14">
        <v>-1.711470638</v>
      </c>
      <c r="AK14">
        <v>3.387436466</v>
      </c>
      <c r="AL14">
        <v>1.5585024489999999</v>
      </c>
      <c r="AM14">
        <v>3.034952987</v>
      </c>
      <c r="AN14">
        <v>7.234105027</v>
      </c>
      <c r="AO14">
        <v>-1.461017907</v>
      </c>
      <c r="AP14">
        <v>0</v>
      </c>
      <c r="AQ14">
        <v>12.15165305</v>
      </c>
      <c r="AR14" t="s">
        <v>45</v>
      </c>
      <c r="AS14">
        <v>3.3010086539999999</v>
      </c>
      <c r="AT14">
        <v>3.9554655630000002</v>
      </c>
      <c r="AU14">
        <v>3.7690759960000002</v>
      </c>
      <c r="AV14">
        <v>2.676564398</v>
      </c>
      <c r="AW14">
        <v>-0.2</v>
      </c>
      <c r="AX14">
        <v>1.958826374</v>
      </c>
      <c r="BA14" s="6" t="s">
        <v>58</v>
      </c>
      <c r="BB14" s="6">
        <v>1385.7544506205411</v>
      </c>
      <c r="BC14" s="6">
        <v>11441.472823957472</v>
      </c>
      <c r="BD14" s="7">
        <v>7.234</v>
      </c>
      <c r="BE14" s="7">
        <v>9.3450000000000006</v>
      </c>
      <c r="BF14" s="8">
        <f t="shared" si="0"/>
        <v>-10055.718373336931</v>
      </c>
      <c r="BG14" s="6">
        <f t="shared" si="1"/>
        <v>8.256493651406986</v>
      </c>
      <c r="BI14" t="s">
        <v>70</v>
      </c>
      <c r="BJ14">
        <v>0.72099999999999997</v>
      </c>
      <c r="BL14" t="s">
        <v>70</v>
      </c>
      <c r="BM14">
        <v>0.96</v>
      </c>
      <c r="BP14" t="s">
        <v>61</v>
      </c>
      <c r="BQ14">
        <v>35.43</v>
      </c>
    </row>
    <row r="15" spans="1:69" x14ac:dyDescent="0.3">
      <c r="A15" s="1">
        <v>14</v>
      </c>
      <c r="B15" s="1">
        <v>-1.266</v>
      </c>
      <c r="C15" s="1">
        <v>5.9480000000000004</v>
      </c>
      <c r="D15" s="1">
        <v>8.3529999999999998</v>
      </c>
      <c r="E15" s="1">
        <v>-2.4049999999999998</v>
      </c>
      <c r="F15" s="1">
        <v>2E-3</v>
      </c>
      <c r="G15" t="s">
        <v>59</v>
      </c>
      <c r="H15">
        <v>5.9480349889999999</v>
      </c>
      <c r="I15">
        <v>2.7</v>
      </c>
      <c r="J15">
        <v>0.31401000000000001</v>
      </c>
      <c r="K15">
        <v>-1.1583304459999999</v>
      </c>
      <c r="L15">
        <v>2.71</v>
      </c>
      <c r="M15">
        <v>4.5999999999999996</v>
      </c>
      <c r="N15">
        <v>0.1163</v>
      </c>
      <c r="O15">
        <v>5092583</v>
      </c>
      <c r="P15">
        <v>19</v>
      </c>
      <c r="Q15">
        <v>12.4482</v>
      </c>
      <c r="R15" t="s">
        <v>59</v>
      </c>
      <c r="S15">
        <v>25</v>
      </c>
      <c r="T15">
        <v>5.0999999999999996</v>
      </c>
      <c r="U15">
        <v>1000764</v>
      </c>
      <c r="V15">
        <v>1871</v>
      </c>
      <c r="W15">
        <v>383</v>
      </c>
      <c r="X15">
        <v>618</v>
      </c>
      <c r="Y15">
        <v>0.316</v>
      </c>
      <c r="Z15">
        <v>1</v>
      </c>
      <c r="AA15">
        <v>1</v>
      </c>
      <c r="AB15">
        <v>121.3529559</v>
      </c>
      <c r="AC15">
        <v>196514.02830000001</v>
      </c>
      <c r="AD15">
        <v>40.79</v>
      </c>
      <c r="AE15">
        <v>34.33</v>
      </c>
      <c r="AF15">
        <v>42.18</v>
      </c>
      <c r="AG15">
        <v>0.993251773</v>
      </c>
      <c r="AH15">
        <v>0.99694863499999997</v>
      </c>
      <c r="AI15">
        <v>1.5260563030000001</v>
      </c>
      <c r="AJ15">
        <v>-2.1515822189999998</v>
      </c>
      <c r="AK15">
        <v>2.9444389790000001</v>
      </c>
      <c r="AL15">
        <v>2.5215760340000002</v>
      </c>
      <c r="AM15">
        <v>1.6292405400000001</v>
      </c>
      <c r="AN15">
        <v>5.9480349889999999</v>
      </c>
      <c r="AO15">
        <v>-1.152013065</v>
      </c>
      <c r="AP15">
        <v>0</v>
      </c>
      <c r="AQ15">
        <v>12.1884891</v>
      </c>
      <c r="AR15">
        <v>4.7987032899999997</v>
      </c>
      <c r="AS15">
        <v>3.7084369530000001</v>
      </c>
      <c r="AT15">
        <v>3.5360196070000001</v>
      </c>
      <c r="AU15">
        <v>3.7419461749999998</v>
      </c>
      <c r="AV15">
        <v>2.5138817850000001</v>
      </c>
      <c r="AW15">
        <v>0.37</v>
      </c>
      <c r="AX15">
        <v>2.0361425240000002</v>
      </c>
      <c r="BA15" t="s">
        <v>59</v>
      </c>
      <c r="BB15">
        <v>382.98659937825249</v>
      </c>
      <c r="BC15">
        <v>4242.8903402236301</v>
      </c>
      <c r="BD15" s="1">
        <v>5.9480000000000004</v>
      </c>
      <c r="BE15" s="1">
        <v>8.3529999999999998</v>
      </c>
      <c r="BF15" s="5">
        <f t="shared" si="0"/>
        <v>-3859.9037408453778</v>
      </c>
      <c r="BG15">
        <f t="shared" si="1"/>
        <v>11.078430282186417</v>
      </c>
      <c r="BI15" t="s">
        <v>84</v>
      </c>
      <c r="BJ15">
        <v>0.71160000000000001</v>
      </c>
      <c r="BL15" t="s">
        <v>50</v>
      </c>
      <c r="BM15">
        <v>0.91</v>
      </c>
      <c r="BP15" t="s">
        <v>88</v>
      </c>
      <c r="BQ15">
        <v>35.42</v>
      </c>
    </row>
    <row r="16" spans="1:69" x14ac:dyDescent="0.3">
      <c r="A16" s="1">
        <v>15</v>
      </c>
      <c r="B16" s="1">
        <v>-0.307</v>
      </c>
      <c r="C16" s="1">
        <v>7.9790000000000001</v>
      </c>
      <c r="D16" s="1">
        <v>8.5459999999999994</v>
      </c>
      <c r="E16" s="1">
        <v>-0.56799999999999995</v>
      </c>
      <c r="F16" s="1">
        <v>0</v>
      </c>
      <c r="G16" t="s">
        <v>60</v>
      </c>
      <c r="H16">
        <v>7.9785851870000002</v>
      </c>
      <c r="I16">
        <v>2.2000000000000002</v>
      </c>
      <c r="J16">
        <v>2.6620000000000001E-2</v>
      </c>
      <c r="K16">
        <v>-3.6260924659999998</v>
      </c>
      <c r="L16">
        <v>3.6</v>
      </c>
      <c r="N16">
        <v>1.21E-2</v>
      </c>
      <c r="O16">
        <v>5367580</v>
      </c>
      <c r="P16">
        <v>16.579999999999998</v>
      </c>
      <c r="Q16">
        <v>18.224799999999998</v>
      </c>
      <c r="R16" t="s">
        <v>60</v>
      </c>
      <c r="S16">
        <v>275</v>
      </c>
      <c r="T16">
        <v>51.7</v>
      </c>
      <c r="U16">
        <v>1140084</v>
      </c>
      <c r="V16">
        <v>15506</v>
      </c>
      <c r="W16">
        <v>2917.8</v>
      </c>
      <c r="X16">
        <v>852</v>
      </c>
      <c r="Y16">
        <v>0.12</v>
      </c>
      <c r="Z16">
        <v>1</v>
      </c>
      <c r="AA16">
        <v>1</v>
      </c>
      <c r="AB16">
        <v>158.73075019999999</v>
      </c>
      <c r="AC16">
        <v>212401.8645</v>
      </c>
      <c r="AD16">
        <v>33.159999999999997</v>
      </c>
      <c r="AE16">
        <v>43.42</v>
      </c>
      <c r="AF16">
        <v>31.06</v>
      </c>
      <c r="AG16">
        <v>0.78845736</v>
      </c>
      <c r="AH16">
        <v>1.2809338450000001</v>
      </c>
      <c r="AI16" t="s">
        <v>45</v>
      </c>
      <c r="AJ16">
        <v>-4.414549826</v>
      </c>
      <c r="AK16">
        <v>2.8081971499999998</v>
      </c>
      <c r="AL16">
        <v>2.9027833040000002</v>
      </c>
      <c r="AM16">
        <v>3.9454577820000001</v>
      </c>
      <c r="AN16">
        <v>7.9785851870000002</v>
      </c>
      <c r="AO16">
        <v>-2.1202635359999999</v>
      </c>
      <c r="AP16">
        <v>0</v>
      </c>
      <c r="AQ16">
        <v>12.266235350000001</v>
      </c>
      <c r="AR16">
        <v>5.0672093719999998</v>
      </c>
      <c r="AS16">
        <v>3.5013443299999998</v>
      </c>
      <c r="AT16">
        <v>3.7709201640000001</v>
      </c>
      <c r="AU16">
        <v>3.435920818</v>
      </c>
      <c r="AV16">
        <v>3.7182733790000002</v>
      </c>
      <c r="AW16">
        <v>1.93</v>
      </c>
      <c r="AX16">
        <v>2.2214834919999999</v>
      </c>
      <c r="BA16" t="s">
        <v>60</v>
      </c>
      <c r="BB16">
        <v>2919.010593496062</v>
      </c>
      <c r="BC16">
        <v>5146.1286884457222</v>
      </c>
      <c r="BD16" s="1">
        <v>7.9790000000000001</v>
      </c>
      <c r="BE16" s="1">
        <v>8.5459999999999994</v>
      </c>
      <c r="BF16" s="5">
        <f t="shared" si="0"/>
        <v>-2227.1180949496602</v>
      </c>
      <c r="BG16">
        <f t="shared" si="1"/>
        <v>1.7629701995299267</v>
      </c>
      <c r="BI16" t="s">
        <v>79</v>
      </c>
      <c r="BJ16">
        <v>0.58220000000000005</v>
      </c>
      <c r="BL16" t="s">
        <v>43</v>
      </c>
      <c r="BM16">
        <v>0.81</v>
      </c>
      <c r="BP16" t="s">
        <v>70</v>
      </c>
      <c r="BQ16">
        <v>35.020000000000003</v>
      </c>
    </row>
    <row r="17" spans="1:69" x14ac:dyDescent="0.3">
      <c r="A17" s="1">
        <v>16</v>
      </c>
      <c r="B17" s="1">
        <v>0.81200000000000006</v>
      </c>
      <c r="C17" s="1">
        <v>9.1039999999999992</v>
      </c>
      <c r="D17" s="1">
        <v>8.8510000000000009</v>
      </c>
      <c r="E17" s="1">
        <v>0.252</v>
      </c>
      <c r="F17" s="1">
        <v>0.04</v>
      </c>
      <c r="G17" t="s">
        <v>61</v>
      </c>
      <c r="H17">
        <v>9.1037568869999994</v>
      </c>
      <c r="I17">
        <v>2.6</v>
      </c>
      <c r="J17">
        <v>1.404E-2</v>
      </c>
      <c r="K17">
        <v>-4.2658448800000004</v>
      </c>
      <c r="L17">
        <v>8.0500000000000007</v>
      </c>
      <c r="M17">
        <v>8.3000000000000007</v>
      </c>
      <c r="N17">
        <v>5.4000000000000003E-3</v>
      </c>
      <c r="O17">
        <v>146877088</v>
      </c>
      <c r="P17">
        <v>9</v>
      </c>
      <c r="Q17">
        <v>8.5428999999999995</v>
      </c>
      <c r="R17" t="s">
        <v>61</v>
      </c>
      <c r="S17">
        <v>22597</v>
      </c>
      <c r="T17">
        <v>156.4</v>
      </c>
      <c r="U17">
        <v>50781349</v>
      </c>
      <c r="V17">
        <v>1298718</v>
      </c>
      <c r="W17">
        <v>8989</v>
      </c>
      <c r="X17">
        <v>18654</v>
      </c>
      <c r="Z17">
        <v>1</v>
      </c>
      <c r="AA17">
        <v>0</v>
      </c>
      <c r="AB17">
        <v>127.0041519</v>
      </c>
      <c r="AC17">
        <v>345740.43979999999</v>
      </c>
      <c r="AD17">
        <v>35.43</v>
      </c>
      <c r="AE17">
        <v>74.94</v>
      </c>
      <c r="AF17">
        <v>51.31</v>
      </c>
      <c r="AG17">
        <v>0.95551144499999996</v>
      </c>
      <c r="AH17">
        <v>2.0856720910000002</v>
      </c>
      <c r="AI17">
        <v>2.1162555150000002</v>
      </c>
      <c r="AJ17">
        <v>-5.2213563250000004</v>
      </c>
      <c r="AK17">
        <v>2.1972245770000001</v>
      </c>
      <c r="AL17">
        <v>2.145100529</v>
      </c>
      <c r="AM17">
        <v>5.0524168280000001</v>
      </c>
      <c r="AN17">
        <v>9.1037568869999994</v>
      </c>
      <c r="AO17" t="s">
        <v>45</v>
      </c>
      <c r="AP17">
        <v>0</v>
      </c>
      <c r="AQ17">
        <v>12.753443600000001</v>
      </c>
      <c r="AR17">
        <v>4.8442197780000003</v>
      </c>
      <c r="AS17">
        <v>3.5675589190000001</v>
      </c>
      <c r="AT17">
        <v>4.3166877929999998</v>
      </c>
      <c r="AU17">
        <v>3.937885665</v>
      </c>
      <c r="AV17">
        <v>4.473976306</v>
      </c>
      <c r="AW17">
        <v>1.53</v>
      </c>
      <c r="AX17">
        <v>2.1771352419999999</v>
      </c>
      <c r="BA17" t="s">
        <v>61</v>
      </c>
      <c r="BB17">
        <v>8991.1856122567842</v>
      </c>
      <c r="BC17">
        <v>6981.3668474331043</v>
      </c>
      <c r="BD17" s="1">
        <v>9.1039999999999992</v>
      </c>
      <c r="BE17" s="1">
        <v>8.8510000000000009</v>
      </c>
      <c r="BF17" s="5">
        <f t="shared" si="0"/>
        <v>2009.8187648236799</v>
      </c>
      <c r="BG17">
        <f t="shared" si="1"/>
        <v>0.77646788182373916</v>
      </c>
      <c r="BI17" t="s">
        <v>64</v>
      </c>
      <c r="BJ17">
        <v>0.46079999999999999</v>
      </c>
      <c r="BL17" t="s">
        <v>82</v>
      </c>
      <c r="BM17">
        <v>0.77</v>
      </c>
      <c r="BP17" t="s">
        <v>51</v>
      </c>
      <c r="BQ17">
        <v>34.35</v>
      </c>
    </row>
    <row r="18" spans="1:69" x14ac:dyDescent="0.3">
      <c r="A18" s="1">
        <v>17</v>
      </c>
      <c r="B18" s="1">
        <v>-0.248</v>
      </c>
      <c r="C18" s="1">
        <v>8.3409999999999993</v>
      </c>
      <c r="D18" s="1">
        <v>9.0790000000000006</v>
      </c>
      <c r="E18" s="1">
        <v>-0.73799999999999999</v>
      </c>
      <c r="F18" s="1">
        <v>0</v>
      </c>
      <c r="G18" t="s">
        <v>62</v>
      </c>
      <c r="H18">
        <v>8.3405276090000005</v>
      </c>
      <c r="I18">
        <v>2.2999999999999998</v>
      </c>
      <c r="J18">
        <v>1.86921</v>
      </c>
      <c r="K18">
        <v>0.62551588199999997</v>
      </c>
      <c r="L18">
        <v>4.5</v>
      </c>
      <c r="M18">
        <v>6.4</v>
      </c>
      <c r="N18">
        <v>0.81269999999999998</v>
      </c>
      <c r="O18">
        <v>2084301</v>
      </c>
      <c r="P18">
        <v>102.81</v>
      </c>
      <c r="Q18">
        <v>9.9745000000000008</v>
      </c>
      <c r="R18" t="s">
        <v>62</v>
      </c>
      <c r="S18">
        <v>167</v>
      </c>
      <c r="T18">
        <v>80.8</v>
      </c>
      <c r="U18">
        <v>258707</v>
      </c>
      <c r="V18">
        <v>8663</v>
      </c>
      <c r="W18">
        <v>4190.3</v>
      </c>
      <c r="X18">
        <v>320</v>
      </c>
      <c r="Y18">
        <v>0.192</v>
      </c>
      <c r="Z18">
        <v>1</v>
      </c>
      <c r="AA18">
        <v>0</v>
      </c>
      <c r="AB18">
        <v>153.52868900000001</v>
      </c>
      <c r="AC18">
        <v>124121.70789999999</v>
      </c>
      <c r="AD18">
        <v>33.64</v>
      </c>
      <c r="AE18">
        <v>44.95</v>
      </c>
      <c r="AF18">
        <v>46.3</v>
      </c>
      <c r="AG18">
        <v>0.83290912299999997</v>
      </c>
      <c r="AH18">
        <v>1.5040773970000001</v>
      </c>
      <c r="AI18">
        <v>1.8562979900000001</v>
      </c>
      <c r="AJ18">
        <v>-0.20739324100000001</v>
      </c>
      <c r="AK18">
        <v>4.6328826249999997</v>
      </c>
      <c r="AL18">
        <v>2.3000318360000001</v>
      </c>
      <c r="AM18">
        <v>4.3919769659999996</v>
      </c>
      <c r="AN18">
        <v>8.3405276090000005</v>
      </c>
      <c r="AO18">
        <v>-1.6502599069999999</v>
      </c>
      <c r="AP18">
        <v>0</v>
      </c>
      <c r="AQ18">
        <v>11.729017880000001</v>
      </c>
      <c r="AR18">
        <v>5.0338874489999998</v>
      </c>
      <c r="AS18">
        <v>3.515715835</v>
      </c>
      <c r="AT18">
        <v>3.8055507610000001</v>
      </c>
      <c r="AU18">
        <v>3.8351419610000002</v>
      </c>
      <c r="AV18">
        <v>3.459425897</v>
      </c>
      <c r="AW18">
        <v>0.51</v>
      </c>
      <c r="AX18">
        <v>2.054251931</v>
      </c>
      <c r="BA18" t="s">
        <v>62</v>
      </c>
      <c r="BB18">
        <v>4192.2799259500998</v>
      </c>
      <c r="BC18">
        <v>8769.1924485205873</v>
      </c>
      <c r="BD18" s="1">
        <v>8.3409999999999993</v>
      </c>
      <c r="BE18" s="1">
        <v>9.0790000000000006</v>
      </c>
      <c r="BF18" s="5">
        <f t="shared" si="0"/>
        <v>-4576.9125225704875</v>
      </c>
      <c r="BG18">
        <f t="shared" si="1"/>
        <v>2.0917478325432235</v>
      </c>
      <c r="BI18" t="s">
        <v>47</v>
      </c>
      <c r="BJ18">
        <v>0.443</v>
      </c>
      <c r="BL18" t="s">
        <v>78</v>
      </c>
      <c r="BM18">
        <v>0.74</v>
      </c>
      <c r="BP18" t="s">
        <v>76</v>
      </c>
      <c r="BQ18">
        <v>34.24</v>
      </c>
    </row>
    <row r="19" spans="1:69" x14ac:dyDescent="0.3">
      <c r="A19" s="1">
        <v>18</v>
      </c>
      <c r="B19" s="1">
        <v>-0.46600000000000003</v>
      </c>
      <c r="C19" s="1">
        <v>9.1769999999999996</v>
      </c>
      <c r="D19" s="1">
        <v>9.7750000000000004</v>
      </c>
      <c r="E19" s="1">
        <v>-0.59899999999999998</v>
      </c>
      <c r="F19" s="1">
        <v>3.0000000000000001E-3</v>
      </c>
      <c r="G19" t="s">
        <v>63</v>
      </c>
      <c r="H19">
        <v>9.176576742</v>
      </c>
      <c r="I19">
        <v>1.9</v>
      </c>
      <c r="J19">
        <v>3.04E-2</v>
      </c>
      <c r="K19">
        <v>-3.493312671</v>
      </c>
      <c r="L19">
        <v>2.2200000000000002</v>
      </c>
      <c r="M19">
        <v>5.8</v>
      </c>
      <c r="N19">
        <v>1.6E-2</v>
      </c>
      <c r="O19">
        <v>10427505</v>
      </c>
      <c r="P19">
        <v>23</v>
      </c>
      <c r="Q19">
        <v>11.8164</v>
      </c>
      <c r="R19" t="s">
        <v>63</v>
      </c>
      <c r="S19">
        <v>5894</v>
      </c>
      <c r="T19">
        <v>578.79999999999995</v>
      </c>
      <c r="U19">
        <v>1789328</v>
      </c>
      <c r="V19">
        <v>98451</v>
      </c>
      <c r="W19">
        <v>9668</v>
      </c>
      <c r="X19">
        <v>1541</v>
      </c>
      <c r="Y19">
        <v>0.123</v>
      </c>
      <c r="Z19">
        <v>1</v>
      </c>
      <c r="AA19">
        <v>1</v>
      </c>
      <c r="AB19">
        <v>147.78223550000001</v>
      </c>
      <c r="AC19">
        <v>171596.9448</v>
      </c>
      <c r="AD19">
        <v>15.98</v>
      </c>
      <c r="AE19">
        <v>42.37</v>
      </c>
      <c r="AF19">
        <v>37.04</v>
      </c>
      <c r="AG19">
        <v>0.64185388600000004</v>
      </c>
      <c r="AH19">
        <v>0.79750719599999997</v>
      </c>
      <c r="AI19">
        <v>1.757857918</v>
      </c>
      <c r="AJ19">
        <v>-4.1351665569999998</v>
      </c>
      <c r="AK19">
        <v>3.1354942160000001</v>
      </c>
      <c r="AL19">
        <v>2.4694883970000001</v>
      </c>
      <c r="AM19">
        <v>6.3609569949999996</v>
      </c>
      <c r="AN19">
        <v>9.176576742</v>
      </c>
      <c r="AO19">
        <v>-2.095570924</v>
      </c>
      <c r="AP19">
        <v>0</v>
      </c>
      <c r="AQ19">
        <v>12.05290366</v>
      </c>
      <c r="AR19">
        <v>4.9957398089999998</v>
      </c>
      <c r="AS19">
        <v>2.77133794</v>
      </c>
      <c r="AT19">
        <v>3.7464405649999999</v>
      </c>
      <c r="AU19">
        <v>3.61199841</v>
      </c>
      <c r="AV19">
        <v>1.9694347670000001</v>
      </c>
      <c r="AW19">
        <v>0.06</v>
      </c>
      <c r="AX19">
        <v>1.9948363579999999</v>
      </c>
      <c r="BA19" t="s">
        <v>63</v>
      </c>
      <c r="BB19">
        <v>9672.0929261727506</v>
      </c>
      <c r="BC19">
        <v>17588.490179101824</v>
      </c>
      <c r="BD19" s="1">
        <v>9.1769999999999996</v>
      </c>
      <c r="BE19" s="1">
        <v>9.7750000000000004</v>
      </c>
      <c r="BF19" s="5">
        <f t="shared" si="0"/>
        <v>-7916.3972529290731</v>
      </c>
      <c r="BG19">
        <f t="shared" si="1"/>
        <v>1.8184782045990528</v>
      </c>
      <c r="BI19" t="s">
        <v>48</v>
      </c>
      <c r="BJ19">
        <v>0.3422</v>
      </c>
      <c r="BL19" t="s">
        <v>62</v>
      </c>
      <c r="BM19">
        <v>0.51</v>
      </c>
      <c r="BP19" t="s">
        <v>53</v>
      </c>
      <c r="BQ19">
        <v>33.78</v>
      </c>
    </row>
    <row r="20" spans="1:69" x14ac:dyDescent="0.3">
      <c r="A20" s="1">
        <v>19</v>
      </c>
      <c r="B20" s="1">
        <v>-5.0000000000000001E-3</v>
      </c>
      <c r="C20" s="1">
        <v>8.8659999999999997</v>
      </c>
      <c r="D20" s="1">
        <v>8.8729999999999993</v>
      </c>
      <c r="E20" s="1">
        <v>-7.0000000000000001E-3</v>
      </c>
      <c r="F20" s="1">
        <v>0</v>
      </c>
      <c r="G20" t="s">
        <v>64</v>
      </c>
      <c r="H20">
        <v>8.8662008159999992</v>
      </c>
      <c r="I20">
        <v>2.2999999999999998</v>
      </c>
      <c r="J20">
        <v>1.0598399999999999</v>
      </c>
      <c r="K20">
        <v>5.8117953E-2</v>
      </c>
      <c r="L20">
        <v>4.53</v>
      </c>
      <c r="M20">
        <v>11</v>
      </c>
      <c r="N20">
        <v>0.46079999999999999</v>
      </c>
      <c r="O20">
        <v>8586550</v>
      </c>
      <c r="P20">
        <v>208</v>
      </c>
      <c r="Q20">
        <v>17.535699999999999</v>
      </c>
      <c r="R20" t="s">
        <v>64</v>
      </c>
      <c r="S20">
        <v>2088</v>
      </c>
      <c r="T20">
        <v>245.2</v>
      </c>
      <c r="U20">
        <v>1470894</v>
      </c>
      <c r="V20">
        <v>60368</v>
      </c>
      <c r="W20">
        <v>7088.3</v>
      </c>
      <c r="X20">
        <v>1342</v>
      </c>
      <c r="Y20">
        <v>0.10299999999999999</v>
      </c>
      <c r="Z20">
        <v>1</v>
      </c>
      <c r="AA20">
        <v>1</v>
      </c>
      <c r="AB20">
        <v>156.2909434</v>
      </c>
      <c r="AC20">
        <v>171302.09460000001</v>
      </c>
      <c r="AD20">
        <v>31.51</v>
      </c>
      <c r="AE20">
        <v>51.79</v>
      </c>
      <c r="AF20">
        <v>43.88</v>
      </c>
      <c r="AG20">
        <v>0.83290912299999997</v>
      </c>
      <c r="AH20">
        <v>1.510721939</v>
      </c>
      <c r="AI20">
        <v>2.397895273</v>
      </c>
      <c r="AJ20">
        <v>-0.77479116999999997</v>
      </c>
      <c r="AK20">
        <v>5.3375380799999999</v>
      </c>
      <c r="AL20">
        <v>2.8642388030000001</v>
      </c>
      <c r="AM20">
        <v>5.5020742040000004</v>
      </c>
      <c r="AN20">
        <v>8.8662008159999992</v>
      </c>
      <c r="AO20">
        <v>-2.2730262909999999</v>
      </c>
      <c r="AP20">
        <v>0</v>
      </c>
      <c r="AQ20">
        <v>12.051183910000001</v>
      </c>
      <c r="AR20">
        <v>5.0517192919999996</v>
      </c>
      <c r="AS20">
        <v>3.4503049560000001</v>
      </c>
      <c r="AT20">
        <v>3.94719708</v>
      </c>
      <c r="AU20">
        <v>3.7814586349999999</v>
      </c>
      <c r="AV20">
        <v>4.3270683979999998</v>
      </c>
      <c r="AW20">
        <v>2.13</v>
      </c>
      <c r="AX20">
        <v>2.2429412399999999</v>
      </c>
      <c r="BA20" t="s">
        <v>64</v>
      </c>
      <c r="BB20">
        <v>7086.8766957043908</v>
      </c>
      <c r="BC20">
        <v>7136.6588668964578</v>
      </c>
      <c r="BD20" s="1">
        <v>8.8659999999999997</v>
      </c>
      <c r="BE20" s="1">
        <v>8.8729999999999993</v>
      </c>
      <c r="BF20" s="5">
        <f t="shared" si="0"/>
        <v>-49.782171192066926</v>
      </c>
      <c r="BG20">
        <f t="shared" si="1"/>
        <v>1.0070245572668481</v>
      </c>
      <c r="BI20" t="s">
        <v>51</v>
      </c>
      <c r="BJ20">
        <v>0.31790000000000002</v>
      </c>
      <c r="BL20" t="s">
        <v>79</v>
      </c>
      <c r="BM20">
        <v>0.48</v>
      </c>
      <c r="BP20" t="s">
        <v>82</v>
      </c>
      <c r="BQ20">
        <v>33.75</v>
      </c>
    </row>
    <row r="21" spans="1:69" x14ac:dyDescent="0.3">
      <c r="A21" s="1">
        <v>20</v>
      </c>
      <c r="B21" s="1">
        <v>-0.99299999999999999</v>
      </c>
      <c r="C21" s="1">
        <v>9.0920000000000005</v>
      </c>
      <c r="D21" s="1">
        <v>9.5830000000000002</v>
      </c>
      <c r="E21" s="1">
        <v>-0.49</v>
      </c>
      <c r="F21" s="1">
        <v>2.3E-2</v>
      </c>
      <c r="G21" t="s">
        <v>65</v>
      </c>
      <c r="H21">
        <v>9.0922660440000005</v>
      </c>
      <c r="I21">
        <v>2.2999999999999998</v>
      </c>
      <c r="J21">
        <v>0.19572999999999999</v>
      </c>
      <c r="K21">
        <v>-1.6310191199999999</v>
      </c>
      <c r="L21">
        <v>2.54</v>
      </c>
      <c r="M21">
        <v>6.6</v>
      </c>
      <c r="N21">
        <v>8.5099999999999995E-2</v>
      </c>
      <c r="O21">
        <v>67886004</v>
      </c>
      <c r="P21">
        <v>280</v>
      </c>
      <c r="Q21">
        <v>8.1722999999999999</v>
      </c>
      <c r="R21" t="s">
        <v>65</v>
      </c>
      <c r="S21">
        <v>42760</v>
      </c>
      <c r="T21">
        <v>643.1</v>
      </c>
      <c r="U21">
        <v>26987470</v>
      </c>
      <c r="V21">
        <v>590844</v>
      </c>
      <c r="W21">
        <v>8886.2999999999993</v>
      </c>
      <c r="X21">
        <v>13879</v>
      </c>
      <c r="Y21">
        <v>0.26900000000000002</v>
      </c>
      <c r="Z21">
        <v>1</v>
      </c>
      <c r="AA21">
        <v>1</v>
      </c>
      <c r="AB21">
        <v>204.4456763</v>
      </c>
      <c r="AC21">
        <v>397541.0012</v>
      </c>
      <c r="AD21">
        <v>32.340000000000003</v>
      </c>
      <c r="AE21">
        <v>70.150000000000006</v>
      </c>
      <c r="AF21">
        <v>66.680000000000007</v>
      </c>
      <c r="AG21">
        <v>0.83290912299999997</v>
      </c>
      <c r="AH21">
        <v>0.93216408100000003</v>
      </c>
      <c r="AI21">
        <v>1.8870696490000001</v>
      </c>
      <c r="AJ21">
        <v>-2.4639282429999998</v>
      </c>
      <c r="AK21">
        <v>5.6347896029999998</v>
      </c>
      <c r="AL21">
        <v>2.1007503870000002</v>
      </c>
      <c r="AM21">
        <v>6.4663002330000001</v>
      </c>
      <c r="AN21">
        <v>9.0922660440000005</v>
      </c>
      <c r="AO21">
        <v>-1.313043899</v>
      </c>
      <c r="AP21">
        <v>0</v>
      </c>
      <c r="AQ21">
        <v>12.89305336</v>
      </c>
      <c r="AR21">
        <v>5.3203022989999997</v>
      </c>
      <c r="AS21">
        <v>3.4763048539999999</v>
      </c>
      <c r="AT21">
        <v>4.2506358070000001</v>
      </c>
      <c r="AU21">
        <v>4.1999050579999997</v>
      </c>
      <c r="AV21">
        <v>1.9582440539999999</v>
      </c>
      <c r="AW21">
        <v>-0.6</v>
      </c>
      <c r="AX21">
        <v>1.9007633399999999</v>
      </c>
      <c r="BA21" t="s">
        <v>65</v>
      </c>
      <c r="BB21">
        <v>8883.9361685621188</v>
      </c>
      <c r="BC21">
        <v>14515.901751211231</v>
      </c>
      <c r="BD21" s="1">
        <v>9.0920000000000005</v>
      </c>
      <c r="BE21" s="1">
        <v>9.5830000000000002</v>
      </c>
      <c r="BF21" s="5">
        <f t="shared" si="0"/>
        <v>-5631.9655826491125</v>
      </c>
      <c r="BG21">
        <f t="shared" si="1"/>
        <v>1.6339493526055644</v>
      </c>
      <c r="BI21" t="s">
        <v>72</v>
      </c>
      <c r="BJ21">
        <v>0.31280000000000002</v>
      </c>
      <c r="BL21" t="s">
        <v>80</v>
      </c>
      <c r="BM21">
        <v>0.46</v>
      </c>
      <c r="BP21" t="s">
        <v>62</v>
      </c>
      <c r="BQ21">
        <v>33.64</v>
      </c>
    </row>
    <row r="22" spans="1:69" x14ac:dyDescent="0.3">
      <c r="A22" s="1">
        <v>21</v>
      </c>
      <c r="B22" s="1">
        <v>1.8029999999999999</v>
      </c>
      <c r="C22" s="1">
        <v>8.6739999999999995</v>
      </c>
      <c r="D22" s="1">
        <v>7.5209999999999999</v>
      </c>
      <c r="E22" s="1">
        <v>1.153</v>
      </c>
      <c r="F22" s="1">
        <v>5.2999999999999999E-2</v>
      </c>
      <c r="G22" t="s">
        <v>68</v>
      </c>
      <c r="H22">
        <v>8.6741627520000009</v>
      </c>
      <c r="I22">
        <v>2.5</v>
      </c>
      <c r="J22">
        <v>0.1835</v>
      </c>
      <c r="K22">
        <v>-1.695540611</v>
      </c>
      <c r="L22">
        <v>8.8000000000000007</v>
      </c>
      <c r="N22">
        <v>7.3400000000000007E-2</v>
      </c>
      <c r="O22">
        <v>41902416</v>
      </c>
      <c r="P22">
        <v>69</v>
      </c>
      <c r="Q22">
        <v>6.6609999999999996</v>
      </c>
      <c r="R22" t="s">
        <v>68</v>
      </c>
      <c r="S22">
        <v>4972</v>
      </c>
      <c r="T22">
        <v>111.4</v>
      </c>
      <c r="U22">
        <v>2582768</v>
      </c>
      <c r="V22">
        <v>261034</v>
      </c>
      <c r="W22">
        <v>5849.8</v>
      </c>
      <c r="X22">
        <v>1622</v>
      </c>
      <c r="Z22">
        <v>1</v>
      </c>
      <c r="AA22">
        <v>0</v>
      </c>
      <c r="AB22">
        <v>38.708985179999999</v>
      </c>
      <c r="AC22">
        <v>61637.686950000003</v>
      </c>
      <c r="AD22">
        <v>35.979999999999997</v>
      </c>
      <c r="AE22">
        <v>61.53</v>
      </c>
      <c r="AF22">
        <v>58.66</v>
      </c>
      <c r="AG22">
        <v>0.916290732</v>
      </c>
      <c r="AH22">
        <v>2.1747517209999998</v>
      </c>
      <c r="AI22" t="s">
        <v>45</v>
      </c>
      <c r="AJ22">
        <v>-2.611831343</v>
      </c>
      <c r="AK22">
        <v>4.2341065049999997</v>
      </c>
      <c r="AL22">
        <v>1.896269623</v>
      </c>
      <c r="AM22">
        <v>4.7131273269999996</v>
      </c>
      <c r="AN22">
        <v>8.6741627520000009</v>
      </c>
      <c r="AO22" t="s">
        <v>45</v>
      </c>
      <c r="AP22">
        <v>0</v>
      </c>
      <c r="AQ22">
        <v>11.029028759999999</v>
      </c>
      <c r="AR22">
        <v>3.656071748</v>
      </c>
      <c r="AS22">
        <v>3.5829632290000002</v>
      </c>
      <c r="AT22">
        <v>4.1195248610000004</v>
      </c>
      <c r="AU22">
        <v>4.071758064</v>
      </c>
      <c r="AV22">
        <v>4.1239156259999996</v>
      </c>
      <c r="AW22">
        <v>1.4</v>
      </c>
      <c r="AX22">
        <v>2.1622880069999999</v>
      </c>
      <c r="BA22" t="s">
        <v>68</v>
      </c>
      <c r="BB22">
        <v>5848.8480131184706</v>
      </c>
      <c r="BC22">
        <v>1846.4127839384917</v>
      </c>
      <c r="BD22" s="1">
        <v>8.6739999999999995</v>
      </c>
      <c r="BE22" s="1">
        <v>7.5209999999999999</v>
      </c>
      <c r="BF22" s="5">
        <f t="shared" si="0"/>
        <v>4002.4352291799787</v>
      </c>
      <c r="BG22">
        <f t="shared" si="1"/>
        <v>0.31568828251258096</v>
      </c>
      <c r="BI22" t="s">
        <v>43</v>
      </c>
      <c r="BJ22">
        <v>0.27810000000000001</v>
      </c>
      <c r="BL22" t="s">
        <v>59</v>
      </c>
      <c r="BM22">
        <v>0.37</v>
      </c>
      <c r="BP22" t="s">
        <v>81</v>
      </c>
      <c r="BQ22">
        <v>33.25</v>
      </c>
    </row>
    <row r="23" spans="1:69" x14ac:dyDescent="0.3">
      <c r="A23" s="1">
        <v>22</v>
      </c>
      <c r="B23" s="1">
        <v>-0.33400000000000002</v>
      </c>
      <c r="C23" s="1">
        <v>8.7409999999999997</v>
      </c>
      <c r="D23" s="1">
        <v>9.2189999999999994</v>
      </c>
      <c r="E23" s="1">
        <v>-0.47899999999999998</v>
      </c>
      <c r="F23" s="1">
        <v>0</v>
      </c>
      <c r="G23" t="s">
        <v>70</v>
      </c>
      <c r="H23">
        <v>8.7407846419999995</v>
      </c>
      <c r="I23">
        <v>2.2000000000000002</v>
      </c>
      <c r="J23">
        <v>1.5862000000000001</v>
      </c>
      <c r="K23">
        <v>0.46134121900000002</v>
      </c>
      <c r="L23">
        <v>7.37</v>
      </c>
      <c r="M23">
        <v>21.8</v>
      </c>
      <c r="N23">
        <v>0.72099999999999997</v>
      </c>
      <c r="O23">
        <v>8902600</v>
      </c>
      <c r="P23">
        <v>106</v>
      </c>
      <c r="Q23">
        <v>7.0899000000000001</v>
      </c>
      <c r="R23" t="s">
        <v>70</v>
      </c>
      <c r="S23">
        <v>851</v>
      </c>
      <c r="T23">
        <v>96.2</v>
      </c>
      <c r="U23">
        <v>1795447</v>
      </c>
      <c r="V23">
        <v>55319</v>
      </c>
      <c r="W23">
        <v>6252.8</v>
      </c>
      <c r="X23">
        <v>624</v>
      </c>
      <c r="Y23">
        <v>0.14699999999999999</v>
      </c>
      <c r="Z23">
        <v>0.999</v>
      </c>
      <c r="AA23">
        <v>0.999</v>
      </c>
      <c r="AB23">
        <v>70.091883269999997</v>
      </c>
      <c r="AC23">
        <v>201676.70120000001</v>
      </c>
      <c r="AD23">
        <v>35.020000000000003</v>
      </c>
      <c r="AE23">
        <v>46.13</v>
      </c>
      <c r="AF23">
        <v>34.53</v>
      </c>
      <c r="AG23">
        <v>0.78845736</v>
      </c>
      <c r="AH23">
        <v>1.997417706</v>
      </c>
      <c r="AI23">
        <v>3.0819099699999999</v>
      </c>
      <c r="AJ23">
        <v>-0.327116142</v>
      </c>
      <c r="AK23">
        <v>4.6634390940000001</v>
      </c>
      <c r="AL23">
        <v>1.958671236</v>
      </c>
      <c r="AM23">
        <v>4.5664293579999997</v>
      </c>
      <c r="AN23">
        <v>8.7407846419999995</v>
      </c>
      <c r="AO23">
        <v>-1.9173226919999999</v>
      </c>
      <c r="AP23">
        <v>-1.0005000000000001E-3</v>
      </c>
      <c r="AQ23">
        <v>12.214421209999999</v>
      </c>
      <c r="AR23">
        <v>4.2498069989999996</v>
      </c>
      <c r="AS23">
        <v>3.5559193269999998</v>
      </c>
      <c r="AT23">
        <v>3.8314634980000002</v>
      </c>
      <c r="AU23">
        <v>3.5418285109999998</v>
      </c>
      <c r="AV23">
        <v>3.9122846070000001</v>
      </c>
      <c r="AW23">
        <v>0.96</v>
      </c>
      <c r="AX23">
        <v>2.1103344050000001</v>
      </c>
      <c r="BA23" t="s">
        <v>70</v>
      </c>
      <c r="BB23">
        <v>6254.1467329580764</v>
      </c>
      <c r="BC23">
        <v>10086.972310669875</v>
      </c>
      <c r="BD23" s="1">
        <v>8.7409999999999997</v>
      </c>
      <c r="BE23" s="1">
        <v>9.2189999999999994</v>
      </c>
      <c r="BF23" s="5">
        <f t="shared" si="0"/>
        <v>-3832.8255777117984</v>
      </c>
      <c r="BG23">
        <f t="shared" si="1"/>
        <v>1.612845483383623</v>
      </c>
      <c r="BI23" t="s">
        <v>87</v>
      </c>
      <c r="BJ23">
        <v>0.2263</v>
      </c>
      <c r="BL23" t="s">
        <v>52</v>
      </c>
      <c r="BM23">
        <v>0.34</v>
      </c>
      <c r="BP23" t="s">
        <v>60</v>
      </c>
      <c r="BQ23">
        <v>33.159999999999997</v>
      </c>
    </row>
    <row r="24" spans="1:69" x14ac:dyDescent="0.3">
      <c r="A24" s="1">
        <v>23</v>
      </c>
      <c r="B24" s="1">
        <v>1.538</v>
      </c>
      <c r="C24" s="1">
        <v>9.2810000000000006</v>
      </c>
      <c r="D24" s="1">
        <v>8.5719999999999992</v>
      </c>
      <c r="E24" s="1">
        <v>0.70899999999999996</v>
      </c>
      <c r="F24" s="1">
        <v>0.14099999999999999</v>
      </c>
      <c r="G24" t="s">
        <v>71</v>
      </c>
      <c r="H24">
        <v>9.2809386210000007</v>
      </c>
      <c r="I24">
        <v>2.2000000000000002</v>
      </c>
      <c r="J24">
        <v>1.66188</v>
      </c>
      <c r="K24">
        <v>0.50794949199999995</v>
      </c>
      <c r="L24">
        <v>5.98</v>
      </c>
      <c r="M24">
        <v>11.6</v>
      </c>
      <c r="N24">
        <v>0.75539999999999996</v>
      </c>
      <c r="O24">
        <v>67060000</v>
      </c>
      <c r="P24">
        <v>123</v>
      </c>
      <c r="Q24">
        <v>11.470700000000001</v>
      </c>
      <c r="R24" t="s">
        <v>71</v>
      </c>
      <c r="S24">
        <v>32637</v>
      </c>
      <c r="T24">
        <v>487.2</v>
      </c>
      <c r="U24">
        <v>12225760</v>
      </c>
      <c r="V24">
        <v>718873</v>
      </c>
      <c r="W24">
        <v>10731.5</v>
      </c>
      <c r="X24">
        <v>9199</v>
      </c>
      <c r="Y24">
        <v>0.17</v>
      </c>
      <c r="Z24">
        <v>0.999</v>
      </c>
      <c r="AA24">
        <v>0.999</v>
      </c>
      <c r="AB24">
        <v>137.17566360000001</v>
      </c>
      <c r="AC24">
        <v>182310.7665</v>
      </c>
      <c r="AD24">
        <v>43.41</v>
      </c>
      <c r="AE24">
        <v>58.98</v>
      </c>
      <c r="AF24">
        <v>42.95</v>
      </c>
      <c r="AG24">
        <v>0.78845736</v>
      </c>
      <c r="AH24">
        <v>1.788420568</v>
      </c>
      <c r="AI24">
        <v>2.451005098</v>
      </c>
      <c r="AJ24">
        <v>-0.28050786900000002</v>
      </c>
      <c r="AK24">
        <v>4.8121843550000003</v>
      </c>
      <c r="AL24">
        <v>2.4397959579999999</v>
      </c>
      <c r="AM24">
        <v>6.1886747160000004</v>
      </c>
      <c r="AN24">
        <v>9.2809386210000007</v>
      </c>
      <c r="AO24">
        <v>-1.771956842</v>
      </c>
      <c r="AP24">
        <v>-1.0005000000000001E-3</v>
      </c>
      <c r="AQ24">
        <v>12.113468019999999</v>
      </c>
      <c r="AR24">
        <v>4.9212623200000003</v>
      </c>
      <c r="AS24">
        <v>3.7706898290000002</v>
      </c>
      <c r="AT24">
        <v>4.0771984029999997</v>
      </c>
      <c r="AU24">
        <v>3.7600366479999998</v>
      </c>
      <c r="AV24">
        <v>4.3633812729999999</v>
      </c>
      <c r="AW24">
        <v>1.37</v>
      </c>
      <c r="AX24">
        <v>2.1588301890000001</v>
      </c>
      <c r="BA24" t="s">
        <v>71</v>
      </c>
      <c r="BB24">
        <v>10732.158710867083</v>
      </c>
      <c r="BC24">
        <v>5281.6825990657726</v>
      </c>
      <c r="BD24" s="1">
        <v>9.2810000000000006</v>
      </c>
      <c r="BE24" s="1">
        <v>8.5719999999999992</v>
      </c>
      <c r="BF24" s="5">
        <f t="shared" si="0"/>
        <v>5450.4761118013103</v>
      </c>
      <c r="BG24">
        <f t="shared" si="1"/>
        <v>0.49213608756248534</v>
      </c>
      <c r="BI24" t="s">
        <v>58</v>
      </c>
      <c r="BJ24">
        <v>0.18060000000000001</v>
      </c>
      <c r="BL24" t="s">
        <v>72</v>
      </c>
      <c r="BM24">
        <v>0.32</v>
      </c>
      <c r="BP24" t="s">
        <v>85</v>
      </c>
      <c r="BQ24">
        <v>33.04</v>
      </c>
    </row>
    <row r="25" spans="1:69" x14ac:dyDescent="0.3">
      <c r="A25" s="1">
        <v>24</v>
      </c>
      <c r="B25" s="1">
        <v>0.26100000000000001</v>
      </c>
      <c r="C25" s="1">
        <v>9.2240000000000002</v>
      </c>
      <c r="D25" s="1">
        <v>8.9570000000000007</v>
      </c>
      <c r="E25" s="1">
        <v>0.26600000000000001</v>
      </c>
      <c r="F25" s="1">
        <v>0</v>
      </c>
      <c r="G25" t="s">
        <v>72</v>
      </c>
      <c r="H25">
        <v>9.2238487219999996</v>
      </c>
      <c r="I25">
        <v>2.2000000000000002</v>
      </c>
      <c r="J25">
        <v>0.68815999999999999</v>
      </c>
      <c r="K25">
        <v>-0.37373391</v>
      </c>
      <c r="L25">
        <v>3.32</v>
      </c>
      <c r="M25">
        <v>6.4</v>
      </c>
      <c r="N25">
        <v>0.31280000000000002</v>
      </c>
      <c r="O25">
        <v>17517881</v>
      </c>
      <c r="P25">
        <v>422</v>
      </c>
      <c r="Q25">
        <v>11.1839</v>
      </c>
      <c r="R25" t="s">
        <v>72</v>
      </c>
      <c r="S25">
        <v>6584</v>
      </c>
      <c r="T25">
        <v>382.1</v>
      </c>
      <c r="U25">
        <v>2656731</v>
      </c>
      <c r="V25">
        <v>174653</v>
      </c>
      <c r="W25">
        <v>10136</v>
      </c>
      <c r="X25">
        <v>2312</v>
      </c>
      <c r="Y25">
        <v>0.128</v>
      </c>
      <c r="Z25">
        <v>0.999</v>
      </c>
      <c r="AA25">
        <v>0.999</v>
      </c>
      <c r="AB25">
        <v>131.97943290000001</v>
      </c>
      <c r="AC25">
        <v>151658.23989999999</v>
      </c>
      <c r="AD25">
        <v>31.08</v>
      </c>
      <c r="AE25">
        <v>57.6</v>
      </c>
      <c r="AF25">
        <v>46.59</v>
      </c>
      <c r="AG25">
        <v>0.78845736</v>
      </c>
      <c r="AH25">
        <v>1.199964783</v>
      </c>
      <c r="AI25">
        <v>1.8562979900000001</v>
      </c>
      <c r="AJ25">
        <v>-1.1621912700000001</v>
      </c>
      <c r="AK25">
        <v>6.045005314</v>
      </c>
      <c r="AL25">
        <v>2.4144752440000001</v>
      </c>
      <c r="AM25">
        <v>5.9456823539999997</v>
      </c>
      <c r="AN25">
        <v>9.2238487219999996</v>
      </c>
      <c r="AO25">
        <v>-2.0557250150000002</v>
      </c>
      <c r="AP25">
        <v>-1.0005000000000001E-3</v>
      </c>
      <c r="AQ25">
        <v>11.92938485</v>
      </c>
      <c r="AR25">
        <v>4.8826460989999996</v>
      </c>
      <c r="AS25">
        <v>3.4365645250000001</v>
      </c>
      <c r="AT25">
        <v>4.053522568</v>
      </c>
      <c r="AU25">
        <v>3.8413859260000001</v>
      </c>
      <c r="AV25">
        <v>2.897285262</v>
      </c>
      <c r="AW25">
        <v>0.32</v>
      </c>
      <c r="AX25">
        <v>2.0295945689999999</v>
      </c>
      <c r="BA25" t="s">
        <v>72</v>
      </c>
      <c r="BB25">
        <v>10137.533469785316</v>
      </c>
      <c r="BC25">
        <v>7762.0363888935562</v>
      </c>
      <c r="BD25" s="1">
        <v>9.2240000000000002</v>
      </c>
      <c r="BE25" s="1">
        <v>8.9570000000000007</v>
      </c>
      <c r="BF25" s="5">
        <f t="shared" si="0"/>
        <v>2375.4970808917597</v>
      </c>
      <c r="BG25">
        <f t="shared" si="1"/>
        <v>0.76567307146537433</v>
      </c>
      <c r="BI25" t="s">
        <v>59</v>
      </c>
      <c r="BJ25">
        <v>0.1163</v>
      </c>
      <c r="BL25" t="s">
        <v>87</v>
      </c>
      <c r="BM25">
        <v>0.27</v>
      </c>
      <c r="BP25" t="s">
        <v>43</v>
      </c>
      <c r="BQ25">
        <v>32.81</v>
      </c>
    </row>
    <row r="26" spans="1:69" x14ac:dyDescent="0.3">
      <c r="A26" s="1">
        <v>25</v>
      </c>
      <c r="B26" s="1">
        <v>-0.499</v>
      </c>
      <c r="C26" s="1">
        <v>6.5880000000000001</v>
      </c>
      <c r="D26" s="1">
        <v>10.132999999999999</v>
      </c>
      <c r="E26" s="1">
        <v>-3.5449999999999999</v>
      </c>
      <c r="F26" s="1">
        <v>0</v>
      </c>
      <c r="G26" t="s">
        <v>73</v>
      </c>
      <c r="H26">
        <v>6.5882384829999996</v>
      </c>
      <c r="I26">
        <v>2.6</v>
      </c>
      <c r="J26">
        <v>4.4720000000000003E-2</v>
      </c>
      <c r="K26">
        <v>-3.1073344500000002</v>
      </c>
      <c r="L26">
        <v>3.06</v>
      </c>
      <c r="M26">
        <v>9.1</v>
      </c>
      <c r="N26">
        <v>1.72E-2</v>
      </c>
      <c r="O26">
        <v>366130</v>
      </c>
      <c r="P26">
        <v>3.56</v>
      </c>
      <c r="Q26">
        <v>16.213200000000001</v>
      </c>
      <c r="R26" t="s">
        <v>73</v>
      </c>
      <c r="S26">
        <v>10</v>
      </c>
      <c r="T26">
        <v>2.1</v>
      </c>
      <c r="U26">
        <v>308641</v>
      </c>
      <c r="V26">
        <v>3526</v>
      </c>
      <c r="W26">
        <v>726.5</v>
      </c>
      <c r="X26">
        <v>29</v>
      </c>
      <c r="Y26">
        <v>0.19</v>
      </c>
      <c r="Z26">
        <v>0.997</v>
      </c>
      <c r="AA26">
        <v>0.997</v>
      </c>
      <c r="AB26">
        <v>79.206839099999996</v>
      </c>
      <c r="AC26">
        <v>842982.00089999998</v>
      </c>
      <c r="AD26">
        <v>27.3</v>
      </c>
      <c r="AE26">
        <v>37.659999999999997</v>
      </c>
      <c r="AF26">
        <v>36.19</v>
      </c>
      <c r="AG26">
        <v>0.95551144499999996</v>
      </c>
      <c r="AH26">
        <v>1.1184149160000001</v>
      </c>
      <c r="AI26">
        <v>2.2082744139999999</v>
      </c>
      <c r="AJ26">
        <v>-4.0628458949999997</v>
      </c>
      <c r="AK26">
        <v>1.269760545</v>
      </c>
      <c r="AL26">
        <v>2.785825725</v>
      </c>
      <c r="AM26">
        <v>0.74193734499999997</v>
      </c>
      <c r="AN26">
        <v>6.5882384829999996</v>
      </c>
      <c r="AO26">
        <v>-1.660731207</v>
      </c>
      <c r="AP26">
        <v>-3.0045089999999998E-3</v>
      </c>
      <c r="AQ26">
        <v>13.644700889999999</v>
      </c>
      <c r="AR26">
        <v>4.3720626469999999</v>
      </c>
      <c r="AS26">
        <v>3.3068867019999999</v>
      </c>
      <c r="AT26">
        <v>3.628598523</v>
      </c>
      <c r="AU26">
        <v>3.5887828380000002</v>
      </c>
      <c r="AV26">
        <v>3.1157090439999999</v>
      </c>
      <c r="AW26">
        <v>1.28</v>
      </c>
      <c r="AX26">
        <v>2.148384412</v>
      </c>
      <c r="BA26" s="6" t="s">
        <v>73</v>
      </c>
      <c r="BB26" s="6">
        <v>726.32676275088124</v>
      </c>
      <c r="BC26" s="6">
        <v>25159.730517353448</v>
      </c>
      <c r="BD26" s="7">
        <v>6.5880000000000001</v>
      </c>
      <c r="BE26" s="7">
        <v>10.132999999999999</v>
      </c>
      <c r="BF26" s="8">
        <f t="shared" si="0"/>
        <v>-24433.403754602565</v>
      </c>
      <c r="BG26" s="6">
        <f t="shared" si="1"/>
        <v>34.639685342260812</v>
      </c>
      <c r="BI26" t="s">
        <v>57</v>
      </c>
      <c r="BJ26">
        <v>8.8599999999999998E-2</v>
      </c>
      <c r="BL26" t="s">
        <v>85</v>
      </c>
      <c r="BM26">
        <v>0.08</v>
      </c>
      <c r="BP26" t="s">
        <v>65</v>
      </c>
      <c r="BQ26">
        <v>32.340000000000003</v>
      </c>
    </row>
    <row r="27" spans="1:69" x14ac:dyDescent="0.3">
      <c r="A27" s="1">
        <v>26</v>
      </c>
      <c r="B27" s="1">
        <v>4.0000000000000001E-3</v>
      </c>
      <c r="C27" s="1">
        <v>9.8550000000000004</v>
      </c>
      <c r="D27" s="1">
        <v>9.8529999999999998</v>
      </c>
      <c r="E27" s="1">
        <v>2E-3</v>
      </c>
      <c r="F27" s="1">
        <v>0</v>
      </c>
      <c r="G27" t="s">
        <v>74</v>
      </c>
      <c r="H27">
        <v>9.8551372920000002</v>
      </c>
      <c r="I27">
        <v>2.5</v>
      </c>
      <c r="J27">
        <v>2.19475</v>
      </c>
      <c r="K27">
        <v>0.786068145</v>
      </c>
      <c r="L27">
        <v>2.97</v>
      </c>
      <c r="N27">
        <v>0.87790000000000001</v>
      </c>
      <c r="O27">
        <v>46934632</v>
      </c>
      <c r="P27">
        <v>93</v>
      </c>
      <c r="Q27">
        <v>5.7294999999999998</v>
      </c>
      <c r="R27" t="s">
        <v>74</v>
      </c>
      <c r="S27">
        <v>32929</v>
      </c>
      <c r="T27">
        <v>704.8</v>
      </c>
      <c r="U27">
        <v>13689776</v>
      </c>
      <c r="V27">
        <v>890367</v>
      </c>
      <c r="W27">
        <v>19056</v>
      </c>
      <c r="X27">
        <v>8091</v>
      </c>
      <c r="Y27">
        <v>0.16700000000000001</v>
      </c>
      <c r="Z27">
        <v>0.99099999999999999</v>
      </c>
      <c r="AA27">
        <v>0.99099999999999999</v>
      </c>
      <c r="AB27">
        <v>172.38869579999999</v>
      </c>
      <c r="AC27">
        <v>291677.49729999999</v>
      </c>
      <c r="AD27">
        <v>37.130000000000003</v>
      </c>
      <c r="AE27">
        <v>63.7</v>
      </c>
      <c r="AF27">
        <v>59.89</v>
      </c>
      <c r="AG27">
        <v>0.916290732</v>
      </c>
      <c r="AH27">
        <v>1.0885619529999999</v>
      </c>
      <c r="AI27" t="s">
        <v>45</v>
      </c>
      <c r="AJ27">
        <v>-0.130222587</v>
      </c>
      <c r="AK27">
        <v>4.5325994930000002</v>
      </c>
      <c r="AL27">
        <v>1.7456282670000001</v>
      </c>
      <c r="AM27">
        <v>6.5579140750000002</v>
      </c>
      <c r="AN27">
        <v>9.8551372920000002</v>
      </c>
      <c r="AO27">
        <v>-1.7897614669999999</v>
      </c>
      <c r="AP27">
        <v>-9.0407449999999993E-3</v>
      </c>
      <c r="AQ27">
        <v>12.583404010000001</v>
      </c>
      <c r="AR27">
        <v>5.1497517869999996</v>
      </c>
      <c r="AS27">
        <v>3.6144252680000002</v>
      </c>
      <c r="AT27">
        <v>4.1541845630000003</v>
      </c>
      <c r="AU27">
        <v>4.0925095459999996</v>
      </c>
      <c r="AV27">
        <v>1.900224516</v>
      </c>
      <c r="AW27">
        <v>-1.02</v>
      </c>
      <c r="AX27">
        <v>1.8359358320000001</v>
      </c>
      <c r="BA27" t="s">
        <v>74</v>
      </c>
      <c r="BB27">
        <v>19053.383950949021</v>
      </c>
      <c r="BC27">
        <v>19015.315264423196</v>
      </c>
      <c r="BD27" s="1">
        <v>9.8550000000000004</v>
      </c>
      <c r="BE27" s="1">
        <v>9.8529999999999998</v>
      </c>
      <c r="BF27" s="5">
        <f t="shared" si="0"/>
        <v>38.068686525824887</v>
      </c>
      <c r="BG27">
        <f t="shared" si="1"/>
        <v>0.9980019986673323</v>
      </c>
      <c r="BI27" t="s">
        <v>65</v>
      </c>
      <c r="BJ27">
        <v>8.5099999999999995E-2</v>
      </c>
      <c r="BL27" t="s">
        <v>63</v>
      </c>
      <c r="BM27">
        <v>0.06</v>
      </c>
      <c r="BP27" t="s">
        <v>78</v>
      </c>
      <c r="BQ27">
        <v>31.7</v>
      </c>
    </row>
    <row r="28" spans="1:69" x14ac:dyDescent="0.3">
      <c r="A28" s="1">
        <v>27</v>
      </c>
      <c r="B28" s="1">
        <v>0.222</v>
      </c>
      <c r="C28" s="1">
        <v>9.5280000000000005</v>
      </c>
      <c r="D28" s="1">
        <v>9.2509999999999994</v>
      </c>
      <c r="E28" s="1">
        <v>0.27700000000000002</v>
      </c>
      <c r="F28" s="1">
        <v>0</v>
      </c>
      <c r="G28" t="s">
        <v>75</v>
      </c>
      <c r="H28">
        <v>9.5280156179999995</v>
      </c>
      <c r="I28">
        <v>2.2999999999999998</v>
      </c>
      <c r="J28">
        <v>1.73742</v>
      </c>
      <c r="K28">
        <v>0.55240125399999995</v>
      </c>
      <c r="L28">
        <v>5.76</v>
      </c>
      <c r="M28">
        <v>15.9</v>
      </c>
      <c r="N28">
        <v>0.75539999999999996</v>
      </c>
      <c r="O28">
        <v>11530853</v>
      </c>
      <c r="P28">
        <v>375.73</v>
      </c>
      <c r="Q28">
        <v>19.461400000000001</v>
      </c>
      <c r="R28" t="s">
        <v>75</v>
      </c>
      <c r="S28">
        <v>10175</v>
      </c>
      <c r="T28">
        <v>890.8</v>
      </c>
      <c r="U28">
        <v>3660156</v>
      </c>
      <c r="V28">
        <v>156931</v>
      </c>
      <c r="W28">
        <v>13739.3</v>
      </c>
      <c r="X28">
        <v>2662</v>
      </c>
      <c r="Y28">
        <v>0.186</v>
      </c>
      <c r="Z28">
        <v>0.99</v>
      </c>
      <c r="AA28">
        <v>0.99</v>
      </c>
      <c r="AB28">
        <v>230.85889660000001</v>
      </c>
      <c r="AC28">
        <v>317422.83069999999</v>
      </c>
      <c r="AD28">
        <v>35.700000000000003</v>
      </c>
      <c r="AE28">
        <v>61.08</v>
      </c>
      <c r="AF28">
        <v>52.74</v>
      </c>
      <c r="AG28">
        <v>0.83290912299999997</v>
      </c>
      <c r="AH28">
        <v>1.750937475</v>
      </c>
      <c r="AI28">
        <v>2.7663191089999999</v>
      </c>
      <c r="AJ28">
        <v>-0.28050786900000002</v>
      </c>
      <c r="AK28">
        <v>5.9288708000000003</v>
      </c>
      <c r="AL28">
        <v>2.9684330170000002</v>
      </c>
      <c r="AM28">
        <v>6.7921199349999997</v>
      </c>
      <c r="AN28">
        <v>9.5280156179999995</v>
      </c>
      <c r="AO28">
        <v>-1.682008605</v>
      </c>
      <c r="AP28">
        <v>-1.0050336E-2</v>
      </c>
      <c r="AQ28">
        <v>12.66799001</v>
      </c>
      <c r="AR28">
        <v>5.4418066859999996</v>
      </c>
      <c r="AS28">
        <v>3.575150689</v>
      </c>
      <c r="AT28">
        <v>4.1121844799999998</v>
      </c>
      <c r="AU28">
        <v>3.9653741810000001</v>
      </c>
      <c r="AV28">
        <v>5.197540611</v>
      </c>
      <c r="AW28">
        <v>2.93</v>
      </c>
      <c r="AX28">
        <v>2.324444427</v>
      </c>
      <c r="BA28" t="s">
        <v>75</v>
      </c>
      <c r="BB28">
        <v>13739.085416673403</v>
      </c>
      <c r="BC28">
        <v>10414.975486294665</v>
      </c>
      <c r="BD28" s="1">
        <v>9.5280000000000005</v>
      </c>
      <c r="BE28" s="1">
        <v>9.2509999999999994</v>
      </c>
      <c r="BF28" s="5">
        <f t="shared" si="0"/>
        <v>3324.1099303787378</v>
      </c>
      <c r="BG28">
        <f t="shared" si="1"/>
        <v>0.75805449711050754</v>
      </c>
      <c r="BI28" t="s">
        <v>68</v>
      </c>
      <c r="BJ28">
        <v>7.3400000000000007E-2</v>
      </c>
      <c r="BL28" t="s">
        <v>49</v>
      </c>
      <c r="BM28">
        <v>-0.16</v>
      </c>
      <c r="BP28" t="s">
        <v>79</v>
      </c>
      <c r="BQ28">
        <v>31.66</v>
      </c>
    </row>
    <row r="29" spans="1:69" x14ac:dyDescent="0.3">
      <c r="A29" s="1">
        <v>28</v>
      </c>
      <c r="B29" s="1">
        <v>-0.91700000000000004</v>
      </c>
      <c r="C29" s="1">
        <v>8.3079999999999998</v>
      </c>
      <c r="D29" s="1">
        <v>8.7279999999999998</v>
      </c>
      <c r="E29" s="1">
        <v>-0.42</v>
      </c>
      <c r="F29" s="1">
        <v>0.01</v>
      </c>
      <c r="G29" t="s">
        <v>76</v>
      </c>
      <c r="H29">
        <v>8.3083715900000001</v>
      </c>
      <c r="I29">
        <v>3.4</v>
      </c>
      <c r="J29">
        <v>1.1220000000000001E-2</v>
      </c>
      <c r="K29">
        <v>-4.4900573789999996</v>
      </c>
      <c r="L29">
        <v>2.81</v>
      </c>
      <c r="M29">
        <v>46</v>
      </c>
      <c r="N29">
        <v>3.3E-3</v>
      </c>
      <c r="O29">
        <v>83154997</v>
      </c>
      <c r="P29">
        <v>106</v>
      </c>
      <c r="Q29">
        <v>2.7107000000000001</v>
      </c>
      <c r="R29" t="s">
        <v>76</v>
      </c>
      <c r="S29">
        <v>8778</v>
      </c>
      <c r="T29">
        <v>106.6</v>
      </c>
      <c r="U29">
        <v>11506414</v>
      </c>
      <c r="V29">
        <v>334031</v>
      </c>
      <c r="W29">
        <v>4057.7</v>
      </c>
      <c r="X29">
        <v>5613</v>
      </c>
      <c r="Y29">
        <v>0.223</v>
      </c>
      <c r="Z29">
        <v>0.98399999999999999</v>
      </c>
      <c r="AA29">
        <v>0.98399999999999999</v>
      </c>
      <c r="AB29">
        <v>67.500453399999998</v>
      </c>
      <c r="AC29">
        <v>138373.0914</v>
      </c>
      <c r="AD29">
        <v>34.24</v>
      </c>
      <c r="AE29">
        <v>65.63</v>
      </c>
      <c r="AF29">
        <v>53</v>
      </c>
      <c r="AG29">
        <v>1.2237754320000001</v>
      </c>
      <c r="AH29">
        <v>1.0331844830000001</v>
      </c>
      <c r="AI29">
        <v>3.8286413960000001</v>
      </c>
      <c r="AJ29">
        <v>-5.7138328109999996</v>
      </c>
      <c r="AK29">
        <v>4.6634390940000001</v>
      </c>
      <c r="AL29">
        <v>0.99720690400000001</v>
      </c>
      <c r="AM29">
        <v>4.6690835120000003</v>
      </c>
      <c r="AN29">
        <v>8.3083715900000001</v>
      </c>
      <c r="AO29">
        <v>-1.5005835080000001</v>
      </c>
      <c r="AP29">
        <v>-1.6129382000000001E-2</v>
      </c>
      <c r="AQ29">
        <v>11.837708879999999</v>
      </c>
      <c r="AR29">
        <v>4.2121343150000001</v>
      </c>
      <c r="AS29">
        <v>3.5333945510000002</v>
      </c>
      <c r="AT29">
        <v>4.1840329079999998</v>
      </c>
      <c r="AU29">
        <v>3.9702919140000001</v>
      </c>
      <c r="AV29">
        <v>1.0302986999999999</v>
      </c>
      <c r="AW29">
        <v>-1.76</v>
      </c>
      <c r="AX29">
        <v>1.7103686309999999</v>
      </c>
      <c r="BA29" t="s">
        <v>76</v>
      </c>
      <c r="BB29">
        <v>4056.1924809477755</v>
      </c>
      <c r="BC29">
        <v>6173.369018191881</v>
      </c>
      <c r="BD29" s="1">
        <v>8.3079999999999998</v>
      </c>
      <c r="BE29" s="1">
        <v>8.7279999999999998</v>
      </c>
      <c r="BF29" s="5">
        <f t="shared" si="0"/>
        <v>-2117.1765372441055</v>
      </c>
      <c r="BG29">
        <f t="shared" si="1"/>
        <v>1.5219615556186334</v>
      </c>
      <c r="BI29" t="s">
        <v>52</v>
      </c>
      <c r="BJ29">
        <v>0.05</v>
      </c>
      <c r="BL29" t="s">
        <v>84</v>
      </c>
      <c r="BM29">
        <v>-0.17</v>
      </c>
      <c r="BP29" t="s">
        <v>64</v>
      </c>
      <c r="BQ29">
        <v>31.51</v>
      </c>
    </row>
    <row r="30" spans="1:69" x14ac:dyDescent="0.3">
      <c r="A30" s="1">
        <v>29</v>
      </c>
      <c r="B30" s="1">
        <v>-0.27800000000000002</v>
      </c>
      <c r="C30" s="1">
        <v>9.6590000000000007</v>
      </c>
      <c r="D30" s="1">
        <v>11.183999999999999</v>
      </c>
      <c r="E30" s="1">
        <v>-1.526</v>
      </c>
      <c r="F30" s="1">
        <v>0</v>
      </c>
      <c r="G30" t="s">
        <v>78</v>
      </c>
      <c r="H30">
        <v>9.6585456339999993</v>
      </c>
      <c r="I30">
        <v>2.4</v>
      </c>
      <c r="J30">
        <v>2.07864</v>
      </c>
      <c r="K30">
        <v>0.73171383400000001</v>
      </c>
      <c r="L30">
        <v>4.66</v>
      </c>
      <c r="M30">
        <v>24.8</v>
      </c>
      <c r="N30">
        <v>0.86609999999999998</v>
      </c>
      <c r="O30">
        <v>613894</v>
      </c>
      <c r="P30">
        <v>237.39</v>
      </c>
      <c r="Q30">
        <v>12.1744</v>
      </c>
      <c r="R30" t="s">
        <v>78</v>
      </c>
      <c r="S30">
        <v>131</v>
      </c>
      <c r="T30">
        <v>215.6</v>
      </c>
      <c r="U30">
        <v>890487</v>
      </c>
      <c r="V30">
        <v>9514</v>
      </c>
      <c r="W30">
        <v>15655</v>
      </c>
      <c r="X30">
        <v>91</v>
      </c>
      <c r="Y30">
        <v>0.22600000000000001</v>
      </c>
      <c r="Z30">
        <v>0.95199999999999996</v>
      </c>
      <c r="AA30">
        <v>0.95199999999999996</v>
      </c>
      <c r="AB30">
        <v>148.23406</v>
      </c>
      <c r="AC30">
        <v>1450554.9820000001</v>
      </c>
      <c r="AD30">
        <v>31.7</v>
      </c>
      <c r="AE30">
        <v>38.94</v>
      </c>
      <c r="AF30">
        <v>38.64</v>
      </c>
      <c r="AG30">
        <v>0.87546873700000005</v>
      </c>
      <c r="AH30">
        <v>1.539015448</v>
      </c>
      <c r="AI30">
        <v>3.210843653</v>
      </c>
      <c r="AJ30">
        <v>-0.14375490399999999</v>
      </c>
      <c r="AK30">
        <v>5.4697043580000004</v>
      </c>
      <c r="AL30">
        <v>2.4993353859999998</v>
      </c>
      <c r="AM30">
        <v>5.3734248390000001</v>
      </c>
      <c r="AN30">
        <v>9.6585456339999993</v>
      </c>
      <c r="AO30">
        <v>-1.4872202800000001</v>
      </c>
      <c r="AP30">
        <v>-4.9190244000000001E-2</v>
      </c>
      <c r="AQ30">
        <v>14.187456790000001</v>
      </c>
      <c r="AR30">
        <v>4.9987925110000004</v>
      </c>
      <c r="AS30">
        <v>3.4563166810000001</v>
      </c>
      <c r="AT30">
        <v>3.6620219999999999</v>
      </c>
      <c r="AU30">
        <v>3.6542880090000001</v>
      </c>
      <c r="AV30">
        <v>3.8465157689999998</v>
      </c>
      <c r="AW30">
        <v>0.74</v>
      </c>
      <c r="AX30">
        <v>2.0833090529999998</v>
      </c>
      <c r="BA30" s="6" t="s">
        <v>78</v>
      </c>
      <c r="BB30" s="6">
        <v>15662.114719701103</v>
      </c>
      <c r="BC30" s="6">
        <v>71969.665735978051</v>
      </c>
      <c r="BD30" s="7">
        <v>9.6590000000000007</v>
      </c>
      <c r="BE30" s="7">
        <v>11.183999999999999</v>
      </c>
      <c r="BF30" s="8">
        <f t="shared" si="0"/>
        <v>-56307.55101627695</v>
      </c>
      <c r="BG30" s="6">
        <f t="shared" si="1"/>
        <v>4.595143569306682</v>
      </c>
      <c r="BI30" t="s">
        <v>73</v>
      </c>
      <c r="BJ30">
        <v>1.72E-2</v>
      </c>
      <c r="BL30" t="s">
        <v>58</v>
      </c>
      <c r="BM30">
        <v>-0.2</v>
      </c>
      <c r="BP30" t="s">
        <v>49</v>
      </c>
      <c r="BQ30">
        <v>31.18</v>
      </c>
    </row>
    <row r="31" spans="1:69" x14ac:dyDescent="0.3">
      <c r="A31" s="1">
        <v>30</v>
      </c>
      <c r="B31" s="1">
        <v>-0.311</v>
      </c>
      <c r="C31" s="1">
        <v>8.2569999999999997</v>
      </c>
      <c r="D31" s="1">
        <v>8.6829999999999998</v>
      </c>
      <c r="E31" s="1">
        <v>-0.42599999999999999</v>
      </c>
      <c r="F31" s="1">
        <v>0</v>
      </c>
      <c r="G31" t="s">
        <v>79</v>
      </c>
      <c r="H31">
        <v>8.257255979</v>
      </c>
      <c r="I31">
        <v>2.2999999999999998</v>
      </c>
      <c r="J31">
        <v>1.3390599999999999</v>
      </c>
      <c r="K31">
        <v>0.29196787499999999</v>
      </c>
      <c r="L31">
        <v>7.02</v>
      </c>
      <c r="M31">
        <v>13.8</v>
      </c>
      <c r="N31">
        <v>0.58220000000000005</v>
      </c>
      <c r="O31">
        <v>9764000</v>
      </c>
      <c r="P31">
        <v>105</v>
      </c>
      <c r="Q31">
        <v>6.9157000000000002</v>
      </c>
      <c r="R31" t="s">
        <v>79</v>
      </c>
      <c r="S31">
        <v>954</v>
      </c>
      <c r="T31">
        <v>97.7</v>
      </c>
      <c r="U31">
        <v>825570</v>
      </c>
      <c r="V31">
        <v>37664</v>
      </c>
      <c r="W31">
        <v>3855.5</v>
      </c>
      <c r="X31">
        <v>750</v>
      </c>
      <c r="Y31">
        <v>0.3</v>
      </c>
      <c r="Z31">
        <v>0.95</v>
      </c>
      <c r="AA31">
        <v>0</v>
      </c>
      <c r="AB31">
        <v>76.812781650000005</v>
      </c>
      <c r="AC31">
        <v>84552.437529999996</v>
      </c>
      <c r="AD31">
        <v>31.66</v>
      </c>
      <c r="AE31">
        <v>58.65</v>
      </c>
      <c r="AF31">
        <v>46.38</v>
      </c>
      <c r="AG31">
        <v>0.83290912299999997</v>
      </c>
      <c r="AH31">
        <v>1.9487632180000001</v>
      </c>
      <c r="AI31">
        <v>2.6246685919999999</v>
      </c>
      <c r="AJ31">
        <v>-0.54094124799999999</v>
      </c>
      <c r="AK31">
        <v>4.6539603500000002</v>
      </c>
      <c r="AL31">
        <v>1.9337941890000001</v>
      </c>
      <c r="AM31">
        <v>4.5819015590000003</v>
      </c>
      <c r="AN31">
        <v>8.257255979</v>
      </c>
      <c r="AO31">
        <v>-1.203972804</v>
      </c>
      <c r="AP31">
        <v>-5.1293294000000003E-2</v>
      </c>
      <c r="AQ31">
        <v>11.34512718</v>
      </c>
      <c r="AR31">
        <v>4.3413710539999997</v>
      </c>
      <c r="AS31">
        <v>3.4550540540000001</v>
      </c>
      <c r="AT31">
        <v>4.0715875749999997</v>
      </c>
      <c r="AU31">
        <v>3.8368683319999999</v>
      </c>
      <c r="AV31">
        <v>3.7685069869999999</v>
      </c>
      <c r="AW31">
        <v>0.48</v>
      </c>
      <c r="AX31">
        <v>2.0503988560000002</v>
      </c>
      <c r="BA31" t="s">
        <v>79</v>
      </c>
      <c r="BB31">
        <v>3854.5131982186776</v>
      </c>
      <c r="BC31">
        <v>5901.7252358179157</v>
      </c>
      <c r="BD31" s="1">
        <v>8.2569999999999997</v>
      </c>
      <c r="BE31" s="1">
        <v>8.6829999999999998</v>
      </c>
      <c r="BF31" s="5">
        <f t="shared" si="0"/>
        <v>-2047.2120375992381</v>
      </c>
      <c r="BG31">
        <f t="shared" si="1"/>
        <v>1.5311207751332478</v>
      </c>
      <c r="BI31" t="s">
        <v>63</v>
      </c>
      <c r="BJ31">
        <v>1.6E-2</v>
      </c>
      <c r="BL31" t="s">
        <v>47</v>
      </c>
      <c r="BM31">
        <v>-0.23</v>
      </c>
      <c r="BP31" t="s">
        <v>72</v>
      </c>
      <c r="BQ31">
        <v>31.08</v>
      </c>
    </row>
    <row r="32" spans="1:69" x14ac:dyDescent="0.3">
      <c r="A32" s="1">
        <v>31</v>
      </c>
      <c r="B32" s="1">
        <v>-0.26</v>
      </c>
      <c r="C32" s="1">
        <v>7.9809999999999999</v>
      </c>
      <c r="D32" s="1">
        <v>8.952</v>
      </c>
      <c r="E32" s="1">
        <v>-0.97099999999999997</v>
      </c>
      <c r="F32" s="1">
        <v>0</v>
      </c>
      <c r="G32" t="s">
        <v>80</v>
      </c>
      <c r="H32">
        <v>7.9814257570000002</v>
      </c>
      <c r="I32">
        <v>2.1</v>
      </c>
      <c r="J32">
        <v>7.5599999999999999E-3</v>
      </c>
      <c r="K32">
        <v>-4.8848840889999998</v>
      </c>
      <c r="L32">
        <v>4.6900000000000004</v>
      </c>
      <c r="M32">
        <v>14.6</v>
      </c>
      <c r="N32">
        <v>3.5999999999999999E-3</v>
      </c>
      <c r="O32">
        <v>1329000</v>
      </c>
      <c r="P32">
        <v>31</v>
      </c>
      <c r="Q32">
        <v>11.155799999999999</v>
      </c>
      <c r="R32" t="s">
        <v>80</v>
      </c>
      <c r="S32">
        <v>68</v>
      </c>
      <c r="T32">
        <v>51.5</v>
      </c>
      <c r="U32">
        <v>232360</v>
      </c>
      <c r="V32">
        <v>3865</v>
      </c>
      <c r="W32">
        <v>2926.1</v>
      </c>
      <c r="X32">
        <v>139</v>
      </c>
      <c r="Y32">
        <v>0.18</v>
      </c>
      <c r="Z32">
        <v>0.94</v>
      </c>
      <c r="AA32">
        <v>0</v>
      </c>
      <c r="AB32">
        <v>104.5899172</v>
      </c>
      <c r="AC32">
        <v>174838.2242</v>
      </c>
      <c r="AD32">
        <v>27.96</v>
      </c>
      <c r="AE32">
        <v>39.22</v>
      </c>
      <c r="AF32">
        <v>20.45</v>
      </c>
      <c r="AG32">
        <v>0.74193734499999997</v>
      </c>
      <c r="AH32">
        <v>1.5454325820000001</v>
      </c>
      <c r="AI32">
        <v>2.6810215290000001</v>
      </c>
      <c r="AJ32">
        <v>-5.626821434</v>
      </c>
      <c r="AK32">
        <v>3.4339872040000001</v>
      </c>
      <c r="AL32">
        <v>2.411959542</v>
      </c>
      <c r="AM32">
        <v>3.941581808</v>
      </c>
      <c r="AN32">
        <v>7.9814257570000002</v>
      </c>
      <c r="AO32">
        <v>-1.7147984279999999</v>
      </c>
      <c r="AP32">
        <v>-6.1875404000000002E-2</v>
      </c>
      <c r="AQ32">
        <v>12.071616390000001</v>
      </c>
      <c r="AR32">
        <v>4.650047153</v>
      </c>
      <c r="AS32">
        <v>3.3307749169999998</v>
      </c>
      <c r="AT32">
        <v>3.6691868209999998</v>
      </c>
      <c r="AU32">
        <v>3.0179828820000001</v>
      </c>
      <c r="AV32">
        <v>3.7275208630000001</v>
      </c>
      <c r="AW32">
        <v>0.46</v>
      </c>
      <c r="AX32">
        <v>2.0478218670000001</v>
      </c>
      <c r="BA32" t="s">
        <v>80</v>
      </c>
      <c r="BB32">
        <v>2924.8544565982015</v>
      </c>
      <c r="BC32">
        <v>7723.3230708967867</v>
      </c>
      <c r="BD32" s="1">
        <v>7.9809999999999999</v>
      </c>
      <c r="BE32" s="1">
        <v>8.952</v>
      </c>
      <c r="BF32" s="5">
        <f t="shared" si="0"/>
        <v>-4798.4686142985847</v>
      </c>
      <c r="BG32">
        <f t="shared" si="1"/>
        <v>2.6405837232255038</v>
      </c>
      <c r="BI32" t="s">
        <v>90</v>
      </c>
      <c r="BJ32">
        <v>1.55E-2</v>
      </c>
      <c r="BL32" t="s">
        <v>81</v>
      </c>
      <c r="BM32">
        <v>-0.3</v>
      </c>
      <c r="BP32" t="s">
        <v>87</v>
      </c>
      <c r="BQ32">
        <v>31.04</v>
      </c>
    </row>
    <row r="33" spans="1:69" x14ac:dyDescent="0.3">
      <c r="A33" s="1">
        <v>32</v>
      </c>
      <c r="B33" s="1">
        <v>-0.43</v>
      </c>
      <c r="C33" s="1">
        <v>8.2010000000000005</v>
      </c>
      <c r="D33" s="1">
        <v>8.99</v>
      </c>
      <c r="E33" s="1">
        <v>-0.78900000000000003</v>
      </c>
      <c r="F33" s="1">
        <v>0</v>
      </c>
      <c r="G33" t="s">
        <v>81</v>
      </c>
      <c r="H33">
        <v>8.2009470219999994</v>
      </c>
      <c r="I33">
        <v>2.7</v>
      </c>
      <c r="J33">
        <v>1.97289</v>
      </c>
      <c r="K33">
        <v>0.67949947300000002</v>
      </c>
      <c r="L33">
        <v>5.82</v>
      </c>
      <c r="M33">
        <v>9.1999999999999993</v>
      </c>
      <c r="N33">
        <v>0.73070000000000002</v>
      </c>
      <c r="O33">
        <v>5450421</v>
      </c>
      <c r="P33">
        <v>111.15</v>
      </c>
      <c r="Q33">
        <v>5.7</v>
      </c>
      <c r="R33" t="s">
        <v>81</v>
      </c>
      <c r="S33">
        <v>61</v>
      </c>
      <c r="T33">
        <v>11.2</v>
      </c>
      <c r="U33">
        <v>548449</v>
      </c>
      <c r="V33">
        <v>19851</v>
      </c>
      <c r="W33">
        <v>3644.4</v>
      </c>
      <c r="X33">
        <v>650</v>
      </c>
      <c r="Y33">
        <v>0.16300000000000001</v>
      </c>
      <c r="Z33">
        <v>0.93799999999999994</v>
      </c>
      <c r="AA33">
        <v>0</v>
      </c>
      <c r="AB33">
        <v>119.25684270000001</v>
      </c>
      <c r="AC33">
        <v>100625.071</v>
      </c>
      <c r="AD33">
        <v>33.25</v>
      </c>
      <c r="AE33">
        <v>51.76</v>
      </c>
      <c r="AF33">
        <v>31.57</v>
      </c>
      <c r="AG33">
        <v>0.993251773</v>
      </c>
      <c r="AH33">
        <v>1.761300262</v>
      </c>
      <c r="AI33">
        <v>2.2192034839999999</v>
      </c>
      <c r="AJ33">
        <v>-0.31375229999999998</v>
      </c>
      <c r="AK33">
        <v>4.7108806400000001</v>
      </c>
      <c r="AL33">
        <v>1.7404661749999999</v>
      </c>
      <c r="AM33">
        <v>2.4159137780000002</v>
      </c>
      <c r="AN33">
        <v>8.2009470219999994</v>
      </c>
      <c r="AO33">
        <v>-1.8140050780000001</v>
      </c>
      <c r="AP33">
        <v>-6.4005329999999999E-2</v>
      </c>
      <c r="AQ33">
        <v>11.51915672</v>
      </c>
      <c r="AR33">
        <v>4.781279509</v>
      </c>
      <c r="AS33">
        <v>3.504054767</v>
      </c>
      <c r="AT33">
        <v>3.9466176499999999</v>
      </c>
      <c r="AU33">
        <v>3.4522073029999998</v>
      </c>
      <c r="AV33">
        <v>3.0654835299999998</v>
      </c>
      <c r="AW33">
        <v>-0.3</v>
      </c>
      <c r="AX33">
        <v>1.9446236079999999</v>
      </c>
      <c r="BA33" t="s">
        <v>81</v>
      </c>
      <c r="BB33">
        <v>3644.5930787218194</v>
      </c>
      <c r="BC33">
        <v>8022.4568953515663</v>
      </c>
      <c r="BD33" s="1">
        <v>8.2010000000000005</v>
      </c>
      <c r="BE33" s="1">
        <v>8.99</v>
      </c>
      <c r="BF33" s="5">
        <f t="shared" si="0"/>
        <v>-4377.8638166297469</v>
      </c>
      <c r="BG33">
        <f t="shared" si="1"/>
        <v>2.2011941311607521</v>
      </c>
      <c r="BI33" t="s">
        <v>60</v>
      </c>
      <c r="BJ33">
        <v>1.21E-2</v>
      </c>
      <c r="BL33" t="s">
        <v>65</v>
      </c>
      <c r="BM33">
        <v>-0.6</v>
      </c>
      <c r="BP33" t="s">
        <v>50</v>
      </c>
      <c r="BQ33">
        <v>29.57</v>
      </c>
    </row>
    <row r="34" spans="1:69" x14ac:dyDescent="0.3">
      <c r="A34" s="1">
        <v>33</v>
      </c>
      <c r="B34" s="1">
        <v>-0.79300000000000004</v>
      </c>
      <c r="C34" s="1">
        <v>7.694</v>
      </c>
      <c r="D34" s="1">
        <v>9.7279999999999998</v>
      </c>
      <c r="E34" s="1">
        <v>-2.0350000000000001</v>
      </c>
      <c r="F34" s="1">
        <v>1E-3</v>
      </c>
      <c r="G34" t="s">
        <v>82</v>
      </c>
      <c r="H34">
        <v>7.6937550769999996</v>
      </c>
      <c r="I34">
        <v>2.1</v>
      </c>
      <c r="J34">
        <v>1.68021</v>
      </c>
      <c r="K34">
        <v>0.51891878599999997</v>
      </c>
      <c r="L34">
        <v>6.56</v>
      </c>
      <c r="M34">
        <v>15.5</v>
      </c>
      <c r="N34">
        <v>0.80010000000000003</v>
      </c>
      <c r="O34">
        <v>2793466</v>
      </c>
      <c r="P34">
        <v>42.78</v>
      </c>
      <c r="Q34">
        <v>9.8472000000000008</v>
      </c>
      <c r="R34" t="s">
        <v>82</v>
      </c>
      <c r="S34">
        <v>103</v>
      </c>
      <c r="T34">
        <v>36.9</v>
      </c>
      <c r="U34">
        <v>842423</v>
      </c>
      <c r="V34">
        <v>6122</v>
      </c>
      <c r="W34">
        <v>2194.6</v>
      </c>
      <c r="X34">
        <v>335</v>
      </c>
      <c r="Z34">
        <v>0.92400000000000004</v>
      </c>
      <c r="AA34">
        <v>0</v>
      </c>
      <c r="AB34">
        <v>119.9227053</v>
      </c>
      <c r="AC34">
        <v>301569.09019999998</v>
      </c>
      <c r="AD34">
        <v>33.75</v>
      </c>
      <c r="AE34">
        <v>48.13</v>
      </c>
      <c r="AF34">
        <v>20.53</v>
      </c>
      <c r="AG34">
        <v>0.74193734499999997</v>
      </c>
      <c r="AH34">
        <v>1.8809906030000001</v>
      </c>
      <c r="AI34">
        <v>2.7408400240000002</v>
      </c>
      <c r="AJ34">
        <v>-0.22301855900000001</v>
      </c>
      <c r="AK34">
        <v>3.7560707039999999</v>
      </c>
      <c r="AL34">
        <v>2.2871871509999999</v>
      </c>
      <c r="AM34">
        <v>3.6082115510000001</v>
      </c>
      <c r="AN34">
        <v>7.6937550769999996</v>
      </c>
      <c r="AO34" t="s">
        <v>45</v>
      </c>
      <c r="AP34">
        <v>-7.9043207000000004E-2</v>
      </c>
      <c r="AQ34">
        <v>12.616754419999999</v>
      </c>
      <c r="AR34">
        <v>4.7868474130000003</v>
      </c>
      <c r="AS34">
        <v>3.5189804169999999</v>
      </c>
      <c r="AT34">
        <v>3.8739056829999998</v>
      </c>
      <c r="AU34">
        <v>3.021887231</v>
      </c>
      <c r="AV34">
        <v>4.3021775379999996</v>
      </c>
      <c r="AW34">
        <v>0.77</v>
      </c>
      <c r="AX34">
        <v>2.0870376180000001</v>
      </c>
      <c r="BA34" s="6" t="s">
        <v>82</v>
      </c>
      <c r="BB34" s="6">
        <v>2195.1375748183191</v>
      </c>
      <c r="BC34" s="6">
        <v>16780.956822523047</v>
      </c>
      <c r="BD34" s="7">
        <v>7.694</v>
      </c>
      <c r="BE34" s="7">
        <v>9.7279999999999998</v>
      </c>
      <c r="BF34" s="8">
        <f t="shared" si="0"/>
        <v>-14585.819247704727</v>
      </c>
      <c r="BG34" s="6">
        <f t="shared" si="1"/>
        <v>7.6446036982041665</v>
      </c>
      <c r="BI34" t="s">
        <v>88</v>
      </c>
      <c r="BJ34">
        <v>1.04E-2</v>
      </c>
      <c r="BL34" t="s">
        <v>55</v>
      </c>
      <c r="BM34">
        <v>-0.88</v>
      </c>
      <c r="BP34" t="s">
        <v>47</v>
      </c>
      <c r="BQ34">
        <v>28.98</v>
      </c>
    </row>
    <row r="35" spans="1:69" x14ac:dyDescent="0.3">
      <c r="A35" s="1">
        <v>34</v>
      </c>
      <c r="B35" s="1">
        <v>1.135</v>
      </c>
      <c r="C35" s="1">
        <v>8.7720000000000002</v>
      </c>
      <c r="D35" s="1">
        <v>8.5380000000000003</v>
      </c>
      <c r="E35" s="1">
        <v>0.23400000000000001</v>
      </c>
      <c r="F35" s="1">
        <v>0.60799999999999998</v>
      </c>
      <c r="G35" t="s">
        <v>83</v>
      </c>
      <c r="H35">
        <v>8.772315914</v>
      </c>
      <c r="I35">
        <v>3.7</v>
      </c>
      <c r="J35">
        <v>3.2067899999999998</v>
      </c>
      <c r="K35">
        <v>1.165270437</v>
      </c>
      <c r="L35">
        <v>1.38</v>
      </c>
      <c r="N35">
        <v>0.86670000000000003</v>
      </c>
      <c r="O35">
        <v>129268000</v>
      </c>
      <c r="P35">
        <v>66</v>
      </c>
      <c r="Q35">
        <v>2.3961000000000001</v>
      </c>
      <c r="R35" t="s">
        <v>83</v>
      </c>
      <c r="S35">
        <v>83642</v>
      </c>
      <c r="T35">
        <v>662.8</v>
      </c>
      <c r="U35">
        <v>2084627</v>
      </c>
      <c r="V35">
        <v>814328</v>
      </c>
      <c r="W35">
        <v>6453.1</v>
      </c>
      <c r="X35">
        <v>6075</v>
      </c>
      <c r="Y35">
        <v>0.33300000000000002</v>
      </c>
      <c r="Z35">
        <v>0.92300000000000004</v>
      </c>
      <c r="AA35">
        <v>0</v>
      </c>
      <c r="AB35">
        <v>46.995389420000002</v>
      </c>
      <c r="AC35">
        <v>16126.39632</v>
      </c>
      <c r="AD35">
        <v>25.58</v>
      </c>
      <c r="AE35">
        <v>74.95</v>
      </c>
      <c r="AF35">
        <v>72.27</v>
      </c>
      <c r="AG35">
        <v>1.30833282</v>
      </c>
      <c r="AH35">
        <v>0.322083499</v>
      </c>
      <c r="AI35" t="s">
        <v>45</v>
      </c>
      <c r="AJ35">
        <v>-0.14306238299999999</v>
      </c>
      <c r="AK35">
        <v>4.1896547420000001</v>
      </c>
      <c r="AL35">
        <v>0.87384241600000001</v>
      </c>
      <c r="AM35">
        <v>6.4964732859999996</v>
      </c>
      <c r="AN35">
        <v>8.772315914</v>
      </c>
      <c r="AO35">
        <v>-1.099612789</v>
      </c>
      <c r="AP35">
        <v>-8.0126043999999993E-2</v>
      </c>
      <c r="AQ35">
        <v>9.6882127320000002</v>
      </c>
      <c r="AR35">
        <v>3.8500494999999999</v>
      </c>
      <c r="AS35">
        <v>3.2418107960000002</v>
      </c>
      <c r="AT35">
        <v>4.316821225</v>
      </c>
      <c r="AU35">
        <v>4.2804091050000004</v>
      </c>
      <c r="AV35">
        <v>0.281450223</v>
      </c>
      <c r="AW35">
        <v>-2.74</v>
      </c>
      <c r="AX35">
        <v>1.515346989</v>
      </c>
      <c r="BA35" t="s">
        <v>83</v>
      </c>
      <c r="BB35">
        <v>6451.0616942255156</v>
      </c>
      <c r="BC35">
        <v>5105.1238967967456</v>
      </c>
      <c r="BD35" s="1">
        <v>8.7720000000000002</v>
      </c>
      <c r="BE35" s="1">
        <v>8.5380000000000003</v>
      </c>
      <c r="BF35" s="5">
        <f t="shared" si="0"/>
        <v>1345.93779742877</v>
      </c>
      <c r="BG35">
        <f t="shared" si="1"/>
        <v>0.79136181589558385</v>
      </c>
      <c r="BI35" t="s">
        <v>54</v>
      </c>
      <c r="BJ35">
        <v>0.01</v>
      </c>
      <c r="BL35" t="s">
        <v>54</v>
      </c>
      <c r="BM35">
        <v>-0.95</v>
      </c>
      <c r="BP35" t="s">
        <v>80</v>
      </c>
      <c r="BQ35">
        <v>27.96</v>
      </c>
    </row>
    <row r="36" spans="1:69" x14ac:dyDescent="0.3">
      <c r="A36" s="1">
        <v>35</v>
      </c>
      <c r="B36" s="1">
        <v>0.17699999999999999</v>
      </c>
      <c r="C36" s="1">
        <v>10.154</v>
      </c>
      <c r="D36" s="1">
        <v>9.9770000000000003</v>
      </c>
      <c r="E36" s="1">
        <v>0.17799999999999999</v>
      </c>
      <c r="F36" s="1">
        <v>0</v>
      </c>
      <c r="G36" t="s">
        <v>84</v>
      </c>
      <c r="H36">
        <v>10.15431242</v>
      </c>
      <c r="I36">
        <v>3.1</v>
      </c>
      <c r="J36">
        <v>2.2059600000000001</v>
      </c>
      <c r="K36">
        <v>0.79116278799999995</v>
      </c>
      <c r="L36">
        <v>2.11</v>
      </c>
      <c r="N36">
        <v>0.71160000000000001</v>
      </c>
      <c r="O36">
        <v>17373831</v>
      </c>
      <c r="P36">
        <v>23</v>
      </c>
      <c r="Q36">
        <v>13.3248</v>
      </c>
      <c r="R36" t="s">
        <v>84</v>
      </c>
      <c r="S36">
        <v>13318</v>
      </c>
      <c r="T36">
        <v>711.1</v>
      </c>
      <c r="U36">
        <v>3693252</v>
      </c>
      <c r="V36">
        <v>481371</v>
      </c>
      <c r="W36">
        <v>25701.7</v>
      </c>
      <c r="X36">
        <v>2235</v>
      </c>
      <c r="Z36">
        <v>0.92</v>
      </c>
      <c r="AA36">
        <v>0</v>
      </c>
      <c r="AB36">
        <v>128.6417486</v>
      </c>
      <c r="AC36">
        <v>212575.56839999999</v>
      </c>
      <c r="AD36">
        <v>26.52</v>
      </c>
      <c r="AE36">
        <v>80.73</v>
      </c>
      <c r="AF36">
        <v>84.61</v>
      </c>
      <c r="AG36">
        <v>1.1314021110000001</v>
      </c>
      <c r="AH36">
        <v>0.74668794699999996</v>
      </c>
      <c r="AI36" t="s">
        <v>45</v>
      </c>
      <c r="AJ36">
        <v>-0.34023932299999998</v>
      </c>
      <c r="AK36">
        <v>3.1354942160000001</v>
      </c>
      <c r="AL36">
        <v>2.589626961</v>
      </c>
      <c r="AM36">
        <v>6.566813067</v>
      </c>
      <c r="AN36">
        <v>10.15431242</v>
      </c>
      <c r="AO36" t="s">
        <v>45</v>
      </c>
      <c r="AP36">
        <v>-8.3381608999999995E-2</v>
      </c>
      <c r="AQ36">
        <v>12.26705282</v>
      </c>
      <c r="AR36">
        <v>4.8570313980000002</v>
      </c>
      <c r="AS36">
        <v>3.277899165</v>
      </c>
      <c r="AT36">
        <v>4.3911102529999999</v>
      </c>
      <c r="AU36">
        <v>4.438052463</v>
      </c>
      <c r="AV36">
        <v>1.933643239</v>
      </c>
      <c r="AW36">
        <v>-0.17</v>
      </c>
      <c r="AX36">
        <v>1.963048165</v>
      </c>
      <c r="BA36" t="s">
        <v>84</v>
      </c>
      <c r="BB36">
        <v>25693.67161757905</v>
      </c>
      <c r="BC36">
        <v>21525.638671379947</v>
      </c>
      <c r="BD36" s="1">
        <v>10.154</v>
      </c>
      <c r="BE36" s="1">
        <v>9.9770000000000003</v>
      </c>
      <c r="BF36" s="5">
        <f t="shared" si="0"/>
        <v>4168.0329461991023</v>
      </c>
      <c r="BG36">
        <f t="shared" si="1"/>
        <v>0.83777978452299418</v>
      </c>
      <c r="BI36" t="s">
        <v>49</v>
      </c>
      <c r="BJ36">
        <v>6.4000000000000003E-3</v>
      </c>
      <c r="BL36" t="s">
        <v>74</v>
      </c>
      <c r="BM36">
        <v>-1.02</v>
      </c>
      <c r="BP36" t="s">
        <v>56</v>
      </c>
      <c r="BQ36">
        <v>27.69</v>
      </c>
    </row>
    <row r="37" spans="1:69" x14ac:dyDescent="0.3">
      <c r="A37" s="1">
        <v>36</v>
      </c>
      <c r="B37" s="1">
        <v>-1.5169999999999999</v>
      </c>
      <c r="C37" s="1">
        <v>8.1059999999999999</v>
      </c>
      <c r="D37" s="1">
        <v>9.1020000000000003</v>
      </c>
      <c r="E37" s="1">
        <v>-0.996</v>
      </c>
      <c r="F37" s="1">
        <v>5.3999999999999999E-2</v>
      </c>
      <c r="G37" t="s">
        <v>85</v>
      </c>
      <c r="H37">
        <v>8.1055490320000008</v>
      </c>
      <c r="I37">
        <v>2.6</v>
      </c>
      <c r="J37">
        <v>2.4528400000000001</v>
      </c>
      <c r="K37">
        <v>0.89724653700000001</v>
      </c>
      <c r="L37">
        <v>6.62</v>
      </c>
      <c r="M37">
        <v>6.9</v>
      </c>
      <c r="N37">
        <v>0.94340000000000002</v>
      </c>
      <c r="O37">
        <v>38386000</v>
      </c>
      <c r="P37">
        <v>123</v>
      </c>
      <c r="Q37">
        <v>6.8925999999999998</v>
      </c>
      <c r="R37" t="s">
        <v>85</v>
      </c>
      <c r="S37">
        <v>3004</v>
      </c>
      <c r="T37">
        <v>79.099999999999994</v>
      </c>
      <c r="U37">
        <v>3668030</v>
      </c>
      <c r="V37">
        <v>125816</v>
      </c>
      <c r="W37">
        <v>3312.8</v>
      </c>
      <c r="X37">
        <v>4119</v>
      </c>
      <c r="Y37">
        <v>0.16700000000000001</v>
      </c>
      <c r="Z37">
        <v>0.91</v>
      </c>
      <c r="AA37">
        <v>0.91</v>
      </c>
      <c r="AB37">
        <v>107.30474649999999</v>
      </c>
      <c r="AC37">
        <v>95556.452869999994</v>
      </c>
      <c r="AD37">
        <v>33.04</v>
      </c>
      <c r="AE37">
        <v>59.01</v>
      </c>
      <c r="AF37">
        <v>33.15</v>
      </c>
      <c r="AG37">
        <v>0.95551144499999996</v>
      </c>
      <c r="AH37">
        <v>1.8900953700000001</v>
      </c>
      <c r="AI37">
        <v>1.9315214119999999</v>
      </c>
      <c r="AJ37">
        <v>-5.8264907999999997E-2</v>
      </c>
      <c r="AK37">
        <v>4.8121843550000003</v>
      </c>
      <c r="AL37">
        <v>1.9304483720000001</v>
      </c>
      <c r="AM37">
        <v>4.3707128749999997</v>
      </c>
      <c r="AN37">
        <v>8.1055490320000008</v>
      </c>
      <c r="AO37">
        <v>-1.7897614669999999</v>
      </c>
      <c r="AP37">
        <v>-9.4310678999999994E-2</v>
      </c>
      <c r="AQ37">
        <v>11.46747248</v>
      </c>
      <c r="AR37">
        <v>4.675672885</v>
      </c>
      <c r="AS37">
        <v>3.4977189489999998</v>
      </c>
      <c r="AT37">
        <v>4.0777069209999999</v>
      </c>
      <c r="AU37">
        <v>3.5010427169999998</v>
      </c>
      <c r="AV37">
        <v>3.6487315300000001</v>
      </c>
      <c r="AW37">
        <v>0.08</v>
      </c>
      <c r="AX37">
        <v>1.997553382</v>
      </c>
      <c r="BA37" t="s">
        <v>85</v>
      </c>
      <c r="BB37">
        <v>3314.2943029398648</v>
      </c>
      <c r="BC37">
        <v>8973.2212114212489</v>
      </c>
      <c r="BD37" s="1">
        <v>8.1059999999999999</v>
      </c>
      <c r="BE37" s="1">
        <v>9.1020000000000003</v>
      </c>
      <c r="BF37" s="5">
        <f t="shared" si="0"/>
        <v>-5658.9269084813841</v>
      </c>
      <c r="BG37">
        <f t="shared" si="1"/>
        <v>2.7074304184338036</v>
      </c>
      <c r="BI37" t="s">
        <v>61</v>
      </c>
      <c r="BJ37">
        <v>5.4000000000000003E-3</v>
      </c>
      <c r="BL37" t="s">
        <v>86</v>
      </c>
      <c r="BM37">
        <v>-1.1100000000000001</v>
      </c>
      <c r="BP37" t="s">
        <v>73</v>
      </c>
      <c r="BQ37">
        <v>27.3</v>
      </c>
    </row>
    <row r="38" spans="1:69" x14ac:dyDescent="0.3">
      <c r="A38" s="1">
        <v>37</v>
      </c>
      <c r="B38" s="1">
        <v>-0.65500000000000003</v>
      </c>
      <c r="C38" s="1">
        <v>9.0389999999999997</v>
      </c>
      <c r="D38" s="1">
        <v>9.9049999999999994</v>
      </c>
      <c r="E38" s="1">
        <v>-0.86599999999999999</v>
      </c>
      <c r="F38" s="1">
        <v>3.0000000000000001E-3</v>
      </c>
      <c r="G38" t="s">
        <v>86</v>
      </c>
      <c r="H38">
        <v>9.0394215560000006</v>
      </c>
      <c r="I38">
        <v>2.5</v>
      </c>
      <c r="J38">
        <v>2.2602500000000001</v>
      </c>
      <c r="K38">
        <v>0.81547542699999997</v>
      </c>
      <c r="L38">
        <v>3.39</v>
      </c>
      <c r="M38">
        <v>4.2</v>
      </c>
      <c r="N38">
        <v>0.90410000000000001</v>
      </c>
      <c r="O38">
        <v>10276617</v>
      </c>
      <c r="P38">
        <v>112</v>
      </c>
      <c r="Q38">
        <v>6.9745999999999997</v>
      </c>
      <c r="R38" t="s">
        <v>86</v>
      </c>
      <c r="S38">
        <v>2080</v>
      </c>
      <c r="T38">
        <v>202.3</v>
      </c>
      <c r="U38">
        <v>2791429</v>
      </c>
      <c r="V38">
        <v>86664</v>
      </c>
      <c r="W38">
        <v>8428.9</v>
      </c>
      <c r="X38">
        <v>2020</v>
      </c>
      <c r="Y38">
        <v>0.16600000000000001</v>
      </c>
      <c r="Z38">
        <v>0.90900000000000003</v>
      </c>
      <c r="AA38">
        <v>0.90900000000000003</v>
      </c>
      <c r="AB38">
        <v>196.5627404</v>
      </c>
      <c r="AC38">
        <v>271629.1752</v>
      </c>
      <c r="AD38">
        <v>36.03</v>
      </c>
      <c r="AE38">
        <v>72.05</v>
      </c>
      <c r="AF38">
        <v>56.96</v>
      </c>
      <c r="AG38">
        <v>0.916290732</v>
      </c>
      <c r="AH38">
        <v>1.220829921</v>
      </c>
      <c r="AI38">
        <v>1.4350845249999999</v>
      </c>
      <c r="AJ38">
        <v>-0.10081530499999999</v>
      </c>
      <c r="AK38">
        <v>4.7184988710000004</v>
      </c>
      <c r="AL38">
        <v>1.9422749779999999</v>
      </c>
      <c r="AM38">
        <v>5.3097517439999997</v>
      </c>
      <c r="AN38">
        <v>9.0394215560000006</v>
      </c>
      <c r="AO38">
        <v>-1.7957674910000001</v>
      </c>
      <c r="AP38">
        <v>-9.5410184999999995E-2</v>
      </c>
      <c r="AQ38">
        <v>12.51219309</v>
      </c>
      <c r="AR38">
        <v>5.2809816700000001</v>
      </c>
      <c r="AS38">
        <v>3.584351925</v>
      </c>
      <c r="AT38">
        <v>4.2773603219999998</v>
      </c>
      <c r="AU38">
        <v>4.0423492669999996</v>
      </c>
      <c r="AV38">
        <v>2.3711874079999999</v>
      </c>
      <c r="AW38">
        <v>-1.1100000000000001</v>
      </c>
      <c r="AX38">
        <v>1.8214800710000001</v>
      </c>
      <c r="BA38" s="6" t="s">
        <v>86</v>
      </c>
      <c r="BB38" s="6">
        <v>8425.3474944328755</v>
      </c>
      <c r="BC38" s="6">
        <v>20030.271835787495</v>
      </c>
      <c r="BD38" s="7">
        <v>9.0389999999999997</v>
      </c>
      <c r="BE38" s="7">
        <v>9.9049999999999994</v>
      </c>
      <c r="BF38" s="8">
        <f t="shared" si="0"/>
        <v>-11604.924341354619</v>
      </c>
      <c r="BG38">
        <f t="shared" si="1"/>
        <v>2.3773822799620641</v>
      </c>
      <c r="BI38" t="s">
        <v>56</v>
      </c>
      <c r="BJ38">
        <v>4.0000000000000001E-3</v>
      </c>
      <c r="BL38" t="s">
        <v>76</v>
      </c>
      <c r="BM38">
        <v>-1.76</v>
      </c>
      <c r="BP38" t="s">
        <v>58</v>
      </c>
      <c r="BQ38">
        <v>27.14</v>
      </c>
    </row>
    <row r="39" spans="1:69" x14ac:dyDescent="0.3">
      <c r="A39" s="1">
        <v>38</v>
      </c>
      <c r="B39" s="1">
        <v>3.0510000000000002</v>
      </c>
      <c r="C39" s="1">
        <v>10.098000000000001</v>
      </c>
      <c r="D39" s="1">
        <v>9.5690000000000008</v>
      </c>
      <c r="E39" s="1">
        <v>0.52900000000000003</v>
      </c>
      <c r="F39" s="1">
        <v>1.61</v>
      </c>
      <c r="G39" t="s">
        <v>87</v>
      </c>
      <c r="H39">
        <v>10.09819871</v>
      </c>
      <c r="I39">
        <v>2.6</v>
      </c>
      <c r="J39">
        <v>0.58838000000000001</v>
      </c>
      <c r="K39">
        <v>-0.53038228099999996</v>
      </c>
      <c r="L39">
        <v>2.77</v>
      </c>
      <c r="M39">
        <v>29.4</v>
      </c>
      <c r="N39">
        <v>0.2263</v>
      </c>
      <c r="O39">
        <v>330448510</v>
      </c>
      <c r="P39">
        <v>34</v>
      </c>
      <c r="Q39">
        <v>14.548</v>
      </c>
      <c r="R39" t="s">
        <v>87</v>
      </c>
      <c r="S39">
        <v>219304</v>
      </c>
      <c r="T39">
        <v>670.3</v>
      </c>
      <c r="U39">
        <v>117660878</v>
      </c>
      <c r="V39">
        <v>7949913</v>
      </c>
      <c r="W39">
        <v>24299.200000000001</v>
      </c>
      <c r="X39">
        <v>40905</v>
      </c>
      <c r="Y39">
        <v>0.38200000000000001</v>
      </c>
      <c r="Z39">
        <v>0.90900000000000003</v>
      </c>
      <c r="AA39">
        <v>0.90900000000000003</v>
      </c>
      <c r="AB39">
        <v>123.7863049</v>
      </c>
      <c r="AC39">
        <v>356064.18079999997</v>
      </c>
      <c r="AD39">
        <v>31.04</v>
      </c>
      <c r="AE39">
        <v>70.55</v>
      </c>
      <c r="AF39">
        <v>65.8</v>
      </c>
      <c r="AG39">
        <v>0.95551144499999996</v>
      </c>
      <c r="AH39">
        <v>1.0188473199999999</v>
      </c>
      <c r="AI39">
        <v>3.3809946740000001</v>
      </c>
      <c r="AJ39">
        <v>-1.485893726</v>
      </c>
      <c r="AK39">
        <v>3.5263605249999999</v>
      </c>
      <c r="AL39">
        <v>2.6774535269999999</v>
      </c>
      <c r="AM39">
        <v>6.5077253730000004</v>
      </c>
      <c r="AN39">
        <v>10.09819871</v>
      </c>
      <c r="AO39">
        <v>-0.96233466999999995</v>
      </c>
      <c r="AP39">
        <v>-9.5410184999999995E-2</v>
      </c>
      <c r="AQ39">
        <v>12.78286628</v>
      </c>
      <c r="AR39">
        <v>4.8185567310000001</v>
      </c>
      <c r="AS39">
        <v>3.4352766950000002</v>
      </c>
      <c r="AT39">
        <v>4.2563216779999999</v>
      </c>
      <c r="AU39">
        <v>4.1866198380000004</v>
      </c>
      <c r="AV39">
        <v>2.7279163500000001</v>
      </c>
      <c r="AW39">
        <v>0.27</v>
      </c>
      <c r="AX39">
        <v>2.0230034570000002</v>
      </c>
      <c r="BA39" s="9" t="s">
        <v>87</v>
      </c>
      <c r="BB39" s="9">
        <v>24294.372059137317</v>
      </c>
      <c r="BC39" s="9">
        <v>14314.095069630383</v>
      </c>
      <c r="BD39" s="10">
        <v>10.098000000000001</v>
      </c>
      <c r="BE39" s="10">
        <v>9.5690000000000008</v>
      </c>
      <c r="BF39" s="11">
        <f t="shared" si="0"/>
        <v>9980.2769895069341</v>
      </c>
      <c r="BG39">
        <f t="shared" si="1"/>
        <v>0.58919386904864379</v>
      </c>
      <c r="BI39" t="s">
        <v>80</v>
      </c>
      <c r="BJ39">
        <v>3.5999999999999999E-3</v>
      </c>
      <c r="BL39" t="s">
        <v>88</v>
      </c>
      <c r="BM39">
        <v>-1.82</v>
      </c>
      <c r="BP39" t="s">
        <v>84</v>
      </c>
      <c r="BQ39">
        <v>26.52</v>
      </c>
    </row>
    <row r="40" spans="1:69" x14ac:dyDescent="0.3">
      <c r="A40" s="1">
        <v>39</v>
      </c>
      <c r="B40" s="1">
        <v>-0.76500000000000001</v>
      </c>
      <c r="C40" s="1">
        <v>7.6289999999999996</v>
      </c>
      <c r="D40" s="1">
        <v>8.6310000000000002</v>
      </c>
      <c r="E40" s="1">
        <v>-1.0009999999999999</v>
      </c>
      <c r="F40" s="1">
        <v>1E-3</v>
      </c>
      <c r="G40" t="s">
        <v>88</v>
      </c>
      <c r="H40">
        <v>7.6294899159999998</v>
      </c>
      <c r="I40">
        <v>2.2999999999999998</v>
      </c>
      <c r="J40">
        <v>2.392E-2</v>
      </c>
      <c r="K40">
        <v>-3.73304035</v>
      </c>
      <c r="L40">
        <v>4.21</v>
      </c>
      <c r="M40">
        <v>9.5</v>
      </c>
      <c r="N40">
        <v>1.04E-2</v>
      </c>
      <c r="O40">
        <v>10724599</v>
      </c>
      <c r="P40">
        <v>81</v>
      </c>
      <c r="Q40">
        <v>3.6331000000000002</v>
      </c>
      <c r="R40" t="s">
        <v>88</v>
      </c>
      <c r="S40">
        <v>436</v>
      </c>
      <c r="T40">
        <v>40.6</v>
      </c>
      <c r="U40">
        <v>1413838</v>
      </c>
      <c r="V40">
        <v>22078</v>
      </c>
      <c r="W40">
        <v>2058</v>
      </c>
      <c r="X40">
        <v>2277</v>
      </c>
      <c r="Y40">
        <v>0.17</v>
      </c>
      <c r="Z40">
        <v>0.86</v>
      </c>
      <c r="AA40">
        <v>0.86</v>
      </c>
      <c r="AB40">
        <v>212.31563059999999</v>
      </c>
      <c r="AC40">
        <v>131831.31599999999</v>
      </c>
      <c r="AD40">
        <v>35.42</v>
      </c>
      <c r="AE40">
        <v>57.38</v>
      </c>
      <c r="AF40">
        <v>52.63</v>
      </c>
      <c r="AG40">
        <v>0.83290912299999997</v>
      </c>
      <c r="AH40">
        <v>1.4374626479999999</v>
      </c>
      <c r="AI40">
        <v>2.2512917990000001</v>
      </c>
      <c r="AJ40">
        <v>-4.5659494729999999</v>
      </c>
      <c r="AK40">
        <v>4.3944491550000002</v>
      </c>
      <c r="AL40">
        <v>1.290086278</v>
      </c>
      <c r="AM40">
        <v>3.7037680669999999</v>
      </c>
      <c r="AN40">
        <v>7.6294899159999998</v>
      </c>
      <c r="AO40">
        <v>-1.771956842</v>
      </c>
      <c r="AP40">
        <v>-0.15082288999999999</v>
      </c>
      <c r="AQ40">
        <v>11.78927848</v>
      </c>
      <c r="AR40">
        <v>5.3580739910000004</v>
      </c>
      <c r="AS40">
        <v>3.567276632</v>
      </c>
      <c r="AT40">
        <v>4.0496958110000003</v>
      </c>
      <c r="AU40">
        <v>3.963286299</v>
      </c>
      <c r="AV40">
        <v>1.8544508369999999</v>
      </c>
      <c r="AW40">
        <v>-1.82</v>
      </c>
      <c r="AX40">
        <v>1.699461415</v>
      </c>
      <c r="BA40" t="s">
        <v>88</v>
      </c>
      <c r="BB40">
        <v>2056.9919989994269</v>
      </c>
      <c r="BC40">
        <v>5602.6781305371087</v>
      </c>
      <c r="BD40" s="1">
        <v>7.6289999999999996</v>
      </c>
      <c r="BE40" s="1">
        <v>8.6310000000000002</v>
      </c>
      <c r="BF40" s="5">
        <f t="shared" si="0"/>
        <v>-3545.6861315376818</v>
      </c>
      <c r="BG40">
        <f t="shared" si="1"/>
        <v>2.7237238323058106</v>
      </c>
      <c r="BI40" t="s">
        <v>76</v>
      </c>
      <c r="BJ40">
        <v>3.3E-3</v>
      </c>
      <c r="BL40" t="s">
        <v>83</v>
      </c>
      <c r="BM40">
        <v>-2.74</v>
      </c>
      <c r="BP40" t="s">
        <v>83</v>
      </c>
      <c r="BQ40">
        <v>25.58</v>
      </c>
    </row>
    <row r="41" spans="1:69" x14ac:dyDescent="0.3">
      <c r="A41" s="1">
        <v>40</v>
      </c>
      <c r="B41" s="1">
        <v>0.109</v>
      </c>
      <c r="C41" s="1">
        <v>8.5609999999999999</v>
      </c>
      <c r="D41" s="1">
        <v>8.5589999999999993</v>
      </c>
      <c r="E41" s="1">
        <v>2E-3</v>
      </c>
      <c r="F41" s="1">
        <v>0.109</v>
      </c>
      <c r="G41" t="s">
        <v>90</v>
      </c>
      <c r="H41">
        <v>8.5607123450000007</v>
      </c>
      <c r="I41">
        <v>4.5999999999999996</v>
      </c>
      <c r="J41">
        <v>7.1300000000000002E-2</v>
      </c>
      <c r="K41">
        <v>-2.6408589519999999</v>
      </c>
      <c r="L41">
        <v>0.53</v>
      </c>
      <c r="N41">
        <v>1.55E-2</v>
      </c>
      <c r="O41">
        <v>1368226477</v>
      </c>
      <c r="P41">
        <v>416</v>
      </c>
      <c r="Q41">
        <v>1.7271000000000001</v>
      </c>
      <c r="R41" t="s">
        <v>90</v>
      </c>
      <c r="S41">
        <v>108412</v>
      </c>
      <c r="T41">
        <v>80.099999999999994</v>
      </c>
      <c r="U41">
        <v>86877242</v>
      </c>
      <c r="V41">
        <v>7063955</v>
      </c>
      <c r="W41">
        <v>5222.3999999999996</v>
      </c>
      <c r="X41">
        <v>362108</v>
      </c>
      <c r="Z41">
        <v>0.27</v>
      </c>
      <c r="AA41">
        <v>0</v>
      </c>
      <c r="AB41">
        <v>264.65501590000002</v>
      </c>
      <c r="AC41">
        <v>63496.243829999999</v>
      </c>
      <c r="AD41">
        <v>41.47</v>
      </c>
      <c r="AE41">
        <v>78.38</v>
      </c>
      <c r="AF41">
        <v>79.540000000000006</v>
      </c>
      <c r="AG41">
        <v>1.5260563030000001</v>
      </c>
      <c r="AH41">
        <v>-0.63487827200000002</v>
      </c>
      <c r="AI41" t="s">
        <v>45</v>
      </c>
      <c r="AJ41">
        <v>-4.1669152550000002</v>
      </c>
      <c r="AK41">
        <v>6.0306852600000003</v>
      </c>
      <c r="AL41">
        <v>0.54644370099999995</v>
      </c>
      <c r="AM41">
        <v>4.3832758539999999</v>
      </c>
      <c r="AN41">
        <v>8.5607123450000007</v>
      </c>
      <c r="AO41" t="s">
        <v>45</v>
      </c>
      <c r="AP41">
        <v>-1.3093333199999999</v>
      </c>
      <c r="AQ41">
        <v>11.05873603</v>
      </c>
      <c r="AR41">
        <v>5.5784271509999996</v>
      </c>
      <c r="AS41">
        <v>3.7249702739999999</v>
      </c>
      <c r="AT41">
        <v>4.361568793</v>
      </c>
      <c r="AU41">
        <v>4.37626004</v>
      </c>
      <c r="AV41">
        <v>-0.346925233</v>
      </c>
      <c r="AW41">
        <v>-7.29</v>
      </c>
      <c r="AX41">
        <v>-6.9077552789999999</v>
      </c>
      <c r="BA41" t="s">
        <v>90</v>
      </c>
      <c r="BB41">
        <v>5223.9024638350102</v>
      </c>
      <c r="BC41">
        <v>5213.4650997505423</v>
      </c>
      <c r="BD41" s="1">
        <v>8.5609999999999999</v>
      </c>
      <c r="BE41" s="1">
        <v>8.5589999999999993</v>
      </c>
      <c r="BF41" s="5">
        <f t="shared" si="0"/>
        <v>10.437364084467845</v>
      </c>
      <c r="BG41">
        <f t="shared" si="1"/>
        <v>0.99800199866733241</v>
      </c>
      <c r="BI41" t="s">
        <v>50</v>
      </c>
      <c r="BJ41">
        <v>1.5E-3</v>
      </c>
      <c r="BL41" t="s">
        <v>90</v>
      </c>
      <c r="BM41">
        <v>-7.29</v>
      </c>
      <c r="BP41" t="s">
        <v>63</v>
      </c>
      <c r="BQ41">
        <v>15.98</v>
      </c>
    </row>
    <row r="42" spans="1:69" ht="15" thickBot="1" x14ac:dyDescent="0.35">
      <c r="A42" s="2"/>
      <c r="B42" s="2"/>
      <c r="C42" s="2"/>
      <c r="D42" s="2"/>
      <c r="E42" s="2"/>
      <c r="F42" s="2"/>
    </row>
  </sheetData>
  <sortState xmlns:xlrd2="http://schemas.microsoft.com/office/spreadsheetml/2017/richdata2" ref="BP2:BQ41">
    <sortCondition descending="1" ref="BQ2:BQ41"/>
  </sortState>
  <mergeCells count="1">
    <mergeCell ref="A42:F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ANALYTIC_DATASET_CATHOLICS_CORO</vt:lpstr>
      <vt:lpstr>Sheet1</vt:lpstr>
      <vt:lpstr>Chart1</vt:lpstr>
      <vt:lpstr>Chart2</vt:lpstr>
      <vt:lpstr>Chart3</vt:lpstr>
      <vt:lpstr>Chart4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OK</dc:creator>
  <cp:lastModifiedBy>Kent Kroeger</cp:lastModifiedBy>
  <dcterms:created xsi:type="dcterms:W3CDTF">2020-10-13T12:16:59Z</dcterms:created>
  <dcterms:modified xsi:type="dcterms:W3CDTF">2020-10-13T14:00:53Z</dcterms:modified>
</cp:coreProperties>
</file>