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tk\OneDrive\Desktop\NuQum Articles\Joe_Rogan\DATA\"/>
    </mc:Choice>
  </mc:AlternateContent>
  <xr:revisionPtr revIDLastSave="0" documentId="13_ncr:1_{B58905D4-9F66-41D1-991F-8C84F5937E65}" xr6:coauthVersionLast="47" xr6:coauthVersionMax="47" xr10:uidLastSave="{00000000-0000-0000-0000-000000000000}"/>
  <bookViews>
    <workbookView xWindow="-108" yWindow="-108" windowWidth="23256" windowHeight="12456" xr2:uid="{77E89802-9621-471C-AF5A-BB9BA3A17888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1" i="1" l="1"/>
  <c r="G20" i="2"/>
  <c r="F20" i="2"/>
  <c r="D17" i="2"/>
  <c r="D11" i="2"/>
  <c r="I28" i="1"/>
  <c r="G22" i="1"/>
  <c r="D22" i="1"/>
  <c r="D27" i="1"/>
  <c r="D15" i="1"/>
  <c r="D11" i="1"/>
  <c r="G11" i="1" s="1"/>
  <c r="G28" i="1" s="1"/>
</calcChain>
</file>

<file path=xl/sharedStrings.xml><?xml version="1.0" encoding="utf-8"?>
<sst xmlns="http://schemas.openxmlformats.org/spreadsheetml/2006/main" count="60" uniqueCount="24">
  <si>
    <t>Stranger Things</t>
  </si>
  <si>
    <t>Ep. 3</t>
  </si>
  <si>
    <t>Ep. 2</t>
  </si>
  <si>
    <t>Ep. 1</t>
  </si>
  <si>
    <t>Ep. 4</t>
  </si>
  <si>
    <t>Ep. 5</t>
  </si>
  <si>
    <t>Ep. 6</t>
  </si>
  <si>
    <t>Ep. 7</t>
  </si>
  <si>
    <t>Ep. 8</t>
  </si>
  <si>
    <t>Ep. 9</t>
  </si>
  <si>
    <t>Length (Minutes)</t>
  </si>
  <si>
    <t>Obi Wan Kenobi</t>
  </si>
  <si>
    <t>Airdate</t>
  </si>
  <si>
    <t>Streaming Minutes Week 1</t>
  </si>
  <si>
    <t>Streaming Minutes Week 2</t>
  </si>
  <si>
    <t>TOTAL</t>
  </si>
  <si>
    <t>Max Viewers</t>
  </si>
  <si>
    <t>Google Trends Ratio</t>
  </si>
  <si>
    <t>Google Trends Daily Average (May 15 to June 15)</t>
  </si>
  <si>
    <t>Audience Ratio</t>
  </si>
  <si>
    <t>Max # of Viewers</t>
  </si>
  <si>
    <t>Streaming Minutes Viewed*</t>
  </si>
  <si>
    <t>*Streaming minutes viewed as measured by The Nielsen Company</t>
  </si>
  <si>
    <t>Max # of Viewers (E/D)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</si>
</sst>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5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2" fillId="0" borderId="1" xfId="0" applyFont="1" applyBorder="1" applyAlignment="1">
      <alignment wrapText="1"/>
    </xf>
    <xf numFmtId="0" fontId="2" fillId="2" borderId="2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right"/>
    </xf>
    <xf numFmtId="0" fontId="2" fillId="0" borderId="0" xfId="0" applyFont="1"/>
    <xf numFmtId="164" fontId="0" fillId="0" borderId="0" xfId="0" applyNumberFormat="1"/>
    <xf numFmtId="2" fontId="2" fillId="2" borderId="3" xfId="0" applyNumberFormat="1" applyFont="1" applyFill="1" applyBorder="1"/>
    <xf numFmtId="2" fontId="2" fillId="3" borderId="3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22D6C-78F5-41C3-9B24-CE819289C643}">
  <dimension ref="B3:J23"/>
  <sheetViews>
    <sheetView showGridLines="0" tabSelected="1" workbookViewId="0">
      <selection activeCell="E29" sqref="E29"/>
    </sheetView>
  </sheetViews>
  <sheetFormatPr defaultRowHeight="14.4" x14ac:dyDescent="0.3"/>
  <cols>
    <col min="1" max="1" width="6.109375" customWidth="1"/>
    <col min="2" max="2" width="11.5546875" customWidth="1"/>
    <col min="3" max="3" width="12" customWidth="1"/>
    <col min="4" max="4" width="12.109375" customWidth="1"/>
    <col min="5" max="5" width="14.6640625" customWidth="1"/>
    <col min="6" max="6" width="17.77734375" customWidth="1"/>
    <col min="7" max="7" width="18.33203125" customWidth="1"/>
    <col min="10" max="10" width="13.6640625" bestFit="1" customWidth="1"/>
  </cols>
  <sheetData>
    <row r="3" spans="2:10" ht="43.2" x14ac:dyDescent="0.3">
      <c r="B3" s="6" t="s">
        <v>12</v>
      </c>
      <c r="C3" s="6" t="s">
        <v>0</v>
      </c>
      <c r="D3" s="6" t="s">
        <v>10</v>
      </c>
      <c r="E3" s="6" t="s">
        <v>21</v>
      </c>
      <c r="F3" s="6" t="s">
        <v>23</v>
      </c>
      <c r="G3" s="6" t="s">
        <v>18</v>
      </c>
      <c r="H3" s="4"/>
      <c r="I3" s="4"/>
    </row>
    <row r="4" spans="2:10" x14ac:dyDescent="0.3">
      <c r="B4" s="1">
        <v>44708</v>
      </c>
      <c r="C4" t="s">
        <v>3</v>
      </c>
      <c r="D4">
        <v>78</v>
      </c>
    </row>
    <row r="5" spans="2:10" x14ac:dyDescent="0.3">
      <c r="B5" s="1">
        <v>44708</v>
      </c>
      <c r="C5" t="s">
        <v>2</v>
      </c>
      <c r="D5">
        <v>77</v>
      </c>
    </row>
    <row r="6" spans="2:10" x14ac:dyDescent="0.3">
      <c r="B6" s="1">
        <v>44708</v>
      </c>
      <c r="C6" t="s">
        <v>1</v>
      </c>
      <c r="D6">
        <v>63</v>
      </c>
    </row>
    <row r="7" spans="2:10" x14ac:dyDescent="0.3">
      <c r="B7" s="1">
        <v>44708</v>
      </c>
      <c r="C7" t="s">
        <v>4</v>
      </c>
      <c r="D7">
        <v>78</v>
      </c>
    </row>
    <row r="8" spans="2:10" x14ac:dyDescent="0.3">
      <c r="B8" s="1">
        <v>44708</v>
      </c>
      <c r="C8" t="s">
        <v>5</v>
      </c>
      <c r="D8">
        <v>76</v>
      </c>
    </row>
    <row r="9" spans="2:10" x14ac:dyDescent="0.3">
      <c r="B9" s="1">
        <v>44708</v>
      </c>
      <c r="C9" t="s">
        <v>6</v>
      </c>
      <c r="D9">
        <v>75</v>
      </c>
    </row>
    <row r="10" spans="2:10" x14ac:dyDescent="0.3">
      <c r="B10" s="1">
        <v>44708</v>
      </c>
      <c r="C10" t="s">
        <v>7</v>
      </c>
      <c r="D10">
        <v>98</v>
      </c>
    </row>
    <row r="11" spans="2:10" x14ac:dyDescent="0.3">
      <c r="C11" s="9" t="s">
        <v>15</v>
      </c>
      <c r="D11">
        <f>SUM(D4:D10)</f>
        <v>545</v>
      </c>
      <c r="E11" s="2">
        <v>12340000</v>
      </c>
      <c r="F11" s="2">
        <v>22642201.834862385</v>
      </c>
      <c r="G11">
        <v>29</v>
      </c>
      <c r="J11" s="3"/>
    </row>
    <row r="13" spans="2:10" ht="43.2" x14ac:dyDescent="0.3">
      <c r="B13" s="6" t="s">
        <v>12</v>
      </c>
      <c r="C13" s="6" t="s">
        <v>11</v>
      </c>
      <c r="D13" s="6" t="s">
        <v>10</v>
      </c>
      <c r="E13" s="6" t="s">
        <v>21</v>
      </c>
      <c r="F13" s="6" t="s">
        <v>20</v>
      </c>
      <c r="G13" s="6" t="s">
        <v>18</v>
      </c>
      <c r="H13" s="5"/>
      <c r="I13" s="5"/>
    </row>
    <row r="14" spans="2:10" x14ac:dyDescent="0.3">
      <c r="B14" s="1">
        <v>44708</v>
      </c>
      <c r="C14" t="s">
        <v>3</v>
      </c>
      <c r="D14">
        <v>53</v>
      </c>
    </row>
    <row r="15" spans="2:10" x14ac:dyDescent="0.3">
      <c r="B15" s="1">
        <v>44708</v>
      </c>
      <c r="C15" t="s">
        <v>2</v>
      </c>
      <c r="D15">
        <v>39</v>
      </c>
    </row>
    <row r="16" spans="2:10" x14ac:dyDescent="0.3">
      <c r="B16" s="1">
        <v>44713</v>
      </c>
      <c r="C16" t="s">
        <v>1</v>
      </c>
      <c r="D16">
        <v>45</v>
      </c>
    </row>
    <row r="17" spans="2:10" x14ac:dyDescent="0.3">
      <c r="B17" s="1"/>
      <c r="C17" s="9" t="s">
        <v>15</v>
      </c>
      <c r="D17">
        <f>SUM(D14:D16)</f>
        <v>137</v>
      </c>
      <c r="E17" s="2">
        <v>958000000</v>
      </c>
      <c r="F17" s="2">
        <v>6992700.7299270071</v>
      </c>
      <c r="G17">
        <v>9</v>
      </c>
      <c r="J17" s="3"/>
    </row>
    <row r="18" spans="2:10" x14ac:dyDescent="0.3">
      <c r="B18" s="1"/>
    </row>
    <row r="19" spans="2:10" x14ac:dyDescent="0.3">
      <c r="B19" s="1"/>
      <c r="F19" s="7" t="s">
        <v>19</v>
      </c>
      <c r="G19" s="8" t="s">
        <v>17</v>
      </c>
    </row>
    <row r="20" spans="2:10" x14ac:dyDescent="0.3">
      <c r="B20" s="1"/>
      <c r="F20" s="11">
        <f>F11/F17</f>
        <v>3.2379766715826168</v>
      </c>
      <c r="G20" s="12">
        <f>29/9</f>
        <v>3.2222222222222223</v>
      </c>
    </row>
    <row r="21" spans="2:10" ht="5.4" customHeight="1" x14ac:dyDescent="0.3">
      <c r="B21" s="1"/>
    </row>
    <row r="23" spans="2:10" x14ac:dyDescent="0.3">
      <c r="B23" t="s">
        <v>22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A8252-DF3D-4EB9-85E3-EDC0B843D38D}">
  <dimension ref="B3:N28"/>
  <sheetViews>
    <sheetView workbookViewId="0">
      <selection activeCell="G28" sqref="G28"/>
    </sheetView>
  </sheetViews>
  <sheetFormatPr defaultRowHeight="14.4" x14ac:dyDescent="0.3"/>
  <cols>
    <col min="1" max="1" width="6.109375" customWidth="1"/>
    <col min="2" max="2" width="26.77734375" customWidth="1"/>
    <col min="3" max="3" width="15.5546875" customWidth="1"/>
    <col min="4" max="4" width="20" customWidth="1"/>
    <col min="5" max="5" width="23.44140625" customWidth="1"/>
    <col min="6" max="6" width="23.5546875" customWidth="1"/>
    <col min="7" max="7" width="15.5546875" customWidth="1"/>
    <col min="8" max="8" width="2" customWidth="1"/>
    <col min="9" max="9" width="8.88671875" customWidth="1"/>
    <col min="14" max="14" width="14.5546875" bestFit="1" customWidth="1"/>
  </cols>
  <sheetData>
    <row r="3" spans="2:14" x14ac:dyDescent="0.3">
      <c r="B3" t="s">
        <v>12</v>
      </c>
      <c r="C3" t="s">
        <v>0</v>
      </c>
      <c r="D3" t="s">
        <v>10</v>
      </c>
      <c r="E3" t="s">
        <v>13</v>
      </c>
      <c r="F3" t="s">
        <v>14</v>
      </c>
      <c r="G3" t="s">
        <v>16</v>
      </c>
      <c r="I3" t="s">
        <v>18</v>
      </c>
    </row>
    <row r="4" spans="2:14" x14ac:dyDescent="0.3">
      <c r="B4" s="1">
        <v>44708</v>
      </c>
      <c r="C4" t="s">
        <v>3</v>
      </c>
      <c r="D4">
        <v>78</v>
      </c>
    </row>
    <row r="5" spans="2:14" x14ac:dyDescent="0.3">
      <c r="B5" s="1">
        <v>44708</v>
      </c>
      <c r="C5" t="s">
        <v>2</v>
      </c>
      <c r="D5">
        <v>77</v>
      </c>
    </row>
    <row r="6" spans="2:14" x14ac:dyDescent="0.3">
      <c r="B6" s="1">
        <v>44708</v>
      </c>
      <c r="C6" t="s">
        <v>1</v>
      </c>
      <c r="D6">
        <v>63</v>
      </c>
    </row>
    <row r="7" spans="2:14" x14ac:dyDescent="0.3">
      <c r="B7" s="1">
        <v>44708</v>
      </c>
      <c r="C7" t="s">
        <v>4</v>
      </c>
      <c r="D7">
        <v>78</v>
      </c>
    </row>
    <row r="8" spans="2:14" x14ac:dyDescent="0.3">
      <c r="B8" s="1">
        <v>44708</v>
      </c>
      <c r="C8" t="s">
        <v>5</v>
      </c>
      <c r="D8">
        <v>76</v>
      </c>
    </row>
    <row r="9" spans="2:14" x14ac:dyDescent="0.3">
      <c r="B9" s="1">
        <v>44708</v>
      </c>
      <c r="C9" t="s">
        <v>6</v>
      </c>
      <c r="D9">
        <v>75</v>
      </c>
    </row>
    <row r="10" spans="2:14" x14ac:dyDescent="0.3">
      <c r="B10" s="1">
        <v>44708</v>
      </c>
      <c r="C10" t="s">
        <v>7</v>
      </c>
      <c r="D10">
        <v>98</v>
      </c>
    </row>
    <row r="11" spans="2:14" x14ac:dyDescent="0.3">
      <c r="C11" t="s">
        <v>15</v>
      </c>
      <c r="D11">
        <f>SUM(D4:D10)</f>
        <v>545</v>
      </c>
      <c r="E11" s="2">
        <v>5140000000</v>
      </c>
      <c r="F11" s="2">
        <v>7200000000</v>
      </c>
      <c r="G11" s="3">
        <f>(E11+F11)/D11</f>
        <v>22642201.834862385</v>
      </c>
      <c r="I11">
        <v>29</v>
      </c>
      <c r="N11" s="10">
        <f>E11+F11</f>
        <v>12340000000</v>
      </c>
    </row>
    <row r="13" spans="2:14" x14ac:dyDescent="0.3">
      <c r="B13" s="1">
        <v>44743</v>
      </c>
      <c r="C13" t="s">
        <v>8</v>
      </c>
      <c r="D13">
        <v>85</v>
      </c>
    </row>
    <row r="14" spans="2:14" x14ac:dyDescent="0.3">
      <c r="B14" s="1">
        <v>44743</v>
      </c>
      <c r="C14" t="s">
        <v>9</v>
      </c>
      <c r="D14">
        <v>139</v>
      </c>
    </row>
    <row r="15" spans="2:14" x14ac:dyDescent="0.3">
      <c r="C15" t="s">
        <v>15</v>
      </c>
      <c r="D15">
        <f>SUM(D13:D14)</f>
        <v>224</v>
      </c>
    </row>
    <row r="18" spans="2:9" x14ac:dyDescent="0.3">
      <c r="C18" t="s">
        <v>11</v>
      </c>
      <c r="D18" t="s">
        <v>10</v>
      </c>
      <c r="E18" t="s">
        <v>13</v>
      </c>
      <c r="F18" t="s">
        <v>14</v>
      </c>
      <c r="G18" t="s">
        <v>16</v>
      </c>
      <c r="I18" t="s">
        <v>18</v>
      </c>
    </row>
    <row r="19" spans="2:9" x14ac:dyDescent="0.3">
      <c r="B19" s="1">
        <v>44708</v>
      </c>
      <c r="C19" t="s">
        <v>3</v>
      </c>
      <c r="D19">
        <v>53</v>
      </c>
    </row>
    <row r="20" spans="2:9" x14ac:dyDescent="0.3">
      <c r="B20" s="1">
        <v>44708</v>
      </c>
      <c r="C20" t="s">
        <v>2</v>
      </c>
      <c r="D20">
        <v>39</v>
      </c>
    </row>
    <row r="21" spans="2:9" x14ac:dyDescent="0.3">
      <c r="B21" s="1">
        <v>44713</v>
      </c>
      <c r="C21" t="s">
        <v>1</v>
      </c>
      <c r="D21">
        <v>45</v>
      </c>
    </row>
    <row r="22" spans="2:9" x14ac:dyDescent="0.3">
      <c r="B22" s="1"/>
      <c r="C22" t="s">
        <v>15</v>
      </c>
      <c r="D22">
        <f>SUM(D19:D21)</f>
        <v>137</v>
      </c>
      <c r="E22" s="2">
        <v>958000000</v>
      </c>
      <c r="G22" s="3">
        <f>E22/D22</f>
        <v>6992700.7299270071</v>
      </c>
      <c r="I22">
        <v>9</v>
      </c>
    </row>
    <row r="23" spans="2:9" x14ac:dyDescent="0.3">
      <c r="B23" s="1"/>
    </row>
    <row r="24" spans="2:9" x14ac:dyDescent="0.3">
      <c r="B24" s="1">
        <v>44720</v>
      </c>
      <c r="C24" t="s">
        <v>4</v>
      </c>
      <c r="D24">
        <v>36</v>
      </c>
    </row>
    <row r="25" spans="2:9" x14ac:dyDescent="0.3">
      <c r="B25" s="1">
        <v>44727</v>
      </c>
      <c r="C25" t="s">
        <v>5</v>
      </c>
      <c r="D25">
        <v>40</v>
      </c>
    </row>
    <row r="26" spans="2:9" x14ac:dyDescent="0.3">
      <c r="B26" s="1">
        <v>44734</v>
      </c>
      <c r="C26" t="s">
        <v>6</v>
      </c>
      <c r="D26">
        <v>48</v>
      </c>
    </row>
    <row r="27" spans="2:9" x14ac:dyDescent="0.3">
      <c r="C27" t="s">
        <v>15</v>
      </c>
      <c r="D27">
        <f>SUM(D24:D26)</f>
        <v>124</v>
      </c>
      <c r="I27" t="s">
        <v>17</v>
      </c>
    </row>
    <row r="28" spans="2:9" x14ac:dyDescent="0.3">
      <c r="G28">
        <f>G11/G22</f>
        <v>3.2379766715826168</v>
      </c>
      <c r="I28">
        <f>29/9</f>
        <v>3.2222222222222223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Kroeger</dc:creator>
  <cp:lastModifiedBy>Kent Kroeger</cp:lastModifiedBy>
  <dcterms:created xsi:type="dcterms:W3CDTF">2022-07-07T20:18:09Z</dcterms:created>
  <dcterms:modified xsi:type="dcterms:W3CDTF">2022-07-17T16:58:43Z</dcterms:modified>
</cp:coreProperties>
</file>