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 Solutions\Desktop\Rating1\inspeksiya\"/>
    </mc:Choice>
  </mc:AlternateContent>
  <xr:revisionPtr revIDLastSave="0" documentId="13_ncr:1_{CD9B4054-33D2-4259-AF1A-4F500E40D5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1" i="1"/>
</calcChain>
</file>

<file path=xl/sharedStrings.xml><?xml version="1.0" encoding="utf-8"?>
<sst xmlns="http://schemas.openxmlformats.org/spreadsheetml/2006/main" count="158" uniqueCount="158">
  <si>
    <t>№</t>
  </si>
  <si>
    <t>Тижорат банклари номи</t>
  </si>
  <si>
    <t>МФО</t>
  </si>
  <si>
    <t xml:space="preserve">Жами кредит қўйлмалар 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</si>
  <si>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</si>
  <si>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</si>
  <si>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</si>
  <si>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</si>
  <si>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</si>
  <si>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</si>
  <si>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</si>
  <si>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</si>
  <si>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</si>
  <si>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</si>
  <si>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</si>
  <si>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</si>
  <si>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</si>
  <si>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</si>
  <si>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</si>
  <si>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</si>
  <si>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</si>
  <si>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</si>
  <si>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</si>
  <si>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</si>
  <si>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</si>
  <si>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</si>
  <si>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</si>
  <si>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</si>
  <si>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</si>
  <si>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</si>
  <si>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</si>
  <si>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</si>
  <si>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</si>
  <si>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</si>
  <si>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</si>
  <si>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</si>
  <si>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</si>
  <si>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</si>
  <si>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</si>
  <si>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</si>
  <si>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</si>
  <si>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</si>
  <si>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</si>
  <si>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</si>
  <si>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</si>
  <si>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</si>
  <si>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</si>
  <si>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</si>
  <si>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</si>
  <si>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</si>
  <si>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</si>
  <si>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</si>
  <si>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</si>
  <si>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</si>
  <si>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</si>
  <si>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</si>
  <si>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</si>
  <si>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</si>
  <si>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</si>
  <si>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</si>
  <si>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</si>
  <si>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</si>
  <si>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</si>
  <si>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</si>
  <si>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</si>
  <si>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</si>
  <si>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</si>
  <si>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</si>
  <si>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</si>
  <si>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</si>
  <si>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</si>
  <si>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</si>
  <si>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</si>
  <si>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</si>
  <si>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</si>
  <si>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</si>
  <si>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</si>
  <si>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</si>
  <si>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</si>
  <si>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</si>
  <si>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</si>
  <si>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</si>
  <si>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</si>
  <si>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</si>
  <si>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</si>
  <si>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</si>
  <si>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</si>
  <si>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</si>
  <si>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</si>
  <si>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</si>
  <si>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</si>
  <si>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</si>
  <si>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</si>
  <si>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</si>
  <si>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</si>
  <si>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</si>
  <si>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</si>
  <si>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</si>
  <si>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</si>
  <si>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</si>
  <si>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</si>
  <si>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</si>
  <si>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</si>
  <si>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</si>
  <si>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</si>
  <si>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</si>
  <si>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</si>
  <si>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</si>
  <si>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</si>
  <si>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</si>
  <si>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</si>
  <si>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</si>
  <si>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</si>
  <si>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</si>
  <si>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</si>
  <si>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</si>
  <si>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</si>
  <si>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</si>
  <si>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 xml:space="preserve">Турон банк Зангиота </t>
  </si>
  <si>
    <t>01019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</si>
  <si>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</si>
  <si>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</si>
  <si>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</si>
  <si>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</si>
  <si>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</si>
  <si>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</si>
  <si>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</si>
  <si>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</si>
  <si>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</si>
  <si>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</si>
  <si>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 xml:space="preserve">Ипак йўли банк Янгийўл </t>
  </si>
  <si>
    <t>01081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</si>
  <si>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</si>
  <si>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</si>
  <si>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</si>
  <si>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</si>
  <si>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</si>
  <si>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</si>
  <si>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</si>
  <si>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</si>
  <si>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</si>
  <si>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</si>
  <si>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</si>
  <si>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</si>
  <si>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</si>
  <si>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</si>
  <si>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</si>
  <si>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</si>
  <si>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</si>
  <si>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</si>
  <si>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 xml:space="preserve">Универсал банк Зангиота </t>
  </si>
  <si>
    <t>01174</t>
  </si>
  <si>
    <t>Асака банк Амалиёт</t>
  </si>
  <si>
    <t>00411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</si>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</sst>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1" applyFont="1"/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 indent="1"/>
    </xf>
    <xf numFmtId="49" fontId="8" fillId="0" borderId="1" xfId="1" applyNumberFormat="1" applyFont="1" applyBorder="1" applyAlignment="1">
      <alignment horizontal="center" vertical="center" wrapText="1"/>
    </xf>
    <xf numFmtId="0" fontId="5" fillId="0" borderId="0" xfId="1" applyFont="1"/>
    <xf numFmtId="0" fontId="8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wrapText="1"/>
    </xf>
    <xf numFmtId="3" fontId="8" fillId="2" borderId="1" xfId="1" applyNumberFormat="1" applyFont="1" applyFill="1" applyBorder="1" applyAlignment="1">
      <alignment horizontal="center" vertical="center" wrapText="1"/>
    </xf>
    <xf numFmtId="0" fontId="5" fillId="2" borderId="0" xfId="1" applyFont="1" applyFill="1" applyAlignment="1">
      <alignment wrapText="1"/>
    </xf>
    <xf numFmtId="16" fontId="3" fillId="2" borderId="2" xfId="1" applyNumberFormat="1" applyFont="1" applyFill="1" applyBorder="1" applyAlignment="1">
      <alignment horizontal="center" vertical="center" wrapText="1"/>
    </xf>
    <xf numFmtId="16" fontId="3" fillId="2" borderId="3" xfId="1" applyNumberFormat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left" vertical="center" wrapText="1" indent="1"/>
    </xf>
    <xf numFmtId="49" fontId="8" fillId="0" borderId="2" xfId="1" applyNumberFormat="1" applyFont="1" applyBorder="1" applyAlignment="1">
      <alignment horizontal="center" vertical="center" wrapText="1"/>
    </xf>
    <xf numFmtId="3" fontId="8" fillId="2" borderId="2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24.09.08" xfId="1" xr:uid="{00000000-0005-0000-0000-000001000000}"/>
    <cellStyle name="Процент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ting\&#1056;&#1077;&#1081;&#1090;&#1080;&#1085;&#1075;\&#1048;&#1085;&#1089;&#1087;&#1077;&#1082;&#1094;&#1080;&#1103;%20&#1088;&#1077;&#1081;&#1090;&#1080;&#1085;&#1075;%20&#1048;&#1102;&#1085;&#11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ting\&#1056;&#1077;&#1081;&#1090;&#1080;&#1085;&#1075;\&#1041;&#1072;&#1083;&#1072;&#1085;&#1089;\&#1040;&#1085;&#1072;&#1083;&#1080;&#1079;%20&#1041;&#1086;&#1096;&#1083;&#1080;&#1082;%2001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ИНСПЕКЦИЯ"/>
      <sheetName val="Муддати ўтган кредитлар"/>
      <sheetName val="Зарар бн ишлайдиган "/>
      <sheetName val="Ликвидлик баҳолаш"/>
      <sheetName val="Ликвидлик баҳолаш (2)"/>
      <sheetName val="Банк мажбуриятлари"/>
      <sheetName val="Банк мажбуриятлари (2)"/>
      <sheetName val="Активлар рентабеллиги"/>
      <sheetName val="Ликвидли активлар"/>
      <sheetName val="CIR"/>
      <sheetName val="Активлар рентабеллиги даромад"/>
      <sheetName val="Даромад рентабеллик"/>
      <sheetName val="Лаҳзалик ликвидлилик"/>
    </sheetNames>
    <sheetDataSet>
      <sheetData sheetId="0">
        <row r="1">
          <cell r="O1" t="str">
            <v>Май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1485810.8077004899</v>
          </cell>
          <cell r="E10">
            <v>1071777.5846354798</v>
          </cell>
          <cell r="F10">
            <v>1071777.5846354798</v>
          </cell>
          <cell r="H10">
            <v>25457.134846749999</v>
          </cell>
          <cell r="I10">
            <v>1046320.4497887299</v>
          </cell>
          <cell r="J10">
            <v>0.97624774467045028</v>
          </cell>
          <cell r="K10">
            <v>60402.150403680003</v>
          </cell>
          <cell r="L10">
            <v>983744.62142958003</v>
          </cell>
          <cell r="N10">
            <v>5611.9862234399998</v>
          </cell>
          <cell r="P10">
            <v>0.91786265689085056</v>
          </cell>
          <cell r="Q10">
            <v>40381.542255099994</v>
          </cell>
        </row>
        <row r="11">
          <cell r="B11" t="str">
            <v>00890</v>
          </cell>
          <cell r="C11" t="str">
            <v>Ангрен</v>
          </cell>
          <cell r="D11">
            <v>53569.659754789995</v>
          </cell>
          <cell r="E11">
            <v>45756.368114849996</v>
          </cell>
          <cell r="F11">
            <v>45756.368114849996</v>
          </cell>
          <cell r="H11">
            <v>406.24105212999996</v>
          </cell>
          <cell r="I11">
            <v>45350.127062719999</v>
          </cell>
          <cell r="J11">
            <v>0.99112164997207997</v>
          </cell>
          <cell r="K11">
            <v>25997.920609049997</v>
          </cell>
          <cell r="L11">
            <v>14225.526792239998</v>
          </cell>
          <cell r="N11">
            <v>3582.5413548900001</v>
          </cell>
          <cell r="P11">
            <v>0.31089720138043858</v>
          </cell>
          <cell r="Q11">
            <v>264.16417386000001</v>
          </cell>
        </row>
        <row r="12">
          <cell r="B12" t="str">
            <v>00911</v>
          </cell>
          <cell r="C12" t="str">
            <v>Янгийул</v>
          </cell>
          <cell r="D12">
            <v>128522.64880125002</v>
          </cell>
          <cell r="E12">
            <v>118818.82390446002</v>
          </cell>
          <cell r="F12">
            <v>118818.82390446002</v>
          </cell>
          <cell r="H12">
            <v>841.4679047699999</v>
          </cell>
          <cell r="I12">
            <v>117977.35599969001</v>
          </cell>
          <cell r="J12">
            <v>0.99291805896474272</v>
          </cell>
          <cell r="K12">
            <v>81519.740938389994</v>
          </cell>
          <cell r="L12">
            <v>34129.848713200001</v>
          </cell>
          <cell r="N12">
            <v>2355.8780615300002</v>
          </cell>
          <cell r="P12">
            <v>0.28724277510643575</v>
          </cell>
          <cell r="Q12">
            <v>358.89586771999996</v>
          </cell>
        </row>
        <row r="13">
          <cell r="B13" t="str">
            <v>00912</v>
          </cell>
          <cell r="C13" t="str">
            <v>Бекобод</v>
          </cell>
          <cell r="D13">
            <v>79249.180674460004</v>
          </cell>
          <cell r="E13">
            <v>63642.590825860003</v>
          </cell>
          <cell r="F13">
            <v>63642.590825860003</v>
          </cell>
          <cell r="H13">
            <v>1773.3334146899999</v>
          </cell>
          <cell r="I13">
            <v>61869.257411170001</v>
          </cell>
          <cell r="J13">
            <v>0.97213605870411168</v>
          </cell>
          <cell r="K13">
            <v>15216.707742230001</v>
          </cell>
          <cell r="L13">
            <v>43007.070523660004</v>
          </cell>
          <cell r="N13">
            <v>2319.9464530199998</v>
          </cell>
          <cell r="P13">
            <v>0.67575926695594024</v>
          </cell>
          <cell r="Q13">
            <v>1168.5586487</v>
          </cell>
        </row>
        <row r="14">
          <cell r="B14" t="str">
            <v>00920</v>
          </cell>
          <cell r="C14" t="str">
            <v>Туй-тепа</v>
          </cell>
          <cell r="D14">
            <v>92004.160052719992</v>
          </cell>
          <cell r="E14">
            <v>78863.337011409996</v>
          </cell>
          <cell r="F14">
            <v>78863.337011409996</v>
          </cell>
          <cell r="H14">
            <v>3768.2210895399999</v>
          </cell>
          <cell r="I14">
            <v>75095.11592186999</v>
          </cell>
          <cell r="J14">
            <v>0.95221834083694912</v>
          </cell>
          <cell r="K14">
            <v>23068.01329115</v>
          </cell>
          <cell r="L14">
            <v>52411.448645550001</v>
          </cell>
          <cell r="N14">
            <v>928.02094199999988</v>
          </cell>
          <cell r="P14">
            <v>0.66458573313943181</v>
          </cell>
          <cell r="Q14">
            <v>4694.5814101100004</v>
          </cell>
        </row>
        <row r="15">
          <cell r="B15" t="str">
            <v>00931</v>
          </cell>
          <cell r="C15" t="str">
            <v>Газалкент</v>
          </cell>
          <cell r="D15">
            <v>144399.92773366001</v>
          </cell>
          <cell r="E15">
            <v>133234.60448956001</v>
          </cell>
          <cell r="F15">
            <v>133234.60448956001</v>
          </cell>
          <cell r="H15">
            <v>1135.0881523400001</v>
          </cell>
          <cell r="I15">
            <v>132099.51633722</v>
          </cell>
          <cell r="J15">
            <v>0.99148053047713336</v>
          </cell>
          <cell r="K15">
            <v>92504.503074580003</v>
          </cell>
          <cell r="L15">
            <v>30496.655512680001</v>
          </cell>
          <cell r="N15">
            <v>6966.8507054799993</v>
          </cell>
          <cell r="P15">
            <v>0.22889440494469782</v>
          </cell>
          <cell r="Q15">
            <v>645.09801717999994</v>
          </cell>
        </row>
        <row r="16">
          <cell r="C16" t="str">
            <v>Саноатқурилишбанк</v>
          </cell>
          <cell r="D16">
            <v>1936482.1646295099</v>
          </cell>
          <cell r="E16">
            <v>1543142.0655828</v>
          </cell>
          <cell r="F16">
            <v>1543142.0655828</v>
          </cell>
          <cell r="H16">
            <v>620286.88777734991</v>
          </cell>
          <cell r="I16">
            <v>922855.17780545005</v>
          </cell>
          <cell r="J16">
            <v>0.59803643383729188</v>
          </cell>
          <cell r="K16">
            <v>285117.10376945999</v>
          </cell>
          <cell r="L16">
            <v>542783.24664197001</v>
          </cell>
          <cell r="M16">
            <v>0</v>
          </cell>
          <cell r="N16">
            <v>15363.198941010001</v>
          </cell>
          <cell r="O16">
            <v>0</v>
          </cell>
          <cell r="P16">
            <v>0.35173899976407974</v>
          </cell>
          <cell r="Q16">
            <v>4913.6983499099997</v>
          </cell>
        </row>
        <row r="17">
          <cell r="B17" t="str">
            <v>00490</v>
          </cell>
          <cell r="C17" t="str">
            <v>Амалиёт</v>
          </cell>
          <cell r="D17">
            <v>602258.97741585004</v>
          </cell>
          <cell r="E17">
            <v>400653.64630751009</v>
          </cell>
          <cell r="F17">
            <v>400653.64630751009</v>
          </cell>
          <cell r="H17">
            <v>37493.610072210002</v>
          </cell>
          <cell r="I17">
            <v>363160.03623530007</v>
          </cell>
          <cell r="J17">
            <v>0.90641889717526025</v>
          </cell>
          <cell r="K17">
            <v>44357.244347219996</v>
          </cell>
          <cell r="L17">
            <v>310966.50002201006</v>
          </cell>
          <cell r="N17">
            <v>2158.9473346100003</v>
          </cell>
          <cell r="P17">
            <v>0.77614793447639496</v>
          </cell>
          <cell r="Q17">
            <v>2558.6920709599999</v>
          </cell>
        </row>
        <row r="18">
          <cell r="B18" t="str">
            <v>00863</v>
          </cell>
          <cell r="C18" t="str">
            <v>Чирчик</v>
          </cell>
          <cell r="D18">
            <v>179696.44696057</v>
          </cell>
          <cell r="E18">
            <v>97495.961658150001</v>
          </cell>
          <cell r="F18">
            <v>97495.961658150001</v>
          </cell>
          <cell r="H18">
            <v>22137.073434129998</v>
          </cell>
          <cell r="I18">
            <v>75358.888224020004</v>
          </cell>
          <cell r="J18">
            <v>0.77294368856272022</v>
          </cell>
          <cell r="K18">
            <v>53667.015164600001</v>
          </cell>
          <cell r="L18">
            <v>17917.875937550001</v>
          </cell>
          <cell r="N18">
            <v>3616.6850559999998</v>
          </cell>
          <cell r="P18">
            <v>0.18378069853165235</v>
          </cell>
          <cell r="Q18">
            <v>45.940755009999997</v>
          </cell>
        </row>
        <row r="19">
          <cell r="B19" t="str">
            <v>00884</v>
          </cell>
          <cell r="C19" t="str">
            <v>Кибрай</v>
          </cell>
          <cell r="D19">
            <v>146981.73612264002</v>
          </cell>
          <cell r="E19">
            <v>122090.42619106002</v>
          </cell>
          <cell r="F19">
            <v>122090.42619106002</v>
          </cell>
          <cell r="H19">
            <v>35210.453438860008</v>
          </cell>
          <cell r="I19">
            <v>86879.972752200003</v>
          </cell>
          <cell r="J19">
            <v>0.71160348491405079</v>
          </cell>
          <cell r="K19">
            <v>29310.26977485</v>
          </cell>
          <cell r="L19">
            <v>50049.187560740007</v>
          </cell>
          <cell r="N19">
            <v>1092.3926114999999</v>
          </cell>
          <cell r="P19">
            <v>0.40993539888555836</v>
          </cell>
          <cell r="Q19">
            <v>1524.8878738899998</v>
          </cell>
        </row>
        <row r="20">
          <cell r="B20" t="str">
            <v>01022</v>
          </cell>
          <cell r="C20" t="str">
            <v>Ангрен</v>
          </cell>
          <cell r="D20">
            <v>440945.73183820996</v>
          </cell>
          <cell r="E20">
            <v>411971.82041833998</v>
          </cell>
          <cell r="F20">
            <v>411971.82041833998</v>
          </cell>
          <cell r="H20">
            <v>308663.56170090998</v>
          </cell>
          <cell r="I20">
            <v>103308.25871743</v>
          </cell>
          <cell r="J20">
            <v>0.25076535237901665</v>
          </cell>
          <cell r="K20">
            <v>55317.536541369998</v>
          </cell>
          <cell r="L20">
            <v>36249.588442569999</v>
          </cell>
          <cell r="N20">
            <v>2890.1087700399999</v>
          </cell>
          <cell r="P20">
            <v>8.7990456254410973E-2</v>
          </cell>
          <cell r="Q20">
            <v>729.97527075000005</v>
          </cell>
        </row>
        <row r="21">
          <cell r="B21" t="str">
            <v>01034</v>
          </cell>
          <cell r="C21" t="str">
            <v>Олмалик</v>
          </cell>
          <cell r="D21">
            <v>231230.15025770999</v>
          </cell>
          <cell r="E21">
            <v>210199.12598926999</v>
          </cell>
          <cell r="F21">
            <v>210199.12598926999</v>
          </cell>
          <cell r="H21">
            <v>53506.656199999998</v>
          </cell>
          <cell r="I21">
            <v>156692.46978926999</v>
          </cell>
          <cell r="J21">
            <v>0.74544777030742104</v>
          </cell>
          <cell r="K21">
            <v>65565.097095010002</v>
          </cell>
          <cell r="L21">
            <v>56555.680817289998</v>
          </cell>
          <cell r="N21">
            <v>4813.6939883599998</v>
          </cell>
          <cell r="P21">
            <v>0.26905764023099216</v>
          </cell>
          <cell r="Q21">
            <v>23.452295410000001</v>
          </cell>
        </row>
        <row r="22">
          <cell r="B22" t="str">
            <v>01100</v>
          </cell>
          <cell r="C22" t="str">
            <v>Бекобод</v>
          </cell>
          <cell r="D22">
            <v>335369.12203452992</v>
          </cell>
          <cell r="E22">
            <v>300731.08501846995</v>
          </cell>
          <cell r="F22">
            <v>300731.08501846995</v>
          </cell>
          <cell r="H22">
            <v>163275.53293123996</v>
          </cell>
          <cell r="I22">
            <v>137455.55208723</v>
          </cell>
          <cell r="J22">
            <v>0.45707131365814052</v>
          </cell>
          <cell r="K22">
            <v>36899.940846409998</v>
          </cell>
          <cell r="L22">
            <v>71044.413861809997</v>
          </cell>
          <cell r="N22">
            <v>791.37118050000004</v>
          </cell>
          <cell r="P22">
            <v>0.23623901020224322</v>
          </cell>
          <cell r="Q22">
            <v>30.750083889999999</v>
          </cell>
        </row>
        <row r="23">
          <cell r="C23" t="str">
            <v>Агробанк</v>
          </cell>
          <cell r="D23">
            <v>2087357.75911045</v>
          </cell>
          <cell r="E23">
            <v>1776068.88943064</v>
          </cell>
          <cell r="F23">
            <v>1776068.88943064</v>
          </cell>
          <cell r="H23">
            <v>491196.66266015993</v>
          </cell>
          <cell r="I23">
            <v>1284872.2267704804</v>
          </cell>
          <cell r="J23">
            <v>0.72343603022198977</v>
          </cell>
          <cell r="K23">
            <v>221251.13883693004</v>
          </cell>
          <cell r="L23">
            <v>1346843.1126647398</v>
          </cell>
          <cell r="M23">
            <v>0</v>
          </cell>
          <cell r="N23">
            <v>14066.289108279998</v>
          </cell>
          <cell r="O23">
            <v>0</v>
          </cell>
          <cell r="P23">
            <v>0.75832819361894321</v>
          </cell>
          <cell r="Q23">
            <v>13719.564571270002</v>
          </cell>
        </row>
        <row r="24">
          <cell r="B24" t="str">
            <v>00413</v>
          </cell>
          <cell r="C24" t="str">
            <v>Охангарон</v>
          </cell>
          <cell r="D24">
            <v>125542.11383511999</v>
          </cell>
          <cell r="E24">
            <v>114262.19037539999</v>
          </cell>
          <cell r="F24">
            <v>114262.19037539999</v>
          </cell>
          <cell r="H24">
            <v>23049.652801780001</v>
          </cell>
          <cell r="I24">
            <v>91212.537573619993</v>
          </cell>
          <cell r="J24">
            <v>0.79827401587478708</v>
          </cell>
          <cell r="K24">
            <v>27786.65084342</v>
          </cell>
          <cell r="L24">
            <v>57209.60482564001</v>
          </cell>
          <cell r="N24">
            <v>1066.7885847999999</v>
          </cell>
          <cell r="P24">
            <v>0.50068710076082101</v>
          </cell>
          <cell r="Q24">
            <v>7.9674419299999997</v>
          </cell>
        </row>
        <row r="25">
          <cell r="B25" t="str">
            <v>00454</v>
          </cell>
          <cell r="C25" t="str">
            <v>Амалиёт</v>
          </cell>
          <cell r="D25">
            <v>250517.57474265</v>
          </cell>
          <cell r="E25">
            <v>198991.54192396</v>
          </cell>
          <cell r="F25">
            <v>198991.54192396</v>
          </cell>
          <cell r="H25">
            <v>16753.198798919999</v>
          </cell>
          <cell r="I25">
            <v>182238.34312504</v>
          </cell>
          <cell r="J25">
            <v>0.91580949302196046</v>
          </cell>
          <cell r="K25">
            <v>15104.732448800001</v>
          </cell>
          <cell r="L25">
            <v>92950.635901080008</v>
          </cell>
          <cell r="N25">
            <v>0</v>
          </cell>
          <cell r="P25">
            <v>0.46710847608085238</v>
          </cell>
          <cell r="Q25">
            <v>11790.061391360001</v>
          </cell>
        </row>
        <row r="26">
          <cell r="B26" t="str">
            <v>00457</v>
          </cell>
          <cell r="C26" t="str">
            <v>Оккургон</v>
          </cell>
          <cell r="D26">
            <v>262246.07197675999</v>
          </cell>
          <cell r="E26">
            <v>241255.59913469999</v>
          </cell>
          <cell r="F26">
            <v>241255.59913469999</v>
          </cell>
          <cell r="H26">
            <v>70312.142365309992</v>
          </cell>
          <cell r="I26">
            <v>170943.45676939</v>
          </cell>
          <cell r="J26">
            <v>0.70855746926705443</v>
          </cell>
          <cell r="K26">
            <v>17011.859851959998</v>
          </cell>
          <cell r="L26">
            <v>221281.15518805</v>
          </cell>
          <cell r="N26">
            <v>610.32941176999998</v>
          </cell>
          <cell r="P26">
            <v>0.9172062989696762</v>
          </cell>
          <cell r="Q26">
            <v>34.442115940000001</v>
          </cell>
        </row>
        <row r="27">
          <cell r="B27" t="str">
            <v>00463</v>
          </cell>
          <cell r="C27" t="str">
            <v>Бука</v>
          </cell>
          <cell r="D27">
            <v>222606.39098661003</v>
          </cell>
          <cell r="E27">
            <v>209069.88409115002</v>
          </cell>
          <cell r="F27">
            <v>209069.88409115002</v>
          </cell>
          <cell r="H27">
            <v>66824.761554190001</v>
          </cell>
          <cell r="I27">
            <v>142245.12253696</v>
          </cell>
          <cell r="J27">
            <v>0.68037117423829518</v>
          </cell>
          <cell r="K27">
            <v>43145.322758099996</v>
          </cell>
          <cell r="L27">
            <v>159834.61721471997</v>
          </cell>
          <cell r="N27">
            <v>2411.0277978499998</v>
          </cell>
          <cell r="P27">
            <v>0.76450330428764901</v>
          </cell>
          <cell r="Q27">
            <v>107.73872897</v>
          </cell>
        </row>
        <row r="28">
          <cell r="B28" t="str">
            <v>00468</v>
          </cell>
          <cell r="C28" t="str">
            <v>Зафар</v>
          </cell>
          <cell r="D28">
            <v>136125.9257394</v>
          </cell>
          <cell r="E28">
            <v>108307.84402804001</v>
          </cell>
          <cell r="F28">
            <v>108307.84402804001</v>
          </cell>
          <cell r="H28">
            <v>46539.5297851</v>
          </cell>
          <cell r="I28">
            <v>61768.314242940003</v>
          </cell>
          <cell r="J28">
            <v>0.57030323885820033</v>
          </cell>
          <cell r="K28">
            <v>27304.474192680002</v>
          </cell>
          <cell r="L28">
            <v>75592.431806199995</v>
          </cell>
          <cell r="N28">
            <v>0</v>
          </cell>
          <cell r="P28">
            <v>0.69794050915305572</v>
          </cell>
          <cell r="Q28">
            <v>93.091999479999998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110526.83667078</v>
          </cell>
          <cell r="E29">
            <v>99074.963652079998</v>
          </cell>
          <cell r="F29">
            <v>99074.963652079998</v>
          </cell>
          <cell r="H29">
            <v>39672.853897389999</v>
          </cell>
          <cell r="I29">
            <v>59402.109754689998</v>
          </cell>
          <cell r="J29">
            <v>0.59956731312354006</v>
          </cell>
          <cell r="K29">
            <v>20788.590626720001</v>
          </cell>
          <cell r="L29">
            <v>73881.625411540008</v>
          </cell>
          <cell r="N29">
            <v>0</v>
          </cell>
          <cell r="P29">
            <v>0.74571438321177652</v>
          </cell>
          <cell r="Q29">
            <v>779.16088736999995</v>
          </cell>
        </row>
        <row r="30">
          <cell r="B30" t="str">
            <v>00474</v>
          </cell>
          <cell r="C30" t="str">
            <v>Куйи Чирчик</v>
          </cell>
          <cell r="D30">
            <v>329395.72373195004</v>
          </cell>
          <cell r="E30">
            <v>318326.02217928006</v>
          </cell>
          <cell r="F30">
            <v>318326.02217928006</v>
          </cell>
          <cell r="H30">
            <v>45122.520089010002</v>
          </cell>
          <cell r="I30">
            <v>273203.50209027005</v>
          </cell>
          <cell r="J30">
            <v>0.85825060803983799</v>
          </cell>
          <cell r="K30">
            <v>8100.0297534900001</v>
          </cell>
          <cell r="L30">
            <v>308133.22037344996</v>
          </cell>
          <cell r="N30">
            <v>0</v>
          </cell>
          <cell r="P30">
            <v>0.96797999190876849</v>
          </cell>
          <cell r="Q30">
            <v>81.819990079999997</v>
          </cell>
        </row>
        <row r="31">
          <cell r="B31" t="str">
            <v>00475</v>
          </cell>
          <cell r="C31" t="str">
            <v>Той-Тепа</v>
          </cell>
          <cell r="D31">
            <v>193092.66331927001</v>
          </cell>
          <cell r="E31">
            <v>144458.26572004001</v>
          </cell>
          <cell r="F31">
            <v>144458.26572004001</v>
          </cell>
          <cell r="H31">
            <v>75735.130777590006</v>
          </cell>
          <cell r="I31">
            <v>68723.134942450008</v>
          </cell>
          <cell r="J31">
            <v>0.47573002901499162</v>
          </cell>
          <cell r="K31">
            <v>15083.69263666</v>
          </cell>
          <cell r="L31">
            <v>98108.810694080021</v>
          </cell>
          <cell r="N31">
            <v>1405.10545456</v>
          </cell>
          <cell r="P31">
            <v>0.67914985830035368</v>
          </cell>
          <cell r="Q31">
            <v>290.17868951000003</v>
          </cell>
        </row>
        <row r="32">
          <cell r="B32" t="str">
            <v>00476</v>
          </cell>
          <cell r="C32" t="str">
            <v>Чиноз</v>
          </cell>
          <cell r="D32">
            <v>104722.82615007999</v>
          </cell>
          <cell r="E32">
            <v>90030.307617899991</v>
          </cell>
          <cell r="F32">
            <v>90030.307617899991</v>
          </cell>
          <cell r="H32">
            <v>33576.035888639999</v>
          </cell>
          <cell r="I32">
            <v>56454.271729259999</v>
          </cell>
          <cell r="J32">
            <v>0.62705852310156562</v>
          </cell>
          <cell r="K32">
            <v>10351.050884979999</v>
          </cell>
          <cell r="L32">
            <v>76357.671680309999</v>
          </cell>
          <cell r="N32">
            <v>0</v>
          </cell>
          <cell r="P32">
            <v>0.84813296433887142</v>
          </cell>
          <cell r="Q32">
            <v>248.45818455</v>
          </cell>
        </row>
        <row r="33">
          <cell r="B33" t="str">
            <v>00480</v>
          </cell>
          <cell r="C33" t="str">
            <v>Юкори-Чирчик</v>
          </cell>
          <cell r="D33">
            <v>130341.33081840999</v>
          </cell>
          <cell r="E33">
            <v>95343.089065559994</v>
          </cell>
          <cell r="F33">
            <v>95343.089065559994</v>
          </cell>
          <cell r="H33">
            <v>38585.999668229997</v>
          </cell>
          <cell r="I33">
            <v>56757.089397329997</v>
          </cell>
          <cell r="J33">
            <v>0.59529316653777165</v>
          </cell>
          <cell r="K33">
            <v>8932.1658656599975</v>
          </cell>
          <cell r="L33">
            <v>74296.83493266</v>
          </cell>
          <cell r="N33">
            <v>2453.1213838600002</v>
          </cell>
          <cell r="P33">
            <v>0.77925768569939946</v>
          </cell>
          <cell r="Q33">
            <v>113.73323865</v>
          </cell>
        </row>
        <row r="34">
          <cell r="B34" t="str">
            <v>00482</v>
          </cell>
          <cell r="C34" t="str">
            <v>Паркент</v>
          </cell>
          <cell r="D34">
            <v>75722.301448400016</v>
          </cell>
          <cell r="E34">
            <v>55773.258152420007</v>
          </cell>
          <cell r="F34">
            <v>55773.258152420007</v>
          </cell>
          <cell r="H34">
            <v>2549.8355193200005</v>
          </cell>
          <cell r="I34">
            <v>53223.422633100003</v>
          </cell>
          <cell r="J34">
            <v>0.95428211290164033</v>
          </cell>
          <cell r="K34">
            <v>16990.019898749997</v>
          </cell>
          <cell r="L34">
            <v>32294.550347439999</v>
          </cell>
          <cell r="N34">
            <v>0</v>
          </cell>
          <cell r="P34">
            <v>0.57903288094060779</v>
          </cell>
          <cell r="Q34">
            <v>95.415638099999995</v>
          </cell>
        </row>
        <row r="35">
          <cell r="B35" t="str">
            <v>00485</v>
          </cell>
          <cell r="C35" t="str">
            <v>Янгийул</v>
          </cell>
          <cell r="D35">
            <v>146517.99969102</v>
          </cell>
          <cell r="E35">
            <v>101175.92349011</v>
          </cell>
          <cell r="F35">
            <v>101175.92349011</v>
          </cell>
          <cell r="H35">
            <v>32475.001514680003</v>
          </cell>
          <cell r="I35">
            <v>68700.921975429999</v>
          </cell>
          <cell r="J35">
            <v>0.6790244121878023</v>
          </cell>
          <cell r="K35">
            <v>10652.549075710001</v>
          </cell>
          <cell r="L35">
            <v>76901.95428957</v>
          </cell>
          <cell r="N35">
            <v>6119.9164754399999</v>
          </cell>
          <cell r="P35">
            <v>0.76008156522620929</v>
          </cell>
          <cell r="Q35">
            <v>77.49626533</v>
          </cell>
        </row>
        <row r="36">
          <cell r="C36" t="str">
            <v>Микрокредитбанк</v>
          </cell>
          <cell r="D36">
            <v>506886.89462733001</v>
          </cell>
          <cell r="E36">
            <v>420707.66201674001</v>
          </cell>
          <cell r="F36">
            <v>420707.66201674001</v>
          </cell>
          <cell r="G36">
            <v>0</v>
          </cell>
          <cell r="H36">
            <v>64717.684147080014</v>
          </cell>
          <cell r="I36">
            <v>355989.97786966001</v>
          </cell>
          <cell r="J36">
            <v>0.84616946637757007</v>
          </cell>
          <cell r="K36">
            <v>93811.277207570005</v>
          </cell>
          <cell r="L36">
            <v>268758.70965867001</v>
          </cell>
          <cell r="M36">
            <v>0</v>
          </cell>
          <cell r="N36">
            <v>1274.2413684600001</v>
          </cell>
          <cell r="O36">
            <v>0</v>
          </cell>
          <cell r="P36">
            <v>0.63882532676092807</v>
          </cell>
          <cell r="Q36">
            <v>12620.14608669</v>
          </cell>
        </row>
        <row r="37">
          <cell r="B37" t="str">
            <v>00455</v>
          </cell>
          <cell r="C37" t="str">
            <v>Амалиёт</v>
          </cell>
          <cell r="D37">
            <v>241792.53967867</v>
          </cell>
          <cell r="E37">
            <v>207358.47433467</v>
          </cell>
          <cell r="F37">
            <v>207358.47433467</v>
          </cell>
          <cell r="H37">
            <v>43123.911048610003</v>
          </cell>
          <cell r="I37">
            <v>164234.56328606</v>
          </cell>
          <cell r="J37">
            <v>0.79203207784501073</v>
          </cell>
          <cell r="K37">
            <v>10469.778410390001</v>
          </cell>
          <cell r="L37">
            <v>174867.22818790001</v>
          </cell>
          <cell r="N37">
            <v>11</v>
          </cell>
          <cell r="P37">
            <v>0.84330880977485323</v>
          </cell>
          <cell r="Q37">
            <v>9508.1985770699994</v>
          </cell>
        </row>
        <row r="38">
          <cell r="B38" t="str">
            <v>00458</v>
          </cell>
          <cell r="C38" t="str">
            <v>Оккургон</v>
          </cell>
          <cell r="D38">
            <v>39256.509060080003</v>
          </cell>
          <cell r="E38">
            <v>32531.750385359999</v>
          </cell>
          <cell r="F38">
            <v>32531.750385359999</v>
          </cell>
          <cell r="H38">
            <v>2182.9801094900004</v>
          </cell>
          <cell r="I38">
            <v>30348.77027587</v>
          </cell>
          <cell r="J38">
            <v>0.93289693657331185</v>
          </cell>
          <cell r="K38">
            <v>17296.059491370001</v>
          </cell>
          <cell r="L38">
            <v>9688.0274734100003</v>
          </cell>
          <cell r="N38">
            <v>0</v>
          </cell>
          <cell r="P38">
            <v>0.29780221963616887</v>
          </cell>
          <cell r="Q38">
            <v>102.27779541</v>
          </cell>
        </row>
        <row r="39">
          <cell r="B39" t="str">
            <v>00467</v>
          </cell>
          <cell r="C39" t="str">
            <v>Газалкент</v>
          </cell>
          <cell r="D39">
            <v>42441.612146580002</v>
          </cell>
          <cell r="E39">
            <v>32730.444350190002</v>
          </cell>
          <cell r="F39">
            <v>32730.444350190002</v>
          </cell>
          <cell r="H39">
            <v>2296.6916803099998</v>
          </cell>
          <cell r="I39">
            <v>30433.752669880003</v>
          </cell>
          <cell r="J39">
            <v>0.92983010998148374</v>
          </cell>
          <cell r="K39">
            <v>8704.5483333500015</v>
          </cell>
          <cell r="L39">
            <v>14095.067320190001</v>
          </cell>
          <cell r="N39">
            <v>292</v>
          </cell>
          <cell r="P39">
            <v>0.43064087885223529</v>
          </cell>
          <cell r="Q39">
            <v>744.70819535999999</v>
          </cell>
        </row>
        <row r="40">
          <cell r="B40" t="str">
            <v>00470</v>
          </cell>
          <cell r="C40" t="str">
            <v>Келес</v>
          </cell>
          <cell r="D40">
            <v>63829.502216690002</v>
          </cell>
          <cell r="E40">
            <v>44226.978335529995</v>
          </cell>
          <cell r="F40">
            <v>44226.978335529995</v>
          </cell>
          <cell r="H40">
            <v>6853.0618353099999</v>
          </cell>
          <cell r="I40">
            <v>37373.916500219995</v>
          </cell>
          <cell r="J40">
            <v>0.84504793017241797</v>
          </cell>
          <cell r="K40">
            <v>16126.6316964</v>
          </cell>
          <cell r="L40">
            <v>19372.323514669999</v>
          </cell>
          <cell r="N40">
            <v>971.2413684600001</v>
          </cell>
          <cell r="P40">
            <v>0.43802050792846348</v>
          </cell>
          <cell r="Q40">
            <v>1151.7505965800001</v>
          </cell>
        </row>
        <row r="41">
          <cell r="B41" t="str">
            <v>00473</v>
          </cell>
          <cell r="C41" t="str">
            <v>Пскент</v>
          </cell>
          <cell r="D41">
            <v>61218.880876510011</v>
          </cell>
          <cell r="E41">
            <v>53646.875029750008</v>
          </cell>
          <cell r="F41">
            <v>53646.875029750008</v>
          </cell>
          <cell r="H41">
            <v>4831.1238324199994</v>
          </cell>
          <cell r="I41">
            <v>48815.751197330006</v>
          </cell>
          <cell r="J41">
            <v>0.90994584810875023</v>
          </cell>
          <cell r="K41">
            <v>23686.706276689998</v>
          </cell>
          <cell r="L41">
            <v>24272.319593429998</v>
          </cell>
          <cell r="N41">
            <v>0</v>
          </cell>
          <cell r="P41">
            <v>0.45244610389644735</v>
          </cell>
          <cell r="Q41">
            <v>0</v>
          </cell>
        </row>
        <row r="42">
          <cell r="B42" t="str">
            <v>00483</v>
          </cell>
          <cell r="C42" t="str">
            <v>Паркент</v>
          </cell>
          <cell r="D42">
            <v>58347.850648799998</v>
          </cell>
          <cell r="E42">
            <v>50213.139581240001</v>
          </cell>
          <cell r="F42">
            <v>50213.139581240001</v>
          </cell>
          <cell r="H42">
            <v>5429.9156409400002</v>
          </cell>
          <cell r="I42">
            <v>44783.223940299999</v>
          </cell>
          <cell r="J42">
            <v>0.89186265415340293</v>
          </cell>
          <cell r="K42">
            <v>17527.55299937</v>
          </cell>
          <cell r="L42">
            <v>26463.74356907</v>
          </cell>
          <cell r="N42">
            <v>0</v>
          </cell>
          <cell r="P42">
            <v>0.52702825972979095</v>
          </cell>
          <cell r="Q42">
            <v>1113.2109222699999</v>
          </cell>
        </row>
        <row r="43">
          <cell r="C43" t="str">
            <v>Савдогарбанк</v>
          </cell>
          <cell r="D43">
            <v>125171.72156771002</v>
          </cell>
          <cell r="E43">
            <v>83617.217214090007</v>
          </cell>
          <cell r="F43">
            <v>83617.217214090007</v>
          </cell>
          <cell r="H43">
            <v>15539.81972048</v>
          </cell>
          <cell r="I43">
            <v>68077.397493609998</v>
          </cell>
          <cell r="J43">
            <v>0.81415526325526344</v>
          </cell>
          <cell r="K43">
            <v>35992.047092110006</v>
          </cell>
          <cell r="L43">
            <v>44585.066525200004</v>
          </cell>
          <cell r="M43">
            <v>0</v>
          </cell>
          <cell r="N43">
            <v>1242.4003230999999</v>
          </cell>
          <cell r="O43">
            <v>0</v>
          </cell>
          <cell r="P43">
            <v>0.53320438075625354</v>
          </cell>
          <cell r="Q43">
            <v>9740.0047939499982</v>
          </cell>
        </row>
        <row r="44">
          <cell r="B44" t="str">
            <v>00410</v>
          </cell>
          <cell r="C44" t="str">
            <v>Кибрай</v>
          </cell>
          <cell r="D44">
            <v>55663.867206610004</v>
          </cell>
          <cell r="E44">
            <v>35338.117704930002</v>
          </cell>
          <cell r="F44">
            <v>35338.117704930002</v>
          </cell>
          <cell r="H44">
            <v>11023.846524029999</v>
          </cell>
          <cell r="I44">
            <v>24314.271180899999</v>
          </cell>
          <cell r="J44">
            <v>0.68804658425561604</v>
          </cell>
          <cell r="K44">
            <v>14612.197301260001</v>
          </cell>
          <cell r="L44">
            <v>19273.290852170001</v>
          </cell>
          <cell r="N44">
            <v>1242.4003230999999</v>
          </cell>
          <cell r="P44">
            <v>0.54539664543256627</v>
          </cell>
          <cell r="Q44">
            <v>9294.7518922799991</v>
          </cell>
        </row>
        <row r="45">
          <cell r="B45" t="str">
            <v>00414</v>
          </cell>
          <cell r="C45" t="str">
            <v>Зангиота</v>
          </cell>
          <cell r="D45">
            <v>41065.22792243</v>
          </cell>
          <cell r="E45">
            <v>29756.359232370003</v>
          </cell>
          <cell r="F45">
            <v>29756.359232370003</v>
          </cell>
          <cell r="H45">
            <v>1895.2883795699997</v>
          </cell>
          <cell r="I45">
            <v>27861.070852800003</v>
          </cell>
          <cell r="J45">
            <v>0.93630644243909256</v>
          </cell>
          <cell r="K45">
            <v>8613.1420475100003</v>
          </cell>
          <cell r="L45">
            <v>20759.318371860001</v>
          </cell>
          <cell r="N45">
            <v>0</v>
          </cell>
          <cell r="P45">
            <v>0.69764308898641381</v>
          </cell>
          <cell r="Q45">
            <v>346.23121115000004</v>
          </cell>
        </row>
        <row r="46">
          <cell r="B46" t="str">
            <v>00418</v>
          </cell>
          <cell r="C46" t="str">
            <v>Газалкент</v>
          </cell>
          <cell r="D46">
            <v>28442.626438669999</v>
          </cell>
          <cell r="E46">
            <v>18522.740276790002</v>
          </cell>
          <cell r="F46">
            <v>18522.740276790002</v>
          </cell>
          <cell r="H46">
            <v>2620.6848168800007</v>
          </cell>
          <cell r="I46">
            <v>15902.055459910001</v>
          </cell>
          <cell r="J46">
            <v>0.85851527486114676</v>
          </cell>
          <cell r="K46">
            <v>12766.707743340001</v>
          </cell>
          <cell r="L46">
            <v>4552.4573011700004</v>
          </cell>
          <cell r="N46">
            <v>0</v>
          </cell>
          <cell r="P46">
            <v>0.24577666334146445</v>
          </cell>
          <cell r="Q46">
            <v>99.021690520000007</v>
          </cell>
        </row>
        <row r="47">
          <cell r="C47" t="str">
            <v>Қишлоққурилишбанк</v>
          </cell>
          <cell r="D47">
            <v>1421667.3731325201</v>
          </cell>
          <cell r="E47">
            <v>1273758.9877916302</v>
          </cell>
          <cell r="F47">
            <v>1273758.9877916302</v>
          </cell>
          <cell r="H47">
            <v>23693.966235499996</v>
          </cell>
          <cell r="I47">
            <v>1250065.0215561301</v>
          </cell>
          <cell r="J47">
            <v>0.98139839132630635</v>
          </cell>
          <cell r="K47">
            <v>739905.34636689001</v>
          </cell>
          <cell r="L47">
            <v>423643.51048165001</v>
          </cell>
          <cell r="M47">
            <v>0</v>
          </cell>
          <cell r="N47">
            <v>15737.99320941</v>
          </cell>
          <cell r="O47">
            <v>0</v>
          </cell>
          <cell r="P47">
            <v>0.33259314716682681</v>
          </cell>
          <cell r="Q47">
            <v>11036.078700139999</v>
          </cell>
        </row>
        <row r="48">
          <cell r="B48" t="str">
            <v>00466</v>
          </cell>
          <cell r="C48" t="str">
            <v>Газалкент</v>
          </cell>
          <cell r="D48">
            <v>146347.87592938999</v>
          </cell>
          <cell r="E48">
            <v>133384.20412963</v>
          </cell>
          <cell r="F48">
            <v>133384.20412963</v>
          </cell>
          <cell r="H48">
            <v>5450.6206247399996</v>
          </cell>
          <cell r="I48">
            <v>127933.58350489</v>
          </cell>
          <cell r="J48">
            <v>0.95913593622043292</v>
          </cell>
          <cell r="K48">
            <v>76870.483361720006</v>
          </cell>
          <cell r="L48">
            <v>52213.51671756</v>
          </cell>
          <cell r="N48">
            <v>0</v>
          </cell>
          <cell r="P48">
            <v>0.39145202431028547</v>
          </cell>
          <cell r="Q48">
            <v>2078.3597989499999</v>
          </cell>
        </row>
        <row r="49">
          <cell r="B49" t="str">
            <v>00484</v>
          </cell>
          <cell r="C49" t="str">
            <v>Янгийул</v>
          </cell>
          <cell r="D49">
            <v>190252.91411489001</v>
          </cell>
          <cell r="E49">
            <v>162138.35575053</v>
          </cell>
          <cell r="F49">
            <v>162138.35575053</v>
          </cell>
          <cell r="H49">
            <v>2182.2962358499999</v>
          </cell>
          <cell r="I49">
            <v>159956.05951468</v>
          </cell>
          <cell r="J49">
            <v>0.98654053061196867</v>
          </cell>
          <cell r="K49">
            <v>97883.507200099993</v>
          </cell>
          <cell r="L49">
            <v>54015.655589099995</v>
          </cell>
          <cell r="N49">
            <v>9023.0362951100014</v>
          </cell>
          <cell r="P49">
            <v>0.33314545061878997</v>
          </cell>
          <cell r="Q49">
            <v>1140.8767678299998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131877.97650391998</v>
          </cell>
          <cell r="E50">
            <v>114650.36528367997</v>
          </cell>
          <cell r="F50">
            <v>114650.36528367997</v>
          </cell>
          <cell r="H50">
            <v>2716.0258839799999</v>
          </cell>
          <cell r="I50">
            <v>111934.33939969998</v>
          </cell>
          <cell r="J50">
            <v>0.97631035996039162</v>
          </cell>
          <cell r="K50">
            <v>49740.756455659997</v>
          </cell>
          <cell r="L50">
            <v>60222.610027400005</v>
          </cell>
          <cell r="N50">
            <v>3260.9661751999997</v>
          </cell>
          <cell r="P50">
            <v>0.52527185481172167</v>
          </cell>
          <cell r="Q50">
            <v>3105.8364587899996</v>
          </cell>
        </row>
        <row r="51">
          <cell r="B51" t="str">
            <v>00924</v>
          </cell>
          <cell r="C51" t="str">
            <v>Бекобод</v>
          </cell>
          <cell r="D51">
            <v>126615.82020179</v>
          </cell>
          <cell r="E51">
            <v>112242.66935618001</v>
          </cell>
          <cell r="F51">
            <v>112242.66935618001</v>
          </cell>
          <cell r="H51">
            <v>2227.12277262</v>
          </cell>
          <cell r="I51">
            <v>110015.54658356</v>
          </cell>
          <cell r="J51">
            <v>0.98015796679288991</v>
          </cell>
          <cell r="K51">
            <v>61381.290582069996</v>
          </cell>
          <cell r="L51">
            <v>43902.588922859999</v>
          </cell>
          <cell r="N51">
            <v>3453.9907390999997</v>
          </cell>
          <cell r="P51">
            <v>0.39113992187359498</v>
          </cell>
          <cell r="Q51">
            <v>1031.2024904899999</v>
          </cell>
        </row>
        <row r="52">
          <cell r="B52" t="str">
            <v>00987</v>
          </cell>
          <cell r="C52" t="str">
            <v>Амалиёт</v>
          </cell>
          <cell r="D52">
            <v>826572.78638253012</v>
          </cell>
          <cell r="E52">
            <v>751343.39327161014</v>
          </cell>
          <cell r="F52">
            <v>751343.39327161014</v>
          </cell>
          <cell r="H52">
            <v>11117.90071831</v>
          </cell>
          <cell r="I52">
            <v>740225.49255330011</v>
          </cell>
          <cell r="J52">
            <v>0.98520263727894264</v>
          </cell>
          <cell r="K52">
            <v>454029.30876734003</v>
          </cell>
          <cell r="L52">
            <v>213289.13922473</v>
          </cell>
          <cell r="N52">
            <v>0</v>
          </cell>
          <cell r="P52">
            <v>0.28387704095725791</v>
          </cell>
          <cell r="Q52">
            <v>3679.8031840800004</v>
          </cell>
        </row>
        <row r="53">
          <cell r="C53" t="str">
            <v>Хамкорбанк</v>
          </cell>
          <cell r="D53">
            <v>476200.85742826998</v>
          </cell>
          <cell r="E53">
            <v>405451.45334828994</v>
          </cell>
          <cell r="F53">
            <v>405451.45334828994</v>
          </cell>
          <cell r="H53">
            <v>72418.288682080005</v>
          </cell>
          <cell r="I53">
            <v>333033.16466620995</v>
          </cell>
          <cell r="J53">
            <v>0.8213885088238384</v>
          </cell>
          <cell r="K53">
            <v>127681.51295513999</v>
          </cell>
          <cell r="L53">
            <v>211336.37121508003</v>
          </cell>
          <cell r="M53">
            <v>0</v>
          </cell>
          <cell r="N53">
            <v>1962.3560017399998</v>
          </cell>
          <cell r="O53">
            <v>0</v>
          </cell>
          <cell r="P53">
            <v>0.52123717764439326</v>
          </cell>
          <cell r="Q53">
            <v>2228.0403468899999</v>
          </cell>
        </row>
        <row r="54">
          <cell r="B54" t="str">
            <v>00960</v>
          </cell>
          <cell r="C54" t="str">
            <v>Чиноз</v>
          </cell>
          <cell r="D54">
            <v>65459.661602129985</v>
          </cell>
          <cell r="E54">
            <v>56660.003934589986</v>
          </cell>
          <cell r="F54">
            <v>56660.003934589986</v>
          </cell>
          <cell r="H54">
            <v>13222.604097669999</v>
          </cell>
          <cell r="I54">
            <v>43437.399836919991</v>
          </cell>
          <cell r="J54">
            <v>0.76663248889049551</v>
          </cell>
          <cell r="K54">
            <v>23210.730543640002</v>
          </cell>
          <cell r="L54">
            <v>21215.393950949998</v>
          </cell>
          <cell r="N54">
            <v>0</v>
          </cell>
          <cell r="P54">
            <v>0.37443332999838275</v>
          </cell>
          <cell r="Q54">
            <v>261.64753433999999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143518.39841900999</v>
          </cell>
          <cell r="E55">
            <v>125837.96655579998</v>
          </cell>
          <cell r="F55">
            <v>125837.96655579998</v>
          </cell>
          <cell r="H55">
            <v>44341.992153619998</v>
          </cell>
          <cell r="I55">
            <v>81495.974402179985</v>
          </cell>
          <cell r="J55">
            <v>0.64762628189833671</v>
          </cell>
          <cell r="K55">
            <v>22422.226592209998</v>
          </cell>
          <cell r="L55">
            <v>101906.27364391999</v>
          </cell>
          <cell r="N55">
            <v>172.36143593</v>
          </cell>
          <cell r="P55">
            <v>0.80982136340173594</v>
          </cell>
          <cell r="Q55">
            <v>974.18485829000008</v>
          </cell>
        </row>
        <row r="56">
          <cell r="B56" t="str">
            <v>00988</v>
          </cell>
          <cell r="C56" t="str">
            <v>Олмалик</v>
          </cell>
          <cell r="D56">
            <v>130147.29636667999</v>
          </cell>
          <cell r="E56">
            <v>117062.83066006999</v>
          </cell>
          <cell r="F56">
            <v>117062.83066006999</v>
          </cell>
          <cell r="H56">
            <v>7164.1440940299999</v>
          </cell>
          <cell r="I56">
            <v>109898.68656603999</v>
          </cell>
          <cell r="J56">
            <v>0.93880086400068852</v>
          </cell>
          <cell r="K56">
            <v>39525.494597779994</v>
          </cell>
          <cell r="L56">
            <v>28377.165127939999</v>
          </cell>
          <cell r="N56">
            <v>1789.9945658099998</v>
          </cell>
          <cell r="P56">
            <v>0.24240969544246141</v>
          </cell>
          <cell r="Q56">
            <v>729.02830717999996</v>
          </cell>
        </row>
        <row r="57">
          <cell r="B57" t="str">
            <v>01149</v>
          </cell>
          <cell r="C57" t="str">
            <v>Ангрен</v>
          </cell>
          <cell r="D57">
            <v>82683.703404319996</v>
          </cell>
          <cell r="E57">
            <v>69649.699830679994</v>
          </cell>
          <cell r="F57">
            <v>69649.699830679994</v>
          </cell>
          <cell r="H57">
            <v>4011.85654178</v>
          </cell>
          <cell r="I57">
            <v>65637.843288899996</v>
          </cell>
          <cell r="J57">
            <v>0.94239951426161328</v>
          </cell>
          <cell r="K57">
            <v>22059.586586069996</v>
          </cell>
          <cell r="L57">
            <v>46231.679474919998</v>
          </cell>
          <cell r="N57">
            <v>0</v>
          </cell>
          <cell r="P57">
            <v>0.66377428168836716</v>
          </cell>
          <cell r="Q57">
            <v>213.77872001999998</v>
          </cell>
        </row>
        <row r="58">
          <cell r="B58" t="str">
            <v>01159</v>
          </cell>
          <cell r="C58" t="str">
            <v>Чирчиқ</v>
          </cell>
          <cell r="D58">
            <v>54391.797636129995</v>
          </cell>
          <cell r="E58">
            <v>36240.952367149992</v>
          </cell>
          <cell r="F58">
            <v>36240.952367149992</v>
          </cell>
          <cell r="H58">
            <v>3677.6917949800004</v>
          </cell>
          <cell r="I58">
            <v>32563.260572169995</v>
          </cell>
          <cell r="J58">
            <v>0.89852110513757966</v>
          </cell>
          <cell r="K58">
            <v>20463.474635439998</v>
          </cell>
          <cell r="L58">
            <v>13605.859017350002</v>
          </cell>
          <cell r="N58">
            <v>0</v>
          </cell>
          <cell r="P58">
            <v>0.37542774482060259</v>
          </cell>
          <cell r="Q58">
            <v>49.400927060000001</v>
          </cell>
        </row>
        <row r="59">
          <cell r="C59" t="str">
            <v>Асака банк</v>
          </cell>
          <cell r="D59">
            <v>1191686.1719099199</v>
          </cell>
          <cell r="E59">
            <v>923280.0042355099</v>
          </cell>
          <cell r="F59">
            <v>923280.0042355099</v>
          </cell>
          <cell r="G59">
            <v>0</v>
          </cell>
          <cell r="H59">
            <v>62850.398920039996</v>
          </cell>
          <cell r="I59">
            <v>860429.6053154699</v>
          </cell>
          <cell r="J59">
            <v>0.93192704419925021</v>
          </cell>
          <cell r="K59">
            <v>294039.64354776999</v>
          </cell>
          <cell r="L59">
            <v>579557.92355075001</v>
          </cell>
          <cell r="M59">
            <v>0</v>
          </cell>
          <cell r="N59">
            <v>675.58197674000007</v>
          </cell>
          <cell r="O59">
            <v>0</v>
          </cell>
          <cell r="P59">
            <v>0.62771631671004602</v>
          </cell>
          <cell r="Q59">
            <v>52205.631503080003</v>
          </cell>
        </row>
        <row r="60">
          <cell r="B60" t="str">
            <v>00411</v>
          </cell>
          <cell r="C60" t="str">
            <v>Тош. вилоят</v>
          </cell>
          <cell r="D60">
            <v>1191686.1719099199</v>
          </cell>
          <cell r="E60">
            <v>923280.0042355099</v>
          </cell>
          <cell r="F60">
            <v>923280.0042355099</v>
          </cell>
          <cell r="H60">
            <v>62850.398920039996</v>
          </cell>
          <cell r="I60">
            <v>860429.6053154699</v>
          </cell>
          <cell r="J60">
            <v>0.93192704419925021</v>
          </cell>
          <cell r="K60">
            <v>294039.64354776999</v>
          </cell>
          <cell r="L60">
            <v>579557.92355075001</v>
          </cell>
          <cell r="N60">
            <v>675.58197674000007</v>
          </cell>
          <cell r="P60">
            <v>0.62771631671004602</v>
          </cell>
          <cell r="Q60">
            <v>52205.631503080003</v>
          </cell>
        </row>
        <row r="61">
          <cell r="C61" t="str">
            <v>Ипотека банк</v>
          </cell>
          <cell r="D61">
            <v>4897749.6519804811</v>
          </cell>
          <cell r="E61">
            <v>4288422.9042615211</v>
          </cell>
          <cell r="F61">
            <v>4288422.9042615211</v>
          </cell>
          <cell r="H61">
            <v>285421.69853649993</v>
          </cell>
          <cell r="I61">
            <v>4003001.2057250212</v>
          </cell>
          <cell r="J61">
            <v>0.9334436680083793</v>
          </cell>
          <cell r="K61">
            <v>868049.39153330005</v>
          </cell>
          <cell r="L61">
            <v>571816.72743840993</v>
          </cell>
          <cell r="M61">
            <v>0</v>
          </cell>
          <cell r="N61">
            <v>31256.429326239999</v>
          </cell>
          <cell r="O61">
            <v>0</v>
          </cell>
          <cell r="P61">
            <v>0.13333963095621476</v>
          </cell>
          <cell r="Q61">
            <v>4824.4852278500002</v>
          </cell>
        </row>
        <row r="62">
          <cell r="B62" t="str">
            <v>00408</v>
          </cell>
          <cell r="C62" t="str">
            <v>Амалиёт</v>
          </cell>
          <cell r="D62">
            <v>551291.30123075005</v>
          </cell>
          <cell r="E62">
            <v>468250.21345357003</v>
          </cell>
          <cell r="F62">
            <v>468250.21345357003</v>
          </cell>
          <cell r="H62">
            <v>19533.487647739999</v>
          </cell>
          <cell r="I62">
            <v>448716.72580583004</v>
          </cell>
          <cell r="J62">
            <v>0.95828408170138113</v>
          </cell>
          <cell r="K62">
            <v>164208.85086414998</v>
          </cell>
          <cell r="L62">
            <v>218374.18755543002</v>
          </cell>
          <cell r="N62">
            <v>9998.8444503199989</v>
          </cell>
          <cell r="P62">
            <v>0.46636217407102837</v>
          </cell>
          <cell r="Q62">
            <v>2264.9418793699997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2641017.3563722605</v>
          </cell>
          <cell r="E63">
            <v>2419787.1149348705</v>
          </cell>
          <cell r="F63">
            <v>2419787.1149348705</v>
          </cell>
          <cell r="H63">
            <v>79287.310059099997</v>
          </cell>
          <cell r="I63">
            <v>2340499.8048757706</v>
          </cell>
          <cell r="J63">
            <v>0.96723376632194602</v>
          </cell>
          <cell r="K63">
            <v>161150.10083345004</v>
          </cell>
          <cell r="L63">
            <v>68899.602208579992</v>
          </cell>
          <cell r="N63">
            <v>1952.6614138099999</v>
          </cell>
          <cell r="P63">
            <v>2.8473414782372065E-2</v>
          </cell>
          <cell r="Q63">
            <v>525.39981866000005</v>
          </cell>
        </row>
        <row r="64">
          <cell r="B64" t="str">
            <v>00461</v>
          </cell>
          <cell r="C64" t="str">
            <v>Ангрен</v>
          </cell>
          <cell r="D64">
            <v>154470.02205923002</v>
          </cell>
          <cell r="E64">
            <v>123425.59769883001</v>
          </cell>
          <cell r="F64">
            <v>123425.59769883001</v>
          </cell>
          <cell r="H64">
            <v>5324.05572476</v>
          </cell>
          <cell r="I64">
            <v>118101.54197407002</v>
          </cell>
          <cell r="J64">
            <v>0.95686425000953867</v>
          </cell>
          <cell r="K64">
            <v>57749.531935980005</v>
          </cell>
          <cell r="L64">
            <v>43038.942903089999</v>
          </cell>
          <cell r="N64">
            <v>6331.7658919099995</v>
          </cell>
          <cell r="P64">
            <v>0.34870354047714675</v>
          </cell>
          <cell r="Q64">
            <v>0</v>
          </cell>
        </row>
        <row r="65">
          <cell r="B65" t="str">
            <v>00478</v>
          </cell>
          <cell r="C65" t="str">
            <v>Чирчик</v>
          </cell>
          <cell r="D65">
            <v>217358.73759377</v>
          </cell>
          <cell r="E65">
            <v>164288.27401279</v>
          </cell>
          <cell r="F65">
            <v>164288.27401279</v>
          </cell>
          <cell r="H65">
            <v>15556.862301339999</v>
          </cell>
          <cell r="I65">
            <v>148731.41171145</v>
          </cell>
          <cell r="J65">
            <v>0.90530753095544181</v>
          </cell>
          <cell r="K65">
            <v>91687.55739187001</v>
          </cell>
          <cell r="L65">
            <v>57287.263612939998</v>
          </cell>
          <cell r="N65">
            <v>7491.3839246199996</v>
          </cell>
          <cell r="P65">
            <v>0.34869964979046603</v>
          </cell>
          <cell r="Q65">
            <v>53.842381039999999</v>
          </cell>
        </row>
        <row r="66">
          <cell r="B66" t="str">
            <v>00487</v>
          </cell>
          <cell r="C66" t="str">
            <v>Охангарон</v>
          </cell>
          <cell r="D66">
            <v>136000.85513287</v>
          </cell>
          <cell r="E66">
            <v>113723.81323090001</v>
          </cell>
          <cell r="F66">
            <v>113723.81323090001</v>
          </cell>
          <cell r="H66">
            <v>5291.3106279399999</v>
          </cell>
          <cell r="I66">
            <v>108432.50260296001</v>
          </cell>
          <cell r="J66">
            <v>0.95347227218632968</v>
          </cell>
          <cell r="K66">
            <v>75222.479511400001</v>
          </cell>
          <cell r="L66">
            <v>32051.807062579999</v>
          </cell>
          <cell r="N66">
            <v>2938.4498472300002</v>
          </cell>
          <cell r="P66">
            <v>0.28183901112692528</v>
          </cell>
          <cell r="Q66">
            <v>0</v>
          </cell>
        </row>
        <row r="67">
          <cell r="B67" t="str">
            <v>00489</v>
          </cell>
          <cell r="C67" t="str">
            <v>Бекобод</v>
          </cell>
          <cell r="D67">
            <v>749537.28101993003</v>
          </cell>
          <cell r="E67">
            <v>619923.37545964005</v>
          </cell>
          <cell r="F67">
            <v>619923.37545964005</v>
          </cell>
          <cell r="H67">
            <v>148717.42668079</v>
          </cell>
          <cell r="I67">
            <v>471205.94877885008</v>
          </cell>
          <cell r="J67">
            <v>0.7601035344561351</v>
          </cell>
          <cell r="K67">
            <v>125922.22870537</v>
          </cell>
          <cell r="L67">
            <v>21275.03790915</v>
          </cell>
          <cell r="N67">
            <v>2019.8518607200001</v>
          </cell>
          <cell r="P67">
            <v>3.4318818665896728E-2</v>
          </cell>
          <cell r="Q67">
            <v>0</v>
          </cell>
        </row>
        <row r="68">
          <cell r="B68" t="str">
            <v>01039</v>
          </cell>
          <cell r="C68" t="str">
            <v>Чиноз</v>
          </cell>
          <cell r="D68">
            <v>139842.46543847001</v>
          </cell>
          <cell r="E68">
            <v>125624.13985565001</v>
          </cell>
          <cell r="F68">
            <v>125624.13985565001</v>
          </cell>
          <cell r="H68">
            <v>1086.7480838200001</v>
          </cell>
          <cell r="I68">
            <v>124537.39177183001</v>
          </cell>
          <cell r="J68">
            <v>0.99134920975324692</v>
          </cell>
          <cell r="K68">
            <v>110851.19638577</v>
          </cell>
          <cell r="L68">
            <v>10638.236782989999</v>
          </cell>
          <cell r="N68">
            <v>29.276199079999998</v>
          </cell>
          <cell r="P68">
            <v>8.468306167281224E-2</v>
          </cell>
          <cell r="Q68">
            <v>0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76941.447608579998</v>
          </cell>
          <cell r="E69">
            <v>53269.261083099998</v>
          </cell>
          <cell r="F69">
            <v>53269.261083099998</v>
          </cell>
          <cell r="H69">
            <v>3040.6064186799999</v>
          </cell>
          <cell r="I69">
            <v>50228.654664419999</v>
          </cell>
          <cell r="J69">
            <v>0.94292005639168419</v>
          </cell>
          <cell r="K69">
            <v>23555.556375580003</v>
          </cell>
          <cell r="L69">
            <v>12813.309655960002</v>
          </cell>
          <cell r="N69">
            <v>376.74046530000004</v>
          </cell>
          <cell r="P69">
            <v>0.24053852813860607</v>
          </cell>
          <cell r="Q69">
            <v>433.66363768999997</v>
          </cell>
        </row>
        <row r="70">
          <cell r="B70" t="str">
            <v>01130</v>
          </cell>
          <cell r="C70" t="str">
            <v>Зангиота</v>
          </cell>
          <cell r="D70">
            <v>231290.18552462</v>
          </cell>
          <cell r="E70">
            <v>200131.11453217</v>
          </cell>
          <cell r="F70">
            <v>200131.11453217</v>
          </cell>
          <cell r="H70">
            <v>7583.8909923299998</v>
          </cell>
          <cell r="I70">
            <v>192547.22353983999</v>
          </cell>
          <cell r="J70">
            <v>0.96210538771016063</v>
          </cell>
          <cell r="K70">
            <v>57701.889529729997</v>
          </cell>
          <cell r="L70">
            <v>107438.33974769</v>
          </cell>
          <cell r="N70">
            <v>117.45527325</v>
          </cell>
          <cell r="P70">
            <v>0.53683976126770561</v>
          </cell>
          <cell r="Q70">
            <v>1546.6375110900001</v>
          </cell>
        </row>
        <row r="71">
          <cell r="C71" t="str">
            <v>ИнФинбанк</v>
          </cell>
          <cell r="D71">
            <v>254762.29486130003</v>
          </cell>
          <cell r="E71">
            <v>201373.10446549</v>
          </cell>
          <cell r="F71">
            <v>201373.10446549</v>
          </cell>
          <cell r="H71">
            <v>6104.6025367799994</v>
          </cell>
          <cell r="I71">
            <v>195268.50192871</v>
          </cell>
          <cell r="J71">
            <v>0.96968511483704034</v>
          </cell>
          <cell r="K71">
            <v>63848.935162330003</v>
          </cell>
          <cell r="L71">
            <v>134515.50643321997</v>
          </cell>
          <cell r="M71">
            <v>0</v>
          </cell>
          <cell r="N71">
            <v>376.382386</v>
          </cell>
          <cell r="O71">
            <v>0</v>
          </cell>
          <cell r="P71">
            <v>0.66799142214283314</v>
          </cell>
          <cell r="Q71">
            <v>1394.0389300500001</v>
          </cell>
        </row>
        <row r="72">
          <cell r="B72" t="str">
            <v>01056</v>
          </cell>
          <cell r="C72" t="str">
            <v>Қибрай</v>
          </cell>
          <cell r="D72">
            <v>132635.70800446</v>
          </cell>
          <cell r="E72">
            <v>106172.63036114999</v>
          </cell>
          <cell r="F72">
            <v>106172.63036114999</v>
          </cell>
          <cell r="H72">
            <v>3426.2957447399999</v>
          </cell>
          <cell r="I72">
            <v>102746.33461640999</v>
          </cell>
          <cell r="J72">
            <v>0.96772901139318745</v>
          </cell>
          <cell r="K72">
            <v>25799.384042860002</v>
          </cell>
          <cell r="L72">
            <v>78858.197265589988</v>
          </cell>
          <cell r="N72">
            <v>376.382386</v>
          </cell>
          <cell r="P72">
            <v>0.74273564662899483</v>
          </cell>
          <cell r="Q72">
            <v>900.96646094000005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122126.58685684002</v>
          </cell>
          <cell r="E73">
            <v>95200.474104340014</v>
          </cell>
          <cell r="F73">
            <v>95200.474104340014</v>
          </cell>
          <cell r="H73">
            <v>2678.3067920399999</v>
          </cell>
          <cell r="I73">
            <v>92522.167312300007</v>
          </cell>
          <cell r="J73">
            <v>0.97186666540016831</v>
          </cell>
          <cell r="K73">
            <v>38049.551119470001</v>
          </cell>
          <cell r="L73">
            <v>55657.309167629988</v>
          </cell>
          <cell r="N73">
            <v>0</v>
          </cell>
          <cell r="P73">
            <v>0.584632688978307</v>
          </cell>
          <cell r="Q73">
            <v>493.07246910999999</v>
          </cell>
        </row>
        <row r="74">
          <cell r="C74" t="str">
            <v>Турон банк</v>
          </cell>
          <cell r="D74">
            <v>1070332.58975198</v>
          </cell>
          <cell r="E74">
            <v>819419.05925575993</v>
          </cell>
          <cell r="F74">
            <v>819419.05925575993</v>
          </cell>
          <cell r="G74">
            <v>0</v>
          </cell>
          <cell r="H74">
            <v>5784.6247059899997</v>
          </cell>
          <cell r="I74">
            <v>813634.43454976997</v>
          </cell>
          <cell r="J74">
            <v>0.99294057827841609</v>
          </cell>
          <cell r="K74">
            <v>31320.029271420004</v>
          </cell>
          <cell r="L74">
            <v>781692.17819105997</v>
          </cell>
          <cell r="M74">
            <v>0</v>
          </cell>
          <cell r="N74">
            <v>833.72406722000005</v>
          </cell>
          <cell r="O74">
            <v>0</v>
          </cell>
          <cell r="P74">
            <v>0.95395899004476958</v>
          </cell>
          <cell r="Q74">
            <v>647.59113277000006</v>
          </cell>
        </row>
        <row r="75">
          <cell r="B75" t="str">
            <v>01019</v>
          </cell>
          <cell r="C75" t="str">
            <v>Зангиота</v>
          </cell>
          <cell r="D75">
            <v>1070332.58975198</v>
          </cell>
          <cell r="E75">
            <v>819419.05925575993</v>
          </cell>
          <cell r="F75">
            <v>819419.05925575993</v>
          </cell>
          <cell r="H75">
            <v>5784.6247059899997</v>
          </cell>
          <cell r="I75">
            <v>813634.43454976997</v>
          </cell>
          <cell r="J75">
            <v>0.99294057827841609</v>
          </cell>
          <cell r="K75">
            <v>31320.029271420004</v>
          </cell>
          <cell r="L75">
            <v>781692.17819105997</v>
          </cell>
          <cell r="N75">
            <v>833.72406722000005</v>
          </cell>
          <cell r="P75">
            <v>0.95395899004476958</v>
          </cell>
          <cell r="Q75">
            <v>647.59113277000006</v>
          </cell>
        </row>
        <row r="76">
          <cell r="C76" t="str">
            <v>Универсалбанк</v>
          </cell>
          <cell r="D76">
            <v>36447.41036278</v>
          </cell>
          <cell r="E76">
            <v>28808.203782659999</v>
          </cell>
          <cell r="F76">
            <v>28808.203782659999</v>
          </cell>
          <cell r="G76">
            <v>0</v>
          </cell>
          <cell r="H76">
            <v>11584.844482749999</v>
          </cell>
          <cell r="I76">
            <v>17223.35929991</v>
          </cell>
          <cell r="J76">
            <v>0.59786300561637051</v>
          </cell>
          <cell r="K76">
            <v>12432.936675530002</v>
          </cell>
          <cell r="L76">
            <v>11375.267107129999</v>
          </cell>
          <cell r="M76">
            <v>0</v>
          </cell>
          <cell r="N76">
            <v>0</v>
          </cell>
          <cell r="O76">
            <v>0</v>
          </cell>
          <cell r="P76">
            <v>0.39486207446147364</v>
          </cell>
          <cell r="Q76">
            <v>0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36447.41036278</v>
          </cell>
          <cell r="E77">
            <v>28808.203782659999</v>
          </cell>
          <cell r="F77">
            <v>28808.203782659999</v>
          </cell>
          <cell r="H77">
            <v>11584.844482749999</v>
          </cell>
          <cell r="I77">
            <v>17223.35929991</v>
          </cell>
          <cell r="J77">
            <v>0.59786300561637051</v>
          </cell>
          <cell r="K77">
            <v>12432.936675530002</v>
          </cell>
          <cell r="L77">
            <v>11375.267107129999</v>
          </cell>
          <cell r="N77">
            <v>0</v>
          </cell>
          <cell r="P77">
            <v>0.39486207446147364</v>
          </cell>
          <cell r="Q77">
            <v>0</v>
          </cell>
        </row>
        <row r="78">
          <cell r="C78" t="str">
            <v>Ипак йўли банк</v>
          </cell>
          <cell r="D78">
            <v>241732.52611958003</v>
          </cell>
          <cell r="E78">
            <v>194768.53474568002</v>
          </cell>
          <cell r="F78">
            <v>194768.53474568002</v>
          </cell>
          <cell r="G78">
            <v>0</v>
          </cell>
          <cell r="H78">
            <v>34494.922407269994</v>
          </cell>
          <cell r="I78">
            <v>160273.61233841002</v>
          </cell>
          <cell r="J78">
            <v>0.82289273546000685</v>
          </cell>
          <cell r="K78">
            <v>25217.48140121</v>
          </cell>
          <cell r="L78">
            <v>161111.91851234002</v>
          </cell>
          <cell r="M78">
            <v>0</v>
          </cell>
          <cell r="N78">
            <v>1817.54896072</v>
          </cell>
          <cell r="O78">
            <v>0</v>
          </cell>
          <cell r="P78">
            <v>0.82719685047029134</v>
          </cell>
          <cell r="Q78">
            <v>5691.47925932</v>
          </cell>
        </row>
        <row r="79">
          <cell r="B79" t="str">
            <v>01081</v>
          </cell>
          <cell r="C79" t="str">
            <v>Янгийўл филиали</v>
          </cell>
          <cell r="D79">
            <v>241732.52611958003</v>
          </cell>
          <cell r="E79">
            <v>194768.53474568002</v>
          </cell>
          <cell r="F79">
            <v>194768.53474568002</v>
          </cell>
          <cell r="H79">
            <v>34494.922407269994</v>
          </cell>
          <cell r="I79">
            <v>160273.61233841002</v>
          </cell>
          <cell r="J79">
            <v>0.82289273546000685</v>
          </cell>
          <cell r="K79">
            <v>25217.48140121</v>
          </cell>
          <cell r="L79">
            <v>161111.91851234002</v>
          </cell>
          <cell r="N79">
            <v>1817.54896072</v>
          </cell>
          <cell r="P79">
            <v>0.82719685047029134</v>
          </cell>
          <cell r="Q79">
            <v>5691.47925932</v>
          </cell>
        </row>
        <row r="80">
          <cell r="C80" t="str">
            <v>Халқ банки</v>
          </cell>
          <cell r="D80">
            <v>2368308.73305023</v>
          </cell>
          <cell r="E80">
            <v>1565154.2937253497</v>
          </cell>
          <cell r="F80">
            <v>1565154.2937253497</v>
          </cell>
          <cell r="H80">
            <v>103231.82590720999</v>
          </cell>
          <cell r="I80">
            <v>1461922.4678181405</v>
          </cell>
          <cell r="J80">
            <v>0.934043674594216</v>
          </cell>
          <cell r="K80">
            <v>446588.26105143997</v>
          </cell>
          <cell r="L80">
            <v>824463.82748668012</v>
          </cell>
          <cell r="M80">
            <v>0</v>
          </cell>
          <cell r="N80">
            <v>14257.993516699997</v>
          </cell>
          <cell r="O80">
            <v>0</v>
          </cell>
          <cell r="P80">
            <v>0.52676201368256637</v>
          </cell>
          <cell r="Q80">
            <v>15102.873420150001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53288.319218519995</v>
          </cell>
          <cell r="E81">
            <v>28908.8467561</v>
          </cell>
          <cell r="F81">
            <v>28908.8467561</v>
          </cell>
          <cell r="H81">
            <v>2779.9208871100004</v>
          </cell>
          <cell r="I81">
            <v>26128.925868989998</v>
          </cell>
          <cell r="J81">
            <v>0.90383840245984848</v>
          </cell>
          <cell r="K81">
            <v>16631.102697989998</v>
          </cell>
          <cell r="L81">
            <v>7514.0439257500002</v>
          </cell>
          <cell r="N81">
            <v>0</v>
          </cell>
          <cell r="P81">
            <v>0.25992195362011378</v>
          </cell>
          <cell r="Q81">
            <v>305.55117175999999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87848.702262809995</v>
          </cell>
          <cell r="E82">
            <v>63777.143308459999</v>
          </cell>
          <cell r="F82">
            <v>63777.143308459999</v>
          </cell>
          <cell r="H82">
            <v>2922.4537071</v>
          </cell>
          <cell r="I82">
            <v>60854.689601359998</v>
          </cell>
          <cell r="J82">
            <v>0.9541770992632036</v>
          </cell>
          <cell r="K82">
            <v>10203.38293623</v>
          </cell>
          <cell r="L82">
            <v>44943.727252050005</v>
          </cell>
          <cell r="N82">
            <v>120</v>
          </cell>
          <cell r="P82">
            <v>0.70469959801552051</v>
          </cell>
          <cell r="Q82">
            <v>7195.2789509000004</v>
          </cell>
        </row>
        <row r="83">
          <cell r="B83" t="str">
            <v>00772</v>
          </cell>
          <cell r="C83" t="str">
            <v>Охангарон ш</v>
          </cell>
          <cell r="D83">
            <v>110271.36969564998</v>
          </cell>
          <cell r="E83">
            <v>76478.574960759986</v>
          </cell>
          <cell r="F83">
            <v>76478.574960759986</v>
          </cell>
          <cell r="H83">
            <v>5873.05914811</v>
          </cell>
          <cell r="I83">
            <v>70605.515812649988</v>
          </cell>
          <cell r="J83">
            <v>0.92320647774722031</v>
          </cell>
          <cell r="K83">
            <v>28155.23728388</v>
          </cell>
          <cell r="L83">
            <v>44482.071485029999</v>
          </cell>
          <cell r="N83">
            <v>0</v>
          </cell>
          <cell r="P83">
            <v>0.58162788085229211</v>
          </cell>
          <cell r="Q83">
            <v>401.23183899000003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267635.65669087</v>
          </cell>
          <cell r="E84">
            <v>234723.95628302</v>
          </cell>
          <cell r="F84">
            <v>234723.95628302</v>
          </cell>
          <cell r="H84">
            <v>23095.000974939998</v>
          </cell>
          <cell r="I84">
            <v>211628.95530808001</v>
          </cell>
          <cell r="J84">
            <v>0.90160782333144962</v>
          </cell>
          <cell r="K84">
            <v>21059.272702799997</v>
          </cell>
          <cell r="L84">
            <v>192594.12486538</v>
          </cell>
          <cell r="N84">
            <v>0</v>
          </cell>
          <cell r="P84">
            <v>0.82051328682087454</v>
          </cell>
          <cell r="Q84">
            <v>142.36591067000001</v>
          </cell>
        </row>
        <row r="85">
          <cell r="B85" t="str">
            <v>00774</v>
          </cell>
          <cell r="C85" t="str">
            <v>Пискент т</v>
          </cell>
          <cell r="D85">
            <v>107412.64569982002</v>
          </cell>
          <cell r="E85">
            <v>92046.303770870014</v>
          </cell>
          <cell r="F85">
            <v>92046.303770870014</v>
          </cell>
          <cell r="H85">
            <v>1584.64274574</v>
          </cell>
          <cell r="I85">
            <v>90461.661025130015</v>
          </cell>
          <cell r="J85">
            <v>0.98278428702922571</v>
          </cell>
          <cell r="K85">
            <v>24074.981171769999</v>
          </cell>
          <cell r="L85">
            <v>58488.160803210005</v>
          </cell>
          <cell r="N85">
            <v>0</v>
          </cell>
          <cell r="P85">
            <v>0.63542106969122869</v>
          </cell>
          <cell r="Q85">
            <v>207.52231024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372191.62391192996</v>
          </cell>
          <cell r="E86">
            <v>271637.22421333997</v>
          </cell>
          <cell r="F86">
            <v>271637.22421333997</v>
          </cell>
          <cell r="H86">
            <v>5762.8996137499998</v>
          </cell>
          <cell r="I86">
            <v>265874.32459958998</v>
          </cell>
          <cell r="J86">
            <v>0.97878457332039337</v>
          </cell>
          <cell r="K86">
            <v>21622.023300009998</v>
          </cell>
          <cell r="L86">
            <v>79122.630398399997</v>
          </cell>
          <cell r="N86">
            <v>196.87346600000001</v>
          </cell>
          <cell r="P86">
            <v>0.29128051439760783</v>
          </cell>
          <cell r="Q86">
            <v>1504.46895855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196773.84537562999</v>
          </cell>
          <cell r="E87">
            <v>120745.65117321999</v>
          </cell>
          <cell r="F87">
            <v>120745.65117321999</v>
          </cell>
          <cell r="H87">
            <v>6256.387703129999</v>
          </cell>
          <cell r="I87">
            <v>114489.26347008999</v>
          </cell>
          <cell r="J87">
            <v>0.9481853992890007</v>
          </cell>
          <cell r="K87">
            <v>39969.14036854</v>
          </cell>
          <cell r="L87">
            <v>71265.614334389989</v>
          </cell>
          <cell r="N87">
            <v>56.095987000000001</v>
          </cell>
          <cell r="P87">
            <v>0.5902126796446967</v>
          </cell>
          <cell r="Q87">
            <v>939.39669637999998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130037.88581509001</v>
          </cell>
          <cell r="E88">
            <v>91232.491679700004</v>
          </cell>
          <cell r="F88">
            <v>91232.491679700004</v>
          </cell>
          <cell r="H88">
            <v>13158.39543574</v>
          </cell>
          <cell r="I88">
            <v>78074.096243960012</v>
          </cell>
          <cell r="J88">
            <v>0.85577073262520742</v>
          </cell>
          <cell r="K88">
            <v>22933.515822429999</v>
          </cell>
          <cell r="L88">
            <v>60103.882995970002</v>
          </cell>
          <cell r="N88">
            <v>4037.29060579</v>
          </cell>
          <cell r="P88">
            <v>0.65879909546900628</v>
          </cell>
          <cell r="Q88">
            <v>230.63998125000003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191916.02197457998</v>
          </cell>
          <cell r="E89">
            <v>156709.13784528</v>
          </cell>
          <cell r="F89">
            <v>156709.13784528</v>
          </cell>
          <cell r="H89">
            <v>4848.4210801699992</v>
          </cell>
          <cell r="I89">
            <v>151860.71676511</v>
          </cell>
          <cell r="J89">
            <v>0.96906101873295436</v>
          </cell>
          <cell r="K89">
            <v>29810.758085220001</v>
          </cell>
          <cell r="L89">
            <v>119728.26086883999</v>
          </cell>
          <cell r="N89">
            <v>406.06225251999996</v>
          </cell>
          <cell r="P89">
            <v>0.76401582265769674</v>
          </cell>
          <cell r="Q89">
            <v>147.17690783000003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80538.681284620005</v>
          </cell>
          <cell r="E90">
            <v>61739.182395330005</v>
          </cell>
          <cell r="F90">
            <v>61739.182395330005</v>
          </cell>
          <cell r="H90">
            <v>2342.2055808800001</v>
          </cell>
          <cell r="I90">
            <v>59396.976814450005</v>
          </cell>
          <cell r="J90">
            <v>0.96206289928035771</v>
          </cell>
          <cell r="K90">
            <v>27580.528067209998</v>
          </cell>
          <cell r="L90">
            <v>30788.044000170001</v>
          </cell>
          <cell r="N90">
            <v>382.474602</v>
          </cell>
          <cell r="P90">
            <v>0.49867916622262931</v>
          </cell>
          <cell r="Q90">
            <v>221.18884069000001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63969.499599760005</v>
          </cell>
          <cell r="E91">
            <v>44100.765981410004</v>
          </cell>
          <cell r="F91">
            <v>44100.765981410004</v>
          </cell>
          <cell r="H91">
            <v>6904.1991367299997</v>
          </cell>
          <cell r="I91">
            <v>37196.566844680005</v>
          </cell>
          <cell r="J91">
            <v>0.84344491568150182</v>
          </cell>
          <cell r="K91">
            <v>25496.993723569998</v>
          </cell>
          <cell r="L91">
            <v>14099.32314441</v>
          </cell>
          <cell r="N91">
            <v>318.086251</v>
          </cell>
          <cell r="P91">
            <v>0.31970698990474117</v>
          </cell>
          <cell r="Q91">
            <v>149.68061955000002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99130.204194279999</v>
          </cell>
          <cell r="E92">
            <v>43906.736166410003</v>
          </cell>
          <cell r="F92">
            <v>43906.736166410003</v>
          </cell>
          <cell r="H92">
            <v>3129.2311469399997</v>
          </cell>
          <cell r="I92">
            <v>40777.505019470002</v>
          </cell>
          <cell r="J92">
            <v>0.92873004417636584</v>
          </cell>
          <cell r="K92">
            <v>18438.176472799998</v>
          </cell>
          <cell r="L92">
            <v>17242.94115477</v>
          </cell>
          <cell r="N92">
            <v>3207.1071407499999</v>
          </cell>
          <cell r="P92">
            <v>0.39271744293217081</v>
          </cell>
          <cell r="Q92">
            <v>242.79643809000001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78297.013241979992</v>
          </cell>
          <cell r="E93">
            <v>61429.572094079987</v>
          </cell>
          <cell r="F93">
            <v>61429.572094079987</v>
          </cell>
          <cell r="H93">
            <v>2458.22783957</v>
          </cell>
          <cell r="I93">
            <v>58971.34425450999</v>
          </cell>
          <cell r="J93">
            <v>0.95998298936861881</v>
          </cell>
          <cell r="K93">
            <v>43527.532613589996</v>
          </cell>
          <cell r="L93">
            <v>12164.327323529997</v>
          </cell>
          <cell r="N93">
            <v>0</v>
          </cell>
          <cell r="P93">
            <v>0.19802070743550371</v>
          </cell>
          <cell r="Q93">
            <v>611.58166374999996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90373.016038889997</v>
          </cell>
          <cell r="E94">
            <v>22421.457335499999</v>
          </cell>
          <cell r="F94">
            <v>22421.457335499999</v>
          </cell>
          <cell r="H94">
            <v>1588.3676660199999</v>
          </cell>
          <cell r="I94">
            <v>20833.089669479999</v>
          </cell>
          <cell r="J94">
            <v>0.92915858937032025</v>
          </cell>
          <cell r="K94">
            <v>11959.197165969999</v>
          </cell>
          <cell r="L94">
            <v>6168.2980151900001</v>
          </cell>
          <cell r="N94">
            <v>2841.8217146800002</v>
          </cell>
          <cell r="P94">
            <v>0.27510691757862255</v>
          </cell>
          <cell r="Q94">
            <v>129.44915763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82201.609907280013</v>
          </cell>
          <cell r="E95">
            <v>28670.821366080003</v>
          </cell>
          <cell r="F95">
            <v>28670.821366080003</v>
          </cell>
          <cell r="H95">
            <v>2576.4076295699997</v>
          </cell>
          <cell r="I95">
            <v>26094.413736510003</v>
          </cell>
          <cell r="J95">
            <v>0.9101383390216331</v>
          </cell>
          <cell r="K95">
            <v>14140.596231339998</v>
          </cell>
          <cell r="L95">
            <v>10183.47858083</v>
          </cell>
          <cell r="N95">
            <v>1095.61647696</v>
          </cell>
          <cell r="P95">
            <v>0.35518614729600712</v>
          </cell>
          <cell r="Q95">
            <v>193.10254533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147026.76066217001</v>
          </cell>
          <cell r="E96">
            <v>23430.236080370003</v>
          </cell>
          <cell r="F96">
            <v>23430.236080370003</v>
          </cell>
          <cell r="H96">
            <v>2934.70311094</v>
          </cell>
          <cell r="I96">
            <v>20495.532969430002</v>
          </cell>
          <cell r="J96">
            <v>0.874747181339811</v>
          </cell>
          <cell r="K96">
            <v>12528.450007580001</v>
          </cell>
          <cell r="L96">
            <v>4948.7401997200004</v>
          </cell>
          <cell r="N96">
            <v>0</v>
          </cell>
          <cell r="P96">
            <v>0.21121170878282722</v>
          </cell>
          <cell r="Q96">
            <v>325.07877080000003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72839.299339189994</v>
          </cell>
          <cell r="E97">
            <v>44841.029843759999</v>
          </cell>
          <cell r="F97">
            <v>44841.029843759999</v>
          </cell>
          <cell r="H97">
            <v>5761.6593495100005</v>
          </cell>
          <cell r="I97">
            <v>39079.370494249997</v>
          </cell>
          <cell r="J97">
            <v>0.87150920998948056</v>
          </cell>
          <cell r="K97">
            <v>28050.396337689999</v>
          </cell>
          <cell r="L97">
            <v>13239.201510039999</v>
          </cell>
          <cell r="N97">
            <v>103.02500000000001</v>
          </cell>
          <cell r="P97">
            <v>0.29524748999230094</v>
          </cell>
          <cell r="Q97">
            <v>1457.9687495799999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58136.325659329988</v>
          </cell>
          <cell r="E98">
            <v>40360.561959289997</v>
          </cell>
          <cell r="F98">
            <v>40360.561959289997</v>
          </cell>
          <cell r="H98">
            <v>3681.3305414500001</v>
          </cell>
          <cell r="I98">
            <v>36679.231417839997</v>
          </cell>
          <cell r="J98">
            <v>0.90878891762797553</v>
          </cell>
          <cell r="K98">
            <v>22254.715440930002</v>
          </cell>
          <cell r="L98">
            <v>13746.023422390001</v>
          </cell>
          <cell r="N98">
            <v>1309.9915129999999</v>
          </cell>
          <cell r="P98">
            <v>0.34058057556916665</v>
          </cell>
          <cell r="Q98">
            <v>273.52363503000004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78420.252477829999</v>
          </cell>
          <cell r="E99">
            <v>57994.600512370002</v>
          </cell>
          <cell r="F99">
            <v>57994.600512370002</v>
          </cell>
          <cell r="H99">
            <v>5574.312609810001</v>
          </cell>
          <cell r="I99">
            <v>52420.287902559998</v>
          </cell>
          <cell r="J99">
            <v>0.90388221385159773</v>
          </cell>
          <cell r="K99">
            <v>28152.260621890004</v>
          </cell>
          <cell r="L99">
            <v>23640.933206610003</v>
          </cell>
          <cell r="N99">
            <v>183.548507</v>
          </cell>
          <cell r="P99">
            <v>0.40764024577714769</v>
          </cell>
          <cell r="Q99">
            <v>424.87027312999999</v>
          </cell>
        </row>
        <row r="100">
          <cell r="D100">
            <v>0</v>
          </cell>
          <cell r="E100">
            <v>13052509.304120412</v>
          </cell>
          <cell r="F100">
            <v>13550254.881137291</v>
          </cell>
          <cell r="H100" t="e">
            <v>#REF!</v>
          </cell>
          <cell r="I100">
            <v>13076835.326857122</v>
          </cell>
          <cell r="J100">
            <v>0.96506194470635409</v>
          </cell>
          <cell r="K100" t="e">
            <v>#REF!</v>
          </cell>
          <cell r="L100">
            <v>6968494.3774710894</v>
          </cell>
          <cell r="M100">
            <v>-144399.92773366001</v>
          </cell>
          <cell r="N100">
            <v>-1815852.8017035299</v>
          </cell>
          <cell r="O100">
            <v>-231230.15025770999</v>
          </cell>
          <cell r="P100">
            <v>0.51427035421832701</v>
          </cell>
          <cell r="Q100">
            <v>-494224.52719783003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activeCell="A90" sqref="A80:XFD90"/>
    </sheetView>
  </sheetViews>
  <sheetFormatPr defaultRowHeight="20.25" x14ac:dyDescent="0.3"/>
  <cols>
    <col min="1" max="1" width="5.28515625" style="5" bestFit="1" customWidth="1"/>
    <col min="2" max="2" width="41.42578125" style="7" customWidth="1"/>
    <col min="3" max="3" width="10.7109375" style="7" customWidth="1"/>
    <col min="4" max="5" width="20.7109375" style="9" customWidth="1"/>
    <col min="6" max="158" width="9.140625" style="5"/>
    <col min="159" max="159" width="4.5703125" style="5" customWidth="1"/>
    <col min="160" max="160" width="20.28515625" style="5" customWidth="1"/>
    <col min="161" max="162" width="14.28515625" style="5" customWidth="1"/>
    <col min="163" max="163" width="14" style="5" bestFit="1" customWidth="1"/>
    <col min="164" max="165" width="12.5703125" style="5" customWidth="1"/>
    <col min="166" max="166" width="11.28515625" style="5" customWidth="1"/>
    <col min="167" max="168" width="12.5703125" style="5" customWidth="1"/>
    <col min="169" max="169" width="11.5703125" style="5" customWidth="1"/>
    <col min="170" max="171" width="12.5703125" style="5" customWidth="1"/>
    <col min="172" max="172" width="11.85546875" style="5" customWidth="1"/>
    <col min="173" max="174" width="12.5703125" style="5" customWidth="1"/>
    <col min="175" max="175" width="12.140625" style="5" customWidth="1"/>
    <col min="176" max="178" width="12.5703125" style="5" customWidth="1"/>
    <col min="179" max="180" width="12.85546875" style="5" customWidth="1"/>
    <col min="181" max="181" width="11.85546875" style="5" bestFit="1" customWidth="1"/>
    <col min="182" max="183" width="12.85546875" style="5" customWidth="1"/>
    <col min="184" max="184" width="11.85546875" style="5" customWidth="1"/>
    <col min="185" max="186" width="12.85546875" style="5" customWidth="1"/>
    <col min="187" max="187" width="14" style="5" bestFit="1" customWidth="1"/>
    <col min="188" max="189" width="12.85546875" style="5" customWidth="1"/>
    <col min="190" max="190" width="11" style="5" customWidth="1"/>
    <col min="191" max="192" width="12.85546875" style="5" customWidth="1"/>
    <col min="193" max="193" width="10.5703125" style="5" customWidth="1"/>
    <col min="194" max="195" width="12.85546875" style="5" customWidth="1"/>
    <col min="196" max="196" width="11.5703125" style="5" customWidth="1"/>
    <col min="197" max="198" width="10.7109375" style="5" customWidth="1"/>
    <col min="199" max="199" width="11.85546875" style="5" bestFit="1" customWidth="1"/>
    <col min="200" max="201" width="10.7109375" style="5" customWidth="1"/>
    <col min="202" max="202" width="10.5703125" style="5" bestFit="1" customWidth="1"/>
    <col min="203" max="203" width="10.7109375" style="5" customWidth="1"/>
    <col min="204" max="204" width="10.28515625" style="5" customWidth="1"/>
    <col min="205" max="205" width="11.140625" style="5" customWidth="1"/>
    <col min="206" max="206" width="12" style="5" customWidth="1"/>
    <col min="207" max="207" width="12.7109375" style="5" bestFit="1" customWidth="1"/>
    <col min="208" max="208" width="11.85546875" style="5" bestFit="1" customWidth="1"/>
    <col min="209" max="209" width="10.7109375" style="5" customWidth="1"/>
    <col min="210" max="210" width="11.42578125" style="5" customWidth="1"/>
    <col min="211" max="211" width="9.7109375" style="5" bestFit="1" customWidth="1"/>
    <col min="212" max="212" width="11.7109375" style="5" customWidth="1"/>
    <col min="213" max="213" width="11.5703125" style="5" customWidth="1"/>
    <col min="214" max="214" width="10.5703125" style="5" bestFit="1" customWidth="1"/>
    <col min="215" max="215" width="12.5703125" style="5" bestFit="1" customWidth="1"/>
    <col min="216" max="216" width="12.140625" style="5" customWidth="1"/>
    <col min="217" max="217" width="11.85546875" style="5" bestFit="1" customWidth="1"/>
    <col min="218" max="218" width="10.85546875" style="5" bestFit="1" customWidth="1"/>
    <col min="219" max="414" width="9.140625" style="5"/>
    <col min="415" max="415" width="4.5703125" style="5" customWidth="1"/>
    <col min="416" max="416" width="20.28515625" style="5" customWidth="1"/>
    <col min="417" max="418" width="14.28515625" style="5" customWidth="1"/>
    <col min="419" max="419" width="14" style="5" bestFit="1" customWidth="1"/>
    <col min="420" max="421" width="12.5703125" style="5" customWidth="1"/>
    <col min="422" max="422" width="11.28515625" style="5" customWidth="1"/>
    <col min="423" max="424" width="12.5703125" style="5" customWidth="1"/>
    <col min="425" max="425" width="11.5703125" style="5" customWidth="1"/>
    <col min="426" max="427" width="12.5703125" style="5" customWidth="1"/>
    <col min="428" max="428" width="11.85546875" style="5" customWidth="1"/>
    <col min="429" max="430" width="12.5703125" style="5" customWidth="1"/>
    <col min="431" max="431" width="12.140625" style="5" customWidth="1"/>
    <col min="432" max="434" width="12.5703125" style="5" customWidth="1"/>
    <col min="435" max="436" width="12.85546875" style="5" customWidth="1"/>
    <col min="437" max="437" width="11.85546875" style="5" bestFit="1" customWidth="1"/>
    <col min="438" max="439" width="12.85546875" style="5" customWidth="1"/>
    <col min="440" max="440" width="11.85546875" style="5" customWidth="1"/>
    <col min="441" max="442" width="12.85546875" style="5" customWidth="1"/>
    <col min="443" max="443" width="14" style="5" bestFit="1" customWidth="1"/>
    <col min="444" max="445" width="12.85546875" style="5" customWidth="1"/>
    <col min="446" max="446" width="11" style="5" customWidth="1"/>
    <col min="447" max="448" width="12.85546875" style="5" customWidth="1"/>
    <col min="449" max="449" width="10.5703125" style="5" customWidth="1"/>
    <col min="450" max="451" width="12.85546875" style="5" customWidth="1"/>
    <col min="452" max="452" width="11.5703125" style="5" customWidth="1"/>
    <col min="453" max="454" width="10.7109375" style="5" customWidth="1"/>
    <col min="455" max="455" width="11.85546875" style="5" bestFit="1" customWidth="1"/>
    <col min="456" max="457" width="10.7109375" style="5" customWidth="1"/>
    <col min="458" max="458" width="10.5703125" style="5" bestFit="1" customWidth="1"/>
    <col min="459" max="459" width="10.7109375" style="5" customWidth="1"/>
    <col min="460" max="460" width="10.28515625" style="5" customWidth="1"/>
    <col min="461" max="461" width="11.140625" style="5" customWidth="1"/>
    <col min="462" max="462" width="12" style="5" customWidth="1"/>
    <col min="463" max="463" width="12.7109375" style="5" bestFit="1" customWidth="1"/>
    <col min="464" max="464" width="11.85546875" style="5" bestFit="1" customWidth="1"/>
    <col min="465" max="465" width="10.7109375" style="5" customWidth="1"/>
    <col min="466" max="466" width="11.42578125" style="5" customWidth="1"/>
    <col min="467" max="467" width="9.7109375" style="5" bestFit="1" customWidth="1"/>
    <col min="468" max="468" width="11.7109375" style="5" customWidth="1"/>
    <col min="469" max="469" width="11.5703125" style="5" customWidth="1"/>
    <col min="470" max="470" width="10.5703125" style="5" bestFit="1" customWidth="1"/>
    <col min="471" max="471" width="12.5703125" style="5" bestFit="1" customWidth="1"/>
    <col min="472" max="472" width="12.140625" style="5" customWidth="1"/>
    <col min="473" max="473" width="11.85546875" style="5" bestFit="1" customWidth="1"/>
    <col min="474" max="474" width="10.85546875" style="5" bestFit="1" customWidth="1"/>
    <col min="475" max="670" width="9.140625" style="5"/>
    <col min="671" max="671" width="4.5703125" style="5" customWidth="1"/>
    <col min="672" max="672" width="20.28515625" style="5" customWidth="1"/>
    <col min="673" max="674" width="14.28515625" style="5" customWidth="1"/>
    <col min="675" max="675" width="14" style="5" bestFit="1" customWidth="1"/>
    <col min="676" max="677" width="12.5703125" style="5" customWidth="1"/>
    <col min="678" max="678" width="11.28515625" style="5" customWidth="1"/>
    <col min="679" max="680" width="12.5703125" style="5" customWidth="1"/>
    <col min="681" max="681" width="11.5703125" style="5" customWidth="1"/>
    <col min="682" max="683" width="12.5703125" style="5" customWidth="1"/>
    <col min="684" max="684" width="11.85546875" style="5" customWidth="1"/>
    <col min="685" max="686" width="12.5703125" style="5" customWidth="1"/>
    <col min="687" max="687" width="12.140625" style="5" customWidth="1"/>
    <col min="688" max="690" width="12.5703125" style="5" customWidth="1"/>
    <col min="691" max="692" width="12.85546875" style="5" customWidth="1"/>
    <col min="693" max="693" width="11.85546875" style="5" bestFit="1" customWidth="1"/>
    <col min="694" max="695" width="12.85546875" style="5" customWidth="1"/>
    <col min="696" max="696" width="11.85546875" style="5" customWidth="1"/>
    <col min="697" max="698" width="12.85546875" style="5" customWidth="1"/>
    <col min="699" max="699" width="14" style="5" bestFit="1" customWidth="1"/>
    <col min="700" max="701" width="12.85546875" style="5" customWidth="1"/>
    <col min="702" max="702" width="11" style="5" customWidth="1"/>
    <col min="703" max="704" width="12.85546875" style="5" customWidth="1"/>
    <col min="705" max="705" width="10.5703125" style="5" customWidth="1"/>
    <col min="706" max="707" width="12.85546875" style="5" customWidth="1"/>
    <col min="708" max="708" width="11.5703125" style="5" customWidth="1"/>
    <col min="709" max="710" width="10.7109375" style="5" customWidth="1"/>
    <col min="711" max="711" width="11.85546875" style="5" bestFit="1" customWidth="1"/>
    <col min="712" max="713" width="10.7109375" style="5" customWidth="1"/>
    <col min="714" max="714" width="10.5703125" style="5" bestFit="1" customWidth="1"/>
    <col min="715" max="715" width="10.7109375" style="5" customWidth="1"/>
    <col min="716" max="716" width="10.28515625" style="5" customWidth="1"/>
    <col min="717" max="717" width="11.140625" style="5" customWidth="1"/>
    <col min="718" max="718" width="12" style="5" customWidth="1"/>
    <col min="719" max="719" width="12.7109375" style="5" bestFit="1" customWidth="1"/>
    <col min="720" max="720" width="11.85546875" style="5" bestFit="1" customWidth="1"/>
    <col min="721" max="721" width="10.7109375" style="5" customWidth="1"/>
    <col min="722" max="722" width="11.42578125" style="5" customWidth="1"/>
    <col min="723" max="723" width="9.7109375" style="5" bestFit="1" customWidth="1"/>
    <col min="724" max="724" width="11.7109375" style="5" customWidth="1"/>
    <col min="725" max="725" width="11.5703125" style="5" customWidth="1"/>
    <col min="726" max="726" width="10.5703125" style="5" bestFit="1" customWidth="1"/>
    <col min="727" max="727" width="12.5703125" style="5" bestFit="1" customWidth="1"/>
    <col min="728" max="728" width="12.140625" style="5" customWidth="1"/>
    <col min="729" max="729" width="11.85546875" style="5" bestFit="1" customWidth="1"/>
    <col min="730" max="730" width="10.85546875" style="5" bestFit="1" customWidth="1"/>
    <col min="731" max="926" width="9.140625" style="5"/>
    <col min="927" max="927" width="4.5703125" style="5" customWidth="1"/>
    <col min="928" max="928" width="20.28515625" style="5" customWidth="1"/>
    <col min="929" max="930" width="14.28515625" style="5" customWidth="1"/>
    <col min="931" max="931" width="14" style="5" bestFit="1" customWidth="1"/>
    <col min="932" max="933" width="12.5703125" style="5" customWidth="1"/>
    <col min="934" max="934" width="11.28515625" style="5" customWidth="1"/>
    <col min="935" max="936" width="12.5703125" style="5" customWidth="1"/>
    <col min="937" max="937" width="11.5703125" style="5" customWidth="1"/>
    <col min="938" max="939" width="12.5703125" style="5" customWidth="1"/>
    <col min="940" max="940" width="11.85546875" style="5" customWidth="1"/>
    <col min="941" max="942" width="12.5703125" style="5" customWidth="1"/>
    <col min="943" max="943" width="12.140625" style="5" customWidth="1"/>
    <col min="944" max="946" width="12.5703125" style="5" customWidth="1"/>
    <col min="947" max="948" width="12.85546875" style="5" customWidth="1"/>
    <col min="949" max="949" width="11.85546875" style="5" bestFit="1" customWidth="1"/>
    <col min="950" max="951" width="12.85546875" style="5" customWidth="1"/>
    <col min="952" max="952" width="11.85546875" style="5" customWidth="1"/>
    <col min="953" max="954" width="12.85546875" style="5" customWidth="1"/>
    <col min="955" max="955" width="14" style="5" bestFit="1" customWidth="1"/>
    <col min="956" max="957" width="12.85546875" style="5" customWidth="1"/>
    <col min="958" max="958" width="11" style="5" customWidth="1"/>
    <col min="959" max="960" width="12.85546875" style="5" customWidth="1"/>
    <col min="961" max="961" width="10.5703125" style="5" customWidth="1"/>
    <col min="962" max="963" width="12.85546875" style="5" customWidth="1"/>
    <col min="964" max="964" width="11.5703125" style="5" customWidth="1"/>
    <col min="965" max="966" width="10.7109375" style="5" customWidth="1"/>
    <col min="967" max="967" width="11.85546875" style="5" bestFit="1" customWidth="1"/>
    <col min="968" max="969" width="10.7109375" style="5" customWidth="1"/>
    <col min="970" max="970" width="10.5703125" style="5" bestFit="1" customWidth="1"/>
    <col min="971" max="971" width="10.7109375" style="5" customWidth="1"/>
    <col min="972" max="972" width="10.28515625" style="5" customWidth="1"/>
    <col min="973" max="973" width="11.140625" style="5" customWidth="1"/>
    <col min="974" max="974" width="12" style="5" customWidth="1"/>
    <col min="975" max="975" width="12.7109375" style="5" bestFit="1" customWidth="1"/>
    <col min="976" max="976" width="11.85546875" style="5" bestFit="1" customWidth="1"/>
    <col min="977" max="977" width="10.7109375" style="5" customWidth="1"/>
    <col min="978" max="978" width="11.42578125" style="5" customWidth="1"/>
    <col min="979" max="979" width="9.7109375" style="5" bestFit="1" customWidth="1"/>
    <col min="980" max="980" width="11.7109375" style="5" customWidth="1"/>
    <col min="981" max="981" width="11.5703125" style="5" customWidth="1"/>
    <col min="982" max="982" width="10.5703125" style="5" bestFit="1" customWidth="1"/>
    <col min="983" max="983" width="12.5703125" style="5" bestFit="1" customWidth="1"/>
    <col min="984" max="984" width="12.140625" style="5" customWidth="1"/>
    <col min="985" max="985" width="11.85546875" style="5" bestFit="1" customWidth="1"/>
    <col min="986" max="986" width="10.85546875" style="5" bestFit="1" customWidth="1"/>
    <col min="987" max="1182" width="9.140625" style="5"/>
    <col min="1183" max="1183" width="4.5703125" style="5" customWidth="1"/>
    <col min="1184" max="1184" width="20.28515625" style="5" customWidth="1"/>
    <col min="1185" max="1186" width="14.28515625" style="5" customWidth="1"/>
    <col min="1187" max="1187" width="14" style="5" bestFit="1" customWidth="1"/>
    <col min="1188" max="1189" width="12.5703125" style="5" customWidth="1"/>
    <col min="1190" max="1190" width="11.28515625" style="5" customWidth="1"/>
    <col min="1191" max="1192" width="12.5703125" style="5" customWidth="1"/>
    <col min="1193" max="1193" width="11.5703125" style="5" customWidth="1"/>
    <col min="1194" max="1195" width="12.5703125" style="5" customWidth="1"/>
    <col min="1196" max="1196" width="11.85546875" style="5" customWidth="1"/>
    <col min="1197" max="1198" width="12.5703125" style="5" customWidth="1"/>
    <col min="1199" max="1199" width="12.140625" style="5" customWidth="1"/>
    <col min="1200" max="1202" width="12.5703125" style="5" customWidth="1"/>
    <col min="1203" max="1204" width="12.85546875" style="5" customWidth="1"/>
    <col min="1205" max="1205" width="11.85546875" style="5" bestFit="1" customWidth="1"/>
    <col min="1206" max="1207" width="12.85546875" style="5" customWidth="1"/>
    <col min="1208" max="1208" width="11.85546875" style="5" customWidth="1"/>
    <col min="1209" max="1210" width="12.85546875" style="5" customWidth="1"/>
    <col min="1211" max="1211" width="14" style="5" bestFit="1" customWidth="1"/>
    <col min="1212" max="1213" width="12.85546875" style="5" customWidth="1"/>
    <col min="1214" max="1214" width="11" style="5" customWidth="1"/>
    <col min="1215" max="1216" width="12.85546875" style="5" customWidth="1"/>
    <col min="1217" max="1217" width="10.5703125" style="5" customWidth="1"/>
    <col min="1218" max="1219" width="12.85546875" style="5" customWidth="1"/>
    <col min="1220" max="1220" width="11.5703125" style="5" customWidth="1"/>
    <col min="1221" max="1222" width="10.7109375" style="5" customWidth="1"/>
    <col min="1223" max="1223" width="11.85546875" style="5" bestFit="1" customWidth="1"/>
    <col min="1224" max="1225" width="10.7109375" style="5" customWidth="1"/>
    <col min="1226" max="1226" width="10.5703125" style="5" bestFit="1" customWidth="1"/>
    <col min="1227" max="1227" width="10.7109375" style="5" customWidth="1"/>
    <col min="1228" max="1228" width="10.28515625" style="5" customWidth="1"/>
    <col min="1229" max="1229" width="11.140625" style="5" customWidth="1"/>
    <col min="1230" max="1230" width="12" style="5" customWidth="1"/>
    <col min="1231" max="1231" width="12.7109375" style="5" bestFit="1" customWidth="1"/>
    <col min="1232" max="1232" width="11.85546875" style="5" bestFit="1" customWidth="1"/>
    <col min="1233" max="1233" width="10.7109375" style="5" customWidth="1"/>
    <col min="1234" max="1234" width="11.42578125" style="5" customWidth="1"/>
    <col min="1235" max="1235" width="9.7109375" style="5" bestFit="1" customWidth="1"/>
    <col min="1236" max="1236" width="11.7109375" style="5" customWidth="1"/>
    <col min="1237" max="1237" width="11.5703125" style="5" customWidth="1"/>
    <col min="1238" max="1238" width="10.5703125" style="5" bestFit="1" customWidth="1"/>
    <col min="1239" max="1239" width="12.5703125" style="5" bestFit="1" customWidth="1"/>
    <col min="1240" max="1240" width="12.140625" style="5" customWidth="1"/>
    <col min="1241" max="1241" width="11.85546875" style="5" bestFit="1" customWidth="1"/>
    <col min="1242" max="1242" width="10.85546875" style="5" bestFit="1" customWidth="1"/>
    <col min="1243" max="1438" width="9.140625" style="5"/>
    <col min="1439" max="1439" width="4.5703125" style="5" customWidth="1"/>
    <col min="1440" max="1440" width="20.28515625" style="5" customWidth="1"/>
    <col min="1441" max="1442" width="14.28515625" style="5" customWidth="1"/>
    <col min="1443" max="1443" width="14" style="5" bestFit="1" customWidth="1"/>
    <col min="1444" max="1445" width="12.5703125" style="5" customWidth="1"/>
    <col min="1446" max="1446" width="11.28515625" style="5" customWidth="1"/>
    <col min="1447" max="1448" width="12.5703125" style="5" customWidth="1"/>
    <col min="1449" max="1449" width="11.5703125" style="5" customWidth="1"/>
    <col min="1450" max="1451" width="12.5703125" style="5" customWidth="1"/>
    <col min="1452" max="1452" width="11.85546875" style="5" customWidth="1"/>
    <col min="1453" max="1454" width="12.5703125" style="5" customWidth="1"/>
    <col min="1455" max="1455" width="12.140625" style="5" customWidth="1"/>
    <col min="1456" max="1458" width="12.5703125" style="5" customWidth="1"/>
    <col min="1459" max="1460" width="12.85546875" style="5" customWidth="1"/>
    <col min="1461" max="1461" width="11.85546875" style="5" bestFit="1" customWidth="1"/>
    <col min="1462" max="1463" width="12.85546875" style="5" customWidth="1"/>
    <col min="1464" max="1464" width="11.85546875" style="5" customWidth="1"/>
    <col min="1465" max="1466" width="12.85546875" style="5" customWidth="1"/>
    <col min="1467" max="1467" width="14" style="5" bestFit="1" customWidth="1"/>
    <col min="1468" max="1469" width="12.85546875" style="5" customWidth="1"/>
    <col min="1470" max="1470" width="11" style="5" customWidth="1"/>
    <col min="1471" max="1472" width="12.85546875" style="5" customWidth="1"/>
    <col min="1473" max="1473" width="10.5703125" style="5" customWidth="1"/>
    <col min="1474" max="1475" width="12.85546875" style="5" customWidth="1"/>
    <col min="1476" max="1476" width="11.5703125" style="5" customWidth="1"/>
    <col min="1477" max="1478" width="10.7109375" style="5" customWidth="1"/>
    <col min="1479" max="1479" width="11.85546875" style="5" bestFit="1" customWidth="1"/>
    <col min="1480" max="1481" width="10.7109375" style="5" customWidth="1"/>
    <col min="1482" max="1482" width="10.5703125" style="5" bestFit="1" customWidth="1"/>
    <col min="1483" max="1483" width="10.7109375" style="5" customWidth="1"/>
    <col min="1484" max="1484" width="10.28515625" style="5" customWidth="1"/>
    <col min="1485" max="1485" width="11.140625" style="5" customWidth="1"/>
    <col min="1486" max="1486" width="12" style="5" customWidth="1"/>
    <col min="1487" max="1487" width="12.7109375" style="5" bestFit="1" customWidth="1"/>
    <col min="1488" max="1488" width="11.85546875" style="5" bestFit="1" customWidth="1"/>
    <col min="1489" max="1489" width="10.7109375" style="5" customWidth="1"/>
    <col min="1490" max="1490" width="11.42578125" style="5" customWidth="1"/>
    <col min="1491" max="1491" width="9.7109375" style="5" bestFit="1" customWidth="1"/>
    <col min="1492" max="1492" width="11.7109375" style="5" customWidth="1"/>
    <col min="1493" max="1493" width="11.5703125" style="5" customWidth="1"/>
    <col min="1494" max="1494" width="10.5703125" style="5" bestFit="1" customWidth="1"/>
    <col min="1495" max="1495" width="12.5703125" style="5" bestFit="1" customWidth="1"/>
    <col min="1496" max="1496" width="12.140625" style="5" customWidth="1"/>
    <col min="1497" max="1497" width="11.85546875" style="5" bestFit="1" customWidth="1"/>
    <col min="1498" max="1498" width="10.85546875" style="5" bestFit="1" customWidth="1"/>
    <col min="1499" max="1694" width="9.140625" style="5"/>
    <col min="1695" max="1695" width="4.5703125" style="5" customWidth="1"/>
    <col min="1696" max="1696" width="20.28515625" style="5" customWidth="1"/>
    <col min="1697" max="1698" width="14.28515625" style="5" customWidth="1"/>
    <col min="1699" max="1699" width="14" style="5" bestFit="1" customWidth="1"/>
    <col min="1700" max="1701" width="12.5703125" style="5" customWidth="1"/>
    <col min="1702" max="1702" width="11.28515625" style="5" customWidth="1"/>
    <col min="1703" max="1704" width="12.5703125" style="5" customWidth="1"/>
    <col min="1705" max="1705" width="11.5703125" style="5" customWidth="1"/>
    <col min="1706" max="1707" width="12.5703125" style="5" customWidth="1"/>
    <col min="1708" max="1708" width="11.85546875" style="5" customWidth="1"/>
    <col min="1709" max="1710" width="12.5703125" style="5" customWidth="1"/>
    <col min="1711" max="1711" width="12.140625" style="5" customWidth="1"/>
    <col min="1712" max="1714" width="12.5703125" style="5" customWidth="1"/>
    <col min="1715" max="1716" width="12.85546875" style="5" customWidth="1"/>
    <col min="1717" max="1717" width="11.85546875" style="5" bestFit="1" customWidth="1"/>
    <col min="1718" max="1719" width="12.85546875" style="5" customWidth="1"/>
    <col min="1720" max="1720" width="11.85546875" style="5" customWidth="1"/>
    <col min="1721" max="1722" width="12.85546875" style="5" customWidth="1"/>
    <col min="1723" max="1723" width="14" style="5" bestFit="1" customWidth="1"/>
    <col min="1724" max="1725" width="12.85546875" style="5" customWidth="1"/>
    <col min="1726" max="1726" width="11" style="5" customWidth="1"/>
    <col min="1727" max="1728" width="12.85546875" style="5" customWidth="1"/>
    <col min="1729" max="1729" width="10.5703125" style="5" customWidth="1"/>
    <col min="1730" max="1731" width="12.85546875" style="5" customWidth="1"/>
    <col min="1732" max="1732" width="11.5703125" style="5" customWidth="1"/>
    <col min="1733" max="1734" width="10.7109375" style="5" customWidth="1"/>
    <col min="1735" max="1735" width="11.85546875" style="5" bestFit="1" customWidth="1"/>
    <col min="1736" max="1737" width="10.7109375" style="5" customWidth="1"/>
    <col min="1738" max="1738" width="10.5703125" style="5" bestFit="1" customWidth="1"/>
    <col min="1739" max="1739" width="10.7109375" style="5" customWidth="1"/>
    <col min="1740" max="1740" width="10.28515625" style="5" customWidth="1"/>
    <col min="1741" max="1741" width="11.140625" style="5" customWidth="1"/>
    <col min="1742" max="1742" width="12" style="5" customWidth="1"/>
    <col min="1743" max="1743" width="12.7109375" style="5" bestFit="1" customWidth="1"/>
    <col min="1744" max="1744" width="11.85546875" style="5" bestFit="1" customWidth="1"/>
    <col min="1745" max="1745" width="10.7109375" style="5" customWidth="1"/>
    <col min="1746" max="1746" width="11.42578125" style="5" customWidth="1"/>
    <col min="1747" max="1747" width="9.7109375" style="5" bestFit="1" customWidth="1"/>
    <col min="1748" max="1748" width="11.7109375" style="5" customWidth="1"/>
    <col min="1749" max="1749" width="11.5703125" style="5" customWidth="1"/>
    <col min="1750" max="1750" width="10.5703125" style="5" bestFit="1" customWidth="1"/>
    <col min="1751" max="1751" width="12.5703125" style="5" bestFit="1" customWidth="1"/>
    <col min="1752" max="1752" width="12.140625" style="5" customWidth="1"/>
    <col min="1753" max="1753" width="11.85546875" style="5" bestFit="1" customWidth="1"/>
    <col min="1754" max="1754" width="10.85546875" style="5" bestFit="1" customWidth="1"/>
    <col min="1755" max="1950" width="9.140625" style="5"/>
    <col min="1951" max="1951" width="4.5703125" style="5" customWidth="1"/>
    <col min="1952" max="1952" width="20.28515625" style="5" customWidth="1"/>
    <col min="1953" max="1954" width="14.28515625" style="5" customWidth="1"/>
    <col min="1955" max="1955" width="14" style="5" bestFit="1" customWidth="1"/>
    <col min="1956" max="1957" width="12.5703125" style="5" customWidth="1"/>
    <col min="1958" max="1958" width="11.28515625" style="5" customWidth="1"/>
    <col min="1959" max="1960" width="12.5703125" style="5" customWidth="1"/>
    <col min="1961" max="1961" width="11.5703125" style="5" customWidth="1"/>
    <col min="1962" max="1963" width="12.5703125" style="5" customWidth="1"/>
    <col min="1964" max="1964" width="11.85546875" style="5" customWidth="1"/>
    <col min="1965" max="1966" width="12.5703125" style="5" customWidth="1"/>
    <col min="1967" max="1967" width="12.140625" style="5" customWidth="1"/>
    <col min="1968" max="1970" width="12.5703125" style="5" customWidth="1"/>
    <col min="1971" max="1972" width="12.85546875" style="5" customWidth="1"/>
    <col min="1973" max="1973" width="11.85546875" style="5" bestFit="1" customWidth="1"/>
    <col min="1974" max="1975" width="12.85546875" style="5" customWidth="1"/>
    <col min="1976" max="1976" width="11.85546875" style="5" customWidth="1"/>
    <col min="1977" max="1978" width="12.85546875" style="5" customWidth="1"/>
    <col min="1979" max="1979" width="14" style="5" bestFit="1" customWidth="1"/>
    <col min="1980" max="1981" width="12.85546875" style="5" customWidth="1"/>
    <col min="1982" max="1982" width="11" style="5" customWidth="1"/>
    <col min="1983" max="1984" width="12.85546875" style="5" customWidth="1"/>
    <col min="1985" max="1985" width="10.5703125" style="5" customWidth="1"/>
    <col min="1986" max="1987" width="12.85546875" style="5" customWidth="1"/>
    <col min="1988" max="1988" width="11.5703125" style="5" customWidth="1"/>
    <col min="1989" max="1990" width="10.7109375" style="5" customWidth="1"/>
    <col min="1991" max="1991" width="11.85546875" style="5" bestFit="1" customWidth="1"/>
    <col min="1992" max="1993" width="10.7109375" style="5" customWidth="1"/>
    <col min="1994" max="1994" width="10.5703125" style="5" bestFit="1" customWidth="1"/>
    <col min="1995" max="1995" width="10.7109375" style="5" customWidth="1"/>
    <col min="1996" max="1996" width="10.28515625" style="5" customWidth="1"/>
    <col min="1997" max="1997" width="11.140625" style="5" customWidth="1"/>
    <col min="1998" max="1998" width="12" style="5" customWidth="1"/>
    <col min="1999" max="1999" width="12.7109375" style="5" bestFit="1" customWidth="1"/>
    <col min="2000" max="2000" width="11.85546875" style="5" bestFit="1" customWidth="1"/>
    <col min="2001" max="2001" width="10.7109375" style="5" customWidth="1"/>
    <col min="2002" max="2002" width="11.42578125" style="5" customWidth="1"/>
    <col min="2003" max="2003" width="9.7109375" style="5" bestFit="1" customWidth="1"/>
    <col min="2004" max="2004" width="11.7109375" style="5" customWidth="1"/>
    <col min="2005" max="2005" width="11.5703125" style="5" customWidth="1"/>
    <col min="2006" max="2006" width="10.5703125" style="5" bestFit="1" customWidth="1"/>
    <col min="2007" max="2007" width="12.5703125" style="5" bestFit="1" customWidth="1"/>
    <col min="2008" max="2008" width="12.140625" style="5" customWidth="1"/>
    <col min="2009" max="2009" width="11.85546875" style="5" bestFit="1" customWidth="1"/>
    <col min="2010" max="2010" width="10.85546875" style="5" bestFit="1" customWidth="1"/>
    <col min="2011" max="2206" width="9.140625" style="5"/>
    <col min="2207" max="2207" width="4.5703125" style="5" customWidth="1"/>
    <col min="2208" max="2208" width="20.28515625" style="5" customWidth="1"/>
    <col min="2209" max="2210" width="14.28515625" style="5" customWidth="1"/>
    <col min="2211" max="2211" width="14" style="5" bestFit="1" customWidth="1"/>
    <col min="2212" max="2213" width="12.5703125" style="5" customWidth="1"/>
    <col min="2214" max="2214" width="11.28515625" style="5" customWidth="1"/>
    <col min="2215" max="2216" width="12.5703125" style="5" customWidth="1"/>
    <col min="2217" max="2217" width="11.5703125" style="5" customWidth="1"/>
    <col min="2218" max="2219" width="12.5703125" style="5" customWidth="1"/>
    <col min="2220" max="2220" width="11.85546875" style="5" customWidth="1"/>
    <col min="2221" max="2222" width="12.5703125" style="5" customWidth="1"/>
    <col min="2223" max="2223" width="12.140625" style="5" customWidth="1"/>
    <col min="2224" max="2226" width="12.5703125" style="5" customWidth="1"/>
    <col min="2227" max="2228" width="12.85546875" style="5" customWidth="1"/>
    <col min="2229" max="2229" width="11.85546875" style="5" bestFit="1" customWidth="1"/>
    <col min="2230" max="2231" width="12.85546875" style="5" customWidth="1"/>
    <col min="2232" max="2232" width="11.85546875" style="5" customWidth="1"/>
    <col min="2233" max="2234" width="12.85546875" style="5" customWidth="1"/>
    <col min="2235" max="2235" width="14" style="5" bestFit="1" customWidth="1"/>
    <col min="2236" max="2237" width="12.85546875" style="5" customWidth="1"/>
    <col min="2238" max="2238" width="11" style="5" customWidth="1"/>
    <col min="2239" max="2240" width="12.85546875" style="5" customWidth="1"/>
    <col min="2241" max="2241" width="10.5703125" style="5" customWidth="1"/>
    <col min="2242" max="2243" width="12.85546875" style="5" customWidth="1"/>
    <col min="2244" max="2244" width="11.5703125" style="5" customWidth="1"/>
    <col min="2245" max="2246" width="10.7109375" style="5" customWidth="1"/>
    <col min="2247" max="2247" width="11.85546875" style="5" bestFit="1" customWidth="1"/>
    <col min="2248" max="2249" width="10.7109375" style="5" customWidth="1"/>
    <col min="2250" max="2250" width="10.5703125" style="5" bestFit="1" customWidth="1"/>
    <col min="2251" max="2251" width="10.7109375" style="5" customWidth="1"/>
    <col min="2252" max="2252" width="10.28515625" style="5" customWidth="1"/>
    <col min="2253" max="2253" width="11.140625" style="5" customWidth="1"/>
    <col min="2254" max="2254" width="12" style="5" customWidth="1"/>
    <col min="2255" max="2255" width="12.7109375" style="5" bestFit="1" customWidth="1"/>
    <col min="2256" max="2256" width="11.85546875" style="5" bestFit="1" customWidth="1"/>
    <col min="2257" max="2257" width="10.7109375" style="5" customWidth="1"/>
    <col min="2258" max="2258" width="11.42578125" style="5" customWidth="1"/>
    <col min="2259" max="2259" width="9.7109375" style="5" bestFit="1" customWidth="1"/>
    <col min="2260" max="2260" width="11.7109375" style="5" customWidth="1"/>
    <col min="2261" max="2261" width="11.5703125" style="5" customWidth="1"/>
    <col min="2262" max="2262" width="10.5703125" style="5" bestFit="1" customWidth="1"/>
    <col min="2263" max="2263" width="12.5703125" style="5" bestFit="1" customWidth="1"/>
    <col min="2264" max="2264" width="12.140625" style="5" customWidth="1"/>
    <col min="2265" max="2265" width="11.85546875" style="5" bestFit="1" customWidth="1"/>
    <col min="2266" max="2266" width="10.85546875" style="5" bestFit="1" customWidth="1"/>
    <col min="2267" max="2462" width="9.140625" style="5"/>
    <col min="2463" max="2463" width="4.5703125" style="5" customWidth="1"/>
    <col min="2464" max="2464" width="20.28515625" style="5" customWidth="1"/>
    <col min="2465" max="2466" width="14.28515625" style="5" customWidth="1"/>
    <col min="2467" max="2467" width="14" style="5" bestFit="1" customWidth="1"/>
    <col min="2468" max="2469" width="12.5703125" style="5" customWidth="1"/>
    <col min="2470" max="2470" width="11.28515625" style="5" customWidth="1"/>
    <col min="2471" max="2472" width="12.5703125" style="5" customWidth="1"/>
    <col min="2473" max="2473" width="11.5703125" style="5" customWidth="1"/>
    <col min="2474" max="2475" width="12.5703125" style="5" customWidth="1"/>
    <col min="2476" max="2476" width="11.85546875" style="5" customWidth="1"/>
    <col min="2477" max="2478" width="12.5703125" style="5" customWidth="1"/>
    <col min="2479" max="2479" width="12.140625" style="5" customWidth="1"/>
    <col min="2480" max="2482" width="12.5703125" style="5" customWidth="1"/>
    <col min="2483" max="2484" width="12.85546875" style="5" customWidth="1"/>
    <col min="2485" max="2485" width="11.85546875" style="5" bestFit="1" customWidth="1"/>
    <col min="2486" max="2487" width="12.85546875" style="5" customWidth="1"/>
    <col min="2488" max="2488" width="11.85546875" style="5" customWidth="1"/>
    <col min="2489" max="2490" width="12.85546875" style="5" customWidth="1"/>
    <col min="2491" max="2491" width="14" style="5" bestFit="1" customWidth="1"/>
    <col min="2492" max="2493" width="12.85546875" style="5" customWidth="1"/>
    <col min="2494" max="2494" width="11" style="5" customWidth="1"/>
    <col min="2495" max="2496" width="12.85546875" style="5" customWidth="1"/>
    <col min="2497" max="2497" width="10.5703125" style="5" customWidth="1"/>
    <col min="2498" max="2499" width="12.85546875" style="5" customWidth="1"/>
    <col min="2500" max="2500" width="11.5703125" style="5" customWidth="1"/>
    <col min="2501" max="2502" width="10.7109375" style="5" customWidth="1"/>
    <col min="2503" max="2503" width="11.85546875" style="5" bestFit="1" customWidth="1"/>
    <col min="2504" max="2505" width="10.7109375" style="5" customWidth="1"/>
    <col min="2506" max="2506" width="10.5703125" style="5" bestFit="1" customWidth="1"/>
    <col min="2507" max="2507" width="10.7109375" style="5" customWidth="1"/>
    <col min="2508" max="2508" width="10.28515625" style="5" customWidth="1"/>
    <col min="2509" max="2509" width="11.140625" style="5" customWidth="1"/>
    <col min="2510" max="2510" width="12" style="5" customWidth="1"/>
    <col min="2511" max="2511" width="12.7109375" style="5" bestFit="1" customWidth="1"/>
    <col min="2512" max="2512" width="11.85546875" style="5" bestFit="1" customWidth="1"/>
    <col min="2513" max="2513" width="10.7109375" style="5" customWidth="1"/>
    <col min="2514" max="2514" width="11.42578125" style="5" customWidth="1"/>
    <col min="2515" max="2515" width="9.7109375" style="5" bestFit="1" customWidth="1"/>
    <col min="2516" max="2516" width="11.7109375" style="5" customWidth="1"/>
    <col min="2517" max="2517" width="11.5703125" style="5" customWidth="1"/>
    <col min="2518" max="2518" width="10.5703125" style="5" bestFit="1" customWidth="1"/>
    <col min="2519" max="2519" width="12.5703125" style="5" bestFit="1" customWidth="1"/>
    <col min="2520" max="2520" width="12.140625" style="5" customWidth="1"/>
    <col min="2521" max="2521" width="11.85546875" style="5" bestFit="1" customWidth="1"/>
    <col min="2522" max="2522" width="10.85546875" style="5" bestFit="1" customWidth="1"/>
    <col min="2523" max="2718" width="9.140625" style="5"/>
    <col min="2719" max="2719" width="4.5703125" style="5" customWidth="1"/>
    <col min="2720" max="2720" width="20.28515625" style="5" customWidth="1"/>
    <col min="2721" max="2722" width="14.28515625" style="5" customWidth="1"/>
    <col min="2723" max="2723" width="14" style="5" bestFit="1" customWidth="1"/>
    <col min="2724" max="2725" width="12.5703125" style="5" customWidth="1"/>
    <col min="2726" max="2726" width="11.28515625" style="5" customWidth="1"/>
    <col min="2727" max="2728" width="12.5703125" style="5" customWidth="1"/>
    <col min="2729" max="2729" width="11.5703125" style="5" customWidth="1"/>
    <col min="2730" max="2731" width="12.5703125" style="5" customWidth="1"/>
    <col min="2732" max="2732" width="11.85546875" style="5" customWidth="1"/>
    <col min="2733" max="2734" width="12.5703125" style="5" customWidth="1"/>
    <col min="2735" max="2735" width="12.140625" style="5" customWidth="1"/>
    <col min="2736" max="2738" width="12.5703125" style="5" customWidth="1"/>
    <col min="2739" max="2740" width="12.85546875" style="5" customWidth="1"/>
    <col min="2741" max="2741" width="11.85546875" style="5" bestFit="1" customWidth="1"/>
    <col min="2742" max="2743" width="12.85546875" style="5" customWidth="1"/>
    <col min="2744" max="2744" width="11.85546875" style="5" customWidth="1"/>
    <col min="2745" max="2746" width="12.85546875" style="5" customWidth="1"/>
    <col min="2747" max="2747" width="14" style="5" bestFit="1" customWidth="1"/>
    <col min="2748" max="2749" width="12.85546875" style="5" customWidth="1"/>
    <col min="2750" max="2750" width="11" style="5" customWidth="1"/>
    <col min="2751" max="2752" width="12.85546875" style="5" customWidth="1"/>
    <col min="2753" max="2753" width="10.5703125" style="5" customWidth="1"/>
    <col min="2754" max="2755" width="12.85546875" style="5" customWidth="1"/>
    <col min="2756" max="2756" width="11.5703125" style="5" customWidth="1"/>
    <col min="2757" max="2758" width="10.7109375" style="5" customWidth="1"/>
    <col min="2759" max="2759" width="11.85546875" style="5" bestFit="1" customWidth="1"/>
    <col min="2760" max="2761" width="10.7109375" style="5" customWidth="1"/>
    <col min="2762" max="2762" width="10.5703125" style="5" bestFit="1" customWidth="1"/>
    <col min="2763" max="2763" width="10.7109375" style="5" customWidth="1"/>
    <col min="2764" max="2764" width="10.28515625" style="5" customWidth="1"/>
    <col min="2765" max="2765" width="11.140625" style="5" customWidth="1"/>
    <col min="2766" max="2766" width="12" style="5" customWidth="1"/>
    <col min="2767" max="2767" width="12.7109375" style="5" bestFit="1" customWidth="1"/>
    <col min="2768" max="2768" width="11.85546875" style="5" bestFit="1" customWidth="1"/>
    <col min="2769" max="2769" width="10.7109375" style="5" customWidth="1"/>
    <col min="2770" max="2770" width="11.42578125" style="5" customWidth="1"/>
    <col min="2771" max="2771" width="9.7109375" style="5" bestFit="1" customWidth="1"/>
    <col min="2772" max="2772" width="11.7109375" style="5" customWidth="1"/>
    <col min="2773" max="2773" width="11.5703125" style="5" customWidth="1"/>
    <col min="2774" max="2774" width="10.5703125" style="5" bestFit="1" customWidth="1"/>
    <col min="2775" max="2775" width="12.5703125" style="5" bestFit="1" customWidth="1"/>
    <col min="2776" max="2776" width="12.140625" style="5" customWidth="1"/>
    <col min="2777" max="2777" width="11.85546875" style="5" bestFit="1" customWidth="1"/>
    <col min="2778" max="2778" width="10.85546875" style="5" bestFit="1" customWidth="1"/>
    <col min="2779" max="2974" width="9.140625" style="5"/>
    <col min="2975" max="2975" width="4.5703125" style="5" customWidth="1"/>
    <col min="2976" max="2976" width="20.28515625" style="5" customWidth="1"/>
    <col min="2977" max="2978" width="14.28515625" style="5" customWidth="1"/>
    <col min="2979" max="2979" width="14" style="5" bestFit="1" customWidth="1"/>
    <col min="2980" max="2981" width="12.5703125" style="5" customWidth="1"/>
    <col min="2982" max="2982" width="11.28515625" style="5" customWidth="1"/>
    <col min="2983" max="2984" width="12.5703125" style="5" customWidth="1"/>
    <col min="2985" max="2985" width="11.5703125" style="5" customWidth="1"/>
    <col min="2986" max="2987" width="12.5703125" style="5" customWidth="1"/>
    <col min="2988" max="2988" width="11.85546875" style="5" customWidth="1"/>
    <col min="2989" max="2990" width="12.5703125" style="5" customWidth="1"/>
    <col min="2991" max="2991" width="12.140625" style="5" customWidth="1"/>
    <col min="2992" max="2994" width="12.5703125" style="5" customWidth="1"/>
    <col min="2995" max="2996" width="12.85546875" style="5" customWidth="1"/>
    <col min="2997" max="2997" width="11.85546875" style="5" bestFit="1" customWidth="1"/>
    <col min="2998" max="2999" width="12.85546875" style="5" customWidth="1"/>
    <col min="3000" max="3000" width="11.85546875" style="5" customWidth="1"/>
    <col min="3001" max="3002" width="12.85546875" style="5" customWidth="1"/>
    <col min="3003" max="3003" width="14" style="5" bestFit="1" customWidth="1"/>
    <col min="3004" max="3005" width="12.85546875" style="5" customWidth="1"/>
    <col min="3006" max="3006" width="11" style="5" customWidth="1"/>
    <col min="3007" max="3008" width="12.85546875" style="5" customWidth="1"/>
    <col min="3009" max="3009" width="10.5703125" style="5" customWidth="1"/>
    <col min="3010" max="3011" width="12.85546875" style="5" customWidth="1"/>
    <col min="3012" max="3012" width="11.5703125" style="5" customWidth="1"/>
    <col min="3013" max="3014" width="10.7109375" style="5" customWidth="1"/>
    <col min="3015" max="3015" width="11.85546875" style="5" bestFit="1" customWidth="1"/>
    <col min="3016" max="3017" width="10.7109375" style="5" customWidth="1"/>
    <col min="3018" max="3018" width="10.5703125" style="5" bestFit="1" customWidth="1"/>
    <col min="3019" max="3019" width="10.7109375" style="5" customWidth="1"/>
    <col min="3020" max="3020" width="10.28515625" style="5" customWidth="1"/>
    <col min="3021" max="3021" width="11.140625" style="5" customWidth="1"/>
    <col min="3022" max="3022" width="12" style="5" customWidth="1"/>
    <col min="3023" max="3023" width="12.7109375" style="5" bestFit="1" customWidth="1"/>
    <col min="3024" max="3024" width="11.85546875" style="5" bestFit="1" customWidth="1"/>
    <col min="3025" max="3025" width="10.7109375" style="5" customWidth="1"/>
    <col min="3026" max="3026" width="11.42578125" style="5" customWidth="1"/>
    <col min="3027" max="3027" width="9.7109375" style="5" bestFit="1" customWidth="1"/>
    <col min="3028" max="3028" width="11.7109375" style="5" customWidth="1"/>
    <col min="3029" max="3029" width="11.5703125" style="5" customWidth="1"/>
    <col min="3030" max="3030" width="10.5703125" style="5" bestFit="1" customWidth="1"/>
    <col min="3031" max="3031" width="12.5703125" style="5" bestFit="1" customWidth="1"/>
    <col min="3032" max="3032" width="12.140625" style="5" customWidth="1"/>
    <col min="3033" max="3033" width="11.85546875" style="5" bestFit="1" customWidth="1"/>
    <col min="3034" max="3034" width="10.85546875" style="5" bestFit="1" customWidth="1"/>
    <col min="3035" max="3230" width="9.140625" style="5"/>
    <col min="3231" max="3231" width="4.5703125" style="5" customWidth="1"/>
    <col min="3232" max="3232" width="20.28515625" style="5" customWidth="1"/>
    <col min="3233" max="3234" width="14.28515625" style="5" customWidth="1"/>
    <col min="3235" max="3235" width="14" style="5" bestFit="1" customWidth="1"/>
    <col min="3236" max="3237" width="12.5703125" style="5" customWidth="1"/>
    <col min="3238" max="3238" width="11.28515625" style="5" customWidth="1"/>
    <col min="3239" max="3240" width="12.5703125" style="5" customWidth="1"/>
    <col min="3241" max="3241" width="11.5703125" style="5" customWidth="1"/>
    <col min="3242" max="3243" width="12.5703125" style="5" customWidth="1"/>
    <col min="3244" max="3244" width="11.85546875" style="5" customWidth="1"/>
    <col min="3245" max="3246" width="12.5703125" style="5" customWidth="1"/>
    <col min="3247" max="3247" width="12.140625" style="5" customWidth="1"/>
    <col min="3248" max="3250" width="12.5703125" style="5" customWidth="1"/>
    <col min="3251" max="3252" width="12.85546875" style="5" customWidth="1"/>
    <col min="3253" max="3253" width="11.85546875" style="5" bestFit="1" customWidth="1"/>
    <col min="3254" max="3255" width="12.85546875" style="5" customWidth="1"/>
    <col min="3256" max="3256" width="11.85546875" style="5" customWidth="1"/>
    <col min="3257" max="3258" width="12.85546875" style="5" customWidth="1"/>
    <col min="3259" max="3259" width="14" style="5" bestFit="1" customWidth="1"/>
    <col min="3260" max="3261" width="12.85546875" style="5" customWidth="1"/>
    <col min="3262" max="3262" width="11" style="5" customWidth="1"/>
    <col min="3263" max="3264" width="12.85546875" style="5" customWidth="1"/>
    <col min="3265" max="3265" width="10.5703125" style="5" customWidth="1"/>
    <col min="3266" max="3267" width="12.85546875" style="5" customWidth="1"/>
    <col min="3268" max="3268" width="11.5703125" style="5" customWidth="1"/>
    <col min="3269" max="3270" width="10.7109375" style="5" customWidth="1"/>
    <col min="3271" max="3271" width="11.85546875" style="5" bestFit="1" customWidth="1"/>
    <col min="3272" max="3273" width="10.7109375" style="5" customWidth="1"/>
    <col min="3274" max="3274" width="10.5703125" style="5" bestFit="1" customWidth="1"/>
    <col min="3275" max="3275" width="10.7109375" style="5" customWidth="1"/>
    <col min="3276" max="3276" width="10.28515625" style="5" customWidth="1"/>
    <col min="3277" max="3277" width="11.140625" style="5" customWidth="1"/>
    <col min="3278" max="3278" width="12" style="5" customWidth="1"/>
    <col min="3279" max="3279" width="12.7109375" style="5" bestFit="1" customWidth="1"/>
    <col min="3280" max="3280" width="11.85546875" style="5" bestFit="1" customWidth="1"/>
    <col min="3281" max="3281" width="10.7109375" style="5" customWidth="1"/>
    <col min="3282" max="3282" width="11.42578125" style="5" customWidth="1"/>
    <col min="3283" max="3283" width="9.7109375" style="5" bestFit="1" customWidth="1"/>
    <col min="3284" max="3284" width="11.7109375" style="5" customWidth="1"/>
    <col min="3285" max="3285" width="11.5703125" style="5" customWidth="1"/>
    <col min="3286" max="3286" width="10.5703125" style="5" bestFit="1" customWidth="1"/>
    <col min="3287" max="3287" width="12.5703125" style="5" bestFit="1" customWidth="1"/>
    <col min="3288" max="3288" width="12.140625" style="5" customWidth="1"/>
    <col min="3289" max="3289" width="11.85546875" style="5" bestFit="1" customWidth="1"/>
    <col min="3290" max="3290" width="10.85546875" style="5" bestFit="1" customWidth="1"/>
    <col min="3291" max="3486" width="9.140625" style="5"/>
    <col min="3487" max="3487" width="4.5703125" style="5" customWidth="1"/>
    <col min="3488" max="3488" width="20.28515625" style="5" customWidth="1"/>
    <col min="3489" max="3490" width="14.28515625" style="5" customWidth="1"/>
    <col min="3491" max="3491" width="14" style="5" bestFit="1" customWidth="1"/>
    <col min="3492" max="3493" width="12.5703125" style="5" customWidth="1"/>
    <col min="3494" max="3494" width="11.28515625" style="5" customWidth="1"/>
    <col min="3495" max="3496" width="12.5703125" style="5" customWidth="1"/>
    <col min="3497" max="3497" width="11.5703125" style="5" customWidth="1"/>
    <col min="3498" max="3499" width="12.5703125" style="5" customWidth="1"/>
    <col min="3500" max="3500" width="11.85546875" style="5" customWidth="1"/>
    <col min="3501" max="3502" width="12.5703125" style="5" customWidth="1"/>
    <col min="3503" max="3503" width="12.140625" style="5" customWidth="1"/>
    <col min="3504" max="3506" width="12.5703125" style="5" customWidth="1"/>
    <col min="3507" max="3508" width="12.85546875" style="5" customWidth="1"/>
    <col min="3509" max="3509" width="11.85546875" style="5" bestFit="1" customWidth="1"/>
    <col min="3510" max="3511" width="12.85546875" style="5" customWidth="1"/>
    <col min="3512" max="3512" width="11.85546875" style="5" customWidth="1"/>
    <col min="3513" max="3514" width="12.85546875" style="5" customWidth="1"/>
    <col min="3515" max="3515" width="14" style="5" bestFit="1" customWidth="1"/>
    <col min="3516" max="3517" width="12.85546875" style="5" customWidth="1"/>
    <col min="3518" max="3518" width="11" style="5" customWidth="1"/>
    <col min="3519" max="3520" width="12.85546875" style="5" customWidth="1"/>
    <col min="3521" max="3521" width="10.5703125" style="5" customWidth="1"/>
    <col min="3522" max="3523" width="12.85546875" style="5" customWidth="1"/>
    <col min="3524" max="3524" width="11.5703125" style="5" customWidth="1"/>
    <col min="3525" max="3526" width="10.7109375" style="5" customWidth="1"/>
    <col min="3527" max="3527" width="11.85546875" style="5" bestFit="1" customWidth="1"/>
    <col min="3528" max="3529" width="10.7109375" style="5" customWidth="1"/>
    <col min="3530" max="3530" width="10.5703125" style="5" bestFit="1" customWidth="1"/>
    <col min="3531" max="3531" width="10.7109375" style="5" customWidth="1"/>
    <col min="3532" max="3532" width="10.28515625" style="5" customWidth="1"/>
    <col min="3533" max="3533" width="11.140625" style="5" customWidth="1"/>
    <col min="3534" max="3534" width="12" style="5" customWidth="1"/>
    <col min="3535" max="3535" width="12.7109375" style="5" bestFit="1" customWidth="1"/>
    <col min="3536" max="3536" width="11.85546875" style="5" bestFit="1" customWidth="1"/>
    <col min="3537" max="3537" width="10.7109375" style="5" customWidth="1"/>
    <col min="3538" max="3538" width="11.42578125" style="5" customWidth="1"/>
    <col min="3539" max="3539" width="9.7109375" style="5" bestFit="1" customWidth="1"/>
    <col min="3540" max="3540" width="11.7109375" style="5" customWidth="1"/>
    <col min="3541" max="3541" width="11.5703125" style="5" customWidth="1"/>
    <col min="3542" max="3542" width="10.5703125" style="5" bestFit="1" customWidth="1"/>
    <col min="3543" max="3543" width="12.5703125" style="5" bestFit="1" customWidth="1"/>
    <col min="3544" max="3544" width="12.140625" style="5" customWidth="1"/>
    <col min="3545" max="3545" width="11.85546875" style="5" bestFit="1" customWidth="1"/>
    <col min="3546" max="3546" width="10.85546875" style="5" bestFit="1" customWidth="1"/>
    <col min="3547" max="3742" width="9.140625" style="5"/>
    <col min="3743" max="3743" width="4.5703125" style="5" customWidth="1"/>
    <col min="3744" max="3744" width="20.28515625" style="5" customWidth="1"/>
    <col min="3745" max="3746" width="14.28515625" style="5" customWidth="1"/>
    <col min="3747" max="3747" width="14" style="5" bestFit="1" customWidth="1"/>
    <col min="3748" max="3749" width="12.5703125" style="5" customWidth="1"/>
    <col min="3750" max="3750" width="11.28515625" style="5" customWidth="1"/>
    <col min="3751" max="3752" width="12.5703125" style="5" customWidth="1"/>
    <col min="3753" max="3753" width="11.5703125" style="5" customWidth="1"/>
    <col min="3754" max="3755" width="12.5703125" style="5" customWidth="1"/>
    <col min="3756" max="3756" width="11.85546875" style="5" customWidth="1"/>
    <col min="3757" max="3758" width="12.5703125" style="5" customWidth="1"/>
    <col min="3759" max="3759" width="12.140625" style="5" customWidth="1"/>
    <col min="3760" max="3762" width="12.5703125" style="5" customWidth="1"/>
    <col min="3763" max="3764" width="12.85546875" style="5" customWidth="1"/>
    <col min="3765" max="3765" width="11.85546875" style="5" bestFit="1" customWidth="1"/>
    <col min="3766" max="3767" width="12.85546875" style="5" customWidth="1"/>
    <col min="3768" max="3768" width="11.85546875" style="5" customWidth="1"/>
    <col min="3769" max="3770" width="12.85546875" style="5" customWidth="1"/>
    <col min="3771" max="3771" width="14" style="5" bestFit="1" customWidth="1"/>
    <col min="3772" max="3773" width="12.85546875" style="5" customWidth="1"/>
    <col min="3774" max="3774" width="11" style="5" customWidth="1"/>
    <col min="3775" max="3776" width="12.85546875" style="5" customWidth="1"/>
    <col min="3777" max="3777" width="10.5703125" style="5" customWidth="1"/>
    <col min="3778" max="3779" width="12.85546875" style="5" customWidth="1"/>
    <col min="3780" max="3780" width="11.5703125" style="5" customWidth="1"/>
    <col min="3781" max="3782" width="10.7109375" style="5" customWidth="1"/>
    <col min="3783" max="3783" width="11.85546875" style="5" bestFit="1" customWidth="1"/>
    <col min="3784" max="3785" width="10.7109375" style="5" customWidth="1"/>
    <col min="3786" max="3786" width="10.5703125" style="5" bestFit="1" customWidth="1"/>
    <col min="3787" max="3787" width="10.7109375" style="5" customWidth="1"/>
    <col min="3788" max="3788" width="10.28515625" style="5" customWidth="1"/>
    <col min="3789" max="3789" width="11.140625" style="5" customWidth="1"/>
    <col min="3790" max="3790" width="12" style="5" customWidth="1"/>
    <col min="3791" max="3791" width="12.7109375" style="5" bestFit="1" customWidth="1"/>
    <col min="3792" max="3792" width="11.85546875" style="5" bestFit="1" customWidth="1"/>
    <col min="3793" max="3793" width="10.7109375" style="5" customWidth="1"/>
    <col min="3794" max="3794" width="11.42578125" style="5" customWidth="1"/>
    <col min="3795" max="3795" width="9.7109375" style="5" bestFit="1" customWidth="1"/>
    <col min="3796" max="3796" width="11.7109375" style="5" customWidth="1"/>
    <col min="3797" max="3797" width="11.5703125" style="5" customWidth="1"/>
    <col min="3798" max="3798" width="10.5703125" style="5" bestFit="1" customWidth="1"/>
    <col min="3799" max="3799" width="12.5703125" style="5" bestFit="1" customWidth="1"/>
    <col min="3800" max="3800" width="12.140625" style="5" customWidth="1"/>
    <col min="3801" max="3801" width="11.85546875" style="5" bestFit="1" customWidth="1"/>
    <col min="3802" max="3802" width="10.85546875" style="5" bestFit="1" customWidth="1"/>
    <col min="3803" max="3998" width="9.140625" style="5"/>
    <col min="3999" max="3999" width="4.5703125" style="5" customWidth="1"/>
    <col min="4000" max="4000" width="20.28515625" style="5" customWidth="1"/>
    <col min="4001" max="4002" width="14.28515625" style="5" customWidth="1"/>
    <col min="4003" max="4003" width="14" style="5" bestFit="1" customWidth="1"/>
    <col min="4004" max="4005" width="12.5703125" style="5" customWidth="1"/>
    <col min="4006" max="4006" width="11.28515625" style="5" customWidth="1"/>
    <col min="4007" max="4008" width="12.5703125" style="5" customWidth="1"/>
    <col min="4009" max="4009" width="11.5703125" style="5" customWidth="1"/>
    <col min="4010" max="4011" width="12.5703125" style="5" customWidth="1"/>
    <col min="4012" max="4012" width="11.85546875" style="5" customWidth="1"/>
    <col min="4013" max="4014" width="12.5703125" style="5" customWidth="1"/>
    <col min="4015" max="4015" width="12.140625" style="5" customWidth="1"/>
    <col min="4016" max="4018" width="12.5703125" style="5" customWidth="1"/>
    <col min="4019" max="4020" width="12.85546875" style="5" customWidth="1"/>
    <col min="4021" max="4021" width="11.85546875" style="5" bestFit="1" customWidth="1"/>
    <col min="4022" max="4023" width="12.85546875" style="5" customWidth="1"/>
    <col min="4024" max="4024" width="11.85546875" style="5" customWidth="1"/>
    <col min="4025" max="4026" width="12.85546875" style="5" customWidth="1"/>
    <col min="4027" max="4027" width="14" style="5" bestFit="1" customWidth="1"/>
    <col min="4028" max="4029" width="12.85546875" style="5" customWidth="1"/>
    <col min="4030" max="4030" width="11" style="5" customWidth="1"/>
    <col min="4031" max="4032" width="12.85546875" style="5" customWidth="1"/>
    <col min="4033" max="4033" width="10.5703125" style="5" customWidth="1"/>
    <col min="4034" max="4035" width="12.85546875" style="5" customWidth="1"/>
    <col min="4036" max="4036" width="11.5703125" style="5" customWidth="1"/>
    <col min="4037" max="4038" width="10.7109375" style="5" customWidth="1"/>
    <col min="4039" max="4039" width="11.85546875" style="5" bestFit="1" customWidth="1"/>
    <col min="4040" max="4041" width="10.7109375" style="5" customWidth="1"/>
    <col min="4042" max="4042" width="10.5703125" style="5" bestFit="1" customWidth="1"/>
    <col min="4043" max="4043" width="10.7109375" style="5" customWidth="1"/>
    <col min="4044" max="4044" width="10.28515625" style="5" customWidth="1"/>
    <col min="4045" max="4045" width="11.140625" style="5" customWidth="1"/>
    <col min="4046" max="4046" width="12" style="5" customWidth="1"/>
    <col min="4047" max="4047" width="12.7109375" style="5" bestFit="1" customWidth="1"/>
    <col min="4048" max="4048" width="11.85546875" style="5" bestFit="1" customWidth="1"/>
    <col min="4049" max="4049" width="10.7109375" style="5" customWidth="1"/>
    <col min="4050" max="4050" width="11.42578125" style="5" customWidth="1"/>
    <col min="4051" max="4051" width="9.7109375" style="5" bestFit="1" customWidth="1"/>
    <col min="4052" max="4052" width="11.7109375" style="5" customWidth="1"/>
    <col min="4053" max="4053" width="11.5703125" style="5" customWidth="1"/>
    <col min="4054" max="4054" width="10.5703125" style="5" bestFit="1" customWidth="1"/>
    <col min="4055" max="4055" width="12.5703125" style="5" bestFit="1" customWidth="1"/>
    <col min="4056" max="4056" width="12.140625" style="5" customWidth="1"/>
    <col min="4057" max="4057" width="11.85546875" style="5" bestFit="1" customWidth="1"/>
    <col min="4058" max="4058" width="10.85546875" style="5" bestFit="1" customWidth="1"/>
    <col min="4059" max="4254" width="9.140625" style="5"/>
    <col min="4255" max="4255" width="4.5703125" style="5" customWidth="1"/>
    <col min="4256" max="4256" width="20.28515625" style="5" customWidth="1"/>
    <col min="4257" max="4258" width="14.28515625" style="5" customWidth="1"/>
    <col min="4259" max="4259" width="14" style="5" bestFit="1" customWidth="1"/>
    <col min="4260" max="4261" width="12.5703125" style="5" customWidth="1"/>
    <col min="4262" max="4262" width="11.28515625" style="5" customWidth="1"/>
    <col min="4263" max="4264" width="12.5703125" style="5" customWidth="1"/>
    <col min="4265" max="4265" width="11.5703125" style="5" customWidth="1"/>
    <col min="4266" max="4267" width="12.5703125" style="5" customWidth="1"/>
    <col min="4268" max="4268" width="11.85546875" style="5" customWidth="1"/>
    <col min="4269" max="4270" width="12.5703125" style="5" customWidth="1"/>
    <col min="4271" max="4271" width="12.140625" style="5" customWidth="1"/>
    <col min="4272" max="4274" width="12.5703125" style="5" customWidth="1"/>
    <col min="4275" max="4276" width="12.85546875" style="5" customWidth="1"/>
    <col min="4277" max="4277" width="11.85546875" style="5" bestFit="1" customWidth="1"/>
    <col min="4278" max="4279" width="12.85546875" style="5" customWidth="1"/>
    <col min="4280" max="4280" width="11.85546875" style="5" customWidth="1"/>
    <col min="4281" max="4282" width="12.85546875" style="5" customWidth="1"/>
    <col min="4283" max="4283" width="14" style="5" bestFit="1" customWidth="1"/>
    <col min="4284" max="4285" width="12.85546875" style="5" customWidth="1"/>
    <col min="4286" max="4286" width="11" style="5" customWidth="1"/>
    <col min="4287" max="4288" width="12.85546875" style="5" customWidth="1"/>
    <col min="4289" max="4289" width="10.5703125" style="5" customWidth="1"/>
    <col min="4290" max="4291" width="12.85546875" style="5" customWidth="1"/>
    <col min="4292" max="4292" width="11.5703125" style="5" customWidth="1"/>
    <col min="4293" max="4294" width="10.7109375" style="5" customWidth="1"/>
    <col min="4295" max="4295" width="11.85546875" style="5" bestFit="1" customWidth="1"/>
    <col min="4296" max="4297" width="10.7109375" style="5" customWidth="1"/>
    <col min="4298" max="4298" width="10.5703125" style="5" bestFit="1" customWidth="1"/>
    <col min="4299" max="4299" width="10.7109375" style="5" customWidth="1"/>
    <col min="4300" max="4300" width="10.28515625" style="5" customWidth="1"/>
    <col min="4301" max="4301" width="11.140625" style="5" customWidth="1"/>
    <col min="4302" max="4302" width="12" style="5" customWidth="1"/>
    <col min="4303" max="4303" width="12.7109375" style="5" bestFit="1" customWidth="1"/>
    <col min="4304" max="4304" width="11.85546875" style="5" bestFit="1" customWidth="1"/>
    <col min="4305" max="4305" width="10.7109375" style="5" customWidth="1"/>
    <col min="4306" max="4306" width="11.42578125" style="5" customWidth="1"/>
    <col min="4307" max="4307" width="9.7109375" style="5" bestFit="1" customWidth="1"/>
    <col min="4308" max="4308" width="11.7109375" style="5" customWidth="1"/>
    <col min="4309" max="4309" width="11.5703125" style="5" customWidth="1"/>
    <col min="4310" max="4310" width="10.5703125" style="5" bestFit="1" customWidth="1"/>
    <col min="4311" max="4311" width="12.5703125" style="5" bestFit="1" customWidth="1"/>
    <col min="4312" max="4312" width="12.140625" style="5" customWidth="1"/>
    <col min="4313" max="4313" width="11.85546875" style="5" bestFit="1" customWidth="1"/>
    <col min="4314" max="4314" width="10.85546875" style="5" bestFit="1" customWidth="1"/>
    <col min="4315" max="4510" width="9.140625" style="5"/>
    <col min="4511" max="4511" width="4.5703125" style="5" customWidth="1"/>
    <col min="4512" max="4512" width="20.28515625" style="5" customWidth="1"/>
    <col min="4513" max="4514" width="14.28515625" style="5" customWidth="1"/>
    <col min="4515" max="4515" width="14" style="5" bestFit="1" customWidth="1"/>
    <col min="4516" max="4517" width="12.5703125" style="5" customWidth="1"/>
    <col min="4518" max="4518" width="11.28515625" style="5" customWidth="1"/>
    <col min="4519" max="4520" width="12.5703125" style="5" customWidth="1"/>
    <col min="4521" max="4521" width="11.5703125" style="5" customWidth="1"/>
    <col min="4522" max="4523" width="12.5703125" style="5" customWidth="1"/>
    <col min="4524" max="4524" width="11.85546875" style="5" customWidth="1"/>
    <col min="4525" max="4526" width="12.5703125" style="5" customWidth="1"/>
    <col min="4527" max="4527" width="12.140625" style="5" customWidth="1"/>
    <col min="4528" max="4530" width="12.5703125" style="5" customWidth="1"/>
    <col min="4531" max="4532" width="12.85546875" style="5" customWidth="1"/>
    <col min="4533" max="4533" width="11.85546875" style="5" bestFit="1" customWidth="1"/>
    <col min="4534" max="4535" width="12.85546875" style="5" customWidth="1"/>
    <col min="4536" max="4536" width="11.85546875" style="5" customWidth="1"/>
    <col min="4537" max="4538" width="12.85546875" style="5" customWidth="1"/>
    <col min="4539" max="4539" width="14" style="5" bestFit="1" customWidth="1"/>
    <col min="4540" max="4541" width="12.85546875" style="5" customWidth="1"/>
    <col min="4542" max="4542" width="11" style="5" customWidth="1"/>
    <col min="4543" max="4544" width="12.85546875" style="5" customWidth="1"/>
    <col min="4545" max="4545" width="10.5703125" style="5" customWidth="1"/>
    <col min="4546" max="4547" width="12.85546875" style="5" customWidth="1"/>
    <col min="4548" max="4548" width="11.5703125" style="5" customWidth="1"/>
    <col min="4549" max="4550" width="10.7109375" style="5" customWidth="1"/>
    <col min="4551" max="4551" width="11.85546875" style="5" bestFit="1" customWidth="1"/>
    <col min="4552" max="4553" width="10.7109375" style="5" customWidth="1"/>
    <col min="4554" max="4554" width="10.5703125" style="5" bestFit="1" customWidth="1"/>
    <col min="4555" max="4555" width="10.7109375" style="5" customWidth="1"/>
    <col min="4556" max="4556" width="10.28515625" style="5" customWidth="1"/>
    <col min="4557" max="4557" width="11.140625" style="5" customWidth="1"/>
    <col min="4558" max="4558" width="12" style="5" customWidth="1"/>
    <col min="4559" max="4559" width="12.7109375" style="5" bestFit="1" customWidth="1"/>
    <col min="4560" max="4560" width="11.85546875" style="5" bestFit="1" customWidth="1"/>
    <col min="4561" max="4561" width="10.7109375" style="5" customWidth="1"/>
    <col min="4562" max="4562" width="11.42578125" style="5" customWidth="1"/>
    <col min="4563" max="4563" width="9.7109375" style="5" bestFit="1" customWidth="1"/>
    <col min="4564" max="4564" width="11.7109375" style="5" customWidth="1"/>
    <col min="4565" max="4565" width="11.5703125" style="5" customWidth="1"/>
    <col min="4566" max="4566" width="10.5703125" style="5" bestFit="1" customWidth="1"/>
    <col min="4567" max="4567" width="12.5703125" style="5" bestFit="1" customWidth="1"/>
    <col min="4568" max="4568" width="12.140625" style="5" customWidth="1"/>
    <col min="4569" max="4569" width="11.85546875" style="5" bestFit="1" customWidth="1"/>
    <col min="4570" max="4570" width="10.85546875" style="5" bestFit="1" customWidth="1"/>
    <col min="4571" max="4766" width="9.140625" style="5"/>
    <col min="4767" max="4767" width="4.5703125" style="5" customWidth="1"/>
    <col min="4768" max="4768" width="20.28515625" style="5" customWidth="1"/>
    <col min="4769" max="4770" width="14.28515625" style="5" customWidth="1"/>
    <col min="4771" max="4771" width="14" style="5" bestFit="1" customWidth="1"/>
    <col min="4772" max="4773" width="12.5703125" style="5" customWidth="1"/>
    <col min="4774" max="4774" width="11.28515625" style="5" customWidth="1"/>
    <col min="4775" max="4776" width="12.5703125" style="5" customWidth="1"/>
    <col min="4777" max="4777" width="11.5703125" style="5" customWidth="1"/>
    <col min="4778" max="4779" width="12.5703125" style="5" customWidth="1"/>
    <col min="4780" max="4780" width="11.85546875" style="5" customWidth="1"/>
    <col min="4781" max="4782" width="12.5703125" style="5" customWidth="1"/>
    <col min="4783" max="4783" width="12.140625" style="5" customWidth="1"/>
    <col min="4784" max="4786" width="12.5703125" style="5" customWidth="1"/>
    <col min="4787" max="4788" width="12.85546875" style="5" customWidth="1"/>
    <col min="4789" max="4789" width="11.85546875" style="5" bestFit="1" customWidth="1"/>
    <col min="4790" max="4791" width="12.85546875" style="5" customWidth="1"/>
    <col min="4792" max="4792" width="11.85546875" style="5" customWidth="1"/>
    <col min="4793" max="4794" width="12.85546875" style="5" customWidth="1"/>
    <col min="4795" max="4795" width="14" style="5" bestFit="1" customWidth="1"/>
    <col min="4796" max="4797" width="12.85546875" style="5" customWidth="1"/>
    <col min="4798" max="4798" width="11" style="5" customWidth="1"/>
    <col min="4799" max="4800" width="12.85546875" style="5" customWidth="1"/>
    <col min="4801" max="4801" width="10.5703125" style="5" customWidth="1"/>
    <col min="4802" max="4803" width="12.85546875" style="5" customWidth="1"/>
    <col min="4804" max="4804" width="11.5703125" style="5" customWidth="1"/>
    <col min="4805" max="4806" width="10.7109375" style="5" customWidth="1"/>
    <col min="4807" max="4807" width="11.85546875" style="5" bestFit="1" customWidth="1"/>
    <col min="4808" max="4809" width="10.7109375" style="5" customWidth="1"/>
    <col min="4810" max="4810" width="10.5703125" style="5" bestFit="1" customWidth="1"/>
    <col min="4811" max="4811" width="10.7109375" style="5" customWidth="1"/>
    <col min="4812" max="4812" width="10.28515625" style="5" customWidth="1"/>
    <col min="4813" max="4813" width="11.140625" style="5" customWidth="1"/>
    <col min="4814" max="4814" width="12" style="5" customWidth="1"/>
    <col min="4815" max="4815" width="12.7109375" style="5" bestFit="1" customWidth="1"/>
    <col min="4816" max="4816" width="11.85546875" style="5" bestFit="1" customWidth="1"/>
    <col min="4817" max="4817" width="10.7109375" style="5" customWidth="1"/>
    <col min="4818" max="4818" width="11.42578125" style="5" customWidth="1"/>
    <col min="4819" max="4819" width="9.7109375" style="5" bestFit="1" customWidth="1"/>
    <col min="4820" max="4820" width="11.7109375" style="5" customWidth="1"/>
    <col min="4821" max="4821" width="11.5703125" style="5" customWidth="1"/>
    <col min="4822" max="4822" width="10.5703125" style="5" bestFit="1" customWidth="1"/>
    <col min="4823" max="4823" width="12.5703125" style="5" bestFit="1" customWidth="1"/>
    <col min="4824" max="4824" width="12.140625" style="5" customWidth="1"/>
    <col min="4825" max="4825" width="11.85546875" style="5" bestFit="1" customWidth="1"/>
    <col min="4826" max="4826" width="10.85546875" style="5" bestFit="1" customWidth="1"/>
    <col min="4827" max="5022" width="9.140625" style="5"/>
    <col min="5023" max="5023" width="4.5703125" style="5" customWidth="1"/>
    <col min="5024" max="5024" width="20.28515625" style="5" customWidth="1"/>
    <col min="5025" max="5026" width="14.28515625" style="5" customWidth="1"/>
    <col min="5027" max="5027" width="14" style="5" bestFit="1" customWidth="1"/>
    <col min="5028" max="5029" width="12.5703125" style="5" customWidth="1"/>
    <col min="5030" max="5030" width="11.28515625" style="5" customWidth="1"/>
    <col min="5031" max="5032" width="12.5703125" style="5" customWidth="1"/>
    <col min="5033" max="5033" width="11.5703125" style="5" customWidth="1"/>
    <col min="5034" max="5035" width="12.5703125" style="5" customWidth="1"/>
    <col min="5036" max="5036" width="11.85546875" style="5" customWidth="1"/>
    <col min="5037" max="5038" width="12.5703125" style="5" customWidth="1"/>
    <col min="5039" max="5039" width="12.140625" style="5" customWidth="1"/>
    <col min="5040" max="5042" width="12.5703125" style="5" customWidth="1"/>
    <col min="5043" max="5044" width="12.85546875" style="5" customWidth="1"/>
    <col min="5045" max="5045" width="11.85546875" style="5" bestFit="1" customWidth="1"/>
    <col min="5046" max="5047" width="12.85546875" style="5" customWidth="1"/>
    <col min="5048" max="5048" width="11.85546875" style="5" customWidth="1"/>
    <col min="5049" max="5050" width="12.85546875" style="5" customWidth="1"/>
    <col min="5051" max="5051" width="14" style="5" bestFit="1" customWidth="1"/>
    <col min="5052" max="5053" width="12.85546875" style="5" customWidth="1"/>
    <col min="5054" max="5054" width="11" style="5" customWidth="1"/>
    <col min="5055" max="5056" width="12.85546875" style="5" customWidth="1"/>
    <col min="5057" max="5057" width="10.5703125" style="5" customWidth="1"/>
    <col min="5058" max="5059" width="12.85546875" style="5" customWidth="1"/>
    <col min="5060" max="5060" width="11.5703125" style="5" customWidth="1"/>
    <col min="5061" max="5062" width="10.7109375" style="5" customWidth="1"/>
    <col min="5063" max="5063" width="11.85546875" style="5" bestFit="1" customWidth="1"/>
    <col min="5064" max="5065" width="10.7109375" style="5" customWidth="1"/>
    <col min="5066" max="5066" width="10.5703125" style="5" bestFit="1" customWidth="1"/>
    <col min="5067" max="5067" width="10.7109375" style="5" customWidth="1"/>
    <col min="5068" max="5068" width="10.28515625" style="5" customWidth="1"/>
    <col min="5069" max="5069" width="11.140625" style="5" customWidth="1"/>
    <col min="5070" max="5070" width="12" style="5" customWidth="1"/>
    <col min="5071" max="5071" width="12.7109375" style="5" bestFit="1" customWidth="1"/>
    <col min="5072" max="5072" width="11.85546875" style="5" bestFit="1" customWidth="1"/>
    <col min="5073" max="5073" width="10.7109375" style="5" customWidth="1"/>
    <col min="5074" max="5074" width="11.42578125" style="5" customWidth="1"/>
    <col min="5075" max="5075" width="9.7109375" style="5" bestFit="1" customWidth="1"/>
    <col min="5076" max="5076" width="11.7109375" style="5" customWidth="1"/>
    <col min="5077" max="5077" width="11.5703125" style="5" customWidth="1"/>
    <col min="5078" max="5078" width="10.5703125" style="5" bestFit="1" customWidth="1"/>
    <col min="5079" max="5079" width="12.5703125" style="5" bestFit="1" customWidth="1"/>
    <col min="5080" max="5080" width="12.140625" style="5" customWidth="1"/>
    <col min="5081" max="5081" width="11.85546875" style="5" bestFit="1" customWidth="1"/>
    <col min="5082" max="5082" width="10.85546875" style="5" bestFit="1" customWidth="1"/>
    <col min="5083" max="5278" width="9.140625" style="5"/>
    <col min="5279" max="5279" width="4.5703125" style="5" customWidth="1"/>
    <col min="5280" max="5280" width="20.28515625" style="5" customWidth="1"/>
    <col min="5281" max="5282" width="14.28515625" style="5" customWidth="1"/>
    <col min="5283" max="5283" width="14" style="5" bestFit="1" customWidth="1"/>
    <col min="5284" max="5285" width="12.5703125" style="5" customWidth="1"/>
    <col min="5286" max="5286" width="11.28515625" style="5" customWidth="1"/>
    <col min="5287" max="5288" width="12.5703125" style="5" customWidth="1"/>
    <col min="5289" max="5289" width="11.5703125" style="5" customWidth="1"/>
    <col min="5290" max="5291" width="12.5703125" style="5" customWidth="1"/>
    <col min="5292" max="5292" width="11.85546875" style="5" customWidth="1"/>
    <col min="5293" max="5294" width="12.5703125" style="5" customWidth="1"/>
    <col min="5295" max="5295" width="12.140625" style="5" customWidth="1"/>
    <col min="5296" max="5298" width="12.5703125" style="5" customWidth="1"/>
    <col min="5299" max="5300" width="12.85546875" style="5" customWidth="1"/>
    <col min="5301" max="5301" width="11.85546875" style="5" bestFit="1" customWidth="1"/>
    <col min="5302" max="5303" width="12.85546875" style="5" customWidth="1"/>
    <col min="5304" max="5304" width="11.85546875" style="5" customWidth="1"/>
    <col min="5305" max="5306" width="12.85546875" style="5" customWidth="1"/>
    <col min="5307" max="5307" width="14" style="5" bestFit="1" customWidth="1"/>
    <col min="5308" max="5309" width="12.85546875" style="5" customWidth="1"/>
    <col min="5310" max="5310" width="11" style="5" customWidth="1"/>
    <col min="5311" max="5312" width="12.85546875" style="5" customWidth="1"/>
    <col min="5313" max="5313" width="10.5703125" style="5" customWidth="1"/>
    <col min="5314" max="5315" width="12.85546875" style="5" customWidth="1"/>
    <col min="5316" max="5316" width="11.5703125" style="5" customWidth="1"/>
    <col min="5317" max="5318" width="10.7109375" style="5" customWidth="1"/>
    <col min="5319" max="5319" width="11.85546875" style="5" bestFit="1" customWidth="1"/>
    <col min="5320" max="5321" width="10.7109375" style="5" customWidth="1"/>
    <col min="5322" max="5322" width="10.5703125" style="5" bestFit="1" customWidth="1"/>
    <col min="5323" max="5323" width="10.7109375" style="5" customWidth="1"/>
    <col min="5324" max="5324" width="10.28515625" style="5" customWidth="1"/>
    <col min="5325" max="5325" width="11.140625" style="5" customWidth="1"/>
    <col min="5326" max="5326" width="12" style="5" customWidth="1"/>
    <col min="5327" max="5327" width="12.7109375" style="5" bestFit="1" customWidth="1"/>
    <col min="5328" max="5328" width="11.85546875" style="5" bestFit="1" customWidth="1"/>
    <col min="5329" max="5329" width="10.7109375" style="5" customWidth="1"/>
    <col min="5330" max="5330" width="11.42578125" style="5" customWidth="1"/>
    <col min="5331" max="5331" width="9.7109375" style="5" bestFit="1" customWidth="1"/>
    <col min="5332" max="5332" width="11.7109375" style="5" customWidth="1"/>
    <col min="5333" max="5333" width="11.5703125" style="5" customWidth="1"/>
    <col min="5334" max="5334" width="10.5703125" style="5" bestFit="1" customWidth="1"/>
    <col min="5335" max="5335" width="12.5703125" style="5" bestFit="1" customWidth="1"/>
    <col min="5336" max="5336" width="12.140625" style="5" customWidth="1"/>
    <col min="5337" max="5337" width="11.85546875" style="5" bestFit="1" customWidth="1"/>
    <col min="5338" max="5338" width="10.85546875" style="5" bestFit="1" customWidth="1"/>
    <col min="5339" max="5534" width="9.140625" style="5"/>
    <col min="5535" max="5535" width="4.5703125" style="5" customWidth="1"/>
    <col min="5536" max="5536" width="20.28515625" style="5" customWidth="1"/>
    <col min="5537" max="5538" width="14.28515625" style="5" customWidth="1"/>
    <col min="5539" max="5539" width="14" style="5" bestFit="1" customWidth="1"/>
    <col min="5540" max="5541" width="12.5703125" style="5" customWidth="1"/>
    <col min="5542" max="5542" width="11.28515625" style="5" customWidth="1"/>
    <col min="5543" max="5544" width="12.5703125" style="5" customWidth="1"/>
    <col min="5545" max="5545" width="11.5703125" style="5" customWidth="1"/>
    <col min="5546" max="5547" width="12.5703125" style="5" customWidth="1"/>
    <col min="5548" max="5548" width="11.85546875" style="5" customWidth="1"/>
    <col min="5549" max="5550" width="12.5703125" style="5" customWidth="1"/>
    <col min="5551" max="5551" width="12.140625" style="5" customWidth="1"/>
    <col min="5552" max="5554" width="12.5703125" style="5" customWidth="1"/>
    <col min="5555" max="5556" width="12.85546875" style="5" customWidth="1"/>
    <col min="5557" max="5557" width="11.85546875" style="5" bestFit="1" customWidth="1"/>
    <col min="5558" max="5559" width="12.85546875" style="5" customWidth="1"/>
    <col min="5560" max="5560" width="11.85546875" style="5" customWidth="1"/>
    <col min="5561" max="5562" width="12.85546875" style="5" customWidth="1"/>
    <col min="5563" max="5563" width="14" style="5" bestFit="1" customWidth="1"/>
    <col min="5564" max="5565" width="12.85546875" style="5" customWidth="1"/>
    <col min="5566" max="5566" width="11" style="5" customWidth="1"/>
    <col min="5567" max="5568" width="12.85546875" style="5" customWidth="1"/>
    <col min="5569" max="5569" width="10.5703125" style="5" customWidth="1"/>
    <col min="5570" max="5571" width="12.85546875" style="5" customWidth="1"/>
    <col min="5572" max="5572" width="11.5703125" style="5" customWidth="1"/>
    <col min="5573" max="5574" width="10.7109375" style="5" customWidth="1"/>
    <col min="5575" max="5575" width="11.85546875" style="5" bestFit="1" customWidth="1"/>
    <col min="5576" max="5577" width="10.7109375" style="5" customWidth="1"/>
    <col min="5578" max="5578" width="10.5703125" style="5" bestFit="1" customWidth="1"/>
    <col min="5579" max="5579" width="10.7109375" style="5" customWidth="1"/>
    <col min="5580" max="5580" width="10.28515625" style="5" customWidth="1"/>
    <col min="5581" max="5581" width="11.140625" style="5" customWidth="1"/>
    <col min="5582" max="5582" width="12" style="5" customWidth="1"/>
    <col min="5583" max="5583" width="12.7109375" style="5" bestFit="1" customWidth="1"/>
    <col min="5584" max="5584" width="11.85546875" style="5" bestFit="1" customWidth="1"/>
    <col min="5585" max="5585" width="10.7109375" style="5" customWidth="1"/>
    <col min="5586" max="5586" width="11.42578125" style="5" customWidth="1"/>
    <col min="5587" max="5587" width="9.7109375" style="5" bestFit="1" customWidth="1"/>
    <col min="5588" max="5588" width="11.7109375" style="5" customWidth="1"/>
    <col min="5589" max="5589" width="11.5703125" style="5" customWidth="1"/>
    <col min="5590" max="5590" width="10.5703125" style="5" bestFit="1" customWidth="1"/>
    <col min="5591" max="5591" width="12.5703125" style="5" bestFit="1" customWidth="1"/>
    <col min="5592" max="5592" width="12.140625" style="5" customWidth="1"/>
    <col min="5593" max="5593" width="11.85546875" style="5" bestFit="1" customWidth="1"/>
    <col min="5594" max="5594" width="10.85546875" style="5" bestFit="1" customWidth="1"/>
    <col min="5595" max="5790" width="9.140625" style="5"/>
    <col min="5791" max="5791" width="4.5703125" style="5" customWidth="1"/>
    <col min="5792" max="5792" width="20.28515625" style="5" customWidth="1"/>
    <col min="5793" max="5794" width="14.28515625" style="5" customWidth="1"/>
    <col min="5795" max="5795" width="14" style="5" bestFit="1" customWidth="1"/>
    <col min="5796" max="5797" width="12.5703125" style="5" customWidth="1"/>
    <col min="5798" max="5798" width="11.28515625" style="5" customWidth="1"/>
    <col min="5799" max="5800" width="12.5703125" style="5" customWidth="1"/>
    <col min="5801" max="5801" width="11.5703125" style="5" customWidth="1"/>
    <col min="5802" max="5803" width="12.5703125" style="5" customWidth="1"/>
    <col min="5804" max="5804" width="11.85546875" style="5" customWidth="1"/>
    <col min="5805" max="5806" width="12.5703125" style="5" customWidth="1"/>
    <col min="5807" max="5807" width="12.140625" style="5" customWidth="1"/>
    <col min="5808" max="5810" width="12.5703125" style="5" customWidth="1"/>
    <col min="5811" max="5812" width="12.85546875" style="5" customWidth="1"/>
    <col min="5813" max="5813" width="11.85546875" style="5" bestFit="1" customWidth="1"/>
    <col min="5814" max="5815" width="12.85546875" style="5" customWidth="1"/>
    <col min="5816" max="5816" width="11.85546875" style="5" customWidth="1"/>
    <col min="5817" max="5818" width="12.85546875" style="5" customWidth="1"/>
    <col min="5819" max="5819" width="14" style="5" bestFit="1" customWidth="1"/>
    <col min="5820" max="5821" width="12.85546875" style="5" customWidth="1"/>
    <col min="5822" max="5822" width="11" style="5" customWidth="1"/>
    <col min="5823" max="5824" width="12.85546875" style="5" customWidth="1"/>
    <col min="5825" max="5825" width="10.5703125" style="5" customWidth="1"/>
    <col min="5826" max="5827" width="12.85546875" style="5" customWidth="1"/>
    <col min="5828" max="5828" width="11.5703125" style="5" customWidth="1"/>
    <col min="5829" max="5830" width="10.7109375" style="5" customWidth="1"/>
    <col min="5831" max="5831" width="11.85546875" style="5" bestFit="1" customWidth="1"/>
    <col min="5832" max="5833" width="10.7109375" style="5" customWidth="1"/>
    <col min="5834" max="5834" width="10.5703125" style="5" bestFit="1" customWidth="1"/>
    <col min="5835" max="5835" width="10.7109375" style="5" customWidth="1"/>
    <col min="5836" max="5836" width="10.28515625" style="5" customWidth="1"/>
    <col min="5837" max="5837" width="11.140625" style="5" customWidth="1"/>
    <col min="5838" max="5838" width="12" style="5" customWidth="1"/>
    <col min="5839" max="5839" width="12.7109375" style="5" bestFit="1" customWidth="1"/>
    <col min="5840" max="5840" width="11.85546875" style="5" bestFit="1" customWidth="1"/>
    <col min="5841" max="5841" width="10.7109375" style="5" customWidth="1"/>
    <col min="5842" max="5842" width="11.42578125" style="5" customWidth="1"/>
    <col min="5843" max="5843" width="9.7109375" style="5" bestFit="1" customWidth="1"/>
    <col min="5844" max="5844" width="11.7109375" style="5" customWidth="1"/>
    <col min="5845" max="5845" width="11.5703125" style="5" customWidth="1"/>
    <col min="5846" max="5846" width="10.5703125" style="5" bestFit="1" customWidth="1"/>
    <col min="5847" max="5847" width="12.5703125" style="5" bestFit="1" customWidth="1"/>
    <col min="5848" max="5848" width="12.140625" style="5" customWidth="1"/>
    <col min="5849" max="5849" width="11.85546875" style="5" bestFit="1" customWidth="1"/>
    <col min="5850" max="5850" width="10.85546875" style="5" bestFit="1" customWidth="1"/>
    <col min="5851" max="6046" width="9.140625" style="5"/>
    <col min="6047" max="6047" width="4.5703125" style="5" customWidth="1"/>
    <col min="6048" max="6048" width="20.28515625" style="5" customWidth="1"/>
    <col min="6049" max="6050" width="14.28515625" style="5" customWidth="1"/>
    <col min="6051" max="6051" width="14" style="5" bestFit="1" customWidth="1"/>
    <col min="6052" max="6053" width="12.5703125" style="5" customWidth="1"/>
    <col min="6054" max="6054" width="11.28515625" style="5" customWidth="1"/>
    <col min="6055" max="6056" width="12.5703125" style="5" customWidth="1"/>
    <col min="6057" max="6057" width="11.5703125" style="5" customWidth="1"/>
    <col min="6058" max="6059" width="12.5703125" style="5" customWidth="1"/>
    <col min="6060" max="6060" width="11.85546875" style="5" customWidth="1"/>
    <col min="6061" max="6062" width="12.5703125" style="5" customWidth="1"/>
    <col min="6063" max="6063" width="12.140625" style="5" customWidth="1"/>
    <col min="6064" max="6066" width="12.5703125" style="5" customWidth="1"/>
    <col min="6067" max="6068" width="12.85546875" style="5" customWidth="1"/>
    <col min="6069" max="6069" width="11.85546875" style="5" bestFit="1" customWidth="1"/>
    <col min="6070" max="6071" width="12.85546875" style="5" customWidth="1"/>
    <col min="6072" max="6072" width="11.85546875" style="5" customWidth="1"/>
    <col min="6073" max="6074" width="12.85546875" style="5" customWidth="1"/>
    <col min="6075" max="6075" width="14" style="5" bestFit="1" customWidth="1"/>
    <col min="6076" max="6077" width="12.85546875" style="5" customWidth="1"/>
    <col min="6078" max="6078" width="11" style="5" customWidth="1"/>
    <col min="6079" max="6080" width="12.85546875" style="5" customWidth="1"/>
    <col min="6081" max="6081" width="10.5703125" style="5" customWidth="1"/>
    <col min="6082" max="6083" width="12.85546875" style="5" customWidth="1"/>
    <col min="6084" max="6084" width="11.5703125" style="5" customWidth="1"/>
    <col min="6085" max="6086" width="10.7109375" style="5" customWidth="1"/>
    <col min="6087" max="6087" width="11.85546875" style="5" bestFit="1" customWidth="1"/>
    <col min="6088" max="6089" width="10.7109375" style="5" customWidth="1"/>
    <col min="6090" max="6090" width="10.5703125" style="5" bestFit="1" customWidth="1"/>
    <col min="6091" max="6091" width="10.7109375" style="5" customWidth="1"/>
    <col min="6092" max="6092" width="10.28515625" style="5" customWidth="1"/>
    <col min="6093" max="6093" width="11.140625" style="5" customWidth="1"/>
    <col min="6094" max="6094" width="12" style="5" customWidth="1"/>
    <col min="6095" max="6095" width="12.7109375" style="5" bestFit="1" customWidth="1"/>
    <col min="6096" max="6096" width="11.85546875" style="5" bestFit="1" customWidth="1"/>
    <col min="6097" max="6097" width="10.7109375" style="5" customWidth="1"/>
    <col min="6098" max="6098" width="11.42578125" style="5" customWidth="1"/>
    <col min="6099" max="6099" width="9.7109375" style="5" bestFit="1" customWidth="1"/>
    <col min="6100" max="6100" width="11.7109375" style="5" customWidth="1"/>
    <col min="6101" max="6101" width="11.5703125" style="5" customWidth="1"/>
    <col min="6102" max="6102" width="10.5703125" style="5" bestFit="1" customWidth="1"/>
    <col min="6103" max="6103" width="12.5703125" style="5" bestFit="1" customWidth="1"/>
    <col min="6104" max="6104" width="12.140625" style="5" customWidth="1"/>
    <col min="6105" max="6105" width="11.85546875" style="5" bestFit="1" customWidth="1"/>
    <col min="6106" max="6106" width="10.85546875" style="5" bestFit="1" customWidth="1"/>
    <col min="6107" max="6302" width="9.140625" style="5"/>
    <col min="6303" max="6303" width="4.5703125" style="5" customWidth="1"/>
    <col min="6304" max="6304" width="20.28515625" style="5" customWidth="1"/>
    <col min="6305" max="6306" width="14.28515625" style="5" customWidth="1"/>
    <col min="6307" max="6307" width="14" style="5" bestFit="1" customWidth="1"/>
    <col min="6308" max="6309" width="12.5703125" style="5" customWidth="1"/>
    <col min="6310" max="6310" width="11.28515625" style="5" customWidth="1"/>
    <col min="6311" max="6312" width="12.5703125" style="5" customWidth="1"/>
    <col min="6313" max="6313" width="11.5703125" style="5" customWidth="1"/>
    <col min="6314" max="6315" width="12.5703125" style="5" customWidth="1"/>
    <col min="6316" max="6316" width="11.85546875" style="5" customWidth="1"/>
    <col min="6317" max="6318" width="12.5703125" style="5" customWidth="1"/>
    <col min="6319" max="6319" width="12.140625" style="5" customWidth="1"/>
    <col min="6320" max="6322" width="12.5703125" style="5" customWidth="1"/>
    <col min="6323" max="6324" width="12.85546875" style="5" customWidth="1"/>
    <col min="6325" max="6325" width="11.85546875" style="5" bestFit="1" customWidth="1"/>
    <col min="6326" max="6327" width="12.85546875" style="5" customWidth="1"/>
    <col min="6328" max="6328" width="11.85546875" style="5" customWidth="1"/>
    <col min="6329" max="6330" width="12.85546875" style="5" customWidth="1"/>
    <col min="6331" max="6331" width="14" style="5" bestFit="1" customWidth="1"/>
    <col min="6332" max="6333" width="12.85546875" style="5" customWidth="1"/>
    <col min="6334" max="6334" width="11" style="5" customWidth="1"/>
    <col min="6335" max="6336" width="12.85546875" style="5" customWidth="1"/>
    <col min="6337" max="6337" width="10.5703125" style="5" customWidth="1"/>
    <col min="6338" max="6339" width="12.85546875" style="5" customWidth="1"/>
    <col min="6340" max="6340" width="11.5703125" style="5" customWidth="1"/>
    <col min="6341" max="6342" width="10.7109375" style="5" customWidth="1"/>
    <col min="6343" max="6343" width="11.85546875" style="5" bestFit="1" customWidth="1"/>
    <col min="6344" max="6345" width="10.7109375" style="5" customWidth="1"/>
    <col min="6346" max="6346" width="10.5703125" style="5" bestFit="1" customWidth="1"/>
    <col min="6347" max="6347" width="10.7109375" style="5" customWidth="1"/>
    <col min="6348" max="6348" width="10.28515625" style="5" customWidth="1"/>
    <col min="6349" max="6349" width="11.140625" style="5" customWidth="1"/>
    <col min="6350" max="6350" width="12" style="5" customWidth="1"/>
    <col min="6351" max="6351" width="12.7109375" style="5" bestFit="1" customWidth="1"/>
    <col min="6352" max="6352" width="11.85546875" style="5" bestFit="1" customWidth="1"/>
    <col min="6353" max="6353" width="10.7109375" style="5" customWidth="1"/>
    <col min="6354" max="6354" width="11.42578125" style="5" customWidth="1"/>
    <col min="6355" max="6355" width="9.7109375" style="5" bestFit="1" customWidth="1"/>
    <col min="6356" max="6356" width="11.7109375" style="5" customWidth="1"/>
    <col min="6357" max="6357" width="11.5703125" style="5" customWidth="1"/>
    <col min="6358" max="6358" width="10.5703125" style="5" bestFit="1" customWidth="1"/>
    <col min="6359" max="6359" width="12.5703125" style="5" bestFit="1" customWidth="1"/>
    <col min="6360" max="6360" width="12.140625" style="5" customWidth="1"/>
    <col min="6361" max="6361" width="11.85546875" style="5" bestFit="1" customWidth="1"/>
    <col min="6362" max="6362" width="10.85546875" style="5" bestFit="1" customWidth="1"/>
    <col min="6363" max="6558" width="9.140625" style="5"/>
    <col min="6559" max="6559" width="4.5703125" style="5" customWidth="1"/>
    <col min="6560" max="6560" width="20.28515625" style="5" customWidth="1"/>
    <col min="6561" max="6562" width="14.28515625" style="5" customWidth="1"/>
    <col min="6563" max="6563" width="14" style="5" bestFit="1" customWidth="1"/>
    <col min="6564" max="6565" width="12.5703125" style="5" customWidth="1"/>
    <col min="6566" max="6566" width="11.28515625" style="5" customWidth="1"/>
    <col min="6567" max="6568" width="12.5703125" style="5" customWidth="1"/>
    <col min="6569" max="6569" width="11.5703125" style="5" customWidth="1"/>
    <col min="6570" max="6571" width="12.5703125" style="5" customWidth="1"/>
    <col min="6572" max="6572" width="11.85546875" style="5" customWidth="1"/>
    <col min="6573" max="6574" width="12.5703125" style="5" customWidth="1"/>
    <col min="6575" max="6575" width="12.140625" style="5" customWidth="1"/>
    <col min="6576" max="6578" width="12.5703125" style="5" customWidth="1"/>
    <col min="6579" max="6580" width="12.85546875" style="5" customWidth="1"/>
    <col min="6581" max="6581" width="11.85546875" style="5" bestFit="1" customWidth="1"/>
    <col min="6582" max="6583" width="12.85546875" style="5" customWidth="1"/>
    <col min="6584" max="6584" width="11.85546875" style="5" customWidth="1"/>
    <col min="6585" max="6586" width="12.85546875" style="5" customWidth="1"/>
    <col min="6587" max="6587" width="14" style="5" bestFit="1" customWidth="1"/>
    <col min="6588" max="6589" width="12.85546875" style="5" customWidth="1"/>
    <col min="6590" max="6590" width="11" style="5" customWidth="1"/>
    <col min="6591" max="6592" width="12.85546875" style="5" customWidth="1"/>
    <col min="6593" max="6593" width="10.5703125" style="5" customWidth="1"/>
    <col min="6594" max="6595" width="12.85546875" style="5" customWidth="1"/>
    <col min="6596" max="6596" width="11.5703125" style="5" customWidth="1"/>
    <col min="6597" max="6598" width="10.7109375" style="5" customWidth="1"/>
    <col min="6599" max="6599" width="11.85546875" style="5" bestFit="1" customWidth="1"/>
    <col min="6600" max="6601" width="10.7109375" style="5" customWidth="1"/>
    <col min="6602" max="6602" width="10.5703125" style="5" bestFit="1" customWidth="1"/>
    <col min="6603" max="6603" width="10.7109375" style="5" customWidth="1"/>
    <col min="6604" max="6604" width="10.28515625" style="5" customWidth="1"/>
    <col min="6605" max="6605" width="11.140625" style="5" customWidth="1"/>
    <col min="6606" max="6606" width="12" style="5" customWidth="1"/>
    <col min="6607" max="6607" width="12.7109375" style="5" bestFit="1" customWidth="1"/>
    <col min="6608" max="6608" width="11.85546875" style="5" bestFit="1" customWidth="1"/>
    <col min="6609" max="6609" width="10.7109375" style="5" customWidth="1"/>
    <col min="6610" max="6610" width="11.42578125" style="5" customWidth="1"/>
    <col min="6611" max="6611" width="9.7109375" style="5" bestFit="1" customWidth="1"/>
    <col min="6612" max="6612" width="11.7109375" style="5" customWidth="1"/>
    <col min="6613" max="6613" width="11.5703125" style="5" customWidth="1"/>
    <col min="6614" max="6614" width="10.5703125" style="5" bestFit="1" customWidth="1"/>
    <col min="6615" max="6615" width="12.5703125" style="5" bestFit="1" customWidth="1"/>
    <col min="6616" max="6616" width="12.140625" style="5" customWidth="1"/>
    <col min="6617" max="6617" width="11.85546875" style="5" bestFit="1" customWidth="1"/>
    <col min="6618" max="6618" width="10.85546875" style="5" bestFit="1" customWidth="1"/>
    <col min="6619" max="6814" width="9.140625" style="5"/>
    <col min="6815" max="6815" width="4.5703125" style="5" customWidth="1"/>
    <col min="6816" max="6816" width="20.28515625" style="5" customWidth="1"/>
    <col min="6817" max="6818" width="14.28515625" style="5" customWidth="1"/>
    <col min="6819" max="6819" width="14" style="5" bestFit="1" customWidth="1"/>
    <col min="6820" max="6821" width="12.5703125" style="5" customWidth="1"/>
    <col min="6822" max="6822" width="11.28515625" style="5" customWidth="1"/>
    <col min="6823" max="6824" width="12.5703125" style="5" customWidth="1"/>
    <col min="6825" max="6825" width="11.5703125" style="5" customWidth="1"/>
    <col min="6826" max="6827" width="12.5703125" style="5" customWidth="1"/>
    <col min="6828" max="6828" width="11.85546875" style="5" customWidth="1"/>
    <col min="6829" max="6830" width="12.5703125" style="5" customWidth="1"/>
    <col min="6831" max="6831" width="12.140625" style="5" customWidth="1"/>
    <col min="6832" max="6834" width="12.5703125" style="5" customWidth="1"/>
    <col min="6835" max="6836" width="12.85546875" style="5" customWidth="1"/>
    <col min="6837" max="6837" width="11.85546875" style="5" bestFit="1" customWidth="1"/>
    <col min="6838" max="6839" width="12.85546875" style="5" customWidth="1"/>
    <col min="6840" max="6840" width="11.85546875" style="5" customWidth="1"/>
    <col min="6841" max="6842" width="12.85546875" style="5" customWidth="1"/>
    <col min="6843" max="6843" width="14" style="5" bestFit="1" customWidth="1"/>
    <col min="6844" max="6845" width="12.85546875" style="5" customWidth="1"/>
    <col min="6846" max="6846" width="11" style="5" customWidth="1"/>
    <col min="6847" max="6848" width="12.85546875" style="5" customWidth="1"/>
    <col min="6849" max="6849" width="10.5703125" style="5" customWidth="1"/>
    <col min="6850" max="6851" width="12.85546875" style="5" customWidth="1"/>
    <col min="6852" max="6852" width="11.5703125" style="5" customWidth="1"/>
    <col min="6853" max="6854" width="10.7109375" style="5" customWidth="1"/>
    <col min="6855" max="6855" width="11.85546875" style="5" bestFit="1" customWidth="1"/>
    <col min="6856" max="6857" width="10.7109375" style="5" customWidth="1"/>
    <col min="6858" max="6858" width="10.5703125" style="5" bestFit="1" customWidth="1"/>
    <col min="6859" max="6859" width="10.7109375" style="5" customWidth="1"/>
    <col min="6860" max="6860" width="10.28515625" style="5" customWidth="1"/>
    <col min="6861" max="6861" width="11.140625" style="5" customWidth="1"/>
    <col min="6862" max="6862" width="12" style="5" customWidth="1"/>
    <col min="6863" max="6863" width="12.7109375" style="5" bestFit="1" customWidth="1"/>
    <col min="6864" max="6864" width="11.85546875" style="5" bestFit="1" customWidth="1"/>
    <col min="6865" max="6865" width="10.7109375" style="5" customWidth="1"/>
    <col min="6866" max="6866" width="11.42578125" style="5" customWidth="1"/>
    <col min="6867" max="6867" width="9.7109375" style="5" bestFit="1" customWidth="1"/>
    <col min="6868" max="6868" width="11.7109375" style="5" customWidth="1"/>
    <col min="6869" max="6869" width="11.5703125" style="5" customWidth="1"/>
    <col min="6870" max="6870" width="10.5703125" style="5" bestFit="1" customWidth="1"/>
    <col min="6871" max="6871" width="12.5703125" style="5" bestFit="1" customWidth="1"/>
    <col min="6872" max="6872" width="12.140625" style="5" customWidth="1"/>
    <col min="6873" max="6873" width="11.85546875" style="5" bestFit="1" customWidth="1"/>
    <col min="6874" max="6874" width="10.85546875" style="5" bestFit="1" customWidth="1"/>
    <col min="6875" max="7070" width="9.140625" style="5"/>
    <col min="7071" max="7071" width="4.5703125" style="5" customWidth="1"/>
    <col min="7072" max="7072" width="20.28515625" style="5" customWidth="1"/>
    <col min="7073" max="7074" width="14.28515625" style="5" customWidth="1"/>
    <col min="7075" max="7075" width="14" style="5" bestFit="1" customWidth="1"/>
    <col min="7076" max="7077" width="12.5703125" style="5" customWidth="1"/>
    <col min="7078" max="7078" width="11.28515625" style="5" customWidth="1"/>
    <col min="7079" max="7080" width="12.5703125" style="5" customWidth="1"/>
    <col min="7081" max="7081" width="11.5703125" style="5" customWidth="1"/>
    <col min="7082" max="7083" width="12.5703125" style="5" customWidth="1"/>
    <col min="7084" max="7084" width="11.85546875" style="5" customWidth="1"/>
    <col min="7085" max="7086" width="12.5703125" style="5" customWidth="1"/>
    <col min="7087" max="7087" width="12.140625" style="5" customWidth="1"/>
    <col min="7088" max="7090" width="12.5703125" style="5" customWidth="1"/>
    <col min="7091" max="7092" width="12.85546875" style="5" customWidth="1"/>
    <col min="7093" max="7093" width="11.85546875" style="5" bestFit="1" customWidth="1"/>
    <col min="7094" max="7095" width="12.85546875" style="5" customWidth="1"/>
    <col min="7096" max="7096" width="11.85546875" style="5" customWidth="1"/>
    <col min="7097" max="7098" width="12.85546875" style="5" customWidth="1"/>
    <col min="7099" max="7099" width="14" style="5" bestFit="1" customWidth="1"/>
    <col min="7100" max="7101" width="12.85546875" style="5" customWidth="1"/>
    <col min="7102" max="7102" width="11" style="5" customWidth="1"/>
    <col min="7103" max="7104" width="12.85546875" style="5" customWidth="1"/>
    <col min="7105" max="7105" width="10.5703125" style="5" customWidth="1"/>
    <col min="7106" max="7107" width="12.85546875" style="5" customWidth="1"/>
    <col min="7108" max="7108" width="11.5703125" style="5" customWidth="1"/>
    <col min="7109" max="7110" width="10.7109375" style="5" customWidth="1"/>
    <col min="7111" max="7111" width="11.85546875" style="5" bestFit="1" customWidth="1"/>
    <col min="7112" max="7113" width="10.7109375" style="5" customWidth="1"/>
    <col min="7114" max="7114" width="10.5703125" style="5" bestFit="1" customWidth="1"/>
    <col min="7115" max="7115" width="10.7109375" style="5" customWidth="1"/>
    <col min="7116" max="7116" width="10.28515625" style="5" customWidth="1"/>
    <col min="7117" max="7117" width="11.140625" style="5" customWidth="1"/>
    <col min="7118" max="7118" width="12" style="5" customWidth="1"/>
    <col min="7119" max="7119" width="12.7109375" style="5" bestFit="1" customWidth="1"/>
    <col min="7120" max="7120" width="11.85546875" style="5" bestFit="1" customWidth="1"/>
    <col min="7121" max="7121" width="10.7109375" style="5" customWidth="1"/>
    <col min="7122" max="7122" width="11.42578125" style="5" customWidth="1"/>
    <col min="7123" max="7123" width="9.7109375" style="5" bestFit="1" customWidth="1"/>
    <col min="7124" max="7124" width="11.7109375" style="5" customWidth="1"/>
    <col min="7125" max="7125" width="11.5703125" style="5" customWidth="1"/>
    <col min="7126" max="7126" width="10.5703125" style="5" bestFit="1" customWidth="1"/>
    <col min="7127" max="7127" width="12.5703125" style="5" bestFit="1" customWidth="1"/>
    <col min="7128" max="7128" width="12.140625" style="5" customWidth="1"/>
    <col min="7129" max="7129" width="11.85546875" style="5" bestFit="1" customWidth="1"/>
    <col min="7130" max="7130" width="10.85546875" style="5" bestFit="1" customWidth="1"/>
    <col min="7131" max="7326" width="9.140625" style="5"/>
    <col min="7327" max="7327" width="4.5703125" style="5" customWidth="1"/>
    <col min="7328" max="7328" width="20.28515625" style="5" customWidth="1"/>
    <col min="7329" max="7330" width="14.28515625" style="5" customWidth="1"/>
    <col min="7331" max="7331" width="14" style="5" bestFit="1" customWidth="1"/>
    <col min="7332" max="7333" width="12.5703125" style="5" customWidth="1"/>
    <col min="7334" max="7334" width="11.28515625" style="5" customWidth="1"/>
    <col min="7335" max="7336" width="12.5703125" style="5" customWidth="1"/>
    <col min="7337" max="7337" width="11.5703125" style="5" customWidth="1"/>
    <col min="7338" max="7339" width="12.5703125" style="5" customWidth="1"/>
    <col min="7340" max="7340" width="11.85546875" style="5" customWidth="1"/>
    <col min="7341" max="7342" width="12.5703125" style="5" customWidth="1"/>
    <col min="7343" max="7343" width="12.140625" style="5" customWidth="1"/>
    <col min="7344" max="7346" width="12.5703125" style="5" customWidth="1"/>
    <col min="7347" max="7348" width="12.85546875" style="5" customWidth="1"/>
    <col min="7349" max="7349" width="11.85546875" style="5" bestFit="1" customWidth="1"/>
    <col min="7350" max="7351" width="12.85546875" style="5" customWidth="1"/>
    <col min="7352" max="7352" width="11.85546875" style="5" customWidth="1"/>
    <col min="7353" max="7354" width="12.85546875" style="5" customWidth="1"/>
    <col min="7355" max="7355" width="14" style="5" bestFit="1" customWidth="1"/>
    <col min="7356" max="7357" width="12.85546875" style="5" customWidth="1"/>
    <col min="7358" max="7358" width="11" style="5" customWidth="1"/>
    <col min="7359" max="7360" width="12.85546875" style="5" customWidth="1"/>
    <col min="7361" max="7361" width="10.5703125" style="5" customWidth="1"/>
    <col min="7362" max="7363" width="12.85546875" style="5" customWidth="1"/>
    <col min="7364" max="7364" width="11.5703125" style="5" customWidth="1"/>
    <col min="7365" max="7366" width="10.7109375" style="5" customWidth="1"/>
    <col min="7367" max="7367" width="11.85546875" style="5" bestFit="1" customWidth="1"/>
    <col min="7368" max="7369" width="10.7109375" style="5" customWidth="1"/>
    <col min="7370" max="7370" width="10.5703125" style="5" bestFit="1" customWidth="1"/>
    <col min="7371" max="7371" width="10.7109375" style="5" customWidth="1"/>
    <col min="7372" max="7372" width="10.28515625" style="5" customWidth="1"/>
    <col min="7373" max="7373" width="11.140625" style="5" customWidth="1"/>
    <col min="7374" max="7374" width="12" style="5" customWidth="1"/>
    <col min="7375" max="7375" width="12.7109375" style="5" bestFit="1" customWidth="1"/>
    <col min="7376" max="7376" width="11.85546875" style="5" bestFit="1" customWidth="1"/>
    <col min="7377" max="7377" width="10.7109375" style="5" customWidth="1"/>
    <col min="7378" max="7378" width="11.42578125" style="5" customWidth="1"/>
    <col min="7379" max="7379" width="9.7109375" style="5" bestFit="1" customWidth="1"/>
    <col min="7380" max="7380" width="11.7109375" style="5" customWidth="1"/>
    <col min="7381" max="7381" width="11.5703125" style="5" customWidth="1"/>
    <col min="7382" max="7382" width="10.5703125" style="5" bestFit="1" customWidth="1"/>
    <col min="7383" max="7383" width="12.5703125" style="5" bestFit="1" customWidth="1"/>
    <col min="7384" max="7384" width="12.140625" style="5" customWidth="1"/>
    <col min="7385" max="7385" width="11.85546875" style="5" bestFit="1" customWidth="1"/>
    <col min="7386" max="7386" width="10.85546875" style="5" bestFit="1" customWidth="1"/>
    <col min="7387" max="7582" width="9.140625" style="5"/>
    <col min="7583" max="7583" width="4.5703125" style="5" customWidth="1"/>
    <col min="7584" max="7584" width="20.28515625" style="5" customWidth="1"/>
    <col min="7585" max="7586" width="14.28515625" style="5" customWidth="1"/>
    <col min="7587" max="7587" width="14" style="5" bestFit="1" customWidth="1"/>
    <col min="7588" max="7589" width="12.5703125" style="5" customWidth="1"/>
    <col min="7590" max="7590" width="11.28515625" style="5" customWidth="1"/>
    <col min="7591" max="7592" width="12.5703125" style="5" customWidth="1"/>
    <col min="7593" max="7593" width="11.5703125" style="5" customWidth="1"/>
    <col min="7594" max="7595" width="12.5703125" style="5" customWidth="1"/>
    <col min="7596" max="7596" width="11.85546875" style="5" customWidth="1"/>
    <col min="7597" max="7598" width="12.5703125" style="5" customWidth="1"/>
    <col min="7599" max="7599" width="12.140625" style="5" customWidth="1"/>
    <col min="7600" max="7602" width="12.5703125" style="5" customWidth="1"/>
    <col min="7603" max="7604" width="12.85546875" style="5" customWidth="1"/>
    <col min="7605" max="7605" width="11.85546875" style="5" bestFit="1" customWidth="1"/>
    <col min="7606" max="7607" width="12.85546875" style="5" customWidth="1"/>
    <col min="7608" max="7608" width="11.85546875" style="5" customWidth="1"/>
    <col min="7609" max="7610" width="12.85546875" style="5" customWidth="1"/>
    <col min="7611" max="7611" width="14" style="5" bestFit="1" customWidth="1"/>
    <col min="7612" max="7613" width="12.85546875" style="5" customWidth="1"/>
    <col min="7614" max="7614" width="11" style="5" customWidth="1"/>
    <col min="7615" max="7616" width="12.85546875" style="5" customWidth="1"/>
    <col min="7617" max="7617" width="10.5703125" style="5" customWidth="1"/>
    <col min="7618" max="7619" width="12.85546875" style="5" customWidth="1"/>
    <col min="7620" max="7620" width="11.5703125" style="5" customWidth="1"/>
    <col min="7621" max="7622" width="10.7109375" style="5" customWidth="1"/>
    <col min="7623" max="7623" width="11.85546875" style="5" bestFit="1" customWidth="1"/>
    <col min="7624" max="7625" width="10.7109375" style="5" customWidth="1"/>
    <col min="7626" max="7626" width="10.5703125" style="5" bestFit="1" customWidth="1"/>
    <col min="7627" max="7627" width="10.7109375" style="5" customWidth="1"/>
    <col min="7628" max="7628" width="10.28515625" style="5" customWidth="1"/>
    <col min="7629" max="7629" width="11.140625" style="5" customWidth="1"/>
    <col min="7630" max="7630" width="12" style="5" customWidth="1"/>
    <col min="7631" max="7631" width="12.7109375" style="5" bestFit="1" customWidth="1"/>
    <col min="7632" max="7632" width="11.85546875" style="5" bestFit="1" customWidth="1"/>
    <col min="7633" max="7633" width="10.7109375" style="5" customWidth="1"/>
    <col min="7634" max="7634" width="11.42578125" style="5" customWidth="1"/>
    <col min="7635" max="7635" width="9.7109375" style="5" bestFit="1" customWidth="1"/>
    <col min="7636" max="7636" width="11.7109375" style="5" customWidth="1"/>
    <col min="7637" max="7637" width="11.5703125" style="5" customWidth="1"/>
    <col min="7638" max="7638" width="10.5703125" style="5" bestFit="1" customWidth="1"/>
    <col min="7639" max="7639" width="12.5703125" style="5" bestFit="1" customWidth="1"/>
    <col min="7640" max="7640" width="12.140625" style="5" customWidth="1"/>
    <col min="7641" max="7641" width="11.85546875" style="5" bestFit="1" customWidth="1"/>
    <col min="7642" max="7642" width="10.85546875" style="5" bestFit="1" customWidth="1"/>
    <col min="7643" max="7838" width="9.140625" style="5"/>
    <col min="7839" max="7839" width="4.5703125" style="5" customWidth="1"/>
    <col min="7840" max="7840" width="20.28515625" style="5" customWidth="1"/>
    <col min="7841" max="7842" width="14.28515625" style="5" customWidth="1"/>
    <col min="7843" max="7843" width="14" style="5" bestFit="1" customWidth="1"/>
    <col min="7844" max="7845" width="12.5703125" style="5" customWidth="1"/>
    <col min="7846" max="7846" width="11.28515625" style="5" customWidth="1"/>
    <col min="7847" max="7848" width="12.5703125" style="5" customWidth="1"/>
    <col min="7849" max="7849" width="11.5703125" style="5" customWidth="1"/>
    <col min="7850" max="7851" width="12.5703125" style="5" customWidth="1"/>
    <col min="7852" max="7852" width="11.85546875" style="5" customWidth="1"/>
    <col min="7853" max="7854" width="12.5703125" style="5" customWidth="1"/>
    <col min="7855" max="7855" width="12.140625" style="5" customWidth="1"/>
    <col min="7856" max="7858" width="12.5703125" style="5" customWidth="1"/>
    <col min="7859" max="7860" width="12.85546875" style="5" customWidth="1"/>
    <col min="7861" max="7861" width="11.85546875" style="5" bestFit="1" customWidth="1"/>
    <col min="7862" max="7863" width="12.85546875" style="5" customWidth="1"/>
    <col min="7864" max="7864" width="11.85546875" style="5" customWidth="1"/>
    <col min="7865" max="7866" width="12.85546875" style="5" customWidth="1"/>
    <col min="7867" max="7867" width="14" style="5" bestFit="1" customWidth="1"/>
    <col min="7868" max="7869" width="12.85546875" style="5" customWidth="1"/>
    <col min="7870" max="7870" width="11" style="5" customWidth="1"/>
    <col min="7871" max="7872" width="12.85546875" style="5" customWidth="1"/>
    <col min="7873" max="7873" width="10.5703125" style="5" customWidth="1"/>
    <col min="7874" max="7875" width="12.85546875" style="5" customWidth="1"/>
    <col min="7876" max="7876" width="11.5703125" style="5" customWidth="1"/>
    <col min="7877" max="7878" width="10.7109375" style="5" customWidth="1"/>
    <col min="7879" max="7879" width="11.85546875" style="5" bestFit="1" customWidth="1"/>
    <col min="7880" max="7881" width="10.7109375" style="5" customWidth="1"/>
    <col min="7882" max="7882" width="10.5703125" style="5" bestFit="1" customWidth="1"/>
    <col min="7883" max="7883" width="10.7109375" style="5" customWidth="1"/>
    <col min="7884" max="7884" width="10.28515625" style="5" customWidth="1"/>
    <col min="7885" max="7885" width="11.140625" style="5" customWidth="1"/>
    <col min="7886" max="7886" width="12" style="5" customWidth="1"/>
    <col min="7887" max="7887" width="12.7109375" style="5" bestFit="1" customWidth="1"/>
    <col min="7888" max="7888" width="11.85546875" style="5" bestFit="1" customWidth="1"/>
    <col min="7889" max="7889" width="10.7109375" style="5" customWidth="1"/>
    <col min="7890" max="7890" width="11.42578125" style="5" customWidth="1"/>
    <col min="7891" max="7891" width="9.7109375" style="5" bestFit="1" customWidth="1"/>
    <col min="7892" max="7892" width="11.7109375" style="5" customWidth="1"/>
    <col min="7893" max="7893" width="11.5703125" style="5" customWidth="1"/>
    <col min="7894" max="7894" width="10.5703125" style="5" bestFit="1" customWidth="1"/>
    <col min="7895" max="7895" width="12.5703125" style="5" bestFit="1" customWidth="1"/>
    <col min="7896" max="7896" width="12.140625" style="5" customWidth="1"/>
    <col min="7897" max="7897" width="11.85546875" style="5" bestFit="1" customWidth="1"/>
    <col min="7898" max="7898" width="10.85546875" style="5" bestFit="1" customWidth="1"/>
    <col min="7899" max="8094" width="9.140625" style="5"/>
    <col min="8095" max="8095" width="4.5703125" style="5" customWidth="1"/>
    <col min="8096" max="8096" width="20.28515625" style="5" customWidth="1"/>
    <col min="8097" max="8098" width="14.28515625" style="5" customWidth="1"/>
    <col min="8099" max="8099" width="14" style="5" bestFit="1" customWidth="1"/>
    <col min="8100" max="8101" width="12.5703125" style="5" customWidth="1"/>
    <col min="8102" max="8102" width="11.28515625" style="5" customWidth="1"/>
    <col min="8103" max="8104" width="12.5703125" style="5" customWidth="1"/>
    <col min="8105" max="8105" width="11.5703125" style="5" customWidth="1"/>
    <col min="8106" max="8107" width="12.5703125" style="5" customWidth="1"/>
    <col min="8108" max="8108" width="11.85546875" style="5" customWidth="1"/>
    <col min="8109" max="8110" width="12.5703125" style="5" customWidth="1"/>
    <col min="8111" max="8111" width="12.140625" style="5" customWidth="1"/>
    <col min="8112" max="8114" width="12.5703125" style="5" customWidth="1"/>
    <col min="8115" max="8116" width="12.85546875" style="5" customWidth="1"/>
    <col min="8117" max="8117" width="11.85546875" style="5" bestFit="1" customWidth="1"/>
    <col min="8118" max="8119" width="12.85546875" style="5" customWidth="1"/>
    <col min="8120" max="8120" width="11.85546875" style="5" customWidth="1"/>
    <col min="8121" max="8122" width="12.85546875" style="5" customWidth="1"/>
    <col min="8123" max="8123" width="14" style="5" bestFit="1" customWidth="1"/>
    <col min="8124" max="8125" width="12.85546875" style="5" customWidth="1"/>
    <col min="8126" max="8126" width="11" style="5" customWidth="1"/>
    <col min="8127" max="8128" width="12.85546875" style="5" customWidth="1"/>
    <col min="8129" max="8129" width="10.5703125" style="5" customWidth="1"/>
    <col min="8130" max="8131" width="12.85546875" style="5" customWidth="1"/>
    <col min="8132" max="8132" width="11.5703125" style="5" customWidth="1"/>
    <col min="8133" max="8134" width="10.7109375" style="5" customWidth="1"/>
    <col min="8135" max="8135" width="11.85546875" style="5" bestFit="1" customWidth="1"/>
    <col min="8136" max="8137" width="10.7109375" style="5" customWidth="1"/>
    <col min="8138" max="8138" width="10.5703125" style="5" bestFit="1" customWidth="1"/>
    <col min="8139" max="8139" width="10.7109375" style="5" customWidth="1"/>
    <col min="8140" max="8140" width="10.28515625" style="5" customWidth="1"/>
    <col min="8141" max="8141" width="11.140625" style="5" customWidth="1"/>
    <col min="8142" max="8142" width="12" style="5" customWidth="1"/>
    <col min="8143" max="8143" width="12.7109375" style="5" bestFit="1" customWidth="1"/>
    <col min="8144" max="8144" width="11.85546875" style="5" bestFit="1" customWidth="1"/>
    <col min="8145" max="8145" width="10.7109375" style="5" customWidth="1"/>
    <col min="8146" max="8146" width="11.42578125" style="5" customWidth="1"/>
    <col min="8147" max="8147" width="9.7109375" style="5" bestFit="1" customWidth="1"/>
    <col min="8148" max="8148" width="11.7109375" style="5" customWidth="1"/>
    <col min="8149" max="8149" width="11.5703125" style="5" customWidth="1"/>
    <col min="8150" max="8150" width="10.5703125" style="5" bestFit="1" customWidth="1"/>
    <col min="8151" max="8151" width="12.5703125" style="5" bestFit="1" customWidth="1"/>
    <col min="8152" max="8152" width="12.140625" style="5" customWidth="1"/>
    <col min="8153" max="8153" width="11.85546875" style="5" bestFit="1" customWidth="1"/>
    <col min="8154" max="8154" width="10.85546875" style="5" bestFit="1" customWidth="1"/>
    <col min="8155" max="8350" width="9.140625" style="5"/>
    <col min="8351" max="8351" width="4.5703125" style="5" customWidth="1"/>
    <col min="8352" max="8352" width="20.28515625" style="5" customWidth="1"/>
    <col min="8353" max="8354" width="14.28515625" style="5" customWidth="1"/>
    <col min="8355" max="8355" width="14" style="5" bestFit="1" customWidth="1"/>
    <col min="8356" max="8357" width="12.5703125" style="5" customWidth="1"/>
    <col min="8358" max="8358" width="11.28515625" style="5" customWidth="1"/>
    <col min="8359" max="8360" width="12.5703125" style="5" customWidth="1"/>
    <col min="8361" max="8361" width="11.5703125" style="5" customWidth="1"/>
    <col min="8362" max="8363" width="12.5703125" style="5" customWidth="1"/>
    <col min="8364" max="8364" width="11.85546875" style="5" customWidth="1"/>
    <col min="8365" max="8366" width="12.5703125" style="5" customWidth="1"/>
    <col min="8367" max="8367" width="12.140625" style="5" customWidth="1"/>
    <col min="8368" max="8370" width="12.5703125" style="5" customWidth="1"/>
    <col min="8371" max="8372" width="12.85546875" style="5" customWidth="1"/>
    <col min="8373" max="8373" width="11.85546875" style="5" bestFit="1" customWidth="1"/>
    <col min="8374" max="8375" width="12.85546875" style="5" customWidth="1"/>
    <col min="8376" max="8376" width="11.85546875" style="5" customWidth="1"/>
    <col min="8377" max="8378" width="12.85546875" style="5" customWidth="1"/>
    <col min="8379" max="8379" width="14" style="5" bestFit="1" customWidth="1"/>
    <col min="8380" max="8381" width="12.85546875" style="5" customWidth="1"/>
    <col min="8382" max="8382" width="11" style="5" customWidth="1"/>
    <col min="8383" max="8384" width="12.85546875" style="5" customWidth="1"/>
    <col min="8385" max="8385" width="10.5703125" style="5" customWidth="1"/>
    <col min="8386" max="8387" width="12.85546875" style="5" customWidth="1"/>
    <col min="8388" max="8388" width="11.5703125" style="5" customWidth="1"/>
    <col min="8389" max="8390" width="10.7109375" style="5" customWidth="1"/>
    <col min="8391" max="8391" width="11.85546875" style="5" bestFit="1" customWidth="1"/>
    <col min="8392" max="8393" width="10.7109375" style="5" customWidth="1"/>
    <col min="8394" max="8394" width="10.5703125" style="5" bestFit="1" customWidth="1"/>
    <col min="8395" max="8395" width="10.7109375" style="5" customWidth="1"/>
    <col min="8396" max="8396" width="10.28515625" style="5" customWidth="1"/>
    <col min="8397" max="8397" width="11.140625" style="5" customWidth="1"/>
    <col min="8398" max="8398" width="12" style="5" customWidth="1"/>
    <col min="8399" max="8399" width="12.7109375" style="5" bestFit="1" customWidth="1"/>
    <col min="8400" max="8400" width="11.85546875" style="5" bestFit="1" customWidth="1"/>
    <col min="8401" max="8401" width="10.7109375" style="5" customWidth="1"/>
    <col min="8402" max="8402" width="11.42578125" style="5" customWidth="1"/>
    <col min="8403" max="8403" width="9.7109375" style="5" bestFit="1" customWidth="1"/>
    <col min="8404" max="8404" width="11.7109375" style="5" customWidth="1"/>
    <col min="8405" max="8405" width="11.5703125" style="5" customWidth="1"/>
    <col min="8406" max="8406" width="10.5703125" style="5" bestFit="1" customWidth="1"/>
    <col min="8407" max="8407" width="12.5703125" style="5" bestFit="1" customWidth="1"/>
    <col min="8408" max="8408" width="12.140625" style="5" customWidth="1"/>
    <col min="8409" max="8409" width="11.85546875" style="5" bestFit="1" customWidth="1"/>
    <col min="8410" max="8410" width="10.85546875" style="5" bestFit="1" customWidth="1"/>
    <col min="8411" max="8606" width="9.140625" style="5"/>
    <col min="8607" max="8607" width="4.5703125" style="5" customWidth="1"/>
    <col min="8608" max="8608" width="20.28515625" style="5" customWidth="1"/>
    <col min="8609" max="8610" width="14.28515625" style="5" customWidth="1"/>
    <col min="8611" max="8611" width="14" style="5" bestFit="1" customWidth="1"/>
    <col min="8612" max="8613" width="12.5703125" style="5" customWidth="1"/>
    <col min="8614" max="8614" width="11.28515625" style="5" customWidth="1"/>
    <col min="8615" max="8616" width="12.5703125" style="5" customWidth="1"/>
    <col min="8617" max="8617" width="11.5703125" style="5" customWidth="1"/>
    <col min="8618" max="8619" width="12.5703125" style="5" customWidth="1"/>
    <col min="8620" max="8620" width="11.85546875" style="5" customWidth="1"/>
    <col min="8621" max="8622" width="12.5703125" style="5" customWidth="1"/>
    <col min="8623" max="8623" width="12.140625" style="5" customWidth="1"/>
    <col min="8624" max="8626" width="12.5703125" style="5" customWidth="1"/>
    <col min="8627" max="8628" width="12.85546875" style="5" customWidth="1"/>
    <col min="8629" max="8629" width="11.85546875" style="5" bestFit="1" customWidth="1"/>
    <col min="8630" max="8631" width="12.85546875" style="5" customWidth="1"/>
    <col min="8632" max="8632" width="11.85546875" style="5" customWidth="1"/>
    <col min="8633" max="8634" width="12.85546875" style="5" customWidth="1"/>
    <col min="8635" max="8635" width="14" style="5" bestFit="1" customWidth="1"/>
    <col min="8636" max="8637" width="12.85546875" style="5" customWidth="1"/>
    <col min="8638" max="8638" width="11" style="5" customWidth="1"/>
    <col min="8639" max="8640" width="12.85546875" style="5" customWidth="1"/>
    <col min="8641" max="8641" width="10.5703125" style="5" customWidth="1"/>
    <col min="8642" max="8643" width="12.85546875" style="5" customWidth="1"/>
    <col min="8644" max="8644" width="11.5703125" style="5" customWidth="1"/>
    <col min="8645" max="8646" width="10.7109375" style="5" customWidth="1"/>
    <col min="8647" max="8647" width="11.85546875" style="5" bestFit="1" customWidth="1"/>
    <col min="8648" max="8649" width="10.7109375" style="5" customWidth="1"/>
    <col min="8650" max="8650" width="10.5703125" style="5" bestFit="1" customWidth="1"/>
    <col min="8651" max="8651" width="10.7109375" style="5" customWidth="1"/>
    <col min="8652" max="8652" width="10.28515625" style="5" customWidth="1"/>
    <col min="8653" max="8653" width="11.140625" style="5" customWidth="1"/>
    <col min="8654" max="8654" width="12" style="5" customWidth="1"/>
    <col min="8655" max="8655" width="12.7109375" style="5" bestFit="1" customWidth="1"/>
    <col min="8656" max="8656" width="11.85546875" style="5" bestFit="1" customWidth="1"/>
    <col min="8657" max="8657" width="10.7109375" style="5" customWidth="1"/>
    <col min="8658" max="8658" width="11.42578125" style="5" customWidth="1"/>
    <col min="8659" max="8659" width="9.7109375" style="5" bestFit="1" customWidth="1"/>
    <col min="8660" max="8660" width="11.7109375" style="5" customWidth="1"/>
    <col min="8661" max="8661" width="11.5703125" style="5" customWidth="1"/>
    <col min="8662" max="8662" width="10.5703125" style="5" bestFit="1" customWidth="1"/>
    <col min="8663" max="8663" width="12.5703125" style="5" bestFit="1" customWidth="1"/>
    <col min="8664" max="8664" width="12.140625" style="5" customWidth="1"/>
    <col min="8665" max="8665" width="11.85546875" style="5" bestFit="1" customWidth="1"/>
    <col min="8666" max="8666" width="10.85546875" style="5" bestFit="1" customWidth="1"/>
    <col min="8667" max="8862" width="9.140625" style="5"/>
    <col min="8863" max="8863" width="4.5703125" style="5" customWidth="1"/>
    <col min="8864" max="8864" width="20.28515625" style="5" customWidth="1"/>
    <col min="8865" max="8866" width="14.28515625" style="5" customWidth="1"/>
    <col min="8867" max="8867" width="14" style="5" bestFit="1" customWidth="1"/>
    <col min="8868" max="8869" width="12.5703125" style="5" customWidth="1"/>
    <col min="8870" max="8870" width="11.28515625" style="5" customWidth="1"/>
    <col min="8871" max="8872" width="12.5703125" style="5" customWidth="1"/>
    <col min="8873" max="8873" width="11.5703125" style="5" customWidth="1"/>
    <col min="8874" max="8875" width="12.5703125" style="5" customWidth="1"/>
    <col min="8876" max="8876" width="11.85546875" style="5" customWidth="1"/>
    <col min="8877" max="8878" width="12.5703125" style="5" customWidth="1"/>
    <col min="8879" max="8879" width="12.140625" style="5" customWidth="1"/>
    <col min="8880" max="8882" width="12.5703125" style="5" customWidth="1"/>
    <col min="8883" max="8884" width="12.85546875" style="5" customWidth="1"/>
    <col min="8885" max="8885" width="11.85546875" style="5" bestFit="1" customWidth="1"/>
    <col min="8886" max="8887" width="12.85546875" style="5" customWidth="1"/>
    <col min="8888" max="8888" width="11.85546875" style="5" customWidth="1"/>
    <col min="8889" max="8890" width="12.85546875" style="5" customWidth="1"/>
    <col min="8891" max="8891" width="14" style="5" bestFit="1" customWidth="1"/>
    <col min="8892" max="8893" width="12.85546875" style="5" customWidth="1"/>
    <col min="8894" max="8894" width="11" style="5" customWidth="1"/>
    <col min="8895" max="8896" width="12.85546875" style="5" customWidth="1"/>
    <col min="8897" max="8897" width="10.5703125" style="5" customWidth="1"/>
    <col min="8898" max="8899" width="12.85546875" style="5" customWidth="1"/>
    <col min="8900" max="8900" width="11.5703125" style="5" customWidth="1"/>
    <col min="8901" max="8902" width="10.7109375" style="5" customWidth="1"/>
    <col min="8903" max="8903" width="11.85546875" style="5" bestFit="1" customWidth="1"/>
    <col min="8904" max="8905" width="10.7109375" style="5" customWidth="1"/>
    <col min="8906" max="8906" width="10.5703125" style="5" bestFit="1" customWidth="1"/>
    <col min="8907" max="8907" width="10.7109375" style="5" customWidth="1"/>
    <col min="8908" max="8908" width="10.28515625" style="5" customWidth="1"/>
    <col min="8909" max="8909" width="11.140625" style="5" customWidth="1"/>
    <col min="8910" max="8910" width="12" style="5" customWidth="1"/>
    <col min="8911" max="8911" width="12.7109375" style="5" bestFit="1" customWidth="1"/>
    <col min="8912" max="8912" width="11.85546875" style="5" bestFit="1" customWidth="1"/>
    <col min="8913" max="8913" width="10.7109375" style="5" customWidth="1"/>
    <col min="8914" max="8914" width="11.42578125" style="5" customWidth="1"/>
    <col min="8915" max="8915" width="9.7109375" style="5" bestFit="1" customWidth="1"/>
    <col min="8916" max="8916" width="11.7109375" style="5" customWidth="1"/>
    <col min="8917" max="8917" width="11.5703125" style="5" customWidth="1"/>
    <col min="8918" max="8918" width="10.5703125" style="5" bestFit="1" customWidth="1"/>
    <col min="8919" max="8919" width="12.5703125" style="5" bestFit="1" customWidth="1"/>
    <col min="8920" max="8920" width="12.140625" style="5" customWidth="1"/>
    <col min="8921" max="8921" width="11.85546875" style="5" bestFit="1" customWidth="1"/>
    <col min="8922" max="8922" width="10.85546875" style="5" bestFit="1" customWidth="1"/>
    <col min="8923" max="9118" width="9.140625" style="5"/>
    <col min="9119" max="9119" width="4.5703125" style="5" customWidth="1"/>
    <col min="9120" max="9120" width="20.28515625" style="5" customWidth="1"/>
    <col min="9121" max="9122" width="14.28515625" style="5" customWidth="1"/>
    <col min="9123" max="9123" width="14" style="5" bestFit="1" customWidth="1"/>
    <col min="9124" max="9125" width="12.5703125" style="5" customWidth="1"/>
    <col min="9126" max="9126" width="11.28515625" style="5" customWidth="1"/>
    <col min="9127" max="9128" width="12.5703125" style="5" customWidth="1"/>
    <col min="9129" max="9129" width="11.5703125" style="5" customWidth="1"/>
    <col min="9130" max="9131" width="12.5703125" style="5" customWidth="1"/>
    <col min="9132" max="9132" width="11.85546875" style="5" customWidth="1"/>
    <col min="9133" max="9134" width="12.5703125" style="5" customWidth="1"/>
    <col min="9135" max="9135" width="12.140625" style="5" customWidth="1"/>
    <col min="9136" max="9138" width="12.5703125" style="5" customWidth="1"/>
    <col min="9139" max="9140" width="12.85546875" style="5" customWidth="1"/>
    <col min="9141" max="9141" width="11.85546875" style="5" bestFit="1" customWidth="1"/>
    <col min="9142" max="9143" width="12.85546875" style="5" customWidth="1"/>
    <col min="9144" max="9144" width="11.85546875" style="5" customWidth="1"/>
    <col min="9145" max="9146" width="12.85546875" style="5" customWidth="1"/>
    <col min="9147" max="9147" width="14" style="5" bestFit="1" customWidth="1"/>
    <col min="9148" max="9149" width="12.85546875" style="5" customWidth="1"/>
    <col min="9150" max="9150" width="11" style="5" customWidth="1"/>
    <col min="9151" max="9152" width="12.85546875" style="5" customWidth="1"/>
    <col min="9153" max="9153" width="10.5703125" style="5" customWidth="1"/>
    <col min="9154" max="9155" width="12.85546875" style="5" customWidth="1"/>
    <col min="9156" max="9156" width="11.5703125" style="5" customWidth="1"/>
    <col min="9157" max="9158" width="10.7109375" style="5" customWidth="1"/>
    <col min="9159" max="9159" width="11.85546875" style="5" bestFit="1" customWidth="1"/>
    <col min="9160" max="9161" width="10.7109375" style="5" customWidth="1"/>
    <col min="9162" max="9162" width="10.5703125" style="5" bestFit="1" customWidth="1"/>
    <col min="9163" max="9163" width="10.7109375" style="5" customWidth="1"/>
    <col min="9164" max="9164" width="10.28515625" style="5" customWidth="1"/>
    <col min="9165" max="9165" width="11.140625" style="5" customWidth="1"/>
    <col min="9166" max="9166" width="12" style="5" customWidth="1"/>
    <col min="9167" max="9167" width="12.7109375" style="5" bestFit="1" customWidth="1"/>
    <col min="9168" max="9168" width="11.85546875" style="5" bestFit="1" customWidth="1"/>
    <col min="9169" max="9169" width="10.7109375" style="5" customWidth="1"/>
    <col min="9170" max="9170" width="11.42578125" style="5" customWidth="1"/>
    <col min="9171" max="9171" width="9.7109375" style="5" bestFit="1" customWidth="1"/>
    <col min="9172" max="9172" width="11.7109375" style="5" customWidth="1"/>
    <col min="9173" max="9173" width="11.5703125" style="5" customWidth="1"/>
    <col min="9174" max="9174" width="10.5703125" style="5" bestFit="1" customWidth="1"/>
    <col min="9175" max="9175" width="12.5703125" style="5" bestFit="1" customWidth="1"/>
    <col min="9176" max="9176" width="12.140625" style="5" customWidth="1"/>
    <col min="9177" max="9177" width="11.85546875" style="5" bestFit="1" customWidth="1"/>
    <col min="9178" max="9178" width="10.85546875" style="5" bestFit="1" customWidth="1"/>
    <col min="9179" max="9374" width="9.140625" style="5"/>
    <col min="9375" max="9375" width="4.5703125" style="5" customWidth="1"/>
    <col min="9376" max="9376" width="20.28515625" style="5" customWidth="1"/>
    <col min="9377" max="9378" width="14.28515625" style="5" customWidth="1"/>
    <col min="9379" max="9379" width="14" style="5" bestFit="1" customWidth="1"/>
    <col min="9380" max="9381" width="12.5703125" style="5" customWidth="1"/>
    <col min="9382" max="9382" width="11.28515625" style="5" customWidth="1"/>
    <col min="9383" max="9384" width="12.5703125" style="5" customWidth="1"/>
    <col min="9385" max="9385" width="11.5703125" style="5" customWidth="1"/>
    <col min="9386" max="9387" width="12.5703125" style="5" customWidth="1"/>
    <col min="9388" max="9388" width="11.85546875" style="5" customWidth="1"/>
    <col min="9389" max="9390" width="12.5703125" style="5" customWidth="1"/>
    <col min="9391" max="9391" width="12.140625" style="5" customWidth="1"/>
    <col min="9392" max="9394" width="12.5703125" style="5" customWidth="1"/>
    <col min="9395" max="9396" width="12.85546875" style="5" customWidth="1"/>
    <col min="9397" max="9397" width="11.85546875" style="5" bestFit="1" customWidth="1"/>
    <col min="9398" max="9399" width="12.85546875" style="5" customWidth="1"/>
    <col min="9400" max="9400" width="11.85546875" style="5" customWidth="1"/>
    <col min="9401" max="9402" width="12.85546875" style="5" customWidth="1"/>
    <col min="9403" max="9403" width="14" style="5" bestFit="1" customWidth="1"/>
    <col min="9404" max="9405" width="12.85546875" style="5" customWidth="1"/>
    <col min="9406" max="9406" width="11" style="5" customWidth="1"/>
    <col min="9407" max="9408" width="12.85546875" style="5" customWidth="1"/>
    <col min="9409" max="9409" width="10.5703125" style="5" customWidth="1"/>
    <col min="9410" max="9411" width="12.85546875" style="5" customWidth="1"/>
    <col min="9412" max="9412" width="11.5703125" style="5" customWidth="1"/>
    <col min="9413" max="9414" width="10.7109375" style="5" customWidth="1"/>
    <col min="9415" max="9415" width="11.85546875" style="5" bestFit="1" customWidth="1"/>
    <col min="9416" max="9417" width="10.7109375" style="5" customWidth="1"/>
    <col min="9418" max="9418" width="10.5703125" style="5" bestFit="1" customWidth="1"/>
    <col min="9419" max="9419" width="10.7109375" style="5" customWidth="1"/>
    <col min="9420" max="9420" width="10.28515625" style="5" customWidth="1"/>
    <col min="9421" max="9421" width="11.140625" style="5" customWidth="1"/>
    <col min="9422" max="9422" width="12" style="5" customWidth="1"/>
    <col min="9423" max="9423" width="12.7109375" style="5" bestFit="1" customWidth="1"/>
    <col min="9424" max="9424" width="11.85546875" style="5" bestFit="1" customWidth="1"/>
    <col min="9425" max="9425" width="10.7109375" style="5" customWidth="1"/>
    <col min="9426" max="9426" width="11.42578125" style="5" customWidth="1"/>
    <col min="9427" max="9427" width="9.7109375" style="5" bestFit="1" customWidth="1"/>
    <col min="9428" max="9428" width="11.7109375" style="5" customWidth="1"/>
    <col min="9429" max="9429" width="11.5703125" style="5" customWidth="1"/>
    <col min="9430" max="9430" width="10.5703125" style="5" bestFit="1" customWidth="1"/>
    <col min="9431" max="9431" width="12.5703125" style="5" bestFit="1" customWidth="1"/>
    <col min="9432" max="9432" width="12.140625" style="5" customWidth="1"/>
    <col min="9433" max="9433" width="11.85546875" style="5" bestFit="1" customWidth="1"/>
    <col min="9434" max="9434" width="10.85546875" style="5" bestFit="1" customWidth="1"/>
    <col min="9435" max="9630" width="9.140625" style="5"/>
    <col min="9631" max="9631" width="4.5703125" style="5" customWidth="1"/>
    <col min="9632" max="9632" width="20.28515625" style="5" customWidth="1"/>
    <col min="9633" max="9634" width="14.28515625" style="5" customWidth="1"/>
    <col min="9635" max="9635" width="14" style="5" bestFit="1" customWidth="1"/>
    <col min="9636" max="9637" width="12.5703125" style="5" customWidth="1"/>
    <col min="9638" max="9638" width="11.28515625" style="5" customWidth="1"/>
    <col min="9639" max="9640" width="12.5703125" style="5" customWidth="1"/>
    <col min="9641" max="9641" width="11.5703125" style="5" customWidth="1"/>
    <col min="9642" max="9643" width="12.5703125" style="5" customWidth="1"/>
    <col min="9644" max="9644" width="11.85546875" style="5" customWidth="1"/>
    <col min="9645" max="9646" width="12.5703125" style="5" customWidth="1"/>
    <col min="9647" max="9647" width="12.140625" style="5" customWidth="1"/>
    <col min="9648" max="9650" width="12.5703125" style="5" customWidth="1"/>
    <col min="9651" max="9652" width="12.85546875" style="5" customWidth="1"/>
    <col min="9653" max="9653" width="11.85546875" style="5" bestFit="1" customWidth="1"/>
    <col min="9654" max="9655" width="12.85546875" style="5" customWidth="1"/>
    <col min="9656" max="9656" width="11.85546875" style="5" customWidth="1"/>
    <col min="9657" max="9658" width="12.85546875" style="5" customWidth="1"/>
    <col min="9659" max="9659" width="14" style="5" bestFit="1" customWidth="1"/>
    <col min="9660" max="9661" width="12.85546875" style="5" customWidth="1"/>
    <col min="9662" max="9662" width="11" style="5" customWidth="1"/>
    <col min="9663" max="9664" width="12.85546875" style="5" customWidth="1"/>
    <col min="9665" max="9665" width="10.5703125" style="5" customWidth="1"/>
    <col min="9666" max="9667" width="12.85546875" style="5" customWidth="1"/>
    <col min="9668" max="9668" width="11.5703125" style="5" customWidth="1"/>
    <col min="9669" max="9670" width="10.7109375" style="5" customWidth="1"/>
    <col min="9671" max="9671" width="11.85546875" style="5" bestFit="1" customWidth="1"/>
    <col min="9672" max="9673" width="10.7109375" style="5" customWidth="1"/>
    <col min="9674" max="9674" width="10.5703125" style="5" bestFit="1" customWidth="1"/>
    <col min="9675" max="9675" width="10.7109375" style="5" customWidth="1"/>
    <col min="9676" max="9676" width="10.28515625" style="5" customWidth="1"/>
    <col min="9677" max="9677" width="11.140625" style="5" customWidth="1"/>
    <col min="9678" max="9678" width="12" style="5" customWidth="1"/>
    <col min="9679" max="9679" width="12.7109375" style="5" bestFit="1" customWidth="1"/>
    <col min="9680" max="9680" width="11.85546875" style="5" bestFit="1" customWidth="1"/>
    <col min="9681" max="9681" width="10.7109375" style="5" customWidth="1"/>
    <col min="9682" max="9682" width="11.42578125" style="5" customWidth="1"/>
    <col min="9683" max="9683" width="9.7109375" style="5" bestFit="1" customWidth="1"/>
    <col min="9684" max="9684" width="11.7109375" style="5" customWidth="1"/>
    <col min="9685" max="9685" width="11.5703125" style="5" customWidth="1"/>
    <col min="9686" max="9686" width="10.5703125" style="5" bestFit="1" customWidth="1"/>
    <col min="9687" max="9687" width="12.5703125" style="5" bestFit="1" customWidth="1"/>
    <col min="9688" max="9688" width="12.140625" style="5" customWidth="1"/>
    <col min="9689" max="9689" width="11.85546875" style="5" bestFit="1" customWidth="1"/>
    <col min="9690" max="9690" width="10.85546875" style="5" bestFit="1" customWidth="1"/>
    <col min="9691" max="9886" width="9.140625" style="5"/>
    <col min="9887" max="9887" width="4.5703125" style="5" customWidth="1"/>
    <col min="9888" max="9888" width="20.28515625" style="5" customWidth="1"/>
    <col min="9889" max="9890" width="14.28515625" style="5" customWidth="1"/>
    <col min="9891" max="9891" width="14" style="5" bestFit="1" customWidth="1"/>
    <col min="9892" max="9893" width="12.5703125" style="5" customWidth="1"/>
    <col min="9894" max="9894" width="11.28515625" style="5" customWidth="1"/>
    <col min="9895" max="9896" width="12.5703125" style="5" customWidth="1"/>
    <col min="9897" max="9897" width="11.5703125" style="5" customWidth="1"/>
    <col min="9898" max="9899" width="12.5703125" style="5" customWidth="1"/>
    <col min="9900" max="9900" width="11.85546875" style="5" customWidth="1"/>
    <col min="9901" max="9902" width="12.5703125" style="5" customWidth="1"/>
    <col min="9903" max="9903" width="12.140625" style="5" customWidth="1"/>
    <col min="9904" max="9906" width="12.5703125" style="5" customWidth="1"/>
    <col min="9907" max="9908" width="12.85546875" style="5" customWidth="1"/>
    <col min="9909" max="9909" width="11.85546875" style="5" bestFit="1" customWidth="1"/>
    <col min="9910" max="9911" width="12.85546875" style="5" customWidth="1"/>
    <col min="9912" max="9912" width="11.85546875" style="5" customWidth="1"/>
    <col min="9913" max="9914" width="12.85546875" style="5" customWidth="1"/>
    <col min="9915" max="9915" width="14" style="5" bestFit="1" customWidth="1"/>
    <col min="9916" max="9917" width="12.85546875" style="5" customWidth="1"/>
    <col min="9918" max="9918" width="11" style="5" customWidth="1"/>
    <col min="9919" max="9920" width="12.85546875" style="5" customWidth="1"/>
    <col min="9921" max="9921" width="10.5703125" style="5" customWidth="1"/>
    <col min="9922" max="9923" width="12.85546875" style="5" customWidth="1"/>
    <col min="9924" max="9924" width="11.5703125" style="5" customWidth="1"/>
    <col min="9925" max="9926" width="10.7109375" style="5" customWidth="1"/>
    <col min="9927" max="9927" width="11.85546875" style="5" bestFit="1" customWidth="1"/>
    <col min="9928" max="9929" width="10.7109375" style="5" customWidth="1"/>
    <col min="9930" max="9930" width="10.5703125" style="5" bestFit="1" customWidth="1"/>
    <col min="9931" max="9931" width="10.7109375" style="5" customWidth="1"/>
    <col min="9932" max="9932" width="10.28515625" style="5" customWidth="1"/>
    <col min="9933" max="9933" width="11.140625" style="5" customWidth="1"/>
    <col min="9934" max="9934" width="12" style="5" customWidth="1"/>
    <col min="9935" max="9935" width="12.7109375" style="5" bestFit="1" customWidth="1"/>
    <col min="9936" max="9936" width="11.85546875" style="5" bestFit="1" customWidth="1"/>
    <col min="9937" max="9937" width="10.7109375" style="5" customWidth="1"/>
    <col min="9938" max="9938" width="11.42578125" style="5" customWidth="1"/>
    <col min="9939" max="9939" width="9.7109375" style="5" bestFit="1" customWidth="1"/>
    <col min="9940" max="9940" width="11.7109375" style="5" customWidth="1"/>
    <col min="9941" max="9941" width="11.5703125" style="5" customWidth="1"/>
    <col min="9942" max="9942" width="10.5703125" style="5" bestFit="1" customWidth="1"/>
    <col min="9943" max="9943" width="12.5703125" style="5" bestFit="1" customWidth="1"/>
    <col min="9944" max="9944" width="12.140625" style="5" customWidth="1"/>
    <col min="9945" max="9945" width="11.85546875" style="5" bestFit="1" customWidth="1"/>
    <col min="9946" max="9946" width="10.85546875" style="5" bestFit="1" customWidth="1"/>
    <col min="9947" max="10142" width="9.140625" style="5"/>
    <col min="10143" max="10143" width="4.5703125" style="5" customWidth="1"/>
    <col min="10144" max="10144" width="20.28515625" style="5" customWidth="1"/>
    <col min="10145" max="10146" width="14.28515625" style="5" customWidth="1"/>
    <col min="10147" max="10147" width="14" style="5" bestFit="1" customWidth="1"/>
    <col min="10148" max="10149" width="12.5703125" style="5" customWidth="1"/>
    <col min="10150" max="10150" width="11.28515625" style="5" customWidth="1"/>
    <col min="10151" max="10152" width="12.5703125" style="5" customWidth="1"/>
    <col min="10153" max="10153" width="11.5703125" style="5" customWidth="1"/>
    <col min="10154" max="10155" width="12.5703125" style="5" customWidth="1"/>
    <col min="10156" max="10156" width="11.85546875" style="5" customWidth="1"/>
    <col min="10157" max="10158" width="12.5703125" style="5" customWidth="1"/>
    <col min="10159" max="10159" width="12.140625" style="5" customWidth="1"/>
    <col min="10160" max="10162" width="12.5703125" style="5" customWidth="1"/>
    <col min="10163" max="10164" width="12.85546875" style="5" customWidth="1"/>
    <col min="10165" max="10165" width="11.85546875" style="5" bestFit="1" customWidth="1"/>
    <col min="10166" max="10167" width="12.85546875" style="5" customWidth="1"/>
    <col min="10168" max="10168" width="11.85546875" style="5" customWidth="1"/>
    <col min="10169" max="10170" width="12.85546875" style="5" customWidth="1"/>
    <col min="10171" max="10171" width="14" style="5" bestFit="1" customWidth="1"/>
    <col min="10172" max="10173" width="12.85546875" style="5" customWidth="1"/>
    <col min="10174" max="10174" width="11" style="5" customWidth="1"/>
    <col min="10175" max="10176" width="12.85546875" style="5" customWidth="1"/>
    <col min="10177" max="10177" width="10.5703125" style="5" customWidth="1"/>
    <col min="10178" max="10179" width="12.85546875" style="5" customWidth="1"/>
    <col min="10180" max="10180" width="11.5703125" style="5" customWidth="1"/>
    <col min="10181" max="10182" width="10.7109375" style="5" customWidth="1"/>
    <col min="10183" max="10183" width="11.85546875" style="5" bestFit="1" customWidth="1"/>
    <col min="10184" max="10185" width="10.7109375" style="5" customWidth="1"/>
    <col min="10186" max="10186" width="10.5703125" style="5" bestFit="1" customWidth="1"/>
    <col min="10187" max="10187" width="10.7109375" style="5" customWidth="1"/>
    <col min="10188" max="10188" width="10.28515625" style="5" customWidth="1"/>
    <col min="10189" max="10189" width="11.140625" style="5" customWidth="1"/>
    <col min="10190" max="10190" width="12" style="5" customWidth="1"/>
    <col min="10191" max="10191" width="12.7109375" style="5" bestFit="1" customWidth="1"/>
    <col min="10192" max="10192" width="11.85546875" style="5" bestFit="1" customWidth="1"/>
    <col min="10193" max="10193" width="10.7109375" style="5" customWidth="1"/>
    <col min="10194" max="10194" width="11.42578125" style="5" customWidth="1"/>
    <col min="10195" max="10195" width="9.7109375" style="5" bestFit="1" customWidth="1"/>
    <col min="10196" max="10196" width="11.7109375" style="5" customWidth="1"/>
    <col min="10197" max="10197" width="11.5703125" style="5" customWidth="1"/>
    <col min="10198" max="10198" width="10.5703125" style="5" bestFit="1" customWidth="1"/>
    <col min="10199" max="10199" width="12.5703125" style="5" bestFit="1" customWidth="1"/>
    <col min="10200" max="10200" width="12.140625" style="5" customWidth="1"/>
    <col min="10201" max="10201" width="11.85546875" style="5" bestFit="1" customWidth="1"/>
    <col min="10202" max="10202" width="10.85546875" style="5" bestFit="1" customWidth="1"/>
    <col min="10203" max="10398" width="9.140625" style="5"/>
    <col min="10399" max="10399" width="4.5703125" style="5" customWidth="1"/>
    <col min="10400" max="10400" width="20.28515625" style="5" customWidth="1"/>
    <col min="10401" max="10402" width="14.28515625" style="5" customWidth="1"/>
    <col min="10403" max="10403" width="14" style="5" bestFit="1" customWidth="1"/>
    <col min="10404" max="10405" width="12.5703125" style="5" customWidth="1"/>
    <col min="10406" max="10406" width="11.28515625" style="5" customWidth="1"/>
    <col min="10407" max="10408" width="12.5703125" style="5" customWidth="1"/>
    <col min="10409" max="10409" width="11.5703125" style="5" customWidth="1"/>
    <col min="10410" max="10411" width="12.5703125" style="5" customWidth="1"/>
    <col min="10412" max="10412" width="11.85546875" style="5" customWidth="1"/>
    <col min="10413" max="10414" width="12.5703125" style="5" customWidth="1"/>
    <col min="10415" max="10415" width="12.140625" style="5" customWidth="1"/>
    <col min="10416" max="10418" width="12.5703125" style="5" customWidth="1"/>
    <col min="10419" max="10420" width="12.85546875" style="5" customWidth="1"/>
    <col min="10421" max="10421" width="11.85546875" style="5" bestFit="1" customWidth="1"/>
    <col min="10422" max="10423" width="12.85546875" style="5" customWidth="1"/>
    <col min="10424" max="10424" width="11.85546875" style="5" customWidth="1"/>
    <col min="10425" max="10426" width="12.85546875" style="5" customWidth="1"/>
    <col min="10427" max="10427" width="14" style="5" bestFit="1" customWidth="1"/>
    <col min="10428" max="10429" width="12.85546875" style="5" customWidth="1"/>
    <col min="10430" max="10430" width="11" style="5" customWidth="1"/>
    <col min="10431" max="10432" width="12.85546875" style="5" customWidth="1"/>
    <col min="10433" max="10433" width="10.5703125" style="5" customWidth="1"/>
    <col min="10434" max="10435" width="12.85546875" style="5" customWidth="1"/>
    <col min="10436" max="10436" width="11.5703125" style="5" customWidth="1"/>
    <col min="10437" max="10438" width="10.7109375" style="5" customWidth="1"/>
    <col min="10439" max="10439" width="11.85546875" style="5" bestFit="1" customWidth="1"/>
    <col min="10440" max="10441" width="10.7109375" style="5" customWidth="1"/>
    <col min="10442" max="10442" width="10.5703125" style="5" bestFit="1" customWidth="1"/>
    <col min="10443" max="10443" width="10.7109375" style="5" customWidth="1"/>
    <col min="10444" max="10444" width="10.28515625" style="5" customWidth="1"/>
    <col min="10445" max="10445" width="11.140625" style="5" customWidth="1"/>
    <col min="10446" max="10446" width="12" style="5" customWidth="1"/>
    <col min="10447" max="10447" width="12.7109375" style="5" bestFit="1" customWidth="1"/>
    <col min="10448" max="10448" width="11.85546875" style="5" bestFit="1" customWidth="1"/>
    <col min="10449" max="10449" width="10.7109375" style="5" customWidth="1"/>
    <col min="10450" max="10450" width="11.42578125" style="5" customWidth="1"/>
    <col min="10451" max="10451" width="9.7109375" style="5" bestFit="1" customWidth="1"/>
    <col min="10452" max="10452" width="11.7109375" style="5" customWidth="1"/>
    <col min="10453" max="10453" width="11.5703125" style="5" customWidth="1"/>
    <col min="10454" max="10454" width="10.5703125" style="5" bestFit="1" customWidth="1"/>
    <col min="10455" max="10455" width="12.5703125" style="5" bestFit="1" customWidth="1"/>
    <col min="10456" max="10456" width="12.140625" style="5" customWidth="1"/>
    <col min="10457" max="10457" width="11.85546875" style="5" bestFit="1" customWidth="1"/>
    <col min="10458" max="10458" width="10.85546875" style="5" bestFit="1" customWidth="1"/>
    <col min="10459" max="10654" width="9.140625" style="5"/>
    <col min="10655" max="10655" width="4.5703125" style="5" customWidth="1"/>
    <col min="10656" max="10656" width="20.28515625" style="5" customWidth="1"/>
    <col min="10657" max="10658" width="14.28515625" style="5" customWidth="1"/>
    <col min="10659" max="10659" width="14" style="5" bestFit="1" customWidth="1"/>
    <col min="10660" max="10661" width="12.5703125" style="5" customWidth="1"/>
    <col min="10662" max="10662" width="11.28515625" style="5" customWidth="1"/>
    <col min="10663" max="10664" width="12.5703125" style="5" customWidth="1"/>
    <col min="10665" max="10665" width="11.5703125" style="5" customWidth="1"/>
    <col min="10666" max="10667" width="12.5703125" style="5" customWidth="1"/>
    <col min="10668" max="10668" width="11.85546875" style="5" customWidth="1"/>
    <col min="10669" max="10670" width="12.5703125" style="5" customWidth="1"/>
    <col min="10671" max="10671" width="12.140625" style="5" customWidth="1"/>
    <col min="10672" max="10674" width="12.5703125" style="5" customWidth="1"/>
    <col min="10675" max="10676" width="12.85546875" style="5" customWidth="1"/>
    <col min="10677" max="10677" width="11.85546875" style="5" bestFit="1" customWidth="1"/>
    <col min="10678" max="10679" width="12.85546875" style="5" customWidth="1"/>
    <col min="10680" max="10680" width="11.85546875" style="5" customWidth="1"/>
    <col min="10681" max="10682" width="12.85546875" style="5" customWidth="1"/>
    <col min="10683" max="10683" width="14" style="5" bestFit="1" customWidth="1"/>
    <col min="10684" max="10685" width="12.85546875" style="5" customWidth="1"/>
    <col min="10686" max="10686" width="11" style="5" customWidth="1"/>
    <col min="10687" max="10688" width="12.85546875" style="5" customWidth="1"/>
    <col min="10689" max="10689" width="10.5703125" style="5" customWidth="1"/>
    <col min="10690" max="10691" width="12.85546875" style="5" customWidth="1"/>
    <col min="10692" max="10692" width="11.5703125" style="5" customWidth="1"/>
    <col min="10693" max="10694" width="10.7109375" style="5" customWidth="1"/>
    <col min="10695" max="10695" width="11.85546875" style="5" bestFit="1" customWidth="1"/>
    <col min="10696" max="10697" width="10.7109375" style="5" customWidth="1"/>
    <col min="10698" max="10698" width="10.5703125" style="5" bestFit="1" customWidth="1"/>
    <col min="10699" max="10699" width="10.7109375" style="5" customWidth="1"/>
    <col min="10700" max="10700" width="10.28515625" style="5" customWidth="1"/>
    <col min="10701" max="10701" width="11.140625" style="5" customWidth="1"/>
    <col min="10702" max="10702" width="12" style="5" customWidth="1"/>
    <col min="10703" max="10703" width="12.7109375" style="5" bestFit="1" customWidth="1"/>
    <col min="10704" max="10704" width="11.85546875" style="5" bestFit="1" customWidth="1"/>
    <col min="10705" max="10705" width="10.7109375" style="5" customWidth="1"/>
    <col min="10706" max="10706" width="11.42578125" style="5" customWidth="1"/>
    <col min="10707" max="10707" width="9.7109375" style="5" bestFit="1" customWidth="1"/>
    <col min="10708" max="10708" width="11.7109375" style="5" customWidth="1"/>
    <col min="10709" max="10709" width="11.5703125" style="5" customWidth="1"/>
    <col min="10710" max="10710" width="10.5703125" style="5" bestFit="1" customWidth="1"/>
    <col min="10711" max="10711" width="12.5703125" style="5" bestFit="1" customWidth="1"/>
    <col min="10712" max="10712" width="12.140625" style="5" customWidth="1"/>
    <col min="10713" max="10713" width="11.85546875" style="5" bestFit="1" customWidth="1"/>
    <col min="10714" max="10714" width="10.85546875" style="5" bestFit="1" customWidth="1"/>
    <col min="10715" max="10910" width="9.140625" style="5"/>
    <col min="10911" max="10911" width="4.5703125" style="5" customWidth="1"/>
    <col min="10912" max="10912" width="20.28515625" style="5" customWidth="1"/>
    <col min="10913" max="10914" width="14.28515625" style="5" customWidth="1"/>
    <col min="10915" max="10915" width="14" style="5" bestFit="1" customWidth="1"/>
    <col min="10916" max="10917" width="12.5703125" style="5" customWidth="1"/>
    <col min="10918" max="10918" width="11.28515625" style="5" customWidth="1"/>
    <col min="10919" max="10920" width="12.5703125" style="5" customWidth="1"/>
    <col min="10921" max="10921" width="11.5703125" style="5" customWidth="1"/>
    <col min="10922" max="10923" width="12.5703125" style="5" customWidth="1"/>
    <col min="10924" max="10924" width="11.85546875" style="5" customWidth="1"/>
    <col min="10925" max="10926" width="12.5703125" style="5" customWidth="1"/>
    <col min="10927" max="10927" width="12.140625" style="5" customWidth="1"/>
    <col min="10928" max="10930" width="12.5703125" style="5" customWidth="1"/>
    <col min="10931" max="10932" width="12.85546875" style="5" customWidth="1"/>
    <col min="10933" max="10933" width="11.85546875" style="5" bestFit="1" customWidth="1"/>
    <col min="10934" max="10935" width="12.85546875" style="5" customWidth="1"/>
    <col min="10936" max="10936" width="11.85546875" style="5" customWidth="1"/>
    <col min="10937" max="10938" width="12.85546875" style="5" customWidth="1"/>
    <col min="10939" max="10939" width="14" style="5" bestFit="1" customWidth="1"/>
    <col min="10940" max="10941" width="12.85546875" style="5" customWidth="1"/>
    <col min="10942" max="10942" width="11" style="5" customWidth="1"/>
    <col min="10943" max="10944" width="12.85546875" style="5" customWidth="1"/>
    <col min="10945" max="10945" width="10.5703125" style="5" customWidth="1"/>
    <col min="10946" max="10947" width="12.85546875" style="5" customWidth="1"/>
    <col min="10948" max="10948" width="11.5703125" style="5" customWidth="1"/>
    <col min="10949" max="10950" width="10.7109375" style="5" customWidth="1"/>
    <col min="10951" max="10951" width="11.85546875" style="5" bestFit="1" customWidth="1"/>
    <col min="10952" max="10953" width="10.7109375" style="5" customWidth="1"/>
    <col min="10954" max="10954" width="10.5703125" style="5" bestFit="1" customWidth="1"/>
    <col min="10955" max="10955" width="10.7109375" style="5" customWidth="1"/>
    <col min="10956" max="10956" width="10.28515625" style="5" customWidth="1"/>
    <col min="10957" max="10957" width="11.140625" style="5" customWidth="1"/>
    <col min="10958" max="10958" width="12" style="5" customWidth="1"/>
    <col min="10959" max="10959" width="12.7109375" style="5" bestFit="1" customWidth="1"/>
    <col min="10960" max="10960" width="11.85546875" style="5" bestFit="1" customWidth="1"/>
    <col min="10961" max="10961" width="10.7109375" style="5" customWidth="1"/>
    <col min="10962" max="10962" width="11.42578125" style="5" customWidth="1"/>
    <col min="10963" max="10963" width="9.7109375" style="5" bestFit="1" customWidth="1"/>
    <col min="10964" max="10964" width="11.7109375" style="5" customWidth="1"/>
    <col min="10965" max="10965" width="11.5703125" style="5" customWidth="1"/>
    <col min="10966" max="10966" width="10.5703125" style="5" bestFit="1" customWidth="1"/>
    <col min="10967" max="10967" width="12.5703125" style="5" bestFit="1" customWidth="1"/>
    <col min="10968" max="10968" width="12.140625" style="5" customWidth="1"/>
    <col min="10969" max="10969" width="11.85546875" style="5" bestFit="1" customWidth="1"/>
    <col min="10970" max="10970" width="10.85546875" style="5" bestFit="1" customWidth="1"/>
    <col min="10971" max="11166" width="9.140625" style="5"/>
    <col min="11167" max="11167" width="4.5703125" style="5" customWidth="1"/>
    <col min="11168" max="11168" width="20.28515625" style="5" customWidth="1"/>
    <col min="11169" max="11170" width="14.28515625" style="5" customWidth="1"/>
    <col min="11171" max="11171" width="14" style="5" bestFit="1" customWidth="1"/>
    <col min="11172" max="11173" width="12.5703125" style="5" customWidth="1"/>
    <col min="11174" max="11174" width="11.28515625" style="5" customWidth="1"/>
    <col min="11175" max="11176" width="12.5703125" style="5" customWidth="1"/>
    <col min="11177" max="11177" width="11.5703125" style="5" customWidth="1"/>
    <col min="11178" max="11179" width="12.5703125" style="5" customWidth="1"/>
    <col min="11180" max="11180" width="11.85546875" style="5" customWidth="1"/>
    <col min="11181" max="11182" width="12.5703125" style="5" customWidth="1"/>
    <col min="11183" max="11183" width="12.140625" style="5" customWidth="1"/>
    <col min="11184" max="11186" width="12.5703125" style="5" customWidth="1"/>
    <col min="11187" max="11188" width="12.85546875" style="5" customWidth="1"/>
    <col min="11189" max="11189" width="11.85546875" style="5" bestFit="1" customWidth="1"/>
    <col min="11190" max="11191" width="12.85546875" style="5" customWidth="1"/>
    <col min="11192" max="11192" width="11.85546875" style="5" customWidth="1"/>
    <col min="11193" max="11194" width="12.85546875" style="5" customWidth="1"/>
    <col min="11195" max="11195" width="14" style="5" bestFit="1" customWidth="1"/>
    <col min="11196" max="11197" width="12.85546875" style="5" customWidth="1"/>
    <col min="11198" max="11198" width="11" style="5" customWidth="1"/>
    <col min="11199" max="11200" width="12.85546875" style="5" customWidth="1"/>
    <col min="11201" max="11201" width="10.5703125" style="5" customWidth="1"/>
    <col min="11202" max="11203" width="12.85546875" style="5" customWidth="1"/>
    <col min="11204" max="11204" width="11.5703125" style="5" customWidth="1"/>
    <col min="11205" max="11206" width="10.7109375" style="5" customWidth="1"/>
    <col min="11207" max="11207" width="11.85546875" style="5" bestFit="1" customWidth="1"/>
    <col min="11208" max="11209" width="10.7109375" style="5" customWidth="1"/>
    <col min="11210" max="11210" width="10.5703125" style="5" bestFit="1" customWidth="1"/>
    <col min="11211" max="11211" width="10.7109375" style="5" customWidth="1"/>
    <col min="11212" max="11212" width="10.28515625" style="5" customWidth="1"/>
    <col min="11213" max="11213" width="11.140625" style="5" customWidth="1"/>
    <col min="11214" max="11214" width="12" style="5" customWidth="1"/>
    <col min="11215" max="11215" width="12.7109375" style="5" bestFit="1" customWidth="1"/>
    <col min="11216" max="11216" width="11.85546875" style="5" bestFit="1" customWidth="1"/>
    <col min="11217" max="11217" width="10.7109375" style="5" customWidth="1"/>
    <col min="11218" max="11218" width="11.42578125" style="5" customWidth="1"/>
    <col min="11219" max="11219" width="9.7109375" style="5" bestFit="1" customWidth="1"/>
    <col min="11220" max="11220" width="11.7109375" style="5" customWidth="1"/>
    <col min="11221" max="11221" width="11.5703125" style="5" customWidth="1"/>
    <col min="11222" max="11222" width="10.5703125" style="5" bestFit="1" customWidth="1"/>
    <col min="11223" max="11223" width="12.5703125" style="5" bestFit="1" customWidth="1"/>
    <col min="11224" max="11224" width="12.140625" style="5" customWidth="1"/>
    <col min="11225" max="11225" width="11.85546875" style="5" bestFit="1" customWidth="1"/>
    <col min="11226" max="11226" width="10.85546875" style="5" bestFit="1" customWidth="1"/>
    <col min="11227" max="11422" width="9.140625" style="5"/>
    <col min="11423" max="11423" width="4.5703125" style="5" customWidth="1"/>
    <col min="11424" max="11424" width="20.28515625" style="5" customWidth="1"/>
    <col min="11425" max="11426" width="14.28515625" style="5" customWidth="1"/>
    <col min="11427" max="11427" width="14" style="5" bestFit="1" customWidth="1"/>
    <col min="11428" max="11429" width="12.5703125" style="5" customWidth="1"/>
    <col min="11430" max="11430" width="11.28515625" style="5" customWidth="1"/>
    <col min="11431" max="11432" width="12.5703125" style="5" customWidth="1"/>
    <col min="11433" max="11433" width="11.5703125" style="5" customWidth="1"/>
    <col min="11434" max="11435" width="12.5703125" style="5" customWidth="1"/>
    <col min="11436" max="11436" width="11.85546875" style="5" customWidth="1"/>
    <col min="11437" max="11438" width="12.5703125" style="5" customWidth="1"/>
    <col min="11439" max="11439" width="12.140625" style="5" customWidth="1"/>
    <col min="11440" max="11442" width="12.5703125" style="5" customWidth="1"/>
    <col min="11443" max="11444" width="12.85546875" style="5" customWidth="1"/>
    <col min="11445" max="11445" width="11.85546875" style="5" bestFit="1" customWidth="1"/>
    <col min="11446" max="11447" width="12.85546875" style="5" customWidth="1"/>
    <col min="11448" max="11448" width="11.85546875" style="5" customWidth="1"/>
    <col min="11449" max="11450" width="12.85546875" style="5" customWidth="1"/>
    <col min="11451" max="11451" width="14" style="5" bestFit="1" customWidth="1"/>
    <col min="11452" max="11453" width="12.85546875" style="5" customWidth="1"/>
    <col min="11454" max="11454" width="11" style="5" customWidth="1"/>
    <col min="11455" max="11456" width="12.85546875" style="5" customWidth="1"/>
    <col min="11457" max="11457" width="10.5703125" style="5" customWidth="1"/>
    <col min="11458" max="11459" width="12.85546875" style="5" customWidth="1"/>
    <col min="11460" max="11460" width="11.5703125" style="5" customWidth="1"/>
    <col min="11461" max="11462" width="10.7109375" style="5" customWidth="1"/>
    <col min="11463" max="11463" width="11.85546875" style="5" bestFit="1" customWidth="1"/>
    <col min="11464" max="11465" width="10.7109375" style="5" customWidth="1"/>
    <col min="11466" max="11466" width="10.5703125" style="5" bestFit="1" customWidth="1"/>
    <col min="11467" max="11467" width="10.7109375" style="5" customWidth="1"/>
    <col min="11468" max="11468" width="10.28515625" style="5" customWidth="1"/>
    <col min="11469" max="11469" width="11.140625" style="5" customWidth="1"/>
    <col min="11470" max="11470" width="12" style="5" customWidth="1"/>
    <col min="11471" max="11471" width="12.7109375" style="5" bestFit="1" customWidth="1"/>
    <col min="11472" max="11472" width="11.85546875" style="5" bestFit="1" customWidth="1"/>
    <col min="11473" max="11473" width="10.7109375" style="5" customWidth="1"/>
    <col min="11474" max="11474" width="11.42578125" style="5" customWidth="1"/>
    <col min="11475" max="11475" width="9.7109375" style="5" bestFit="1" customWidth="1"/>
    <col min="11476" max="11476" width="11.7109375" style="5" customWidth="1"/>
    <col min="11477" max="11477" width="11.5703125" style="5" customWidth="1"/>
    <col min="11478" max="11478" width="10.5703125" style="5" bestFit="1" customWidth="1"/>
    <col min="11479" max="11479" width="12.5703125" style="5" bestFit="1" customWidth="1"/>
    <col min="11480" max="11480" width="12.140625" style="5" customWidth="1"/>
    <col min="11481" max="11481" width="11.85546875" style="5" bestFit="1" customWidth="1"/>
    <col min="11482" max="11482" width="10.85546875" style="5" bestFit="1" customWidth="1"/>
    <col min="11483" max="11678" width="9.140625" style="5"/>
    <col min="11679" max="11679" width="4.5703125" style="5" customWidth="1"/>
    <col min="11680" max="11680" width="20.28515625" style="5" customWidth="1"/>
    <col min="11681" max="11682" width="14.28515625" style="5" customWidth="1"/>
    <col min="11683" max="11683" width="14" style="5" bestFit="1" customWidth="1"/>
    <col min="11684" max="11685" width="12.5703125" style="5" customWidth="1"/>
    <col min="11686" max="11686" width="11.28515625" style="5" customWidth="1"/>
    <col min="11687" max="11688" width="12.5703125" style="5" customWidth="1"/>
    <col min="11689" max="11689" width="11.5703125" style="5" customWidth="1"/>
    <col min="11690" max="11691" width="12.5703125" style="5" customWidth="1"/>
    <col min="11692" max="11692" width="11.85546875" style="5" customWidth="1"/>
    <col min="11693" max="11694" width="12.5703125" style="5" customWidth="1"/>
    <col min="11695" max="11695" width="12.140625" style="5" customWidth="1"/>
    <col min="11696" max="11698" width="12.5703125" style="5" customWidth="1"/>
    <col min="11699" max="11700" width="12.85546875" style="5" customWidth="1"/>
    <col min="11701" max="11701" width="11.85546875" style="5" bestFit="1" customWidth="1"/>
    <col min="11702" max="11703" width="12.85546875" style="5" customWidth="1"/>
    <col min="11704" max="11704" width="11.85546875" style="5" customWidth="1"/>
    <col min="11705" max="11706" width="12.85546875" style="5" customWidth="1"/>
    <col min="11707" max="11707" width="14" style="5" bestFit="1" customWidth="1"/>
    <col min="11708" max="11709" width="12.85546875" style="5" customWidth="1"/>
    <col min="11710" max="11710" width="11" style="5" customWidth="1"/>
    <col min="11711" max="11712" width="12.85546875" style="5" customWidth="1"/>
    <col min="11713" max="11713" width="10.5703125" style="5" customWidth="1"/>
    <col min="11714" max="11715" width="12.85546875" style="5" customWidth="1"/>
    <col min="11716" max="11716" width="11.5703125" style="5" customWidth="1"/>
    <col min="11717" max="11718" width="10.7109375" style="5" customWidth="1"/>
    <col min="11719" max="11719" width="11.85546875" style="5" bestFit="1" customWidth="1"/>
    <col min="11720" max="11721" width="10.7109375" style="5" customWidth="1"/>
    <col min="11722" max="11722" width="10.5703125" style="5" bestFit="1" customWidth="1"/>
    <col min="11723" max="11723" width="10.7109375" style="5" customWidth="1"/>
    <col min="11724" max="11724" width="10.28515625" style="5" customWidth="1"/>
    <col min="11725" max="11725" width="11.140625" style="5" customWidth="1"/>
    <col min="11726" max="11726" width="12" style="5" customWidth="1"/>
    <col min="11727" max="11727" width="12.7109375" style="5" bestFit="1" customWidth="1"/>
    <col min="11728" max="11728" width="11.85546875" style="5" bestFit="1" customWidth="1"/>
    <col min="11729" max="11729" width="10.7109375" style="5" customWidth="1"/>
    <col min="11730" max="11730" width="11.42578125" style="5" customWidth="1"/>
    <col min="11731" max="11731" width="9.7109375" style="5" bestFit="1" customWidth="1"/>
    <col min="11732" max="11732" width="11.7109375" style="5" customWidth="1"/>
    <col min="11733" max="11733" width="11.5703125" style="5" customWidth="1"/>
    <col min="11734" max="11734" width="10.5703125" style="5" bestFit="1" customWidth="1"/>
    <col min="11735" max="11735" width="12.5703125" style="5" bestFit="1" customWidth="1"/>
    <col min="11736" max="11736" width="12.140625" style="5" customWidth="1"/>
    <col min="11737" max="11737" width="11.85546875" style="5" bestFit="1" customWidth="1"/>
    <col min="11738" max="11738" width="10.85546875" style="5" bestFit="1" customWidth="1"/>
    <col min="11739" max="11934" width="9.140625" style="5"/>
    <col min="11935" max="11935" width="4.5703125" style="5" customWidth="1"/>
    <col min="11936" max="11936" width="20.28515625" style="5" customWidth="1"/>
    <col min="11937" max="11938" width="14.28515625" style="5" customWidth="1"/>
    <col min="11939" max="11939" width="14" style="5" bestFit="1" customWidth="1"/>
    <col min="11940" max="11941" width="12.5703125" style="5" customWidth="1"/>
    <col min="11942" max="11942" width="11.28515625" style="5" customWidth="1"/>
    <col min="11943" max="11944" width="12.5703125" style="5" customWidth="1"/>
    <col min="11945" max="11945" width="11.5703125" style="5" customWidth="1"/>
    <col min="11946" max="11947" width="12.5703125" style="5" customWidth="1"/>
    <col min="11948" max="11948" width="11.85546875" style="5" customWidth="1"/>
    <col min="11949" max="11950" width="12.5703125" style="5" customWidth="1"/>
    <col min="11951" max="11951" width="12.140625" style="5" customWidth="1"/>
    <col min="11952" max="11954" width="12.5703125" style="5" customWidth="1"/>
    <col min="11955" max="11956" width="12.85546875" style="5" customWidth="1"/>
    <col min="11957" max="11957" width="11.85546875" style="5" bestFit="1" customWidth="1"/>
    <col min="11958" max="11959" width="12.85546875" style="5" customWidth="1"/>
    <col min="11960" max="11960" width="11.85546875" style="5" customWidth="1"/>
    <col min="11961" max="11962" width="12.85546875" style="5" customWidth="1"/>
    <col min="11963" max="11963" width="14" style="5" bestFit="1" customWidth="1"/>
    <col min="11964" max="11965" width="12.85546875" style="5" customWidth="1"/>
    <col min="11966" max="11966" width="11" style="5" customWidth="1"/>
    <col min="11967" max="11968" width="12.85546875" style="5" customWidth="1"/>
    <col min="11969" max="11969" width="10.5703125" style="5" customWidth="1"/>
    <col min="11970" max="11971" width="12.85546875" style="5" customWidth="1"/>
    <col min="11972" max="11972" width="11.5703125" style="5" customWidth="1"/>
    <col min="11973" max="11974" width="10.7109375" style="5" customWidth="1"/>
    <col min="11975" max="11975" width="11.85546875" style="5" bestFit="1" customWidth="1"/>
    <col min="11976" max="11977" width="10.7109375" style="5" customWidth="1"/>
    <col min="11978" max="11978" width="10.5703125" style="5" bestFit="1" customWidth="1"/>
    <col min="11979" max="11979" width="10.7109375" style="5" customWidth="1"/>
    <col min="11980" max="11980" width="10.28515625" style="5" customWidth="1"/>
    <col min="11981" max="11981" width="11.140625" style="5" customWidth="1"/>
    <col min="11982" max="11982" width="12" style="5" customWidth="1"/>
    <col min="11983" max="11983" width="12.7109375" style="5" bestFit="1" customWidth="1"/>
    <col min="11984" max="11984" width="11.85546875" style="5" bestFit="1" customWidth="1"/>
    <col min="11985" max="11985" width="10.7109375" style="5" customWidth="1"/>
    <col min="11986" max="11986" width="11.42578125" style="5" customWidth="1"/>
    <col min="11987" max="11987" width="9.7109375" style="5" bestFit="1" customWidth="1"/>
    <col min="11988" max="11988" width="11.7109375" style="5" customWidth="1"/>
    <col min="11989" max="11989" width="11.5703125" style="5" customWidth="1"/>
    <col min="11990" max="11990" width="10.5703125" style="5" bestFit="1" customWidth="1"/>
    <col min="11991" max="11991" width="12.5703125" style="5" bestFit="1" customWidth="1"/>
    <col min="11992" max="11992" width="12.140625" style="5" customWidth="1"/>
    <col min="11993" max="11993" width="11.85546875" style="5" bestFit="1" customWidth="1"/>
    <col min="11994" max="11994" width="10.85546875" style="5" bestFit="1" customWidth="1"/>
    <col min="11995" max="12190" width="9.140625" style="5"/>
    <col min="12191" max="12191" width="4.5703125" style="5" customWidth="1"/>
    <col min="12192" max="12192" width="20.28515625" style="5" customWidth="1"/>
    <col min="12193" max="12194" width="14.28515625" style="5" customWidth="1"/>
    <col min="12195" max="12195" width="14" style="5" bestFit="1" customWidth="1"/>
    <col min="12196" max="12197" width="12.5703125" style="5" customWidth="1"/>
    <col min="12198" max="12198" width="11.28515625" style="5" customWidth="1"/>
    <col min="12199" max="12200" width="12.5703125" style="5" customWidth="1"/>
    <col min="12201" max="12201" width="11.5703125" style="5" customWidth="1"/>
    <col min="12202" max="12203" width="12.5703125" style="5" customWidth="1"/>
    <col min="12204" max="12204" width="11.85546875" style="5" customWidth="1"/>
    <col min="12205" max="12206" width="12.5703125" style="5" customWidth="1"/>
    <col min="12207" max="12207" width="12.140625" style="5" customWidth="1"/>
    <col min="12208" max="12210" width="12.5703125" style="5" customWidth="1"/>
    <col min="12211" max="12212" width="12.85546875" style="5" customWidth="1"/>
    <col min="12213" max="12213" width="11.85546875" style="5" bestFit="1" customWidth="1"/>
    <col min="12214" max="12215" width="12.85546875" style="5" customWidth="1"/>
    <col min="12216" max="12216" width="11.85546875" style="5" customWidth="1"/>
    <col min="12217" max="12218" width="12.85546875" style="5" customWidth="1"/>
    <col min="12219" max="12219" width="14" style="5" bestFit="1" customWidth="1"/>
    <col min="12220" max="12221" width="12.85546875" style="5" customWidth="1"/>
    <col min="12222" max="12222" width="11" style="5" customWidth="1"/>
    <col min="12223" max="12224" width="12.85546875" style="5" customWidth="1"/>
    <col min="12225" max="12225" width="10.5703125" style="5" customWidth="1"/>
    <col min="12226" max="12227" width="12.85546875" style="5" customWidth="1"/>
    <col min="12228" max="12228" width="11.5703125" style="5" customWidth="1"/>
    <col min="12229" max="12230" width="10.7109375" style="5" customWidth="1"/>
    <col min="12231" max="12231" width="11.85546875" style="5" bestFit="1" customWidth="1"/>
    <col min="12232" max="12233" width="10.7109375" style="5" customWidth="1"/>
    <col min="12234" max="12234" width="10.5703125" style="5" bestFit="1" customWidth="1"/>
    <col min="12235" max="12235" width="10.7109375" style="5" customWidth="1"/>
    <col min="12236" max="12236" width="10.28515625" style="5" customWidth="1"/>
    <col min="12237" max="12237" width="11.140625" style="5" customWidth="1"/>
    <col min="12238" max="12238" width="12" style="5" customWidth="1"/>
    <col min="12239" max="12239" width="12.7109375" style="5" bestFit="1" customWidth="1"/>
    <col min="12240" max="12240" width="11.85546875" style="5" bestFit="1" customWidth="1"/>
    <col min="12241" max="12241" width="10.7109375" style="5" customWidth="1"/>
    <col min="12242" max="12242" width="11.42578125" style="5" customWidth="1"/>
    <col min="12243" max="12243" width="9.7109375" style="5" bestFit="1" customWidth="1"/>
    <col min="12244" max="12244" width="11.7109375" style="5" customWidth="1"/>
    <col min="12245" max="12245" width="11.5703125" style="5" customWidth="1"/>
    <col min="12246" max="12246" width="10.5703125" style="5" bestFit="1" customWidth="1"/>
    <col min="12247" max="12247" width="12.5703125" style="5" bestFit="1" customWidth="1"/>
    <col min="12248" max="12248" width="12.140625" style="5" customWidth="1"/>
    <col min="12249" max="12249" width="11.85546875" style="5" bestFit="1" customWidth="1"/>
    <col min="12250" max="12250" width="10.85546875" style="5" bestFit="1" customWidth="1"/>
    <col min="12251" max="12446" width="9.140625" style="5"/>
    <col min="12447" max="12447" width="4.5703125" style="5" customWidth="1"/>
    <col min="12448" max="12448" width="20.28515625" style="5" customWidth="1"/>
    <col min="12449" max="12450" width="14.28515625" style="5" customWidth="1"/>
    <col min="12451" max="12451" width="14" style="5" bestFit="1" customWidth="1"/>
    <col min="12452" max="12453" width="12.5703125" style="5" customWidth="1"/>
    <col min="12454" max="12454" width="11.28515625" style="5" customWidth="1"/>
    <col min="12455" max="12456" width="12.5703125" style="5" customWidth="1"/>
    <col min="12457" max="12457" width="11.5703125" style="5" customWidth="1"/>
    <col min="12458" max="12459" width="12.5703125" style="5" customWidth="1"/>
    <col min="12460" max="12460" width="11.85546875" style="5" customWidth="1"/>
    <col min="12461" max="12462" width="12.5703125" style="5" customWidth="1"/>
    <col min="12463" max="12463" width="12.140625" style="5" customWidth="1"/>
    <col min="12464" max="12466" width="12.5703125" style="5" customWidth="1"/>
    <col min="12467" max="12468" width="12.85546875" style="5" customWidth="1"/>
    <col min="12469" max="12469" width="11.85546875" style="5" bestFit="1" customWidth="1"/>
    <col min="12470" max="12471" width="12.85546875" style="5" customWidth="1"/>
    <col min="12472" max="12472" width="11.85546875" style="5" customWidth="1"/>
    <col min="12473" max="12474" width="12.85546875" style="5" customWidth="1"/>
    <col min="12475" max="12475" width="14" style="5" bestFit="1" customWidth="1"/>
    <col min="12476" max="12477" width="12.85546875" style="5" customWidth="1"/>
    <col min="12478" max="12478" width="11" style="5" customWidth="1"/>
    <col min="12479" max="12480" width="12.85546875" style="5" customWidth="1"/>
    <col min="12481" max="12481" width="10.5703125" style="5" customWidth="1"/>
    <col min="12482" max="12483" width="12.85546875" style="5" customWidth="1"/>
    <col min="12484" max="12484" width="11.5703125" style="5" customWidth="1"/>
    <col min="12485" max="12486" width="10.7109375" style="5" customWidth="1"/>
    <col min="12487" max="12487" width="11.85546875" style="5" bestFit="1" customWidth="1"/>
    <col min="12488" max="12489" width="10.7109375" style="5" customWidth="1"/>
    <col min="12490" max="12490" width="10.5703125" style="5" bestFit="1" customWidth="1"/>
    <col min="12491" max="12491" width="10.7109375" style="5" customWidth="1"/>
    <col min="12492" max="12492" width="10.28515625" style="5" customWidth="1"/>
    <col min="12493" max="12493" width="11.140625" style="5" customWidth="1"/>
    <col min="12494" max="12494" width="12" style="5" customWidth="1"/>
    <col min="12495" max="12495" width="12.7109375" style="5" bestFit="1" customWidth="1"/>
    <col min="12496" max="12496" width="11.85546875" style="5" bestFit="1" customWidth="1"/>
    <col min="12497" max="12497" width="10.7109375" style="5" customWidth="1"/>
    <col min="12498" max="12498" width="11.42578125" style="5" customWidth="1"/>
    <col min="12499" max="12499" width="9.7109375" style="5" bestFit="1" customWidth="1"/>
    <col min="12500" max="12500" width="11.7109375" style="5" customWidth="1"/>
    <col min="12501" max="12501" width="11.5703125" style="5" customWidth="1"/>
    <col min="12502" max="12502" width="10.5703125" style="5" bestFit="1" customWidth="1"/>
    <col min="12503" max="12503" width="12.5703125" style="5" bestFit="1" customWidth="1"/>
    <col min="12504" max="12504" width="12.140625" style="5" customWidth="1"/>
    <col min="12505" max="12505" width="11.85546875" style="5" bestFit="1" customWidth="1"/>
    <col min="12506" max="12506" width="10.85546875" style="5" bestFit="1" customWidth="1"/>
    <col min="12507" max="12702" width="9.140625" style="5"/>
    <col min="12703" max="12703" width="4.5703125" style="5" customWidth="1"/>
    <col min="12704" max="12704" width="20.28515625" style="5" customWidth="1"/>
    <col min="12705" max="12706" width="14.28515625" style="5" customWidth="1"/>
    <col min="12707" max="12707" width="14" style="5" bestFit="1" customWidth="1"/>
    <col min="12708" max="12709" width="12.5703125" style="5" customWidth="1"/>
    <col min="12710" max="12710" width="11.28515625" style="5" customWidth="1"/>
    <col min="12711" max="12712" width="12.5703125" style="5" customWidth="1"/>
    <col min="12713" max="12713" width="11.5703125" style="5" customWidth="1"/>
    <col min="12714" max="12715" width="12.5703125" style="5" customWidth="1"/>
    <col min="12716" max="12716" width="11.85546875" style="5" customWidth="1"/>
    <col min="12717" max="12718" width="12.5703125" style="5" customWidth="1"/>
    <col min="12719" max="12719" width="12.140625" style="5" customWidth="1"/>
    <col min="12720" max="12722" width="12.5703125" style="5" customWidth="1"/>
    <col min="12723" max="12724" width="12.85546875" style="5" customWidth="1"/>
    <col min="12725" max="12725" width="11.85546875" style="5" bestFit="1" customWidth="1"/>
    <col min="12726" max="12727" width="12.85546875" style="5" customWidth="1"/>
    <col min="12728" max="12728" width="11.85546875" style="5" customWidth="1"/>
    <col min="12729" max="12730" width="12.85546875" style="5" customWidth="1"/>
    <col min="12731" max="12731" width="14" style="5" bestFit="1" customWidth="1"/>
    <col min="12732" max="12733" width="12.85546875" style="5" customWidth="1"/>
    <col min="12734" max="12734" width="11" style="5" customWidth="1"/>
    <col min="12735" max="12736" width="12.85546875" style="5" customWidth="1"/>
    <col min="12737" max="12737" width="10.5703125" style="5" customWidth="1"/>
    <col min="12738" max="12739" width="12.85546875" style="5" customWidth="1"/>
    <col min="12740" max="12740" width="11.5703125" style="5" customWidth="1"/>
    <col min="12741" max="12742" width="10.7109375" style="5" customWidth="1"/>
    <col min="12743" max="12743" width="11.85546875" style="5" bestFit="1" customWidth="1"/>
    <col min="12744" max="12745" width="10.7109375" style="5" customWidth="1"/>
    <col min="12746" max="12746" width="10.5703125" style="5" bestFit="1" customWidth="1"/>
    <col min="12747" max="12747" width="10.7109375" style="5" customWidth="1"/>
    <col min="12748" max="12748" width="10.28515625" style="5" customWidth="1"/>
    <col min="12749" max="12749" width="11.140625" style="5" customWidth="1"/>
    <col min="12750" max="12750" width="12" style="5" customWidth="1"/>
    <col min="12751" max="12751" width="12.7109375" style="5" bestFit="1" customWidth="1"/>
    <col min="12752" max="12752" width="11.85546875" style="5" bestFit="1" customWidth="1"/>
    <col min="12753" max="12753" width="10.7109375" style="5" customWidth="1"/>
    <col min="12754" max="12754" width="11.42578125" style="5" customWidth="1"/>
    <col min="12755" max="12755" width="9.7109375" style="5" bestFit="1" customWidth="1"/>
    <col min="12756" max="12756" width="11.7109375" style="5" customWidth="1"/>
    <col min="12757" max="12757" width="11.5703125" style="5" customWidth="1"/>
    <col min="12758" max="12758" width="10.5703125" style="5" bestFit="1" customWidth="1"/>
    <col min="12759" max="12759" width="12.5703125" style="5" bestFit="1" customWidth="1"/>
    <col min="12760" max="12760" width="12.140625" style="5" customWidth="1"/>
    <col min="12761" max="12761" width="11.85546875" style="5" bestFit="1" customWidth="1"/>
    <col min="12762" max="12762" width="10.85546875" style="5" bestFit="1" customWidth="1"/>
    <col min="12763" max="12958" width="9.140625" style="5"/>
    <col min="12959" max="12959" width="4.5703125" style="5" customWidth="1"/>
    <col min="12960" max="12960" width="20.28515625" style="5" customWidth="1"/>
    <col min="12961" max="12962" width="14.28515625" style="5" customWidth="1"/>
    <col min="12963" max="12963" width="14" style="5" bestFit="1" customWidth="1"/>
    <col min="12964" max="12965" width="12.5703125" style="5" customWidth="1"/>
    <col min="12966" max="12966" width="11.28515625" style="5" customWidth="1"/>
    <col min="12967" max="12968" width="12.5703125" style="5" customWidth="1"/>
    <col min="12969" max="12969" width="11.5703125" style="5" customWidth="1"/>
    <col min="12970" max="12971" width="12.5703125" style="5" customWidth="1"/>
    <col min="12972" max="12972" width="11.85546875" style="5" customWidth="1"/>
    <col min="12973" max="12974" width="12.5703125" style="5" customWidth="1"/>
    <col min="12975" max="12975" width="12.140625" style="5" customWidth="1"/>
    <col min="12976" max="12978" width="12.5703125" style="5" customWidth="1"/>
    <col min="12979" max="12980" width="12.85546875" style="5" customWidth="1"/>
    <col min="12981" max="12981" width="11.85546875" style="5" bestFit="1" customWidth="1"/>
    <col min="12982" max="12983" width="12.85546875" style="5" customWidth="1"/>
    <col min="12984" max="12984" width="11.85546875" style="5" customWidth="1"/>
    <col min="12985" max="12986" width="12.85546875" style="5" customWidth="1"/>
    <col min="12987" max="12987" width="14" style="5" bestFit="1" customWidth="1"/>
    <col min="12988" max="12989" width="12.85546875" style="5" customWidth="1"/>
    <col min="12990" max="12990" width="11" style="5" customWidth="1"/>
    <col min="12991" max="12992" width="12.85546875" style="5" customWidth="1"/>
    <col min="12993" max="12993" width="10.5703125" style="5" customWidth="1"/>
    <col min="12994" max="12995" width="12.85546875" style="5" customWidth="1"/>
    <col min="12996" max="12996" width="11.5703125" style="5" customWidth="1"/>
    <col min="12997" max="12998" width="10.7109375" style="5" customWidth="1"/>
    <col min="12999" max="12999" width="11.85546875" style="5" bestFit="1" customWidth="1"/>
    <col min="13000" max="13001" width="10.7109375" style="5" customWidth="1"/>
    <col min="13002" max="13002" width="10.5703125" style="5" bestFit="1" customWidth="1"/>
    <col min="13003" max="13003" width="10.7109375" style="5" customWidth="1"/>
    <col min="13004" max="13004" width="10.28515625" style="5" customWidth="1"/>
    <col min="13005" max="13005" width="11.140625" style="5" customWidth="1"/>
    <col min="13006" max="13006" width="12" style="5" customWidth="1"/>
    <col min="13007" max="13007" width="12.7109375" style="5" bestFit="1" customWidth="1"/>
    <col min="13008" max="13008" width="11.85546875" style="5" bestFit="1" customWidth="1"/>
    <col min="13009" max="13009" width="10.7109375" style="5" customWidth="1"/>
    <col min="13010" max="13010" width="11.42578125" style="5" customWidth="1"/>
    <col min="13011" max="13011" width="9.7109375" style="5" bestFit="1" customWidth="1"/>
    <col min="13012" max="13012" width="11.7109375" style="5" customWidth="1"/>
    <col min="13013" max="13013" width="11.5703125" style="5" customWidth="1"/>
    <col min="13014" max="13014" width="10.5703125" style="5" bestFit="1" customWidth="1"/>
    <col min="13015" max="13015" width="12.5703125" style="5" bestFit="1" customWidth="1"/>
    <col min="13016" max="13016" width="12.140625" style="5" customWidth="1"/>
    <col min="13017" max="13017" width="11.85546875" style="5" bestFit="1" customWidth="1"/>
    <col min="13018" max="13018" width="10.85546875" style="5" bestFit="1" customWidth="1"/>
    <col min="13019" max="13214" width="9.140625" style="5"/>
    <col min="13215" max="13215" width="4.5703125" style="5" customWidth="1"/>
    <col min="13216" max="13216" width="20.28515625" style="5" customWidth="1"/>
    <col min="13217" max="13218" width="14.28515625" style="5" customWidth="1"/>
    <col min="13219" max="13219" width="14" style="5" bestFit="1" customWidth="1"/>
    <col min="13220" max="13221" width="12.5703125" style="5" customWidth="1"/>
    <col min="13222" max="13222" width="11.28515625" style="5" customWidth="1"/>
    <col min="13223" max="13224" width="12.5703125" style="5" customWidth="1"/>
    <col min="13225" max="13225" width="11.5703125" style="5" customWidth="1"/>
    <col min="13226" max="13227" width="12.5703125" style="5" customWidth="1"/>
    <col min="13228" max="13228" width="11.85546875" style="5" customWidth="1"/>
    <col min="13229" max="13230" width="12.5703125" style="5" customWidth="1"/>
    <col min="13231" max="13231" width="12.140625" style="5" customWidth="1"/>
    <col min="13232" max="13234" width="12.5703125" style="5" customWidth="1"/>
    <col min="13235" max="13236" width="12.85546875" style="5" customWidth="1"/>
    <col min="13237" max="13237" width="11.85546875" style="5" bestFit="1" customWidth="1"/>
    <col min="13238" max="13239" width="12.85546875" style="5" customWidth="1"/>
    <col min="13240" max="13240" width="11.85546875" style="5" customWidth="1"/>
    <col min="13241" max="13242" width="12.85546875" style="5" customWidth="1"/>
    <col min="13243" max="13243" width="14" style="5" bestFit="1" customWidth="1"/>
    <col min="13244" max="13245" width="12.85546875" style="5" customWidth="1"/>
    <col min="13246" max="13246" width="11" style="5" customWidth="1"/>
    <col min="13247" max="13248" width="12.85546875" style="5" customWidth="1"/>
    <col min="13249" max="13249" width="10.5703125" style="5" customWidth="1"/>
    <col min="13250" max="13251" width="12.85546875" style="5" customWidth="1"/>
    <col min="13252" max="13252" width="11.5703125" style="5" customWidth="1"/>
    <col min="13253" max="13254" width="10.7109375" style="5" customWidth="1"/>
    <col min="13255" max="13255" width="11.85546875" style="5" bestFit="1" customWidth="1"/>
    <col min="13256" max="13257" width="10.7109375" style="5" customWidth="1"/>
    <col min="13258" max="13258" width="10.5703125" style="5" bestFit="1" customWidth="1"/>
    <col min="13259" max="13259" width="10.7109375" style="5" customWidth="1"/>
    <col min="13260" max="13260" width="10.28515625" style="5" customWidth="1"/>
    <col min="13261" max="13261" width="11.140625" style="5" customWidth="1"/>
    <col min="13262" max="13262" width="12" style="5" customWidth="1"/>
    <col min="13263" max="13263" width="12.7109375" style="5" bestFit="1" customWidth="1"/>
    <col min="13264" max="13264" width="11.85546875" style="5" bestFit="1" customWidth="1"/>
    <col min="13265" max="13265" width="10.7109375" style="5" customWidth="1"/>
    <col min="13266" max="13266" width="11.42578125" style="5" customWidth="1"/>
    <col min="13267" max="13267" width="9.7109375" style="5" bestFit="1" customWidth="1"/>
    <col min="13268" max="13268" width="11.7109375" style="5" customWidth="1"/>
    <col min="13269" max="13269" width="11.5703125" style="5" customWidth="1"/>
    <col min="13270" max="13270" width="10.5703125" style="5" bestFit="1" customWidth="1"/>
    <col min="13271" max="13271" width="12.5703125" style="5" bestFit="1" customWidth="1"/>
    <col min="13272" max="13272" width="12.140625" style="5" customWidth="1"/>
    <col min="13273" max="13273" width="11.85546875" style="5" bestFit="1" customWidth="1"/>
    <col min="13274" max="13274" width="10.85546875" style="5" bestFit="1" customWidth="1"/>
    <col min="13275" max="13470" width="9.140625" style="5"/>
    <col min="13471" max="13471" width="4.5703125" style="5" customWidth="1"/>
    <col min="13472" max="13472" width="20.28515625" style="5" customWidth="1"/>
    <col min="13473" max="13474" width="14.28515625" style="5" customWidth="1"/>
    <col min="13475" max="13475" width="14" style="5" bestFit="1" customWidth="1"/>
    <col min="13476" max="13477" width="12.5703125" style="5" customWidth="1"/>
    <col min="13478" max="13478" width="11.28515625" style="5" customWidth="1"/>
    <col min="13479" max="13480" width="12.5703125" style="5" customWidth="1"/>
    <col min="13481" max="13481" width="11.5703125" style="5" customWidth="1"/>
    <col min="13482" max="13483" width="12.5703125" style="5" customWidth="1"/>
    <col min="13484" max="13484" width="11.85546875" style="5" customWidth="1"/>
    <col min="13485" max="13486" width="12.5703125" style="5" customWidth="1"/>
    <col min="13487" max="13487" width="12.140625" style="5" customWidth="1"/>
    <col min="13488" max="13490" width="12.5703125" style="5" customWidth="1"/>
    <col min="13491" max="13492" width="12.85546875" style="5" customWidth="1"/>
    <col min="13493" max="13493" width="11.85546875" style="5" bestFit="1" customWidth="1"/>
    <col min="13494" max="13495" width="12.85546875" style="5" customWidth="1"/>
    <col min="13496" max="13496" width="11.85546875" style="5" customWidth="1"/>
    <col min="13497" max="13498" width="12.85546875" style="5" customWidth="1"/>
    <col min="13499" max="13499" width="14" style="5" bestFit="1" customWidth="1"/>
    <col min="13500" max="13501" width="12.85546875" style="5" customWidth="1"/>
    <col min="13502" max="13502" width="11" style="5" customWidth="1"/>
    <col min="13503" max="13504" width="12.85546875" style="5" customWidth="1"/>
    <col min="13505" max="13505" width="10.5703125" style="5" customWidth="1"/>
    <col min="13506" max="13507" width="12.85546875" style="5" customWidth="1"/>
    <col min="13508" max="13508" width="11.5703125" style="5" customWidth="1"/>
    <col min="13509" max="13510" width="10.7109375" style="5" customWidth="1"/>
    <col min="13511" max="13511" width="11.85546875" style="5" bestFit="1" customWidth="1"/>
    <col min="13512" max="13513" width="10.7109375" style="5" customWidth="1"/>
    <col min="13514" max="13514" width="10.5703125" style="5" bestFit="1" customWidth="1"/>
    <col min="13515" max="13515" width="10.7109375" style="5" customWidth="1"/>
    <col min="13516" max="13516" width="10.28515625" style="5" customWidth="1"/>
    <col min="13517" max="13517" width="11.140625" style="5" customWidth="1"/>
    <col min="13518" max="13518" width="12" style="5" customWidth="1"/>
    <col min="13519" max="13519" width="12.7109375" style="5" bestFit="1" customWidth="1"/>
    <col min="13520" max="13520" width="11.85546875" style="5" bestFit="1" customWidth="1"/>
    <col min="13521" max="13521" width="10.7109375" style="5" customWidth="1"/>
    <col min="13522" max="13522" width="11.42578125" style="5" customWidth="1"/>
    <col min="13523" max="13523" width="9.7109375" style="5" bestFit="1" customWidth="1"/>
    <col min="13524" max="13524" width="11.7109375" style="5" customWidth="1"/>
    <col min="13525" max="13525" width="11.5703125" style="5" customWidth="1"/>
    <col min="13526" max="13526" width="10.5703125" style="5" bestFit="1" customWidth="1"/>
    <col min="13527" max="13527" width="12.5703125" style="5" bestFit="1" customWidth="1"/>
    <col min="13528" max="13528" width="12.140625" style="5" customWidth="1"/>
    <col min="13529" max="13529" width="11.85546875" style="5" bestFit="1" customWidth="1"/>
    <col min="13530" max="13530" width="10.85546875" style="5" bestFit="1" customWidth="1"/>
    <col min="13531" max="13726" width="9.140625" style="5"/>
    <col min="13727" max="13727" width="4.5703125" style="5" customWidth="1"/>
    <col min="13728" max="13728" width="20.28515625" style="5" customWidth="1"/>
    <col min="13729" max="13730" width="14.28515625" style="5" customWidth="1"/>
    <col min="13731" max="13731" width="14" style="5" bestFit="1" customWidth="1"/>
    <col min="13732" max="13733" width="12.5703125" style="5" customWidth="1"/>
    <col min="13734" max="13734" width="11.28515625" style="5" customWidth="1"/>
    <col min="13735" max="13736" width="12.5703125" style="5" customWidth="1"/>
    <col min="13737" max="13737" width="11.5703125" style="5" customWidth="1"/>
    <col min="13738" max="13739" width="12.5703125" style="5" customWidth="1"/>
    <col min="13740" max="13740" width="11.85546875" style="5" customWidth="1"/>
    <col min="13741" max="13742" width="12.5703125" style="5" customWidth="1"/>
    <col min="13743" max="13743" width="12.140625" style="5" customWidth="1"/>
    <col min="13744" max="13746" width="12.5703125" style="5" customWidth="1"/>
    <col min="13747" max="13748" width="12.85546875" style="5" customWidth="1"/>
    <col min="13749" max="13749" width="11.85546875" style="5" bestFit="1" customWidth="1"/>
    <col min="13750" max="13751" width="12.85546875" style="5" customWidth="1"/>
    <col min="13752" max="13752" width="11.85546875" style="5" customWidth="1"/>
    <col min="13753" max="13754" width="12.85546875" style="5" customWidth="1"/>
    <col min="13755" max="13755" width="14" style="5" bestFit="1" customWidth="1"/>
    <col min="13756" max="13757" width="12.85546875" style="5" customWidth="1"/>
    <col min="13758" max="13758" width="11" style="5" customWidth="1"/>
    <col min="13759" max="13760" width="12.85546875" style="5" customWidth="1"/>
    <col min="13761" max="13761" width="10.5703125" style="5" customWidth="1"/>
    <col min="13762" max="13763" width="12.85546875" style="5" customWidth="1"/>
    <col min="13764" max="13764" width="11.5703125" style="5" customWidth="1"/>
    <col min="13765" max="13766" width="10.7109375" style="5" customWidth="1"/>
    <col min="13767" max="13767" width="11.85546875" style="5" bestFit="1" customWidth="1"/>
    <col min="13768" max="13769" width="10.7109375" style="5" customWidth="1"/>
    <col min="13770" max="13770" width="10.5703125" style="5" bestFit="1" customWidth="1"/>
    <col min="13771" max="13771" width="10.7109375" style="5" customWidth="1"/>
    <col min="13772" max="13772" width="10.28515625" style="5" customWidth="1"/>
    <col min="13773" max="13773" width="11.140625" style="5" customWidth="1"/>
    <col min="13774" max="13774" width="12" style="5" customWidth="1"/>
    <col min="13775" max="13775" width="12.7109375" style="5" bestFit="1" customWidth="1"/>
    <col min="13776" max="13776" width="11.85546875" style="5" bestFit="1" customWidth="1"/>
    <col min="13777" max="13777" width="10.7109375" style="5" customWidth="1"/>
    <col min="13778" max="13778" width="11.42578125" style="5" customWidth="1"/>
    <col min="13779" max="13779" width="9.7109375" style="5" bestFit="1" customWidth="1"/>
    <col min="13780" max="13780" width="11.7109375" style="5" customWidth="1"/>
    <col min="13781" max="13781" width="11.5703125" style="5" customWidth="1"/>
    <col min="13782" max="13782" width="10.5703125" style="5" bestFit="1" customWidth="1"/>
    <col min="13783" max="13783" width="12.5703125" style="5" bestFit="1" customWidth="1"/>
    <col min="13784" max="13784" width="12.140625" style="5" customWidth="1"/>
    <col min="13785" max="13785" width="11.85546875" style="5" bestFit="1" customWidth="1"/>
    <col min="13786" max="13786" width="10.85546875" style="5" bestFit="1" customWidth="1"/>
    <col min="13787" max="13982" width="9.140625" style="5"/>
    <col min="13983" max="13983" width="4.5703125" style="5" customWidth="1"/>
    <col min="13984" max="13984" width="20.28515625" style="5" customWidth="1"/>
    <col min="13985" max="13986" width="14.28515625" style="5" customWidth="1"/>
    <col min="13987" max="13987" width="14" style="5" bestFit="1" customWidth="1"/>
    <col min="13988" max="13989" width="12.5703125" style="5" customWidth="1"/>
    <col min="13990" max="13990" width="11.28515625" style="5" customWidth="1"/>
    <col min="13991" max="13992" width="12.5703125" style="5" customWidth="1"/>
    <col min="13993" max="13993" width="11.5703125" style="5" customWidth="1"/>
    <col min="13994" max="13995" width="12.5703125" style="5" customWidth="1"/>
    <col min="13996" max="13996" width="11.85546875" style="5" customWidth="1"/>
    <col min="13997" max="13998" width="12.5703125" style="5" customWidth="1"/>
    <col min="13999" max="13999" width="12.140625" style="5" customWidth="1"/>
    <col min="14000" max="14002" width="12.5703125" style="5" customWidth="1"/>
    <col min="14003" max="14004" width="12.85546875" style="5" customWidth="1"/>
    <col min="14005" max="14005" width="11.85546875" style="5" bestFit="1" customWidth="1"/>
    <col min="14006" max="14007" width="12.85546875" style="5" customWidth="1"/>
    <col min="14008" max="14008" width="11.85546875" style="5" customWidth="1"/>
    <col min="14009" max="14010" width="12.85546875" style="5" customWidth="1"/>
    <col min="14011" max="14011" width="14" style="5" bestFit="1" customWidth="1"/>
    <col min="14012" max="14013" width="12.85546875" style="5" customWidth="1"/>
    <col min="14014" max="14014" width="11" style="5" customWidth="1"/>
    <col min="14015" max="14016" width="12.85546875" style="5" customWidth="1"/>
    <col min="14017" max="14017" width="10.5703125" style="5" customWidth="1"/>
    <col min="14018" max="14019" width="12.85546875" style="5" customWidth="1"/>
    <col min="14020" max="14020" width="11.5703125" style="5" customWidth="1"/>
    <col min="14021" max="14022" width="10.7109375" style="5" customWidth="1"/>
    <col min="14023" max="14023" width="11.85546875" style="5" bestFit="1" customWidth="1"/>
    <col min="14024" max="14025" width="10.7109375" style="5" customWidth="1"/>
    <col min="14026" max="14026" width="10.5703125" style="5" bestFit="1" customWidth="1"/>
    <col min="14027" max="14027" width="10.7109375" style="5" customWidth="1"/>
    <col min="14028" max="14028" width="10.28515625" style="5" customWidth="1"/>
    <col min="14029" max="14029" width="11.140625" style="5" customWidth="1"/>
    <col min="14030" max="14030" width="12" style="5" customWidth="1"/>
    <col min="14031" max="14031" width="12.7109375" style="5" bestFit="1" customWidth="1"/>
    <col min="14032" max="14032" width="11.85546875" style="5" bestFit="1" customWidth="1"/>
    <col min="14033" max="14033" width="10.7109375" style="5" customWidth="1"/>
    <col min="14034" max="14034" width="11.42578125" style="5" customWidth="1"/>
    <col min="14035" max="14035" width="9.7109375" style="5" bestFit="1" customWidth="1"/>
    <col min="14036" max="14036" width="11.7109375" style="5" customWidth="1"/>
    <col min="14037" max="14037" width="11.5703125" style="5" customWidth="1"/>
    <col min="14038" max="14038" width="10.5703125" style="5" bestFit="1" customWidth="1"/>
    <col min="14039" max="14039" width="12.5703125" style="5" bestFit="1" customWidth="1"/>
    <col min="14040" max="14040" width="12.140625" style="5" customWidth="1"/>
    <col min="14041" max="14041" width="11.85546875" style="5" bestFit="1" customWidth="1"/>
    <col min="14042" max="14042" width="10.85546875" style="5" bestFit="1" customWidth="1"/>
    <col min="14043" max="14238" width="9.140625" style="5"/>
    <col min="14239" max="14239" width="4.5703125" style="5" customWidth="1"/>
    <col min="14240" max="14240" width="20.28515625" style="5" customWidth="1"/>
    <col min="14241" max="14242" width="14.28515625" style="5" customWidth="1"/>
    <col min="14243" max="14243" width="14" style="5" bestFit="1" customWidth="1"/>
    <col min="14244" max="14245" width="12.5703125" style="5" customWidth="1"/>
    <col min="14246" max="14246" width="11.28515625" style="5" customWidth="1"/>
    <col min="14247" max="14248" width="12.5703125" style="5" customWidth="1"/>
    <col min="14249" max="14249" width="11.5703125" style="5" customWidth="1"/>
    <col min="14250" max="14251" width="12.5703125" style="5" customWidth="1"/>
    <col min="14252" max="14252" width="11.85546875" style="5" customWidth="1"/>
    <col min="14253" max="14254" width="12.5703125" style="5" customWidth="1"/>
    <col min="14255" max="14255" width="12.140625" style="5" customWidth="1"/>
    <col min="14256" max="14258" width="12.5703125" style="5" customWidth="1"/>
    <col min="14259" max="14260" width="12.85546875" style="5" customWidth="1"/>
    <col min="14261" max="14261" width="11.85546875" style="5" bestFit="1" customWidth="1"/>
    <col min="14262" max="14263" width="12.85546875" style="5" customWidth="1"/>
    <col min="14264" max="14264" width="11.85546875" style="5" customWidth="1"/>
    <col min="14265" max="14266" width="12.85546875" style="5" customWidth="1"/>
    <col min="14267" max="14267" width="14" style="5" bestFit="1" customWidth="1"/>
    <col min="14268" max="14269" width="12.85546875" style="5" customWidth="1"/>
    <col min="14270" max="14270" width="11" style="5" customWidth="1"/>
    <col min="14271" max="14272" width="12.85546875" style="5" customWidth="1"/>
    <col min="14273" max="14273" width="10.5703125" style="5" customWidth="1"/>
    <col min="14274" max="14275" width="12.85546875" style="5" customWidth="1"/>
    <col min="14276" max="14276" width="11.5703125" style="5" customWidth="1"/>
    <col min="14277" max="14278" width="10.7109375" style="5" customWidth="1"/>
    <col min="14279" max="14279" width="11.85546875" style="5" bestFit="1" customWidth="1"/>
    <col min="14280" max="14281" width="10.7109375" style="5" customWidth="1"/>
    <col min="14282" max="14282" width="10.5703125" style="5" bestFit="1" customWidth="1"/>
    <col min="14283" max="14283" width="10.7109375" style="5" customWidth="1"/>
    <col min="14284" max="14284" width="10.28515625" style="5" customWidth="1"/>
    <col min="14285" max="14285" width="11.140625" style="5" customWidth="1"/>
    <col min="14286" max="14286" width="12" style="5" customWidth="1"/>
    <col min="14287" max="14287" width="12.7109375" style="5" bestFit="1" customWidth="1"/>
    <col min="14288" max="14288" width="11.85546875" style="5" bestFit="1" customWidth="1"/>
    <col min="14289" max="14289" width="10.7109375" style="5" customWidth="1"/>
    <col min="14290" max="14290" width="11.42578125" style="5" customWidth="1"/>
    <col min="14291" max="14291" width="9.7109375" style="5" bestFit="1" customWidth="1"/>
    <col min="14292" max="14292" width="11.7109375" style="5" customWidth="1"/>
    <col min="14293" max="14293" width="11.5703125" style="5" customWidth="1"/>
    <col min="14294" max="14294" width="10.5703125" style="5" bestFit="1" customWidth="1"/>
    <col min="14295" max="14295" width="12.5703125" style="5" bestFit="1" customWidth="1"/>
    <col min="14296" max="14296" width="12.140625" style="5" customWidth="1"/>
    <col min="14297" max="14297" width="11.85546875" style="5" bestFit="1" customWidth="1"/>
    <col min="14298" max="14298" width="10.85546875" style="5" bestFit="1" customWidth="1"/>
    <col min="14299" max="14494" width="9.140625" style="5"/>
    <col min="14495" max="14495" width="4.5703125" style="5" customWidth="1"/>
    <col min="14496" max="14496" width="20.28515625" style="5" customWidth="1"/>
    <col min="14497" max="14498" width="14.28515625" style="5" customWidth="1"/>
    <col min="14499" max="14499" width="14" style="5" bestFit="1" customWidth="1"/>
    <col min="14500" max="14501" width="12.5703125" style="5" customWidth="1"/>
    <col min="14502" max="14502" width="11.28515625" style="5" customWidth="1"/>
    <col min="14503" max="14504" width="12.5703125" style="5" customWidth="1"/>
    <col min="14505" max="14505" width="11.5703125" style="5" customWidth="1"/>
    <col min="14506" max="14507" width="12.5703125" style="5" customWidth="1"/>
    <col min="14508" max="14508" width="11.85546875" style="5" customWidth="1"/>
    <col min="14509" max="14510" width="12.5703125" style="5" customWidth="1"/>
    <col min="14511" max="14511" width="12.140625" style="5" customWidth="1"/>
    <col min="14512" max="14514" width="12.5703125" style="5" customWidth="1"/>
    <col min="14515" max="14516" width="12.85546875" style="5" customWidth="1"/>
    <col min="14517" max="14517" width="11.85546875" style="5" bestFit="1" customWidth="1"/>
    <col min="14518" max="14519" width="12.85546875" style="5" customWidth="1"/>
    <col min="14520" max="14520" width="11.85546875" style="5" customWidth="1"/>
    <col min="14521" max="14522" width="12.85546875" style="5" customWidth="1"/>
    <col min="14523" max="14523" width="14" style="5" bestFit="1" customWidth="1"/>
    <col min="14524" max="14525" width="12.85546875" style="5" customWidth="1"/>
    <col min="14526" max="14526" width="11" style="5" customWidth="1"/>
    <col min="14527" max="14528" width="12.85546875" style="5" customWidth="1"/>
    <col min="14529" max="14529" width="10.5703125" style="5" customWidth="1"/>
    <col min="14530" max="14531" width="12.85546875" style="5" customWidth="1"/>
    <col min="14532" max="14532" width="11.5703125" style="5" customWidth="1"/>
    <col min="14533" max="14534" width="10.7109375" style="5" customWidth="1"/>
    <col min="14535" max="14535" width="11.85546875" style="5" bestFit="1" customWidth="1"/>
    <col min="14536" max="14537" width="10.7109375" style="5" customWidth="1"/>
    <col min="14538" max="14538" width="10.5703125" style="5" bestFit="1" customWidth="1"/>
    <col min="14539" max="14539" width="10.7109375" style="5" customWidth="1"/>
    <col min="14540" max="14540" width="10.28515625" style="5" customWidth="1"/>
    <col min="14541" max="14541" width="11.140625" style="5" customWidth="1"/>
    <col min="14542" max="14542" width="12" style="5" customWidth="1"/>
    <col min="14543" max="14543" width="12.7109375" style="5" bestFit="1" customWidth="1"/>
    <col min="14544" max="14544" width="11.85546875" style="5" bestFit="1" customWidth="1"/>
    <col min="14545" max="14545" width="10.7109375" style="5" customWidth="1"/>
    <col min="14546" max="14546" width="11.42578125" style="5" customWidth="1"/>
    <col min="14547" max="14547" width="9.7109375" style="5" bestFit="1" customWidth="1"/>
    <col min="14548" max="14548" width="11.7109375" style="5" customWidth="1"/>
    <col min="14549" max="14549" width="11.5703125" style="5" customWidth="1"/>
    <col min="14550" max="14550" width="10.5703125" style="5" bestFit="1" customWidth="1"/>
    <col min="14551" max="14551" width="12.5703125" style="5" bestFit="1" customWidth="1"/>
    <col min="14552" max="14552" width="12.140625" style="5" customWidth="1"/>
    <col min="14553" max="14553" width="11.85546875" style="5" bestFit="1" customWidth="1"/>
    <col min="14554" max="14554" width="10.85546875" style="5" bestFit="1" customWidth="1"/>
    <col min="14555" max="14750" width="9.140625" style="5"/>
    <col min="14751" max="14751" width="4.5703125" style="5" customWidth="1"/>
    <col min="14752" max="14752" width="20.28515625" style="5" customWidth="1"/>
    <col min="14753" max="14754" width="14.28515625" style="5" customWidth="1"/>
    <col min="14755" max="14755" width="14" style="5" bestFit="1" customWidth="1"/>
    <col min="14756" max="14757" width="12.5703125" style="5" customWidth="1"/>
    <col min="14758" max="14758" width="11.28515625" style="5" customWidth="1"/>
    <col min="14759" max="14760" width="12.5703125" style="5" customWidth="1"/>
    <col min="14761" max="14761" width="11.5703125" style="5" customWidth="1"/>
    <col min="14762" max="14763" width="12.5703125" style="5" customWidth="1"/>
    <col min="14764" max="14764" width="11.85546875" style="5" customWidth="1"/>
    <col min="14765" max="14766" width="12.5703125" style="5" customWidth="1"/>
    <col min="14767" max="14767" width="12.140625" style="5" customWidth="1"/>
    <col min="14768" max="14770" width="12.5703125" style="5" customWidth="1"/>
    <col min="14771" max="14772" width="12.85546875" style="5" customWidth="1"/>
    <col min="14773" max="14773" width="11.85546875" style="5" bestFit="1" customWidth="1"/>
    <col min="14774" max="14775" width="12.85546875" style="5" customWidth="1"/>
    <col min="14776" max="14776" width="11.85546875" style="5" customWidth="1"/>
    <col min="14777" max="14778" width="12.85546875" style="5" customWidth="1"/>
    <col min="14779" max="14779" width="14" style="5" bestFit="1" customWidth="1"/>
    <col min="14780" max="14781" width="12.85546875" style="5" customWidth="1"/>
    <col min="14782" max="14782" width="11" style="5" customWidth="1"/>
    <col min="14783" max="14784" width="12.85546875" style="5" customWidth="1"/>
    <col min="14785" max="14785" width="10.5703125" style="5" customWidth="1"/>
    <col min="14786" max="14787" width="12.85546875" style="5" customWidth="1"/>
    <col min="14788" max="14788" width="11.5703125" style="5" customWidth="1"/>
    <col min="14789" max="14790" width="10.7109375" style="5" customWidth="1"/>
    <col min="14791" max="14791" width="11.85546875" style="5" bestFit="1" customWidth="1"/>
    <col min="14792" max="14793" width="10.7109375" style="5" customWidth="1"/>
    <col min="14794" max="14794" width="10.5703125" style="5" bestFit="1" customWidth="1"/>
    <col min="14795" max="14795" width="10.7109375" style="5" customWidth="1"/>
    <col min="14796" max="14796" width="10.28515625" style="5" customWidth="1"/>
    <col min="14797" max="14797" width="11.140625" style="5" customWidth="1"/>
    <col min="14798" max="14798" width="12" style="5" customWidth="1"/>
    <col min="14799" max="14799" width="12.7109375" style="5" bestFit="1" customWidth="1"/>
    <col min="14800" max="14800" width="11.85546875" style="5" bestFit="1" customWidth="1"/>
    <col min="14801" max="14801" width="10.7109375" style="5" customWidth="1"/>
    <col min="14802" max="14802" width="11.42578125" style="5" customWidth="1"/>
    <col min="14803" max="14803" width="9.7109375" style="5" bestFit="1" customWidth="1"/>
    <col min="14804" max="14804" width="11.7109375" style="5" customWidth="1"/>
    <col min="14805" max="14805" width="11.5703125" style="5" customWidth="1"/>
    <col min="14806" max="14806" width="10.5703125" style="5" bestFit="1" customWidth="1"/>
    <col min="14807" max="14807" width="12.5703125" style="5" bestFit="1" customWidth="1"/>
    <col min="14808" max="14808" width="12.140625" style="5" customWidth="1"/>
    <col min="14809" max="14809" width="11.85546875" style="5" bestFit="1" customWidth="1"/>
    <col min="14810" max="14810" width="10.85546875" style="5" bestFit="1" customWidth="1"/>
    <col min="14811" max="15006" width="9.140625" style="5"/>
    <col min="15007" max="15007" width="4.5703125" style="5" customWidth="1"/>
    <col min="15008" max="15008" width="20.28515625" style="5" customWidth="1"/>
    <col min="15009" max="15010" width="14.28515625" style="5" customWidth="1"/>
    <col min="15011" max="15011" width="14" style="5" bestFit="1" customWidth="1"/>
    <col min="15012" max="15013" width="12.5703125" style="5" customWidth="1"/>
    <col min="15014" max="15014" width="11.28515625" style="5" customWidth="1"/>
    <col min="15015" max="15016" width="12.5703125" style="5" customWidth="1"/>
    <col min="15017" max="15017" width="11.5703125" style="5" customWidth="1"/>
    <col min="15018" max="15019" width="12.5703125" style="5" customWidth="1"/>
    <col min="15020" max="15020" width="11.85546875" style="5" customWidth="1"/>
    <col min="15021" max="15022" width="12.5703125" style="5" customWidth="1"/>
    <col min="15023" max="15023" width="12.140625" style="5" customWidth="1"/>
    <col min="15024" max="15026" width="12.5703125" style="5" customWidth="1"/>
    <col min="15027" max="15028" width="12.85546875" style="5" customWidth="1"/>
    <col min="15029" max="15029" width="11.85546875" style="5" bestFit="1" customWidth="1"/>
    <col min="15030" max="15031" width="12.85546875" style="5" customWidth="1"/>
    <col min="15032" max="15032" width="11.85546875" style="5" customWidth="1"/>
    <col min="15033" max="15034" width="12.85546875" style="5" customWidth="1"/>
    <col min="15035" max="15035" width="14" style="5" bestFit="1" customWidth="1"/>
    <col min="15036" max="15037" width="12.85546875" style="5" customWidth="1"/>
    <col min="15038" max="15038" width="11" style="5" customWidth="1"/>
    <col min="15039" max="15040" width="12.85546875" style="5" customWidth="1"/>
    <col min="15041" max="15041" width="10.5703125" style="5" customWidth="1"/>
    <col min="15042" max="15043" width="12.85546875" style="5" customWidth="1"/>
    <col min="15044" max="15044" width="11.5703125" style="5" customWidth="1"/>
    <col min="15045" max="15046" width="10.7109375" style="5" customWidth="1"/>
    <col min="15047" max="15047" width="11.85546875" style="5" bestFit="1" customWidth="1"/>
    <col min="15048" max="15049" width="10.7109375" style="5" customWidth="1"/>
    <col min="15050" max="15050" width="10.5703125" style="5" bestFit="1" customWidth="1"/>
    <col min="15051" max="15051" width="10.7109375" style="5" customWidth="1"/>
    <col min="15052" max="15052" width="10.28515625" style="5" customWidth="1"/>
    <col min="15053" max="15053" width="11.140625" style="5" customWidth="1"/>
    <col min="15054" max="15054" width="12" style="5" customWidth="1"/>
    <col min="15055" max="15055" width="12.7109375" style="5" bestFit="1" customWidth="1"/>
    <col min="15056" max="15056" width="11.85546875" style="5" bestFit="1" customWidth="1"/>
    <col min="15057" max="15057" width="10.7109375" style="5" customWidth="1"/>
    <col min="15058" max="15058" width="11.42578125" style="5" customWidth="1"/>
    <col min="15059" max="15059" width="9.7109375" style="5" bestFit="1" customWidth="1"/>
    <col min="15060" max="15060" width="11.7109375" style="5" customWidth="1"/>
    <col min="15061" max="15061" width="11.5703125" style="5" customWidth="1"/>
    <col min="15062" max="15062" width="10.5703125" style="5" bestFit="1" customWidth="1"/>
    <col min="15063" max="15063" width="12.5703125" style="5" bestFit="1" customWidth="1"/>
    <col min="15064" max="15064" width="12.140625" style="5" customWidth="1"/>
    <col min="15065" max="15065" width="11.85546875" style="5" bestFit="1" customWidth="1"/>
    <col min="15066" max="15066" width="10.85546875" style="5" bestFit="1" customWidth="1"/>
    <col min="15067" max="15262" width="9.140625" style="5"/>
    <col min="15263" max="15263" width="4.5703125" style="5" customWidth="1"/>
    <col min="15264" max="15264" width="20.28515625" style="5" customWidth="1"/>
    <col min="15265" max="15266" width="14.28515625" style="5" customWidth="1"/>
    <col min="15267" max="15267" width="14" style="5" bestFit="1" customWidth="1"/>
    <col min="15268" max="15269" width="12.5703125" style="5" customWidth="1"/>
    <col min="15270" max="15270" width="11.28515625" style="5" customWidth="1"/>
    <col min="15271" max="15272" width="12.5703125" style="5" customWidth="1"/>
    <col min="15273" max="15273" width="11.5703125" style="5" customWidth="1"/>
    <col min="15274" max="15275" width="12.5703125" style="5" customWidth="1"/>
    <col min="15276" max="15276" width="11.85546875" style="5" customWidth="1"/>
    <col min="15277" max="15278" width="12.5703125" style="5" customWidth="1"/>
    <col min="15279" max="15279" width="12.140625" style="5" customWidth="1"/>
    <col min="15280" max="15282" width="12.5703125" style="5" customWidth="1"/>
    <col min="15283" max="15284" width="12.85546875" style="5" customWidth="1"/>
    <col min="15285" max="15285" width="11.85546875" style="5" bestFit="1" customWidth="1"/>
    <col min="15286" max="15287" width="12.85546875" style="5" customWidth="1"/>
    <col min="15288" max="15288" width="11.85546875" style="5" customWidth="1"/>
    <col min="15289" max="15290" width="12.85546875" style="5" customWidth="1"/>
    <col min="15291" max="15291" width="14" style="5" bestFit="1" customWidth="1"/>
    <col min="15292" max="15293" width="12.85546875" style="5" customWidth="1"/>
    <col min="15294" max="15294" width="11" style="5" customWidth="1"/>
    <col min="15295" max="15296" width="12.85546875" style="5" customWidth="1"/>
    <col min="15297" max="15297" width="10.5703125" style="5" customWidth="1"/>
    <col min="15298" max="15299" width="12.85546875" style="5" customWidth="1"/>
    <col min="15300" max="15300" width="11.5703125" style="5" customWidth="1"/>
    <col min="15301" max="15302" width="10.7109375" style="5" customWidth="1"/>
    <col min="15303" max="15303" width="11.85546875" style="5" bestFit="1" customWidth="1"/>
    <col min="15304" max="15305" width="10.7109375" style="5" customWidth="1"/>
    <col min="15306" max="15306" width="10.5703125" style="5" bestFit="1" customWidth="1"/>
    <col min="15307" max="15307" width="10.7109375" style="5" customWidth="1"/>
    <col min="15308" max="15308" width="10.28515625" style="5" customWidth="1"/>
    <col min="15309" max="15309" width="11.140625" style="5" customWidth="1"/>
    <col min="15310" max="15310" width="12" style="5" customWidth="1"/>
    <col min="15311" max="15311" width="12.7109375" style="5" bestFit="1" customWidth="1"/>
    <col min="15312" max="15312" width="11.85546875" style="5" bestFit="1" customWidth="1"/>
    <col min="15313" max="15313" width="10.7109375" style="5" customWidth="1"/>
    <col min="15314" max="15314" width="11.42578125" style="5" customWidth="1"/>
    <col min="15315" max="15315" width="9.7109375" style="5" bestFit="1" customWidth="1"/>
    <col min="15316" max="15316" width="11.7109375" style="5" customWidth="1"/>
    <col min="15317" max="15317" width="11.5703125" style="5" customWidth="1"/>
    <col min="15318" max="15318" width="10.5703125" style="5" bestFit="1" customWidth="1"/>
    <col min="15319" max="15319" width="12.5703125" style="5" bestFit="1" customWidth="1"/>
    <col min="15320" max="15320" width="12.140625" style="5" customWidth="1"/>
    <col min="15321" max="15321" width="11.85546875" style="5" bestFit="1" customWidth="1"/>
    <col min="15322" max="15322" width="10.85546875" style="5" bestFit="1" customWidth="1"/>
    <col min="15323" max="15518" width="9.140625" style="5"/>
    <col min="15519" max="15519" width="4.5703125" style="5" customWidth="1"/>
    <col min="15520" max="15520" width="20.28515625" style="5" customWidth="1"/>
    <col min="15521" max="15522" width="14.28515625" style="5" customWidth="1"/>
    <col min="15523" max="15523" width="14" style="5" bestFit="1" customWidth="1"/>
    <col min="15524" max="15525" width="12.5703125" style="5" customWidth="1"/>
    <col min="15526" max="15526" width="11.28515625" style="5" customWidth="1"/>
    <col min="15527" max="15528" width="12.5703125" style="5" customWidth="1"/>
    <col min="15529" max="15529" width="11.5703125" style="5" customWidth="1"/>
    <col min="15530" max="15531" width="12.5703125" style="5" customWidth="1"/>
    <col min="15532" max="15532" width="11.85546875" style="5" customWidth="1"/>
    <col min="15533" max="15534" width="12.5703125" style="5" customWidth="1"/>
    <col min="15535" max="15535" width="12.140625" style="5" customWidth="1"/>
    <col min="15536" max="15538" width="12.5703125" style="5" customWidth="1"/>
    <col min="15539" max="15540" width="12.85546875" style="5" customWidth="1"/>
    <col min="15541" max="15541" width="11.85546875" style="5" bestFit="1" customWidth="1"/>
    <col min="15542" max="15543" width="12.85546875" style="5" customWidth="1"/>
    <col min="15544" max="15544" width="11.85546875" style="5" customWidth="1"/>
    <col min="15545" max="15546" width="12.85546875" style="5" customWidth="1"/>
    <col min="15547" max="15547" width="14" style="5" bestFit="1" customWidth="1"/>
    <col min="15548" max="15549" width="12.85546875" style="5" customWidth="1"/>
    <col min="15550" max="15550" width="11" style="5" customWidth="1"/>
    <col min="15551" max="15552" width="12.85546875" style="5" customWidth="1"/>
    <col min="15553" max="15553" width="10.5703125" style="5" customWidth="1"/>
    <col min="15554" max="15555" width="12.85546875" style="5" customWidth="1"/>
    <col min="15556" max="15556" width="11.5703125" style="5" customWidth="1"/>
    <col min="15557" max="15558" width="10.7109375" style="5" customWidth="1"/>
    <col min="15559" max="15559" width="11.85546875" style="5" bestFit="1" customWidth="1"/>
    <col min="15560" max="15561" width="10.7109375" style="5" customWidth="1"/>
    <col min="15562" max="15562" width="10.5703125" style="5" bestFit="1" customWidth="1"/>
    <col min="15563" max="15563" width="10.7109375" style="5" customWidth="1"/>
    <col min="15564" max="15564" width="10.28515625" style="5" customWidth="1"/>
    <col min="15565" max="15565" width="11.140625" style="5" customWidth="1"/>
    <col min="15566" max="15566" width="12" style="5" customWidth="1"/>
    <col min="15567" max="15567" width="12.7109375" style="5" bestFit="1" customWidth="1"/>
    <col min="15568" max="15568" width="11.85546875" style="5" bestFit="1" customWidth="1"/>
    <col min="15569" max="15569" width="10.7109375" style="5" customWidth="1"/>
    <col min="15570" max="15570" width="11.42578125" style="5" customWidth="1"/>
    <col min="15571" max="15571" width="9.7109375" style="5" bestFit="1" customWidth="1"/>
    <col min="15572" max="15572" width="11.7109375" style="5" customWidth="1"/>
    <col min="15573" max="15573" width="11.5703125" style="5" customWidth="1"/>
    <col min="15574" max="15574" width="10.5703125" style="5" bestFit="1" customWidth="1"/>
    <col min="15575" max="15575" width="12.5703125" style="5" bestFit="1" customWidth="1"/>
    <col min="15576" max="15576" width="12.140625" style="5" customWidth="1"/>
    <col min="15577" max="15577" width="11.85546875" style="5" bestFit="1" customWidth="1"/>
    <col min="15578" max="15578" width="10.85546875" style="5" bestFit="1" customWidth="1"/>
    <col min="15579" max="15774" width="9.140625" style="5"/>
    <col min="15775" max="15775" width="4.5703125" style="5" customWidth="1"/>
    <col min="15776" max="15776" width="20.28515625" style="5" customWidth="1"/>
    <col min="15777" max="15778" width="14.28515625" style="5" customWidth="1"/>
    <col min="15779" max="15779" width="14" style="5" bestFit="1" customWidth="1"/>
    <col min="15780" max="15781" width="12.5703125" style="5" customWidth="1"/>
    <col min="15782" max="15782" width="11.28515625" style="5" customWidth="1"/>
    <col min="15783" max="15784" width="12.5703125" style="5" customWidth="1"/>
    <col min="15785" max="15785" width="11.5703125" style="5" customWidth="1"/>
    <col min="15786" max="15787" width="12.5703125" style="5" customWidth="1"/>
    <col min="15788" max="15788" width="11.85546875" style="5" customWidth="1"/>
    <col min="15789" max="15790" width="12.5703125" style="5" customWidth="1"/>
    <col min="15791" max="15791" width="12.140625" style="5" customWidth="1"/>
    <col min="15792" max="15794" width="12.5703125" style="5" customWidth="1"/>
    <col min="15795" max="15796" width="12.85546875" style="5" customWidth="1"/>
    <col min="15797" max="15797" width="11.85546875" style="5" bestFit="1" customWidth="1"/>
    <col min="15798" max="15799" width="12.85546875" style="5" customWidth="1"/>
    <col min="15800" max="15800" width="11.85546875" style="5" customWidth="1"/>
    <col min="15801" max="15802" width="12.85546875" style="5" customWidth="1"/>
    <col min="15803" max="15803" width="14" style="5" bestFit="1" customWidth="1"/>
    <col min="15804" max="15805" width="12.85546875" style="5" customWidth="1"/>
    <col min="15806" max="15806" width="11" style="5" customWidth="1"/>
    <col min="15807" max="15808" width="12.85546875" style="5" customWidth="1"/>
    <col min="15809" max="15809" width="10.5703125" style="5" customWidth="1"/>
    <col min="15810" max="15811" width="12.85546875" style="5" customWidth="1"/>
    <col min="15812" max="15812" width="11.5703125" style="5" customWidth="1"/>
    <col min="15813" max="15814" width="10.7109375" style="5" customWidth="1"/>
    <col min="15815" max="15815" width="11.85546875" style="5" bestFit="1" customWidth="1"/>
    <col min="15816" max="15817" width="10.7109375" style="5" customWidth="1"/>
    <col min="15818" max="15818" width="10.5703125" style="5" bestFit="1" customWidth="1"/>
    <col min="15819" max="15819" width="10.7109375" style="5" customWidth="1"/>
    <col min="15820" max="15820" width="10.28515625" style="5" customWidth="1"/>
    <col min="15821" max="15821" width="11.140625" style="5" customWidth="1"/>
    <col min="15822" max="15822" width="12" style="5" customWidth="1"/>
    <col min="15823" max="15823" width="12.7109375" style="5" bestFit="1" customWidth="1"/>
    <col min="15824" max="15824" width="11.85546875" style="5" bestFit="1" customWidth="1"/>
    <col min="15825" max="15825" width="10.7109375" style="5" customWidth="1"/>
    <col min="15826" max="15826" width="11.42578125" style="5" customWidth="1"/>
    <col min="15827" max="15827" width="9.7109375" style="5" bestFit="1" customWidth="1"/>
    <col min="15828" max="15828" width="11.7109375" style="5" customWidth="1"/>
    <col min="15829" max="15829" width="11.5703125" style="5" customWidth="1"/>
    <col min="15830" max="15830" width="10.5703125" style="5" bestFit="1" customWidth="1"/>
    <col min="15831" max="15831" width="12.5703125" style="5" bestFit="1" customWidth="1"/>
    <col min="15832" max="15832" width="12.140625" style="5" customWidth="1"/>
    <col min="15833" max="15833" width="11.85546875" style="5" bestFit="1" customWidth="1"/>
    <col min="15834" max="15834" width="10.85546875" style="5" bestFit="1" customWidth="1"/>
    <col min="15835" max="16030" width="9.140625" style="5"/>
    <col min="16031" max="16031" width="4.5703125" style="5" customWidth="1"/>
    <col min="16032" max="16032" width="20.28515625" style="5" customWidth="1"/>
    <col min="16033" max="16034" width="14.28515625" style="5" customWidth="1"/>
    <col min="16035" max="16035" width="14" style="5" bestFit="1" customWidth="1"/>
    <col min="16036" max="16037" width="12.5703125" style="5" customWidth="1"/>
    <col min="16038" max="16038" width="11.28515625" style="5" customWidth="1"/>
    <col min="16039" max="16040" width="12.5703125" style="5" customWidth="1"/>
    <col min="16041" max="16041" width="11.5703125" style="5" customWidth="1"/>
    <col min="16042" max="16043" width="12.5703125" style="5" customWidth="1"/>
    <col min="16044" max="16044" width="11.85546875" style="5" customWidth="1"/>
    <col min="16045" max="16046" width="12.5703125" style="5" customWidth="1"/>
    <col min="16047" max="16047" width="12.140625" style="5" customWidth="1"/>
    <col min="16048" max="16050" width="12.5703125" style="5" customWidth="1"/>
    <col min="16051" max="16052" width="12.85546875" style="5" customWidth="1"/>
    <col min="16053" max="16053" width="11.85546875" style="5" bestFit="1" customWidth="1"/>
    <col min="16054" max="16055" width="12.85546875" style="5" customWidth="1"/>
    <col min="16056" max="16056" width="11.85546875" style="5" customWidth="1"/>
    <col min="16057" max="16058" width="12.85546875" style="5" customWidth="1"/>
    <col min="16059" max="16059" width="14" style="5" bestFit="1" customWidth="1"/>
    <col min="16060" max="16061" width="12.85546875" style="5" customWidth="1"/>
    <col min="16062" max="16062" width="11" style="5" customWidth="1"/>
    <col min="16063" max="16064" width="12.85546875" style="5" customWidth="1"/>
    <col min="16065" max="16065" width="10.5703125" style="5" customWidth="1"/>
    <col min="16066" max="16067" width="12.85546875" style="5" customWidth="1"/>
    <col min="16068" max="16068" width="11.5703125" style="5" customWidth="1"/>
    <col min="16069" max="16070" width="10.7109375" style="5" customWidth="1"/>
    <col min="16071" max="16071" width="11.85546875" style="5" bestFit="1" customWidth="1"/>
    <col min="16072" max="16073" width="10.7109375" style="5" customWidth="1"/>
    <col min="16074" max="16074" width="10.5703125" style="5" bestFit="1" customWidth="1"/>
    <col min="16075" max="16075" width="10.7109375" style="5" customWidth="1"/>
    <col min="16076" max="16076" width="10.28515625" style="5" customWidth="1"/>
    <col min="16077" max="16077" width="11.140625" style="5" customWidth="1"/>
    <col min="16078" max="16078" width="12" style="5" customWidth="1"/>
    <col min="16079" max="16079" width="12.7109375" style="5" bestFit="1" customWidth="1"/>
    <col min="16080" max="16080" width="11.85546875" style="5" bestFit="1" customWidth="1"/>
    <col min="16081" max="16081" width="10.7109375" style="5" customWidth="1"/>
    <col min="16082" max="16082" width="11.42578125" style="5" customWidth="1"/>
    <col min="16083" max="16083" width="9.7109375" style="5" bestFit="1" customWidth="1"/>
    <col min="16084" max="16084" width="11.7109375" style="5" customWidth="1"/>
    <col min="16085" max="16085" width="11.5703125" style="5" customWidth="1"/>
    <col min="16086" max="16086" width="10.5703125" style="5" bestFit="1" customWidth="1"/>
    <col min="16087" max="16087" width="12.5703125" style="5" bestFit="1" customWidth="1"/>
    <col min="16088" max="16088" width="12.140625" style="5" customWidth="1"/>
    <col min="16089" max="16089" width="11.85546875" style="5" bestFit="1" customWidth="1"/>
    <col min="16090" max="16090" width="10.85546875" style="5" bestFit="1" customWidth="1"/>
    <col min="16091" max="16384" width="9.140625" style="5"/>
  </cols>
  <sheetData>
    <row r="1" spans="1:5" s="1" customFormat="1" ht="70.5" customHeight="1" x14ac:dyDescent="0.3">
      <c r="A1" s="12" t="s">
        <v>0</v>
      </c>
      <c r="B1" s="14" t="s">
        <v>1</v>
      </c>
      <c r="C1" s="14" t="s">
        <v>2</v>
      </c>
      <c r="D1" s="16" t="s">
        <v>3</v>
      </c>
      <c r="E1" s="10" t="str">
        <f>""&amp;'[1]ЖАМИ ИНСПЕКЦИЯ'!O1&amp;" ойи муаммоли кредитлари"</f>
        <v>Май ойи муаммоли кредитлари</v>
      </c>
    </row>
    <row r="2" spans="1:5" s="1" customFormat="1" ht="30" customHeight="1" x14ac:dyDescent="0.3">
      <c r="A2" s="13"/>
      <c r="B2" s="15"/>
      <c r="C2" s="15"/>
      <c r="D2" s="17">
        <v>43185</v>
      </c>
      <c r="E2" s="11"/>
    </row>
    <row r="3" spans="1:5" ht="21.95" customHeight="1" x14ac:dyDescent="0.3">
      <c r="A3" s="2">
        <v>1</v>
      </c>
      <c r="B3" s="3" t="s">
        <v>4</v>
      </c>
      <c r="C3" s="4" t="s">
        <v>5</v>
      </c>
      <c r="D3" s="8">
        <f>+VLOOKUP(C3,'[2]Анализ банк (5)'!$B$10:$E$101,4,FALSE)</f>
        <v>1071777.5846354798</v>
      </c>
      <c r="E3" s="8">
        <f>+VLOOKUP(C3,'[2]Анализ банк (5)'!$B$10:$Q$101,16,FALSE)</f>
        <v>40381.542255099994</v>
      </c>
    </row>
    <row r="4" spans="1:5" ht="21.95" customHeight="1" x14ac:dyDescent="0.3">
      <c r="A4" s="6">
        <v>2</v>
      </c>
      <c r="B4" s="3" t="s">
        <v>6</v>
      </c>
      <c r="C4" s="4" t="s">
        <v>7</v>
      </c>
      <c r="D4" s="8">
        <f>+VLOOKUP(C4,'[2]Анализ банк (5)'!$B$10:$E$101,4,FALSE)</f>
        <v>45756.368114849996</v>
      </c>
      <c r="E4" s="8">
        <f>+VLOOKUP(C4,'[2]Анализ банк (5)'!$B$10:$Q$101,16,FALSE)</f>
        <v>264.16417386000001</v>
      </c>
    </row>
    <row r="5" spans="1:5" ht="21.95" customHeight="1" x14ac:dyDescent="0.3">
      <c r="A5" s="6">
        <v>3</v>
      </c>
      <c r="B5" s="3" t="s">
        <v>8</v>
      </c>
      <c r="C5" s="4" t="s">
        <v>9</v>
      </c>
      <c r="D5" s="8">
        <f>+VLOOKUP(C5,'[2]Анализ банк (5)'!$B$10:$E$101,4,FALSE)</f>
        <v>118818.82390446002</v>
      </c>
      <c r="E5" s="8">
        <f>+VLOOKUP(C5,'[2]Анализ банк (5)'!$B$10:$Q$101,16,FALSE)</f>
        <v>358.89586771999996</v>
      </c>
    </row>
    <row r="6" spans="1:5" ht="21.95" customHeight="1" x14ac:dyDescent="0.3">
      <c r="A6" s="6">
        <v>4</v>
      </c>
      <c r="B6" s="3" t="s">
        <v>10</v>
      </c>
      <c r="C6" s="4" t="s">
        <v>11</v>
      </c>
      <c r="D6" s="8">
        <f>+VLOOKUP(C6,'[2]Анализ банк (5)'!$B$10:$E$101,4,FALSE)</f>
        <v>63642.590825860003</v>
      </c>
      <c r="E6" s="8">
        <f>+VLOOKUP(C6,'[2]Анализ банк (5)'!$B$10:$Q$101,16,FALSE)</f>
        <v>1168.5586487</v>
      </c>
    </row>
    <row r="7" spans="1:5" ht="21.95" customHeight="1" x14ac:dyDescent="0.3">
      <c r="A7" s="6">
        <v>5</v>
      </c>
      <c r="B7" s="3" t="s">
        <v>12</v>
      </c>
      <c r="C7" s="4" t="s">
        <v>13</v>
      </c>
      <c r="D7" s="8">
        <f>+VLOOKUP(C7,'[2]Анализ банк (5)'!$B$10:$E$101,4,FALSE)</f>
        <v>78863.337011409996</v>
      </c>
      <c r="E7" s="8">
        <f>+VLOOKUP(C7,'[2]Анализ банк (5)'!$B$10:$Q$101,16,FALSE)</f>
        <v>4694.5814101100004</v>
      </c>
    </row>
    <row r="8" spans="1:5" ht="21.95" customHeight="1" x14ac:dyDescent="0.3">
      <c r="A8" s="6">
        <v>6</v>
      </c>
      <c r="B8" s="3" t="s">
        <v>14</v>
      </c>
      <c r="C8" s="4" t="s">
        <v>15</v>
      </c>
      <c r="D8" s="8">
        <f>+VLOOKUP(C8,'[2]Анализ банк (5)'!$B$10:$E$101,4,FALSE)</f>
        <v>133234.60448956001</v>
      </c>
      <c r="E8" s="8">
        <f>+VLOOKUP(C8,'[2]Анализ банк (5)'!$B$10:$Q$101,16,FALSE)</f>
        <v>645.09801717999994</v>
      </c>
    </row>
    <row r="9" spans="1:5" ht="21.95" customHeight="1" x14ac:dyDescent="0.3">
      <c r="A9" s="6">
        <v>1</v>
      </c>
      <c r="B9" s="3" t="s">
        <v>16</v>
      </c>
      <c r="C9" s="4" t="s">
        <v>17</v>
      </c>
      <c r="D9" s="8">
        <f>+VLOOKUP(C9,'[2]Анализ банк (5)'!$B$10:$E$101,4,FALSE)</f>
        <v>400653.64630751009</v>
      </c>
      <c r="E9" s="8">
        <f>+VLOOKUP(C9,'[2]Анализ банк (5)'!$B$10:$Q$101,16,FALSE)</f>
        <v>2558.6920709599999</v>
      </c>
    </row>
    <row r="10" spans="1:5" ht="21.95" customHeight="1" x14ac:dyDescent="0.3">
      <c r="A10" s="6">
        <v>2</v>
      </c>
      <c r="B10" s="3" t="s">
        <v>18</v>
      </c>
      <c r="C10" s="4" t="s">
        <v>19</v>
      </c>
      <c r="D10" s="8">
        <f>+VLOOKUP(C10,'[2]Анализ банк (5)'!$B$10:$E$101,4,FALSE)</f>
        <v>97495.961658150001</v>
      </c>
      <c r="E10" s="8">
        <f>+VLOOKUP(C10,'[2]Анализ банк (5)'!$B$10:$Q$101,16,FALSE)</f>
        <v>45.940755009999997</v>
      </c>
    </row>
    <row r="11" spans="1:5" ht="21.95" customHeight="1" x14ac:dyDescent="0.3">
      <c r="A11" s="6">
        <v>3</v>
      </c>
      <c r="B11" s="3" t="s">
        <v>20</v>
      </c>
      <c r="C11" s="4" t="s">
        <v>21</v>
      </c>
      <c r="D11" s="8">
        <f>+VLOOKUP(C11,'[2]Анализ банк (5)'!$B$10:$E$101,4,FALSE)</f>
        <v>122090.42619106002</v>
      </c>
      <c r="E11" s="8">
        <f>+VLOOKUP(C11,'[2]Анализ банк (5)'!$B$10:$Q$101,16,FALSE)</f>
        <v>1524.8878738899998</v>
      </c>
    </row>
    <row r="12" spans="1:5" ht="21.95" customHeight="1" x14ac:dyDescent="0.3">
      <c r="A12" s="6">
        <v>4</v>
      </c>
      <c r="B12" s="3" t="s">
        <v>22</v>
      </c>
      <c r="C12" s="4" t="s">
        <v>23</v>
      </c>
      <c r="D12" s="8">
        <f>+VLOOKUP(C12,'[2]Анализ банк (5)'!$B$10:$E$101,4,FALSE)</f>
        <v>411971.82041833998</v>
      </c>
      <c r="E12" s="8">
        <f>+VLOOKUP(C12,'[2]Анализ банк (5)'!$B$10:$Q$101,16,FALSE)</f>
        <v>729.97527075000005</v>
      </c>
    </row>
    <row r="13" spans="1:5" ht="21.95" customHeight="1" x14ac:dyDescent="0.3">
      <c r="A13" s="6">
        <v>5</v>
      </c>
      <c r="B13" s="3" t="s">
        <v>24</v>
      </c>
      <c r="C13" s="4" t="s">
        <v>25</v>
      </c>
      <c r="D13" s="8">
        <f>+VLOOKUP(C13,'[2]Анализ банк (5)'!$B$10:$E$101,4,FALSE)</f>
        <v>210199.12598926999</v>
      </c>
      <c r="E13" s="8">
        <f>+VLOOKUP(C13,'[2]Анализ банк (5)'!$B$10:$Q$101,16,FALSE)</f>
        <v>23.452295410000001</v>
      </c>
    </row>
    <row r="14" spans="1:5" ht="21.95" customHeight="1" x14ac:dyDescent="0.3">
      <c r="A14" s="6">
        <v>6</v>
      </c>
      <c r="B14" s="3" t="s">
        <v>26</v>
      </c>
      <c r="C14" s="4" t="s">
        <v>27</v>
      </c>
      <c r="D14" s="8">
        <f>+VLOOKUP(C14,'[2]Анализ банк (5)'!$B$10:$E$101,4,FALSE)</f>
        <v>300731.08501846995</v>
      </c>
      <c r="E14" s="8">
        <f>+VLOOKUP(C14,'[2]Анализ банк (5)'!$B$10:$Q$101,16,FALSE)</f>
        <v>30.750083889999999</v>
      </c>
    </row>
    <row r="15" spans="1:5" ht="21.95" customHeight="1" x14ac:dyDescent="0.3">
      <c r="A15" s="6">
        <v>1</v>
      </c>
      <c r="B15" s="3" t="s">
        <v>28</v>
      </c>
      <c r="C15" s="4" t="s">
        <v>29</v>
      </c>
      <c r="D15" s="8">
        <f>+VLOOKUP(C15,'[2]Анализ банк (5)'!$B$10:$E$101,4,FALSE)</f>
        <v>198991.54192396</v>
      </c>
      <c r="E15" s="8">
        <f>+VLOOKUP(C15,'[2]Анализ банк (5)'!$B$10:$Q$101,16,FALSE)</f>
        <v>11790.061391360001</v>
      </c>
    </row>
    <row r="16" spans="1:5" ht="21.95" customHeight="1" x14ac:dyDescent="0.3">
      <c r="A16" s="6">
        <v>2</v>
      </c>
      <c r="B16" s="3" t="s">
        <v>30</v>
      </c>
      <c r="C16" s="4" t="s">
        <v>31</v>
      </c>
      <c r="D16" s="8">
        <f>+VLOOKUP(C16,'[2]Анализ банк (5)'!$B$10:$E$101,4,FALSE)</f>
        <v>114262.19037539999</v>
      </c>
      <c r="E16" s="8">
        <f>+VLOOKUP(C16,'[2]Анализ банк (5)'!$B$10:$Q$101,16,FALSE)</f>
        <v>7.9674419299999997</v>
      </c>
    </row>
    <row r="17" spans="1:5" ht="21.95" customHeight="1" x14ac:dyDescent="0.3">
      <c r="A17" s="6">
        <v>3</v>
      </c>
      <c r="B17" s="3" t="s">
        <v>32</v>
      </c>
      <c r="C17" s="4" t="s">
        <v>33</v>
      </c>
      <c r="D17" s="8">
        <f>+VLOOKUP(C17,'[2]Анализ банк (5)'!$B$10:$E$101,4,FALSE)</f>
        <v>241255.59913469999</v>
      </c>
      <c r="E17" s="8">
        <f>+VLOOKUP(C17,'[2]Анализ банк (5)'!$B$10:$Q$101,16,FALSE)</f>
        <v>34.442115940000001</v>
      </c>
    </row>
    <row r="18" spans="1:5" ht="21.95" customHeight="1" x14ac:dyDescent="0.3">
      <c r="A18" s="6">
        <v>4</v>
      </c>
      <c r="B18" s="3" t="s">
        <v>34</v>
      </c>
      <c r="C18" s="4" t="s">
        <v>35</v>
      </c>
      <c r="D18" s="8">
        <f>+VLOOKUP(C18,'[2]Анализ банк (5)'!$B$10:$E$101,4,FALSE)</f>
        <v>209069.88409115002</v>
      </c>
      <c r="E18" s="8">
        <f>+VLOOKUP(C18,'[2]Анализ банк (5)'!$B$10:$Q$101,16,FALSE)</f>
        <v>107.73872897</v>
      </c>
    </row>
    <row r="19" spans="1:5" ht="21.95" customHeight="1" x14ac:dyDescent="0.3">
      <c r="A19" s="6">
        <v>5</v>
      </c>
      <c r="B19" s="3" t="s">
        <v>36</v>
      </c>
      <c r="C19" s="4" t="s">
        <v>37</v>
      </c>
      <c r="D19" s="8">
        <f>+VLOOKUP(C19,'[2]Анализ банк (5)'!$B$10:$E$101,4,FALSE)</f>
        <v>108307.84402804001</v>
      </c>
      <c r="E19" s="8">
        <f>+VLOOKUP(C19,'[2]Анализ банк (5)'!$B$10:$Q$101,16,FALSE)</f>
        <v>93.091999479999998</v>
      </c>
    </row>
    <row r="20" spans="1:5" ht="21.95" customHeight="1" x14ac:dyDescent="0.3">
      <c r="A20" s="6">
        <v>6</v>
      </c>
      <c r="B20" s="3" t="s">
        <v>38</v>
      </c>
      <c r="C20" s="4" t="s">
        <v>39</v>
      </c>
      <c r="D20" s="8">
        <f>+VLOOKUP(C20,'[2]Анализ банк (5)'!$B$10:$E$101,4,FALSE)</f>
        <v>99074.963652079998</v>
      </c>
      <c r="E20" s="8">
        <f>+VLOOKUP(C20,'[2]Анализ банк (5)'!$B$10:$Q$101,16,FALSE)</f>
        <v>779.16088736999995</v>
      </c>
    </row>
    <row r="21" spans="1:5" ht="21.95" customHeight="1" x14ac:dyDescent="0.3">
      <c r="A21" s="6">
        <v>7</v>
      </c>
      <c r="B21" s="3" t="s">
        <v>40</v>
      </c>
      <c r="C21" s="4" t="s">
        <v>41</v>
      </c>
      <c r="D21" s="8">
        <f>+VLOOKUP(C21,'[2]Анализ банк (5)'!$B$10:$E$101,4,FALSE)</f>
        <v>318326.02217928006</v>
      </c>
      <c r="E21" s="8">
        <f>+VLOOKUP(C21,'[2]Анализ банк (5)'!$B$10:$Q$101,16,FALSE)</f>
        <v>81.819990079999997</v>
      </c>
    </row>
    <row r="22" spans="1:5" ht="21.95" customHeight="1" x14ac:dyDescent="0.3">
      <c r="A22" s="6">
        <v>8</v>
      </c>
      <c r="B22" s="3" t="s">
        <v>42</v>
      </c>
      <c r="C22" s="4" t="s">
        <v>43</v>
      </c>
      <c r="D22" s="8">
        <f>+VLOOKUP(C22,'[2]Анализ банк (5)'!$B$10:$E$101,4,FALSE)</f>
        <v>144458.26572004001</v>
      </c>
      <c r="E22" s="8">
        <f>+VLOOKUP(C22,'[2]Анализ банк (5)'!$B$10:$Q$101,16,FALSE)</f>
        <v>290.17868951000003</v>
      </c>
    </row>
    <row r="23" spans="1:5" ht="21.95" customHeight="1" x14ac:dyDescent="0.3">
      <c r="A23" s="6">
        <v>9</v>
      </c>
      <c r="B23" s="3" t="s">
        <v>44</v>
      </c>
      <c r="C23" s="4" t="s">
        <v>45</v>
      </c>
      <c r="D23" s="8">
        <f>+VLOOKUP(C23,'[2]Анализ банк (5)'!$B$10:$E$101,4,FALSE)</f>
        <v>90030.307617899991</v>
      </c>
      <c r="E23" s="8">
        <f>+VLOOKUP(C23,'[2]Анализ банк (5)'!$B$10:$Q$101,16,FALSE)</f>
        <v>248.45818455</v>
      </c>
    </row>
    <row r="24" spans="1:5" ht="21.95" customHeight="1" x14ac:dyDescent="0.3">
      <c r="A24" s="6">
        <v>10</v>
      </c>
      <c r="B24" s="3" t="s">
        <v>46</v>
      </c>
      <c r="C24" s="4" t="s">
        <v>47</v>
      </c>
      <c r="D24" s="8">
        <f>+VLOOKUP(C24,'[2]Анализ банк (5)'!$B$10:$E$101,4,FALSE)</f>
        <v>95343.089065559994</v>
      </c>
      <c r="E24" s="8">
        <f>+VLOOKUP(C24,'[2]Анализ банк (5)'!$B$10:$Q$101,16,FALSE)</f>
        <v>113.73323865</v>
      </c>
    </row>
    <row r="25" spans="1:5" ht="21.95" customHeight="1" x14ac:dyDescent="0.3">
      <c r="A25" s="6">
        <v>11</v>
      </c>
      <c r="B25" s="3" t="s">
        <v>48</v>
      </c>
      <c r="C25" s="4" t="s">
        <v>49</v>
      </c>
      <c r="D25" s="8">
        <f>+VLOOKUP(C25,'[2]Анализ банк (5)'!$B$10:$E$101,4,FALSE)</f>
        <v>55773.258152420007</v>
      </c>
      <c r="E25" s="8">
        <f>+VLOOKUP(C25,'[2]Анализ банк (5)'!$B$10:$Q$101,16,FALSE)</f>
        <v>95.415638099999995</v>
      </c>
    </row>
    <row r="26" spans="1:5" ht="21.95" customHeight="1" x14ac:dyDescent="0.3">
      <c r="A26" s="6">
        <v>12</v>
      </c>
      <c r="B26" s="3" t="s">
        <v>50</v>
      </c>
      <c r="C26" s="4" t="s">
        <v>51</v>
      </c>
      <c r="D26" s="8">
        <f>+VLOOKUP(C26,'[2]Анализ банк (5)'!$B$10:$E$101,4,FALSE)</f>
        <v>101175.92349011</v>
      </c>
      <c r="E26" s="8">
        <f>+VLOOKUP(C26,'[2]Анализ банк (5)'!$B$10:$Q$101,16,FALSE)</f>
        <v>77.49626533</v>
      </c>
    </row>
    <row r="27" spans="1:5" ht="21.95" customHeight="1" x14ac:dyDescent="0.3">
      <c r="A27" s="6">
        <v>1</v>
      </c>
      <c r="B27" s="3" t="s">
        <v>52</v>
      </c>
      <c r="C27" s="4" t="s">
        <v>53</v>
      </c>
      <c r="D27" s="8">
        <f>+VLOOKUP(C27,'[2]Анализ банк (5)'!$B$10:$E$101,4,FALSE)</f>
        <v>207358.47433467</v>
      </c>
      <c r="E27" s="8">
        <f>+VLOOKUP(C27,'[2]Анализ банк (5)'!$B$10:$Q$101,16,FALSE)</f>
        <v>9508.1985770699994</v>
      </c>
    </row>
    <row r="28" spans="1:5" ht="21.95" customHeight="1" x14ac:dyDescent="0.3">
      <c r="A28" s="6">
        <v>2</v>
      </c>
      <c r="B28" s="3" t="s">
        <v>54</v>
      </c>
      <c r="C28" s="4" t="s">
        <v>55</v>
      </c>
      <c r="D28" s="8">
        <f>+VLOOKUP(C28,'[2]Анализ банк (5)'!$B$10:$E$101,4,FALSE)</f>
        <v>32531.750385359999</v>
      </c>
      <c r="E28" s="8">
        <f>+VLOOKUP(C28,'[2]Анализ банк (5)'!$B$10:$Q$101,16,FALSE)</f>
        <v>102.27779541</v>
      </c>
    </row>
    <row r="29" spans="1:5" ht="21.95" customHeight="1" x14ac:dyDescent="0.3">
      <c r="A29" s="6">
        <v>3</v>
      </c>
      <c r="B29" s="3" t="s">
        <v>56</v>
      </c>
      <c r="C29" s="4" t="s">
        <v>57</v>
      </c>
      <c r="D29" s="8">
        <f>+VLOOKUP(C29,'[2]Анализ банк (5)'!$B$10:$E$101,4,FALSE)</f>
        <v>32730.444350190002</v>
      </c>
      <c r="E29" s="8">
        <f>+VLOOKUP(C29,'[2]Анализ банк (5)'!$B$10:$Q$101,16,FALSE)</f>
        <v>744.70819535999999</v>
      </c>
    </row>
    <row r="30" spans="1:5" ht="21.95" customHeight="1" x14ac:dyDescent="0.3">
      <c r="A30" s="6">
        <v>4</v>
      </c>
      <c r="B30" s="3" t="s">
        <v>58</v>
      </c>
      <c r="C30" s="4" t="s">
        <v>59</v>
      </c>
      <c r="D30" s="8">
        <f>+VLOOKUP(C30,'[2]Анализ банк (5)'!$B$10:$E$101,4,FALSE)</f>
        <v>44226.978335529995</v>
      </c>
      <c r="E30" s="8">
        <f>+VLOOKUP(C30,'[2]Анализ банк (5)'!$B$10:$Q$101,16,FALSE)</f>
        <v>1151.7505965800001</v>
      </c>
    </row>
    <row r="31" spans="1:5" ht="21.95" customHeight="1" x14ac:dyDescent="0.3">
      <c r="A31" s="6">
        <v>4</v>
      </c>
      <c r="B31" s="3" t="s">
        <v>60</v>
      </c>
      <c r="C31" s="4" t="s">
        <v>61</v>
      </c>
      <c r="D31" s="8">
        <f>+VLOOKUP(C31,'[2]Анализ банк (5)'!$B$10:$E$101,4,FALSE)</f>
        <v>53646.875029750008</v>
      </c>
      <c r="E31" s="8">
        <f>+VLOOKUP(C31,'[2]Анализ банк (5)'!$B$10:$Q$101,16,FALSE)</f>
        <v>0</v>
      </c>
    </row>
    <row r="32" spans="1:5" ht="21.95" customHeight="1" x14ac:dyDescent="0.3">
      <c r="A32" s="6">
        <v>6</v>
      </c>
      <c r="B32" s="3" t="s">
        <v>62</v>
      </c>
      <c r="C32" s="4" t="s">
        <v>63</v>
      </c>
      <c r="D32" s="8">
        <f>+VLOOKUP(C32,'[2]Анализ банк (5)'!$B$10:$E$101,4,FALSE)</f>
        <v>50213.139581240001</v>
      </c>
      <c r="E32" s="8">
        <f>+VLOOKUP(C32,'[2]Анализ банк (5)'!$B$10:$Q$101,16,FALSE)</f>
        <v>1113.2109222699999</v>
      </c>
    </row>
    <row r="33" spans="1:5" ht="21.95" customHeight="1" x14ac:dyDescent="0.3">
      <c r="A33" s="6">
        <v>1</v>
      </c>
      <c r="B33" s="3" t="s">
        <v>64</v>
      </c>
      <c r="C33" s="4" t="s">
        <v>65</v>
      </c>
      <c r="D33" s="8">
        <f>+VLOOKUP(C33,'[2]Анализ банк (5)'!$B$10:$E$101,4,FALSE)</f>
        <v>28908.8467561</v>
      </c>
      <c r="E33" s="8">
        <f>+VLOOKUP(C33,'[2]Анализ банк (5)'!$B$10:$Q$101,16,FALSE)</f>
        <v>305.55117175999999</v>
      </c>
    </row>
    <row r="34" spans="1:5" ht="21.95" customHeight="1" x14ac:dyDescent="0.3">
      <c r="A34" s="6">
        <v>2</v>
      </c>
      <c r="B34" s="3" t="s">
        <v>66</v>
      </c>
      <c r="C34" s="4" t="s">
        <v>67</v>
      </c>
      <c r="D34" s="8">
        <f>+VLOOKUP(C34,'[2]Анализ банк (5)'!$B$10:$E$101,4,FALSE)</f>
        <v>63777.143308459999</v>
      </c>
      <c r="E34" s="8">
        <f>+VLOOKUP(C34,'[2]Анализ банк (5)'!$B$10:$Q$101,16,FALSE)</f>
        <v>7195.2789509000004</v>
      </c>
    </row>
    <row r="35" spans="1:5" ht="21.95" customHeight="1" x14ac:dyDescent="0.3">
      <c r="A35" s="6">
        <v>3</v>
      </c>
      <c r="B35" s="3" t="s">
        <v>68</v>
      </c>
      <c r="C35" s="4" t="s">
        <v>69</v>
      </c>
      <c r="D35" s="8">
        <f>+VLOOKUP(C35,'[2]Анализ банк (5)'!$B$10:$E$101,4,FALSE)</f>
        <v>76478.574960759986</v>
      </c>
      <c r="E35" s="8">
        <f>+VLOOKUP(C35,'[2]Анализ банк (5)'!$B$10:$Q$101,16,FALSE)</f>
        <v>401.23183899000003</v>
      </c>
    </row>
    <row r="36" spans="1:5" ht="21.95" customHeight="1" x14ac:dyDescent="0.3">
      <c r="A36" s="6">
        <v>4</v>
      </c>
      <c r="B36" s="3" t="s">
        <v>70</v>
      </c>
      <c r="C36" s="4" t="s">
        <v>71</v>
      </c>
      <c r="D36" s="8">
        <f>+VLOOKUP(C36,'[2]Анализ банк (5)'!$B$10:$E$101,4,FALSE)</f>
        <v>234723.95628302</v>
      </c>
      <c r="E36" s="8">
        <f>+VLOOKUP(C36,'[2]Анализ банк (5)'!$B$10:$Q$101,16,FALSE)</f>
        <v>142.36591067000001</v>
      </c>
    </row>
    <row r="37" spans="1:5" ht="21.95" customHeight="1" x14ac:dyDescent="0.3">
      <c r="A37" s="6">
        <v>5</v>
      </c>
      <c r="B37" s="3" t="s">
        <v>72</v>
      </c>
      <c r="C37" s="4" t="s">
        <v>73</v>
      </c>
      <c r="D37" s="8">
        <f>+VLOOKUP(C37,'[2]Анализ банк (5)'!$B$10:$E$101,4,FALSE)</f>
        <v>92046.303770870014</v>
      </c>
      <c r="E37" s="8">
        <f>+VLOOKUP(C37,'[2]Анализ банк (5)'!$B$10:$Q$101,16,FALSE)</f>
        <v>207.52231024</v>
      </c>
    </row>
    <row r="38" spans="1:5" ht="21.95" customHeight="1" x14ac:dyDescent="0.3">
      <c r="A38" s="6">
        <v>6</v>
      </c>
      <c r="B38" s="3" t="s">
        <v>74</v>
      </c>
      <c r="C38" s="4" t="s">
        <v>75</v>
      </c>
      <c r="D38" s="8">
        <f>+VLOOKUP(C38,'[2]Анализ банк (5)'!$B$10:$E$101,4,FALSE)</f>
        <v>271637.22421333997</v>
      </c>
      <c r="E38" s="8">
        <f>+VLOOKUP(C38,'[2]Анализ банк (5)'!$B$10:$Q$101,16,FALSE)</f>
        <v>1504.46895855</v>
      </c>
    </row>
    <row r="39" spans="1:5" ht="21.95" customHeight="1" x14ac:dyDescent="0.3">
      <c r="A39" s="6">
        <v>7</v>
      </c>
      <c r="B39" s="3" t="s">
        <v>76</v>
      </c>
      <c r="C39" s="4" t="s">
        <v>77</v>
      </c>
      <c r="D39" s="8">
        <f>+VLOOKUP(C39,'[2]Анализ банк (5)'!$B$10:$E$101,4,FALSE)</f>
        <v>120745.65117321999</v>
      </c>
      <c r="E39" s="8">
        <f>+VLOOKUP(C39,'[2]Анализ банк (5)'!$B$10:$Q$101,16,FALSE)</f>
        <v>939.39669637999998</v>
      </c>
    </row>
    <row r="40" spans="1:5" ht="21.95" customHeight="1" x14ac:dyDescent="0.3">
      <c r="A40" s="6">
        <v>8</v>
      </c>
      <c r="B40" s="3" t="s">
        <v>78</v>
      </c>
      <c r="C40" s="4" t="s">
        <v>79</v>
      </c>
      <c r="D40" s="8">
        <f>+VLOOKUP(C40,'[2]Анализ банк (5)'!$B$10:$E$101,4,FALSE)</f>
        <v>91232.491679700004</v>
      </c>
      <c r="E40" s="8">
        <f>+VLOOKUP(C40,'[2]Анализ банк (5)'!$B$10:$Q$101,16,FALSE)</f>
        <v>230.63998125000003</v>
      </c>
    </row>
    <row r="41" spans="1:5" ht="21.95" customHeight="1" x14ac:dyDescent="0.3">
      <c r="A41" s="6">
        <v>9</v>
      </c>
      <c r="B41" s="3" t="s">
        <v>80</v>
      </c>
      <c r="C41" s="4" t="s">
        <v>81</v>
      </c>
      <c r="D41" s="8">
        <f>+VLOOKUP(C41,'[2]Анализ банк (5)'!$B$10:$E$101,4,FALSE)</f>
        <v>156709.13784528</v>
      </c>
      <c r="E41" s="8">
        <f>+VLOOKUP(C41,'[2]Анализ банк (5)'!$B$10:$Q$101,16,FALSE)</f>
        <v>147.17690783000003</v>
      </c>
    </row>
    <row r="42" spans="1:5" ht="21.95" customHeight="1" x14ac:dyDescent="0.3">
      <c r="A42" s="6">
        <v>10</v>
      </c>
      <c r="B42" s="3" t="s">
        <v>82</v>
      </c>
      <c r="C42" s="4" t="s">
        <v>83</v>
      </c>
      <c r="D42" s="8">
        <f>+VLOOKUP(C42,'[2]Анализ банк (5)'!$B$10:$E$101,4,FALSE)</f>
        <v>61739.182395330005</v>
      </c>
      <c r="E42" s="8">
        <f>+VLOOKUP(C42,'[2]Анализ банк (5)'!$B$10:$Q$101,16,FALSE)</f>
        <v>221.18884069000001</v>
      </c>
    </row>
    <row r="43" spans="1:5" ht="21.95" customHeight="1" x14ac:dyDescent="0.3">
      <c r="A43" s="6">
        <v>11</v>
      </c>
      <c r="B43" s="3" t="s">
        <v>84</v>
      </c>
      <c r="C43" s="4" t="s">
        <v>85</v>
      </c>
      <c r="D43" s="8">
        <f>+VLOOKUP(C43,'[2]Анализ банк (5)'!$B$10:$E$101,4,FALSE)</f>
        <v>44100.765981410004</v>
      </c>
      <c r="E43" s="8">
        <f>+VLOOKUP(C43,'[2]Анализ банк (5)'!$B$10:$Q$101,16,FALSE)</f>
        <v>149.68061955000002</v>
      </c>
    </row>
    <row r="44" spans="1:5" ht="21.95" customHeight="1" x14ac:dyDescent="0.3">
      <c r="A44" s="6">
        <v>12</v>
      </c>
      <c r="B44" s="3" t="s">
        <v>86</v>
      </c>
      <c r="C44" s="4" t="s">
        <v>87</v>
      </c>
      <c r="D44" s="8">
        <f>+VLOOKUP(C44,'[2]Анализ банк (5)'!$B$10:$E$101,4,FALSE)</f>
        <v>43906.736166410003</v>
      </c>
      <c r="E44" s="8">
        <f>+VLOOKUP(C44,'[2]Анализ банк (5)'!$B$10:$Q$101,16,FALSE)</f>
        <v>242.79643809000001</v>
      </c>
    </row>
    <row r="45" spans="1:5" ht="21.95" customHeight="1" x14ac:dyDescent="0.3">
      <c r="A45" s="6">
        <v>13</v>
      </c>
      <c r="B45" s="3" t="s">
        <v>88</v>
      </c>
      <c r="C45" s="4" t="s">
        <v>89</v>
      </c>
      <c r="D45" s="8">
        <f>+VLOOKUP(C45,'[2]Анализ банк (5)'!$B$10:$E$101,4,FALSE)</f>
        <v>61429.572094079987</v>
      </c>
      <c r="E45" s="8">
        <f>+VLOOKUP(C45,'[2]Анализ банк (5)'!$B$10:$Q$101,16,FALSE)</f>
        <v>611.58166374999996</v>
      </c>
    </row>
    <row r="46" spans="1:5" ht="21.95" customHeight="1" x14ac:dyDescent="0.3">
      <c r="A46" s="6">
        <v>14</v>
      </c>
      <c r="B46" s="3" t="s">
        <v>90</v>
      </c>
      <c r="C46" s="4" t="s">
        <v>91</v>
      </c>
      <c r="D46" s="8">
        <f>+VLOOKUP(C46,'[2]Анализ банк (5)'!$B$10:$E$101,4,FALSE)</f>
        <v>22421.457335499999</v>
      </c>
      <c r="E46" s="8">
        <f>+VLOOKUP(C46,'[2]Анализ банк (5)'!$B$10:$Q$101,16,FALSE)</f>
        <v>129.44915763</v>
      </c>
    </row>
    <row r="47" spans="1:5" ht="21.95" customHeight="1" x14ac:dyDescent="0.3">
      <c r="A47" s="6">
        <v>15</v>
      </c>
      <c r="B47" s="3" t="s">
        <v>92</v>
      </c>
      <c r="C47" s="4" t="s">
        <v>93</v>
      </c>
      <c r="D47" s="8">
        <f>+VLOOKUP(C47,'[2]Анализ банк (5)'!$B$10:$E$101,4,FALSE)</f>
        <v>28670.821366080003</v>
      </c>
      <c r="E47" s="8">
        <f>+VLOOKUP(C47,'[2]Анализ банк (5)'!$B$10:$Q$101,16,FALSE)</f>
        <v>193.10254533</v>
      </c>
    </row>
    <row r="48" spans="1:5" ht="21.95" customHeight="1" x14ac:dyDescent="0.3">
      <c r="A48" s="6">
        <v>16</v>
      </c>
      <c r="B48" s="3" t="s">
        <v>94</v>
      </c>
      <c r="C48" s="4" t="s">
        <v>95</v>
      </c>
      <c r="D48" s="8">
        <f>+VLOOKUP(C48,'[2]Анализ банк (5)'!$B$10:$E$101,4,FALSE)</f>
        <v>23430.236080370003</v>
      </c>
      <c r="E48" s="8">
        <f>+VLOOKUP(C48,'[2]Анализ банк (5)'!$B$10:$Q$101,16,FALSE)</f>
        <v>325.07877080000003</v>
      </c>
    </row>
    <row r="49" spans="1:5" ht="21.95" customHeight="1" x14ac:dyDescent="0.3">
      <c r="A49" s="6">
        <v>17</v>
      </c>
      <c r="B49" s="3" t="s">
        <v>96</v>
      </c>
      <c r="C49" s="4" t="s">
        <v>97</v>
      </c>
      <c r="D49" s="8">
        <f>+VLOOKUP(C49,'[2]Анализ банк (5)'!$B$10:$E$101,4,FALSE)</f>
        <v>44841.029843759999</v>
      </c>
      <c r="E49" s="8">
        <f>+VLOOKUP(C49,'[2]Анализ банк (5)'!$B$10:$Q$101,16,FALSE)</f>
        <v>1457.9687495799999</v>
      </c>
    </row>
    <row r="50" spans="1:5" ht="21.95" customHeight="1" x14ac:dyDescent="0.3">
      <c r="A50" s="6">
        <v>18</v>
      </c>
      <c r="B50" s="3" t="s">
        <v>98</v>
      </c>
      <c r="C50" s="4" t="s">
        <v>99</v>
      </c>
      <c r="D50" s="8">
        <f>+VLOOKUP(C50,'[2]Анализ банк (5)'!$B$10:$E$101,4,FALSE)</f>
        <v>40360.561959289997</v>
      </c>
      <c r="E50" s="8">
        <f>+VLOOKUP(C50,'[2]Анализ банк (5)'!$B$10:$Q$101,16,FALSE)</f>
        <v>273.52363503000004</v>
      </c>
    </row>
    <row r="51" spans="1:5" ht="21.95" customHeight="1" x14ac:dyDescent="0.3">
      <c r="A51" s="6">
        <v>19</v>
      </c>
      <c r="B51" s="3" t="s">
        <v>100</v>
      </c>
      <c r="C51" s="4" t="s">
        <v>101</v>
      </c>
      <c r="D51" s="8">
        <f>+VLOOKUP(C51,'[2]Анализ банк (5)'!$B$10:$E$101,4,FALSE)</f>
        <v>57994.600512370002</v>
      </c>
      <c r="E51" s="8">
        <f>+VLOOKUP(C51,'[2]Анализ банк (5)'!$B$10:$Q$101,16,FALSE)</f>
        <v>424.87027312999999</v>
      </c>
    </row>
    <row r="52" spans="1:5" ht="21.95" customHeight="1" x14ac:dyDescent="0.3">
      <c r="A52" s="6">
        <v>1</v>
      </c>
      <c r="B52" s="3" t="s">
        <v>102</v>
      </c>
      <c r="C52" s="4" t="s">
        <v>103</v>
      </c>
      <c r="D52" s="8">
        <f>+VLOOKUP(C52,'[2]Анализ банк (5)'!$B$10:$E$101,4,FALSE)</f>
        <v>35338.117704930002</v>
      </c>
      <c r="E52" s="8">
        <f>+VLOOKUP(C52,'[2]Анализ банк (5)'!$B$10:$Q$101,16,FALSE)</f>
        <v>9294.7518922799991</v>
      </c>
    </row>
    <row r="53" spans="1:5" ht="21.95" customHeight="1" x14ac:dyDescent="0.3">
      <c r="A53" s="6">
        <v>2</v>
      </c>
      <c r="B53" s="3" t="s">
        <v>104</v>
      </c>
      <c r="C53" s="4" t="s">
        <v>105</v>
      </c>
      <c r="D53" s="8">
        <f>+VLOOKUP(C53,'[2]Анализ банк (5)'!$B$10:$E$101,4,FALSE)</f>
        <v>29756.359232370003</v>
      </c>
      <c r="E53" s="8">
        <f>+VLOOKUP(C53,'[2]Анализ банк (5)'!$B$10:$Q$101,16,FALSE)</f>
        <v>346.23121115000004</v>
      </c>
    </row>
    <row r="54" spans="1:5" ht="21.95" customHeight="1" x14ac:dyDescent="0.3">
      <c r="A54" s="6">
        <v>3</v>
      </c>
      <c r="B54" s="3" t="s">
        <v>106</v>
      </c>
      <c r="C54" s="4" t="s">
        <v>107</v>
      </c>
      <c r="D54" s="8">
        <f>+VLOOKUP(C54,'[2]Анализ банк (5)'!$B$10:$E$101,4,FALSE)</f>
        <v>18522.740276790002</v>
      </c>
      <c r="E54" s="8">
        <f>+VLOOKUP(C54,'[2]Анализ банк (5)'!$B$10:$Q$101,16,FALSE)</f>
        <v>99.021690520000007</v>
      </c>
    </row>
    <row r="55" spans="1:5" ht="21.95" customHeight="1" x14ac:dyDescent="0.3">
      <c r="A55" s="6">
        <v>1</v>
      </c>
      <c r="B55" s="3" t="s">
        <v>108</v>
      </c>
      <c r="C55" s="4" t="s">
        <v>109</v>
      </c>
      <c r="D55" s="8">
        <f>+VLOOKUP(C55,'[2]Анализ банк (5)'!$B$10:$E$101,4,FALSE)</f>
        <v>751343.39327161014</v>
      </c>
      <c r="E55" s="8">
        <f>+VLOOKUP(C55,'[2]Анализ банк (5)'!$B$10:$Q$101,16,FALSE)</f>
        <v>3679.8031840800004</v>
      </c>
    </row>
    <row r="56" spans="1:5" ht="21.95" customHeight="1" x14ac:dyDescent="0.3">
      <c r="A56" s="6">
        <v>2</v>
      </c>
      <c r="B56" s="3" t="s">
        <v>110</v>
      </c>
      <c r="C56" s="4" t="s">
        <v>111</v>
      </c>
      <c r="D56" s="8">
        <f>+VLOOKUP(C56,'[2]Анализ банк (5)'!$B$10:$E$101,4,FALSE)</f>
        <v>133384.20412963</v>
      </c>
      <c r="E56" s="8">
        <f>+VLOOKUP(C56,'[2]Анализ банк (5)'!$B$10:$Q$101,16,FALSE)</f>
        <v>2078.3597989499999</v>
      </c>
    </row>
    <row r="57" spans="1:5" ht="21.95" customHeight="1" x14ac:dyDescent="0.3">
      <c r="A57" s="6">
        <v>3</v>
      </c>
      <c r="B57" s="3" t="s">
        <v>112</v>
      </c>
      <c r="C57" s="4" t="s">
        <v>113</v>
      </c>
      <c r="D57" s="8">
        <f>+VLOOKUP(C57,'[2]Анализ банк (5)'!$B$10:$E$101,4,FALSE)</f>
        <v>162138.35575053</v>
      </c>
      <c r="E57" s="8">
        <f>+VLOOKUP(C57,'[2]Анализ банк (5)'!$B$10:$Q$101,16,FALSE)</f>
        <v>1140.8767678299998</v>
      </c>
    </row>
    <row r="58" spans="1:5" ht="21.95" customHeight="1" x14ac:dyDescent="0.3">
      <c r="A58" s="6">
        <v>4</v>
      </c>
      <c r="B58" s="3" t="s">
        <v>114</v>
      </c>
      <c r="C58" s="4" t="s">
        <v>115</v>
      </c>
      <c r="D58" s="8">
        <f>+VLOOKUP(C58,'[2]Анализ банк (5)'!$B$10:$E$101,4,FALSE)</f>
        <v>114650.36528367997</v>
      </c>
      <c r="E58" s="8">
        <f>+VLOOKUP(C58,'[2]Анализ банк (5)'!$B$10:$Q$101,16,FALSE)</f>
        <v>3105.8364587899996</v>
      </c>
    </row>
    <row r="59" spans="1:5" ht="21.95" customHeight="1" x14ac:dyDescent="0.3">
      <c r="A59" s="6">
        <v>5</v>
      </c>
      <c r="B59" s="3" t="s">
        <v>116</v>
      </c>
      <c r="C59" s="4" t="s">
        <v>117</v>
      </c>
      <c r="D59" s="8">
        <f>+VLOOKUP(C59,'[2]Анализ банк (5)'!$B$10:$E$101,4,FALSE)</f>
        <v>112242.66935618001</v>
      </c>
      <c r="E59" s="8">
        <f>+VLOOKUP(C59,'[2]Анализ банк (5)'!$B$10:$Q$101,16,FALSE)</f>
        <v>1031.2024904899999</v>
      </c>
    </row>
    <row r="60" spans="1:5" ht="21.95" customHeight="1" x14ac:dyDescent="0.3">
      <c r="A60" s="6">
        <v>1</v>
      </c>
      <c r="B60" s="3" t="s">
        <v>118</v>
      </c>
      <c r="C60" s="4" t="s">
        <v>119</v>
      </c>
      <c r="D60" s="8">
        <f>+VLOOKUP(C60,'[2]Анализ банк (5)'!$B$10:$E$101,4,FALSE)</f>
        <v>819419.05925575993</v>
      </c>
      <c r="E60" s="8">
        <f>+VLOOKUP(C60,'[2]Анализ банк (5)'!$B$10:$Q$101,16,FALSE)</f>
        <v>647.59113277000006</v>
      </c>
    </row>
    <row r="61" spans="1:5" ht="21.95" customHeight="1" x14ac:dyDescent="0.3">
      <c r="A61" s="6">
        <v>1</v>
      </c>
      <c r="B61" s="3" t="s">
        <v>120</v>
      </c>
      <c r="C61" s="4" t="s">
        <v>121</v>
      </c>
      <c r="D61" s="8">
        <f>+VLOOKUP(C61,'[2]Анализ банк (5)'!$B$10:$E$101,4,FALSE)</f>
        <v>56660.003934589986</v>
      </c>
      <c r="E61" s="8">
        <f>+VLOOKUP(C61,'[2]Анализ банк (5)'!$B$10:$Q$101,16,FALSE)</f>
        <v>261.64753433999999</v>
      </c>
    </row>
    <row r="62" spans="1:5" ht="21.95" customHeight="1" x14ac:dyDescent="0.3">
      <c r="A62" s="6">
        <v>2</v>
      </c>
      <c r="B62" s="3" t="s">
        <v>122</v>
      </c>
      <c r="C62" s="4" t="s">
        <v>123</v>
      </c>
      <c r="D62" s="8">
        <f>+VLOOKUP(C62,'[2]Анализ банк (5)'!$B$10:$E$101,4,FALSE)</f>
        <v>125837.96655579998</v>
      </c>
      <c r="E62" s="8">
        <f>+VLOOKUP(C62,'[2]Анализ банк (5)'!$B$10:$Q$101,16,FALSE)</f>
        <v>974.18485829000008</v>
      </c>
    </row>
    <row r="63" spans="1:5" ht="21.95" customHeight="1" x14ac:dyDescent="0.3">
      <c r="A63" s="6">
        <v>3</v>
      </c>
      <c r="B63" s="3" t="s">
        <v>124</v>
      </c>
      <c r="C63" s="4" t="s">
        <v>125</v>
      </c>
      <c r="D63" s="8">
        <f>+VLOOKUP(C63,'[2]Анализ банк (5)'!$B$10:$E$101,4,FALSE)</f>
        <v>117062.83066006999</v>
      </c>
      <c r="E63" s="8">
        <f>+VLOOKUP(C63,'[2]Анализ банк (5)'!$B$10:$Q$101,16,FALSE)</f>
        <v>729.02830717999996</v>
      </c>
    </row>
    <row r="64" spans="1:5" ht="21.95" customHeight="1" x14ac:dyDescent="0.3">
      <c r="A64" s="6">
        <v>4</v>
      </c>
      <c r="B64" s="3" t="s">
        <v>126</v>
      </c>
      <c r="C64" s="4" t="s">
        <v>127</v>
      </c>
      <c r="D64" s="8">
        <f>+VLOOKUP(C64,'[2]Анализ банк (5)'!$B$10:$E$101,4,FALSE)</f>
        <v>69649.699830679994</v>
      </c>
      <c r="E64" s="8">
        <f>+VLOOKUP(C64,'[2]Анализ банк (5)'!$B$10:$Q$101,16,FALSE)</f>
        <v>213.77872001999998</v>
      </c>
    </row>
    <row r="65" spans="1:5" ht="21.95" customHeight="1" x14ac:dyDescent="0.3">
      <c r="A65" s="6">
        <v>5</v>
      </c>
      <c r="B65" s="3" t="s">
        <v>128</v>
      </c>
      <c r="C65" s="4" t="s">
        <v>129</v>
      </c>
      <c r="D65" s="8">
        <f>+VLOOKUP(C65,'[2]Анализ банк (5)'!$B$10:$E$101,4,FALSE)</f>
        <v>36240.952367149992</v>
      </c>
      <c r="E65" s="8">
        <f>+VLOOKUP(C65,'[2]Анализ банк (5)'!$B$10:$Q$101,16,FALSE)</f>
        <v>49.400927060000001</v>
      </c>
    </row>
    <row r="66" spans="1:5" ht="21.95" customHeight="1" x14ac:dyDescent="0.3">
      <c r="A66" s="6">
        <v>1</v>
      </c>
      <c r="B66" s="3" t="s">
        <v>130</v>
      </c>
      <c r="C66" s="4" t="s">
        <v>131</v>
      </c>
      <c r="D66" s="8">
        <f>+VLOOKUP(C66,'[2]Анализ банк (5)'!$B$10:$E$101,4,FALSE)</f>
        <v>194768.53474568002</v>
      </c>
      <c r="E66" s="8">
        <f>+VLOOKUP(C66,'[2]Анализ банк (5)'!$B$10:$Q$101,16,FALSE)</f>
        <v>5691.47925932</v>
      </c>
    </row>
    <row r="67" spans="1:5" ht="21.95" customHeight="1" x14ac:dyDescent="0.3">
      <c r="A67" s="6">
        <v>1</v>
      </c>
      <c r="B67" s="3" t="s">
        <v>132</v>
      </c>
      <c r="C67" s="4" t="s">
        <v>133</v>
      </c>
      <c r="D67" s="8">
        <f>+VLOOKUP(C67,'[2]Анализ банк (5)'!$B$10:$E$101,4,FALSE)</f>
        <v>468250.21345357003</v>
      </c>
      <c r="E67" s="8">
        <f>+VLOOKUP(C67,'[2]Анализ банк (5)'!$B$10:$Q$101,16,FALSE)</f>
        <v>2264.9418793699997</v>
      </c>
    </row>
    <row r="68" spans="1:5" ht="21.95" customHeight="1" x14ac:dyDescent="0.3">
      <c r="A68" s="6">
        <v>2</v>
      </c>
      <c r="B68" s="3" t="s">
        <v>134</v>
      </c>
      <c r="C68" s="4" t="s">
        <v>135</v>
      </c>
      <c r="D68" s="8">
        <f>+VLOOKUP(C68,'[2]Анализ банк (5)'!$B$10:$E$101,4,FALSE)</f>
        <v>2419787.1149348705</v>
      </c>
      <c r="E68" s="8">
        <f>+VLOOKUP(C68,'[2]Анализ банк (5)'!$B$10:$Q$101,16,FALSE)</f>
        <v>525.39981866000005</v>
      </c>
    </row>
    <row r="69" spans="1:5" ht="21.95" customHeight="1" x14ac:dyDescent="0.3">
      <c r="A69" s="6">
        <v>3</v>
      </c>
      <c r="B69" s="3" t="s">
        <v>136</v>
      </c>
      <c r="C69" s="4" t="s">
        <v>137</v>
      </c>
      <c r="D69" s="8">
        <f>+VLOOKUP(C69,'[2]Анализ банк (5)'!$B$10:$E$101,4,FALSE)</f>
        <v>123425.59769883001</v>
      </c>
      <c r="E69" s="8">
        <f>+VLOOKUP(C69,'[2]Анализ банк (5)'!$B$10:$Q$101,16,FALSE)</f>
        <v>0</v>
      </c>
    </row>
    <row r="70" spans="1:5" ht="21.95" customHeight="1" x14ac:dyDescent="0.3">
      <c r="A70" s="6">
        <v>4</v>
      </c>
      <c r="B70" s="3" t="s">
        <v>138</v>
      </c>
      <c r="C70" s="4" t="s">
        <v>139</v>
      </c>
      <c r="D70" s="8">
        <f>+VLOOKUP(C70,'[2]Анализ банк (5)'!$B$10:$E$101,4,FALSE)</f>
        <v>164288.27401279</v>
      </c>
      <c r="E70" s="8">
        <f>+VLOOKUP(C70,'[2]Анализ банк (5)'!$B$10:$Q$101,16,FALSE)</f>
        <v>53.842381039999999</v>
      </c>
    </row>
    <row r="71" spans="1:5" ht="21.95" customHeight="1" x14ac:dyDescent="0.3">
      <c r="A71" s="6">
        <v>5</v>
      </c>
      <c r="B71" s="3" t="s">
        <v>140</v>
      </c>
      <c r="C71" s="4" t="s">
        <v>141</v>
      </c>
      <c r="D71" s="8">
        <f>+VLOOKUP(C71,'[2]Анализ банк (5)'!$B$10:$E$101,4,FALSE)</f>
        <v>113723.81323090001</v>
      </c>
      <c r="E71" s="8">
        <f>+VLOOKUP(C71,'[2]Анализ банк (5)'!$B$10:$Q$101,16,FALSE)</f>
        <v>0</v>
      </c>
    </row>
    <row r="72" spans="1:5" x14ac:dyDescent="0.3">
      <c r="A72" s="6">
        <v>6</v>
      </c>
      <c r="B72" s="3" t="s">
        <v>142</v>
      </c>
      <c r="C72" s="4" t="s">
        <v>143</v>
      </c>
      <c r="D72" s="8">
        <f>+VLOOKUP(C72,'[2]Анализ банк (5)'!$B$10:$E$101,4,FALSE)</f>
        <v>619923.37545964005</v>
      </c>
      <c r="E72" s="8">
        <f>+VLOOKUP(C72,'[2]Анализ банк (5)'!$B$10:$Q$101,16,FALSE)</f>
        <v>0</v>
      </c>
    </row>
    <row r="73" spans="1:5" x14ac:dyDescent="0.3">
      <c r="A73" s="6">
        <v>7</v>
      </c>
      <c r="B73" s="3" t="s">
        <v>144</v>
      </c>
      <c r="C73" s="4" t="s">
        <v>145</v>
      </c>
      <c r="D73" s="8">
        <f>+VLOOKUP(C73,'[2]Анализ банк (5)'!$B$10:$E$101,4,FALSE)</f>
        <v>125624.13985565001</v>
      </c>
      <c r="E73" s="8">
        <f>+VLOOKUP(C73,'[2]Анализ банк (5)'!$B$10:$Q$101,16,FALSE)</f>
        <v>0</v>
      </c>
    </row>
    <row r="74" spans="1:5" x14ac:dyDescent="0.3">
      <c r="A74" s="6">
        <v>8</v>
      </c>
      <c r="B74" s="3" t="s">
        <v>146</v>
      </c>
      <c r="C74" s="4" t="s">
        <v>147</v>
      </c>
      <c r="D74" s="8">
        <f>+VLOOKUP(C74,'[2]Анализ банк (5)'!$B$10:$E$101,4,FALSE)</f>
        <v>200131.11453217</v>
      </c>
      <c r="E74" s="8">
        <f>+VLOOKUP(C74,'[2]Анализ банк (5)'!$B$10:$Q$101,16,FALSE)</f>
        <v>1546.6375110900001</v>
      </c>
    </row>
    <row r="75" spans="1:5" x14ac:dyDescent="0.3">
      <c r="A75" s="6">
        <v>9</v>
      </c>
      <c r="B75" s="3" t="s">
        <v>148</v>
      </c>
      <c r="C75" s="4" t="s">
        <v>149</v>
      </c>
      <c r="D75" s="8">
        <f>+VLOOKUP(C75,'[2]Анализ банк (5)'!$B$10:$E$101,4,FALSE)</f>
        <v>53269.261083099998</v>
      </c>
      <c r="E75" s="8">
        <f>+VLOOKUP(C75,'[2]Анализ банк (5)'!$B$10:$Q$101,16,FALSE)</f>
        <v>433.66363768999997</v>
      </c>
    </row>
    <row r="76" spans="1:5" x14ac:dyDescent="0.3">
      <c r="A76" s="6">
        <v>1</v>
      </c>
      <c r="B76" s="3" t="s">
        <v>150</v>
      </c>
      <c r="C76" s="4" t="s">
        <v>151</v>
      </c>
      <c r="D76" s="8">
        <f>+VLOOKUP(C76,'[2]Анализ банк (5)'!$B$10:$E$101,4,FALSE)</f>
        <v>28808.203782659999</v>
      </c>
      <c r="E76" s="8">
        <f>+VLOOKUP(C76,'[2]Анализ банк (5)'!$B$10:$Q$101,16,FALSE)</f>
        <v>0</v>
      </c>
    </row>
    <row r="77" spans="1:5" x14ac:dyDescent="0.3">
      <c r="A77" s="6">
        <v>1</v>
      </c>
      <c r="B77" s="3" t="s">
        <v>152</v>
      </c>
      <c r="C77" s="4" t="s">
        <v>153</v>
      </c>
      <c r="D77" s="8">
        <f>+VLOOKUP(C77,'[2]Анализ банк (5)'!$B$10:$E$101,4,FALSE)</f>
        <v>923280.0042355099</v>
      </c>
      <c r="E77" s="8">
        <f>+VLOOKUP(C77,'[2]Анализ банк (5)'!$B$10:$Q$101,16,FALSE)</f>
        <v>52205.631503080003</v>
      </c>
    </row>
    <row r="78" spans="1:5" x14ac:dyDescent="0.3">
      <c r="A78" s="6">
        <v>1</v>
      </c>
      <c r="B78" s="3" t="s">
        <v>154</v>
      </c>
      <c r="C78" s="4" t="s">
        <v>155</v>
      </c>
      <c r="D78" s="8">
        <f>+VLOOKUP(C78,'[2]Анализ банк (5)'!$B$10:$E$101,4,FALSE)</f>
        <v>106172.63036114999</v>
      </c>
      <c r="E78" s="8">
        <f>+VLOOKUP(C78,'[2]Анализ банк (5)'!$B$10:$Q$101,16,FALSE)</f>
        <v>900.96646094000005</v>
      </c>
    </row>
    <row r="79" spans="1:5" x14ac:dyDescent="0.3">
      <c r="A79" s="18">
        <v>2</v>
      </c>
      <c r="B79" s="19" t="s">
        <v>156</v>
      </c>
      <c r="C79" s="20" t="s">
        <v>157</v>
      </c>
      <c r="D79" s="21">
        <f>+VLOOKUP(C79,'[2]Анализ банк (5)'!$B$10:$E$101,4,FALSE)</f>
        <v>95200.474104340014</v>
      </c>
      <c r="E79" s="21">
        <f>+VLOOKUP(C79,'[2]Анализ банк (5)'!$B$10:$Q$101,16,FALSE)</f>
        <v>493.07246910999999</v>
      </c>
    </row>
  </sheetData>
  <mergeCells count="5">
    <mergeCell ref="E1:E2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Light Solutions</cp:lastModifiedBy>
  <dcterms:created xsi:type="dcterms:W3CDTF">2020-06-11T10:10:37Z</dcterms:created>
  <dcterms:modified xsi:type="dcterms:W3CDTF">2020-08-20T13:22:30Z</dcterms:modified>
</cp:coreProperties>
</file>