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\rating\"/>
    </mc:Choice>
  </mc:AlternateContent>
  <xr:revisionPtr revIDLastSave="0" documentId="13_ncr:1_{873743A2-E01E-477B-9138-4B79DC1800F7}" xr6:coauthVersionLast="45" xr6:coauthVersionMax="45" xr10:uidLastSave="{00000000-0000-0000-0000-000000000000}"/>
  <bookViews>
    <workbookView xWindow="-120" yWindow="-120" windowWidth="29040" windowHeight="16440" xr2:uid="{3C754B90-FC53-41B1-B237-BF906DAD0C24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4" i="1" l="1"/>
  <c r="H94" i="1" s="1"/>
  <c r="I94" i="1" s="1"/>
  <c r="E93" i="1"/>
  <c r="H93" i="1" s="1"/>
  <c r="I93" i="1" s="1"/>
  <c r="E91" i="1"/>
  <c r="H91" i="1" s="1"/>
  <c r="I91" i="1" s="1"/>
  <c r="E89" i="1"/>
  <c r="H89" i="1" s="1"/>
  <c r="I89" i="1" s="1"/>
  <c r="E87" i="1"/>
  <c r="H87" i="1" s="1"/>
  <c r="I87" i="1" s="1"/>
  <c r="E86" i="1"/>
  <c r="H86" i="1" s="1"/>
  <c r="I86" i="1" s="1"/>
  <c r="H85" i="1"/>
  <c r="I85" i="1" s="1"/>
  <c r="E85" i="1"/>
  <c r="E84" i="1"/>
  <c r="H84" i="1" s="1"/>
  <c r="I84" i="1" s="1"/>
  <c r="E83" i="1"/>
  <c r="H83" i="1" s="1"/>
  <c r="I83" i="1" s="1"/>
  <c r="E82" i="1"/>
  <c r="H82" i="1" s="1"/>
  <c r="I82" i="1" s="1"/>
  <c r="H81" i="1"/>
  <c r="I81" i="1" s="1"/>
  <c r="E81" i="1"/>
  <c r="E80" i="1"/>
  <c r="H80" i="1" s="1"/>
  <c r="I80" i="1" s="1"/>
  <c r="E79" i="1"/>
  <c r="H79" i="1" s="1"/>
  <c r="I79" i="1" s="1"/>
  <c r="E78" i="1"/>
  <c r="H78" i="1" s="1"/>
  <c r="I78" i="1" s="1"/>
  <c r="H77" i="1"/>
  <c r="I77" i="1" s="1"/>
  <c r="E77" i="1"/>
  <c r="E75" i="1"/>
  <c r="H75" i="1" s="1"/>
  <c r="I75" i="1" s="1"/>
  <c r="E74" i="1"/>
  <c r="H74" i="1" s="1"/>
  <c r="I74" i="1" s="1"/>
  <c r="E73" i="1"/>
  <c r="H73" i="1" s="1"/>
  <c r="I73" i="1" s="1"/>
  <c r="E72" i="1"/>
  <c r="H72" i="1" s="1"/>
  <c r="I72" i="1" s="1"/>
  <c r="E71" i="1"/>
  <c r="H71" i="1" s="1"/>
  <c r="I71" i="1" s="1"/>
  <c r="E69" i="1"/>
  <c r="H69" i="1" s="1"/>
  <c r="I69" i="1" s="1"/>
  <c r="E67" i="1"/>
  <c r="H67" i="1" s="1"/>
  <c r="I67" i="1" s="1"/>
  <c r="E66" i="1"/>
  <c r="H66" i="1" s="1"/>
  <c r="I66" i="1" s="1"/>
  <c r="E65" i="1"/>
  <c r="H65" i="1" s="1"/>
  <c r="I65" i="1" s="1"/>
  <c r="E64" i="1"/>
  <c r="H64" i="1" s="1"/>
  <c r="I64" i="1" s="1"/>
  <c r="E63" i="1"/>
  <c r="H63" i="1" s="1"/>
  <c r="I63" i="1" s="1"/>
  <c r="H62" i="1"/>
  <c r="I62" i="1" s="1"/>
  <c r="E62" i="1"/>
  <c r="E61" i="1"/>
  <c r="H61" i="1" s="1"/>
  <c r="I61" i="1" s="1"/>
  <c r="E60" i="1"/>
  <c r="H60" i="1" s="1"/>
  <c r="I60" i="1" s="1"/>
  <c r="E59" i="1"/>
  <c r="H59" i="1" s="1"/>
  <c r="I59" i="1" s="1"/>
  <c r="H57" i="1"/>
  <c r="I57" i="1" s="1"/>
  <c r="E57" i="1"/>
  <c r="E56" i="1"/>
  <c r="H56" i="1" s="1"/>
  <c r="I56" i="1" s="1"/>
  <c r="E55" i="1"/>
  <c r="H55" i="1" s="1"/>
  <c r="I55" i="1" s="1"/>
  <c r="E54" i="1"/>
  <c r="H54" i="1" s="1"/>
  <c r="I54" i="1" s="1"/>
  <c r="E53" i="1"/>
  <c r="H53" i="1" s="1"/>
  <c r="I53" i="1" s="1"/>
  <c r="E52" i="1"/>
  <c r="H52" i="1" s="1"/>
  <c r="I52" i="1" s="1"/>
  <c r="E51" i="1"/>
  <c r="H51" i="1" s="1"/>
  <c r="I51" i="1" s="1"/>
  <c r="E50" i="1"/>
  <c r="H50" i="1" s="1"/>
  <c r="I50" i="1" s="1"/>
  <c r="E49" i="1"/>
  <c r="H49" i="1" s="1"/>
  <c r="I49" i="1" s="1"/>
  <c r="E48" i="1"/>
  <c r="H48" i="1" s="1"/>
  <c r="I48" i="1" s="1"/>
  <c r="E47" i="1"/>
  <c r="H47" i="1" s="1"/>
  <c r="I47" i="1" s="1"/>
  <c r="E46" i="1"/>
  <c r="H46" i="1" s="1"/>
  <c r="I46" i="1" s="1"/>
  <c r="H45" i="1"/>
  <c r="I45" i="1" s="1"/>
  <c r="E45" i="1"/>
  <c r="E44" i="1"/>
  <c r="H44" i="1" s="1"/>
  <c r="I44" i="1" s="1"/>
  <c r="E43" i="1"/>
  <c r="H43" i="1" s="1"/>
  <c r="I43" i="1" s="1"/>
  <c r="E42" i="1"/>
  <c r="H42" i="1" s="1"/>
  <c r="I42" i="1" s="1"/>
  <c r="H41" i="1"/>
  <c r="I41" i="1" s="1"/>
  <c r="E41" i="1"/>
  <c r="E40" i="1"/>
  <c r="H40" i="1" s="1"/>
  <c r="I40" i="1" s="1"/>
  <c r="E39" i="1"/>
  <c r="H39" i="1" s="1"/>
  <c r="I39" i="1" s="1"/>
  <c r="E38" i="1"/>
  <c r="H38" i="1" s="1"/>
  <c r="I38" i="1" s="1"/>
  <c r="E37" i="1"/>
  <c r="H37" i="1" s="1"/>
  <c r="I37" i="1" s="1"/>
  <c r="E36" i="1"/>
  <c r="H36" i="1" s="1"/>
  <c r="I36" i="1" s="1"/>
  <c r="E35" i="1"/>
  <c r="H35" i="1" s="1"/>
  <c r="I35" i="1" s="1"/>
  <c r="E34" i="1"/>
  <c r="H34" i="1" s="1"/>
  <c r="I34" i="1" s="1"/>
  <c r="E33" i="1"/>
  <c r="H33" i="1" s="1"/>
  <c r="I33" i="1" s="1"/>
  <c r="E32" i="1"/>
  <c r="H32" i="1" s="1"/>
  <c r="I32" i="1" s="1"/>
  <c r="E31" i="1"/>
  <c r="H31" i="1" s="1"/>
  <c r="I31" i="1" s="1"/>
  <c r="E30" i="1"/>
  <c r="H30" i="1" s="1"/>
  <c r="I30" i="1" s="1"/>
  <c r="H29" i="1"/>
  <c r="I29" i="1" s="1"/>
  <c r="E29" i="1"/>
  <c r="E28" i="1"/>
  <c r="H28" i="1" s="1"/>
  <c r="I28" i="1" s="1"/>
  <c r="E27" i="1"/>
  <c r="H27" i="1" s="1"/>
  <c r="I27" i="1" s="1"/>
  <c r="E26" i="1"/>
  <c r="H26" i="1" s="1"/>
  <c r="I26" i="1" s="1"/>
  <c r="H25" i="1"/>
  <c r="I25" i="1" s="1"/>
  <c r="E25" i="1"/>
  <c r="E24" i="1"/>
  <c r="H24" i="1" s="1"/>
  <c r="I24" i="1" s="1"/>
  <c r="E23" i="1"/>
  <c r="H23" i="1" s="1"/>
  <c r="I23" i="1" s="1"/>
  <c r="E22" i="1"/>
  <c r="H22" i="1" s="1"/>
  <c r="I22" i="1" s="1"/>
  <c r="E21" i="1"/>
  <c r="H21" i="1" s="1"/>
  <c r="I21" i="1" s="1"/>
  <c r="E20" i="1"/>
  <c r="H20" i="1" s="1"/>
  <c r="I20" i="1" s="1"/>
  <c r="H19" i="1"/>
  <c r="I19" i="1" s="1"/>
  <c r="E19" i="1"/>
  <c r="E18" i="1"/>
  <c r="H18" i="1" s="1"/>
  <c r="I18" i="1" s="1"/>
  <c r="H17" i="1"/>
  <c r="I17" i="1" s="1"/>
  <c r="E17" i="1"/>
  <c r="E16" i="1"/>
  <c r="H16" i="1" s="1"/>
  <c r="I16" i="1" s="1"/>
  <c r="E15" i="1"/>
  <c r="H15" i="1" s="1"/>
  <c r="I15" i="1" s="1"/>
  <c r="E14" i="1"/>
  <c r="H14" i="1" s="1"/>
  <c r="I14" i="1" s="1"/>
  <c r="E13" i="1"/>
  <c r="H13" i="1" s="1"/>
  <c r="I13" i="1" s="1"/>
  <c r="E12" i="1"/>
  <c r="H12" i="1" s="1"/>
  <c r="I12" i="1" s="1"/>
  <c r="H11" i="1"/>
  <c r="I11" i="1" s="1"/>
  <c r="E11" i="1"/>
  <c r="E10" i="1"/>
  <c r="H10" i="1" s="1"/>
  <c r="I10" i="1" s="1"/>
  <c r="H9" i="1"/>
  <c r="I9" i="1" s="1"/>
  <c r="E9" i="1"/>
  <c r="G8" i="1"/>
  <c r="F8" i="1"/>
  <c r="E8" i="1" s="1"/>
  <c r="H8" i="1" s="1"/>
  <c r="I8" i="1" s="1"/>
  <c r="G7" i="1"/>
  <c r="F7" i="1"/>
  <c r="G6" i="1"/>
  <c r="F6" i="1"/>
  <c r="F4" i="1" s="1"/>
  <c r="G5" i="1"/>
  <c r="E5" i="1" s="1"/>
  <c r="H5" i="1" s="1"/>
  <c r="I5" i="1" s="1"/>
  <c r="F5" i="1"/>
  <c r="G4" i="1" l="1"/>
  <c r="G3" i="1" s="1"/>
  <c r="E7" i="1"/>
  <c r="H7" i="1" s="1"/>
  <c r="I7" i="1" s="1"/>
  <c r="F3" i="1"/>
  <c r="E6" i="1"/>
  <c r="H6" i="1" s="1"/>
  <c r="I6" i="1" s="1"/>
  <c r="E3" i="1" l="1"/>
  <c r="H3" i="1" s="1"/>
  <c r="I3" i="1" s="1"/>
  <c r="E4" i="1"/>
  <c r="H4" i="1" s="1"/>
  <c r="I4" i="1" s="1"/>
</calcChain>
</file>

<file path=xl/sharedStrings.xml><?xml version="1.0" encoding="utf-8"?>
<sst xmlns="http://schemas.openxmlformats.org/spreadsheetml/2006/main" count="177" uniqueCount="177">
  <si>
    <t>№</t>
  </si>
  <si>
    <t>Тижорат банклари номи</t>
  </si>
  <si>
    <t>МФО</t>
  </si>
  <si>
    <t>Мавжуд ҳолат</t>
  </si>
  <si>
    <r>
      <t xml:space="preserve">Жами 
депозитга жами 
актив нисбати </t>
    </r>
    <r>
      <rPr>
        <b/>
        <u/>
        <sz val="14"/>
        <rFont val="Times New Roman"/>
        <family val="1"/>
        <charset val="204"/>
      </rPr>
      <t xml:space="preserve">75% дан кўп </t>
    </r>
  </si>
  <si>
    <t>Шундан</t>
  </si>
  <si>
    <t>Жами 
депозит</t>
  </si>
  <si>
    <t>Жами 
актив</t>
  </si>
  <si>
    <t>ЖАМИ</t>
  </si>
  <si>
    <t>ТИФ Миллий банк</t>
  </si>
  <si>
    <t>Миллий банк Амалиёт</t>
  </si>
  <si>
    <t>00832</t>
  </si>
  <si>
    <t xml:space="preserve">Миллий банк Ангрен </t>
  </si>
  <si>
    <t>00890</t>
  </si>
  <si>
    <t xml:space="preserve">Миллий банк Янгийўл </t>
  </si>
  <si>
    <t>00911</t>
  </si>
  <si>
    <t xml:space="preserve">Миллий банк Бекобод </t>
  </si>
  <si>
    <t>00912</t>
  </si>
  <si>
    <t xml:space="preserve">Миллий банк Tўйтепа </t>
  </si>
  <si>
    <t>00920</t>
  </si>
  <si>
    <t xml:space="preserve">Миллий банк Ғазалкент </t>
  </si>
  <si>
    <t>00931</t>
  </si>
  <si>
    <t>Ўзсаноатқурилишбанк</t>
  </si>
  <si>
    <t>Ўзсаноатқурилишбанк Амалиёт</t>
  </si>
  <si>
    <t>00490</t>
  </si>
  <si>
    <t xml:space="preserve">Ўзсаноатқурилишбанк Чирчиқ </t>
  </si>
  <si>
    <t>00863</t>
  </si>
  <si>
    <t xml:space="preserve">Ўзсаноатқурилишбанк Қибрай </t>
  </si>
  <si>
    <t>00884</t>
  </si>
  <si>
    <t xml:space="preserve">Ўзсаноатқурилишбанк Ангрен </t>
  </si>
  <si>
    <t>01022</t>
  </si>
  <si>
    <t xml:space="preserve">Ўзсаноатқурилишбанк Олмалиқ </t>
  </si>
  <si>
    <t>01034</t>
  </si>
  <si>
    <t xml:space="preserve">Ўзсаноатқурилишбанк Бекобод </t>
  </si>
  <si>
    <t>01100</t>
  </si>
  <si>
    <t>Агро банк</t>
  </si>
  <si>
    <t>Агро банк Амалиёт</t>
  </si>
  <si>
    <t>00454</t>
  </si>
  <si>
    <t xml:space="preserve">Агро банк Оҳангарон </t>
  </si>
  <si>
    <t>00413</t>
  </si>
  <si>
    <t xml:space="preserve">Агро банк Оққўрғон </t>
  </si>
  <si>
    <t>00457</t>
  </si>
  <si>
    <t xml:space="preserve">Агро банк Бўка </t>
  </si>
  <si>
    <t>00463</t>
  </si>
  <si>
    <t xml:space="preserve">Агро банк Бекобод </t>
  </si>
  <si>
    <t>00468</t>
  </si>
  <si>
    <t xml:space="preserve">Агро банк Пискент </t>
  </si>
  <si>
    <t>00472</t>
  </si>
  <si>
    <t>Агро банк Қуйичирчиқ</t>
  </si>
  <si>
    <t>00474</t>
  </si>
  <si>
    <t xml:space="preserve">Агро банк Ўртачирчиқ </t>
  </si>
  <si>
    <t>00475</t>
  </si>
  <si>
    <t xml:space="preserve">Агро банк Чиноз </t>
  </si>
  <si>
    <t>00476</t>
  </si>
  <si>
    <t xml:space="preserve">Агро банк Юқоричирчиқ </t>
  </si>
  <si>
    <t>00480</t>
  </si>
  <si>
    <t xml:space="preserve">Агро банк Паркент </t>
  </si>
  <si>
    <t>00482</t>
  </si>
  <si>
    <t xml:space="preserve">Агро банк Янгийўл </t>
  </si>
  <si>
    <t>00485</t>
  </si>
  <si>
    <t>Микрокредитбанк</t>
  </si>
  <si>
    <t>Микрокредитбанк Амалиёт</t>
  </si>
  <si>
    <t>00455</t>
  </si>
  <si>
    <t xml:space="preserve">Микрокредитбанк Оққўрғон </t>
  </si>
  <si>
    <t>00458</t>
  </si>
  <si>
    <t xml:space="preserve">Микрокредитбанк Ғазалкент </t>
  </si>
  <si>
    <t>00467</t>
  </si>
  <si>
    <t xml:space="preserve">Микрокредитбанк Келес </t>
  </si>
  <si>
    <t>00470</t>
  </si>
  <si>
    <t xml:space="preserve">Микрокредитбанк Пискент </t>
  </si>
  <si>
    <t>00473</t>
  </si>
  <si>
    <t xml:space="preserve">Микрокредитбанк Паркент </t>
  </si>
  <si>
    <t>00483</t>
  </si>
  <si>
    <t>Халқ банки</t>
  </si>
  <si>
    <t xml:space="preserve">Халқ банки Бустонлик </t>
  </si>
  <si>
    <t>00770</t>
  </si>
  <si>
    <t xml:space="preserve">Халқ банки Юқоричирчиқ </t>
  </si>
  <si>
    <t>00771</t>
  </si>
  <si>
    <t xml:space="preserve">Халқ банки Оҳангарон </t>
  </si>
  <si>
    <t>00772</t>
  </si>
  <si>
    <t xml:space="preserve">Халқ банки Дўстобод </t>
  </si>
  <si>
    <t>00773</t>
  </si>
  <si>
    <t xml:space="preserve">Халқ банки Пискент </t>
  </si>
  <si>
    <t>00774</t>
  </si>
  <si>
    <t xml:space="preserve">Халқ банки Tўйтепа </t>
  </si>
  <si>
    <t>00775</t>
  </si>
  <si>
    <t xml:space="preserve">Халқ банки Қибрай </t>
  </si>
  <si>
    <t>00776</t>
  </si>
  <si>
    <t xml:space="preserve">Халқ банки Янгийўл </t>
  </si>
  <si>
    <t>00777</t>
  </si>
  <si>
    <t xml:space="preserve">Халқ банки Зангиота </t>
  </si>
  <si>
    <t>00778</t>
  </si>
  <si>
    <t xml:space="preserve">Халқ банки Оққўрғон </t>
  </si>
  <si>
    <t>00779</t>
  </si>
  <si>
    <t xml:space="preserve">Халқ банки Чиноз </t>
  </si>
  <si>
    <t>00780</t>
  </si>
  <si>
    <t xml:space="preserve">Халқ банки Чирчиқ </t>
  </si>
  <si>
    <t>00781</t>
  </si>
  <si>
    <t xml:space="preserve">Халқ банки Бўка </t>
  </si>
  <si>
    <t>00782</t>
  </si>
  <si>
    <t xml:space="preserve">Халқ банки Бекобод </t>
  </si>
  <si>
    <t>00783</t>
  </si>
  <si>
    <t xml:space="preserve">Халқ банки Ангрен </t>
  </si>
  <si>
    <t>00784</t>
  </si>
  <si>
    <t xml:space="preserve">Халқ банки Олмалиқ </t>
  </si>
  <si>
    <t>00785</t>
  </si>
  <si>
    <t xml:space="preserve">Халқ банки Келес </t>
  </si>
  <si>
    <t>00786</t>
  </si>
  <si>
    <t xml:space="preserve">Халқ банки Зафар </t>
  </si>
  <si>
    <t>00787</t>
  </si>
  <si>
    <t xml:space="preserve">Халқ банки Паркент </t>
  </si>
  <si>
    <t>00788</t>
  </si>
  <si>
    <t>Савдогар банк</t>
  </si>
  <si>
    <t xml:space="preserve">Савдогар банк Қибрай </t>
  </si>
  <si>
    <t>00410</t>
  </si>
  <si>
    <t xml:space="preserve">Савдогар банк Зангиота </t>
  </si>
  <si>
    <t>00414</t>
  </si>
  <si>
    <t xml:space="preserve">Савдогар банк Ғазалкент </t>
  </si>
  <si>
    <t>00418</t>
  </si>
  <si>
    <t>Қишлоққурилишбанк</t>
  </si>
  <si>
    <t>Қишлоқ қурилиш банк Амалиёт</t>
  </si>
  <si>
    <t>00987</t>
  </si>
  <si>
    <t xml:space="preserve">Қишлоқ қурилиш банк Ғазалкент </t>
  </si>
  <si>
    <t>00466</t>
  </si>
  <si>
    <t xml:space="preserve">Қишлоқ қурилиш банк Янгийўл </t>
  </si>
  <si>
    <t>00484</t>
  </si>
  <si>
    <t xml:space="preserve">Қишлоқ қурилиш банк Оҳангарон </t>
  </si>
  <si>
    <t>00866</t>
  </si>
  <si>
    <t xml:space="preserve">Қишлоқ қурилиш банк Бекобод </t>
  </si>
  <si>
    <t>00924</t>
  </si>
  <si>
    <t>Турон банк</t>
  </si>
  <si>
    <t xml:space="preserve">Турон банк Зангиота </t>
  </si>
  <si>
    <t>01019</t>
  </si>
  <si>
    <t>Ҳамкор банк</t>
  </si>
  <si>
    <t xml:space="preserve">Ҳамкор банк Чиноз </t>
  </si>
  <si>
    <t>00960</t>
  </si>
  <si>
    <t xml:space="preserve">Ҳамкор банк Янгийўл </t>
  </si>
  <si>
    <t>00976</t>
  </si>
  <si>
    <t xml:space="preserve">Ҳамкор банк Олмалиқ </t>
  </si>
  <si>
    <t>00988</t>
  </si>
  <si>
    <t xml:space="preserve">Ҳамкор банк Ангрен </t>
  </si>
  <si>
    <t>01149</t>
  </si>
  <si>
    <t xml:space="preserve">Ҳамкор банк Чирчиқ </t>
  </si>
  <si>
    <t>01159</t>
  </si>
  <si>
    <t>Ипак йўли банки</t>
  </si>
  <si>
    <t xml:space="preserve">Ипак йўли банк Янгийўл </t>
  </si>
  <si>
    <t>01081</t>
  </si>
  <si>
    <t>Ипотека банк</t>
  </si>
  <si>
    <t>Ипотека банк Амалиёт</t>
  </si>
  <si>
    <t>00408</t>
  </si>
  <si>
    <t xml:space="preserve">Ипотека банк Олмалиқ </t>
  </si>
  <si>
    <t>00459</t>
  </si>
  <si>
    <t xml:space="preserve">Ипотека банк Ангрен </t>
  </si>
  <si>
    <t>00461</t>
  </si>
  <si>
    <t xml:space="preserve">Ипотека банк Чирчиқ </t>
  </si>
  <si>
    <t>00478</t>
  </si>
  <si>
    <t xml:space="preserve">Ипотека банк Оҳангарон </t>
  </si>
  <si>
    <t>00487</t>
  </si>
  <si>
    <t xml:space="preserve">Ипотека банк Бекобод </t>
  </si>
  <si>
    <t>00489</t>
  </si>
  <si>
    <t xml:space="preserve">Ипотека банк Чиноз </t>
  </si>
  <si>
    <t>01039</t>
  </si>
  <si>
    <t xml:space="preserve">Ипотека банк Зангиота </t>
  </si>
  <si>
    <t>01130</t>
  </si>
  <si>
    <t xml:space="preserve">Ипотека банк Дўстобод </t>
  </si>
  <si>
    <t>01170</t>
  </si>
  <si>
    <t>Универсал банк</t>
  </si>
  <si>
    <t xml:space="preserve">Универсал банк Зангиота </t>
  </si>
  <si>
    <t>01174</t>
  </si>
  <si>
    <t>Асака банк</t>
  </si>
  <si>
    <t>Асака банк Амалиёт</t>
  </si>
  <si>
    <t>00411</t>
  </si>
  <si>
    <t>Инфин банк</t>
  </si>
  <si>
    <t xml:space="preserve">Инфин банк Қибрай </t>
  </si>
  <si>
    <t>01056</t>
  </si>
  <si>
    <t xml:space="preserve">Инфин банк Зангиота </t>
  </si>
  <si>
    <t>01080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</si>
</sst>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u/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8">
    <xf numFmtId="0" fontId="0" fillId="0" borderId="0" xfId="0"/>
    <xf numFmtId="0" fontId="3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9" fontId="4" fillId="0" borderId="1" xfId="2" applyNumberFormat="1" applyFont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3" fontId="4" fillId="0" borderId="1" xfId="1" applyNumberFormat="1" applyFont="1" applyFill="1" applyBorder="1" applyAlignment="1" applyProtection="1">
      <alignment horizontal="center" vertical="center" wrapText="1"/>
    </xf>
    <xf numFmtId="3" fontId="4" fillId="2" borderId="1" xfId="2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 applyProtection="1">
      <alignment horizontal="center" vertical="center" wrapText="1"/>
    </xf>
    <xf numFmtId="0" fontId="4" fillId="0" borderId="1" xfId="2" applyFont="1" applyBorder="1" applyAlignment="1">
      <alignment horizontal="left" vertical="center" wrapText="1" indent="1"/>
    </xf>
    <xf numFmtId="0" fontId="6" fillId="0" borderId="1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left" vertical="center" wrapText="1" indent="1"/>
    </xf>
    <xf numFmtId="49" fontId="7" fillId="0" borderId="1" xfId="2" applyNumberFormat="1" applyFont="1" applyBorder="1" applyAlignment="1">
      <alignment horizontal="center" vertical="center" wrapText="1"/>
    </xf>
    <xf numFmtId="3" fontId="7" fillId="0" borderId="1" xfId="1" applyNumberFormat="1" applyFont="1" applyFill="1" applyBorder="1" applyAlignment="1" applyProtection="1">
      <alignment horizontal="center" vertical="center" wrapText="1"/>
    </xf>
    <xf numFmtId="3" fontId="7" fillId="2" borderId="1" xfId="2" applyNumberFormat="1" applyFont="1" applyFill="1" applyBorder="1" applyAlignment="1">
      <alignment horizontal="center" vertical="center" wrapText="1"/>
    </xf>
    <xf numFmtId="164" fontId="7" fillId="0" borderId="1" xfId="1" applyNumberFormat="1" applyFont="1" applyFill="1" applyBorder="1" applyAlignment="1" applyProtection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</cellXfs>
  <cellStyles count="3">
    <cellStyle name="Normal" xfId="0" builtinId="0"/>
    <cellStyle name="Percent" xfId="1" builtinId="5"/>
    <cellStyle name="Обычный_24.09.08" xfId="2" xr:uid="{46A01550-DA40-4ADA-A591-5D4EAF3834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194.49\rab\2020\01052020\&#1041;&#1072;&#1083;&#1072;&#1085;&#1089;\&#1040;&#1085;&#1072;&#1083;&#1080;&#1079;%20&#1041;&#1086;&#1096;&#1083;&#1080;&#1082;%200105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унлик банк"/>
      <sheetName val="жалб этиладиган ресурс"/>
      <sheetName val="Кунлик банк (2)"/>
      <sheetName val="Анализ банк (5)"/>
    </sheetNames>
    <sheetDataSet>
      <sheetData sheetId="0" refreshError="1"/>
      <sheetData sheetId="1" refreshError="1"/>
      <sheetData sheetId="2" refreshError="1"/>
      <sheetData sheetId="3" refreshError="1">
        <row r="10">
          <cell r="B10" t="str">
            <v>00832</v>
          </cell>
          <cell r="C10" t="str">
            <v>Амалиёт</v>
          </cell>
          <cell r="D10">
            <v>1471268.4686551201</v>
          </cell>
          <cell r="E10">
            <v>1094109.87747003</v>
          </cell>
          <cell r="F10">
            <v>1094109.87747003</v>
          </cell>
          <cell r="G10">
            <v>0</v>
          </cell>
          <cell r="H10">
            <v>25049.968733950001</v>
          </cell>
          <cell r="I10">
            <v>1069059.9087360799</v>
          </cell>
          <cell r="J10">
            <v>0.97710470470125499</v>
          </cell>
          <cell r="K10">
            <v>59904.828806920013</v>
          </cell>
          <cell r="L10">
            <v>1007136.06963942</v>
          </cell>
          <cell r="M10">
            <v>0</v>
          </cell>
          <cell r="N10">
            <v>5068.7536852500007</v>
          </cell>
          <cell r="O10">
            <v>0</v>
          </cell>
          <cell r="P10">
            <v>0.92050724555039731</v>
          </cell>
          <cell r="Q10">
            <v>39466.12052543</v>
          </cell>
          <cell r="R10">
            <v>0</v>
          </cell>
          <cell r="S10">
            <v>18977.856827300002</v>
          </cell>
          <cell r="T10">
            <v>20488.263698129998</v>
          </cell>
          <cell r="U10">
            <v>0</v>
          </cell>
          <cell r="V10">
            <v>0</v>
          </cell>
          <cell r="W10">
            <v>50442.7865857</v>
          </cell>
          <cell r="X10">
            <v>0.7436507345733786</v>
          </cell>
          <cell r="Y10">
            <v>3.6071441578326362E-2</v>
          </cell>
          <cell r="Z10">
            <v>377158.59118509007</v>
          </cell>
          <cell r="AA10">
            <v>0</v>
          </cell>
          <cell r="AB10">
            <v>5007.23915536</v>
          </cell>
          <cell r="AC10">
            <v>0</v>
          </cell>
          <cell r="AD10">
            <v>97.822131599999992</v>
          </cell>
          <cell r="AE10">
            <v>90971.028272289986</v>
          </cell>
          <cell r="AF10">
            <v>33607.154335590007</v>
          </cell>
          <cell r="AG10">
            <v>0</v>
          </cell>
          <cell r="AH10">
            <v>33580.612832330007</v>
          </cell>
          <cell r="AI10">
            <v>354.58545429000003</v>
          </cell>
          <cell r="AJ10">
            <v>26799.610607690003</v>
          </cell>
          <cell r="AK10">
            <v>0</v>
          </cell>
          <cell r="AL10">
            <v>6426.4167703500007</v>
          </cell>
          <cell r="AM10">
            <v>0</v>
          </cell>
          <cell r="AN10">
            <v>26.541503259999999</v>
          </cell>
          <cell r="AO10">
            <v>4987.3454586899998</v>
          </cell>
          <cell r="AP10">
            <v>6.3414829400000006</v>
          </cell>
          <cell r="AQ10">
            <v>16399.71516666</v>
          </cell>
          <cell r="AR10">
            <v>0.50649999999999995</v>
          </cell>
          <cell r="AS10">
            <v>0</v>
          </cell>
          <cell r="AT10">
            <v>710.81947844000001</v>
          </cell>
          <cell r="AU10">
            <v>0</v>
          </cell>
          <cell r="AV10">
            <v>1409263.6247784197</v>
          </cell>
          <cell r="AW10">
            <v>188662.77340481002</v>
          </cell>
        </row>
        <row r="11">
          <cell r="B11" t="str">
            <v>00890</v>
          </cell>
          <cell r="C11" t="str">
            <v>Ангрен</v>
          </cell>
          <cell r="D11">
            <v>51046.28183855</v>
          </cell>
          <cell r="E11">
            <v>45697.861072560001</v>
          </cell>
          <cell r="F11">
            <v>45697.861072560001</v>
          </cell>
          <cell r="G11">
            <v>0</v>
          </cell>
          <cell r="H11">
            <v>911.09854455000004</v>
          </cell>
          <cell r="I11">
            <v>44786.762528010004</v>
          </cell>
          <cell r="J11">
            <v>0.9800625560329107</v>
          </cell>
          <cell r="K11">
            <v>25511.02880462</v>
          </cell>
          <cell r="L11">
            <v>14298.778849429998</v>
          </cell>
          <cell r="M11">
            <v>0</v>
          </cell>
          <cell r="N11">
            <v>3589.5851332500001</v>
          </cell>
          <cell r="O11">
            <v>0</v>
          </cell>
          <cell r="P11">
            <v>0.31289820822742892</v>
          </cell>
          <cell r="Q11">
            <v>839.49053971000012</v>
          </cell>
          <cell r="R11">
            <v>0</v>
          </cell>
          <cell r="S11">
            <v>839.49053971000012</v>
          </cell>
          <cell r="T11">
            <v>0</v>
          </cell>
          <cell r="U11">
            <v>0</v>
          </cell>
          <cell r="V11">
            <v>0</v>
          </cell>
          <cell r="W11">
            <v>885.41680339999994</v>
          </cell>
          <cell r="X11">
            <v>0.8952240873702404</v>
          </cell>
          <cell r="Y11">
            <v>1.8370455859565066E-2</v>
          </cell>
          <cell r="Z11">
            <v>5348.4207659900003</v>
          </cell>
          <cell r="AA11">
            <v>0</v>
          </cell>
          <cell r="AB11">
            <v>1178.356675</v>
          </cell>
          <cell r="AC11">
            <v>0</v>
          </cell>
          <cell r="AD11">
            <v>118.57886520999999</v>
          </cell>
          <cell r="AE11">
            <v>985.63950256999988</v>
          </cell>
          <cell r="AF11">
            <v>1120.92536589</v>
          </cell>
          <cell r="AG11">
            <v>0</v>
          </cell>
          <cell r="AH11">
            <v>1110.05790948</v>
          </cell>
          <cell r="AI11">
            <v>0</v>
          </cell>
          <cell r="AJ11">
            <v>562.86190646</v>
          </cell>
          <cell r="AK11">
            <v>0</v>
          </cell>
          <cell r="AL11">
            <v>547.19600302000003</v>
          </cell>
          <cell r="AM11">
            <v>0</v>
          </cell>
          <cell r="AN11">
            <v>10.867456409999999</v>
          </cell>
          <cell r="AO11">
            <v>1577.21137858</v>
          </cell>
          <cell r="AP11">
            <v>0</v>
          </cell>
          <cell r="AQ11">
            <v>31.063999989999999</v>
          </cell>
          <cell r="AR11">
            <v>0</v>
          </cell>
          <cell r="AS11">
            <v>0</v>
          </cell>
          <cell r="AT11">
            <v>52.120538670000002</v>
          </cell>
          <cell r="AU11">
            <v>0</v>
          </cell>
          <cell r="AV11">
            <v>48745.097516040005</v>
          </cell>
          <cell r="AW11">
            <v>5984.4615217400005</v>
          </cell>
        </row>
        <row r="12">
          <cell r="B12" t="str">
            <v>00911</v>
          </cell>
          <cell r="C12" t="str">
            <v>Янгийул</v>
          </cell>
          <cell r="D12">
            <v>116083.08328180001</v>
          </cell>
          <cell r="E12">
            <v>107279.68298447</v>
          </cell>
          <cell r="F12">
            <v>107279.68298447</v>
          </cell>
          <cell r="G12">
            <v>0</v>
          </cell>
          <cell r="H12">
            <v>780.25476521999997</v>
          </cell>
          <cell r="I12">
            <v>106499.42821925</v>
          </cell>
          <cell r="J12">
            <v>0.99272691022648762</v>
          </cell>
          <cell r="K12">
            <v>76513.6227182</v>
          </cell>
          <cell r="L12">
            <v>27567.991733289997</v>
          </cell>
          <cell r="M12">
            <v>0</v>
          </cell>
          <cell r="N12">
            <v>2357.1301360700004</v>
          </cell>
          <cell r="O12">
            <v>0</v>
          </cell>
          <cell r="P12">
            <v>0.25697309095591558</v>
          </cell>
          <cell r="Q12">
            <v>290.81363725</v>
          </cell>
          <cell r="R12">
            <v>0</v>
          </cell>
          <cell r="S12">
            <v>290.81363725</v>
          </cell>
          <cell r="T12">
            <v>0</v>
          </cell>
          <cell r="U12">
            <v>0</v>
          </cell>
          <cell r="V12">
            <v>0</v>
          </cell>
          <cell r="W12">
            <v>232.99194702999998</v>
          </cell>
          <cell r="X12">
            <v>0.92416293530075244</v>
          </cell>
          <cell r="Y12">
            <v>2.7107988125962186E-3</v>
          </cell>
          <cell r="Z12">
            <v>8803.4002973300012</v>
          </cell>
          <cell r="AA12">
            <v>0</v>
          </cell>
          <cell r="AB12">
            <v>2155.8825208299995</v>
          </cell>
          <cell r="AC12">
            <v>0</v>
          </cell>
          <cell r="AD12">
            <v>144.34356697999999</v>
          </cell>
          <cell r="AE12">
            <v>2485.8996394700002</v>
          </cell>
          <cell r="AF12">
            <v>1110.99324495</v>
          </cell>
          <cell r="AG12">
            <v>0</v>
          </cell>
          <cell r="AH12">
            <v>1107.98982181</v>
          </cell>
          <cell r="AI12">
            <v>0</v>
          </cell>
          <cell r="AJ12">
            <v>791.89244592999989</v>
          </cell>
          <cell r="AK12">
            <v>0</v>
          </cell>
          <cell r="AL12">
            <v>316.09737588000002</v>
          </cell>
          <cell r="AM12">
            <v>0</v>
          </cell>
          <cell r="AN12">
            <v>3.0034231399999998</v>
          </cell>
          <cell r="AO12">
            <v>2247.0352188699999</v>
          </cell>
          <cell r="AP12">
            <v>0</v>
          </cell>
          <cell r="AQ12">
            <v>0</v>
          </cell>
          <cell r="AR12">
            <v>0</v>
          </cell>
          <cell r="AS12">
            <v>41.555593450000003</v>
          </cell>
          <cell r="AT12">
            <v>394.16659750000002</v>
          </cell>
          <cell r="AU12">
            <v>0</v>
          </cell>
          <cell r="AV12">
            <v>112372.83018104002</v>
          </cell>
          <cell r="AW12">
            <v>8070.2710499299992</v>
          </cell>
        </row>
        <row r="13">
          <cell r="B13" t="str">
            <v>00912</v>
          </cell>
          <cell r="C13" t="str">
            <v>Бекобод</v>
          </cell>
          <cell r="D13">
            <v>78473.098795860002</v>
          </cell>
          <cell r="E13">
            <v>63360.28676065</v>
          </cell>
          <cell r="F13">
            <v>63360.28676065</v>
          </cell>
          <cell r="G13">
            <v>0</v>
          </cell>
          <cell r="H13">
            <v>1927.3502280399998</v>
          </cell>
          <cell r="I13">
            <v>61432.936532610001</v>
          </cell>
          <cell r="J13">
            <v>0.96958109998269482</v>
          </cell>
          <cell r="K13">
            <v>14732.097056470002</v>
          </cell>
          <cell r="L13">
            <v>43199.164900850003</v>
          </cell>
          <cell r="M13">
            <v>0</v>
          </cell>
          <cell r="N13">
            <v>2319.9464530199998</v>
          </cell>
          <cell r="O13">
            <v>0</v>
          </cell>
          <cell r="P13">
            <v>0.68180191582843197</v>
          </cell>
          <cell r="Q13">
            <v>1125.78966664</v>
          </cell>
          <cell r="R13">
            <v>0</v>
          </cell>
          <cell r="S13">
            <v>270.53443895999999</v>
          </cell>
          <cell r="T13">
            <v>855.25522767999996</v>
          </cell>
          <cell r="U13">
            <v>0</v>
          </cell>
          <cell r="V13">
            <v>0</v>
          </cell>
          <cell r="W13">
            <v>1499.7667377900002</v>
          </cell>
          <cell r="X13">
            <v>0.80741410410560588</v>
          </cell>
          <cell r="Y13">
            <v>1.7768064574783037E-2</v>
          </cell>
          <cell r="Z13">
            <v>15112.81203521</v>
          </cell>
          <cell r="AA13">
            <v>0</v>
          </cell>
          <cell r="AB13">
            <v>2511.5480513800003</v>
          </cell>
          <cell r="AC13">
            <v>0</v>
          </cell>
          <cell r="AD13">
            <v>7.3849600000000004</v>
          </cell>
          <cell r="AE13">
            <v>9674.1285524199993</v>
          </cell>
          <cell r="AF13">
            <v>843.45885636000014</v>
          </cell>
          <cell r="AG13">
            <v>0</v>
          </cell>
          <cell r="AH13">
            <v>842.17995661000009</v>
          </cell>
          <cell r="AI13">
            <v>0</v>
          </cell>
          <cell r="AJ13">
            <v>705.78394287000003</v>
          </cell>
          <cell r="AK13">
            <v>0</v>
          </cell>
          <cell r="AL13">
            <v>136.39601374</v>
          </cell>
          <cell r="AM13">
            <v>0</v>
          </cell>
          <cell r="AN13">
            <v>1.2788997499999999</v>
          </cell>
          <cell r="AO13">
            <v>1133.5805964000001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7.1398327899999998</v>
          </cell>
          <cell r="AU13">
            <v>0</v>
          </cell>
          <cell r="AV13">
            <v>74520.370560500014</v>
          </cell>
          <cell r="AW13">
            <v>18321.860172699999</v>
          </cell>
        </row>
        <row r="14">
          <cell r="B14" t="str">
            <v>00920</v>
          </cell>
          <cell r="C14" t="str">
            <v>Туй-тепа</v>
          </cell>
          <cell r="D14">
            <v>87663.24879813999</v>
          </cell>
          <cell r="E14">
            <v>79500.818698439994</v>
          </cell>
          <cell r="F14">
            <v>79500.818698439994</v>
          </cell>
          <cell r="G14">
            <v>0</v>
          </cell>
          <cell r="H14">
            <v>3474.2780895400001</v>
          </cell>
          <cell r="I14">
            <v>76026.540608899988</v>
          </cell>
          <cell r="J14">
            <v>0.95629883884946487</v>
          </cell>
          <cell r="K14">
            <v>22701.11684889</v>
          </cell>
          <cell r="L14">
            <v>52341.906375819999</v>
          </cell>
          <cell r="M14">
            <v>0</v>
          </cell>
          <cell r="N14">
            <v>883.38067299999989</v>
          </cell>
          <cell r="O14">
            <v>0</v>
          </cell>
          <cell r="P14">
            <v>0.65838197936503862</v>
          </cell>
          <cell r="Q14">
            <v>5517.0528037500007</v>
          </cell>
          <cell r="R14">
            <v>0</v>
          </cell>
          <cell r="S14">
            <v>3335.2407575400002</v>
          </cell>
          <cell r="T14">
            <v>2181.8120462100001</v>
          </cell>
          <cell r="U14">
            <v>0</v>
          </cell>
          <cell r="V14">
            <v>0</v>
          </cell>
          <cell r="W14">
            <v>4269.5007083800001</v>
          </cell>
          <cell r="X14">
            <v>0.9068888021878424</v>
          </cell>
          <cell r="Y14">
            <v>6.9396175964893045E-2</v>
          </cell>
          <cell r="Z14">
            <v>8162.4300997</v>
          </cell>
          <cell r="AA14">
            <v>0</v>
          </cell>
          <cell r="AB14">
            <v>3203.6912542100004</v>
          </cell>
          <cell r="AC14">
            <v>0</v>
          </cell>
          <cell r="AD14">
            <v>52.839999319999997</v>
          </cell>
          <cell r="AE14">
            <v>496.78216156000002</v>
          </cell>
          <cell r="AF14">
            <v>532.01767060999998</v>
          </cell>
          <cell r="AG14">
            <v>0</v>
          </cell>
          <cell r="AH14">
            <v>527.94205492000003</v>
          </cell>
          <cell r="AI14">
            <v>0</v>
          </cell>
          <cell r="AJ14">
            <v>373.88999670999999</v>
          </cell>
          <cell r="AK14">
            <v>0</v>
          </cell>
          <cell r="AL14">
            <v>154.05205821000001</v>
          </cell>
          <cell r="AM14">
            <v>0</v>
          </cell>
          <cell r="AN14">
            <v>4.0756156900000002</v>
          </cell>
          <cell r="AO14">
            <v>1146.81746073</v>
          </cell>
          <cell r="AP14">
            <v>0</v>
          </cell>
          <cell r="AQ14">
            <v>1213.3429060000001</v>
          </cell>
          <cell r="AR14">
            <v>0</v>
          </cell>
          <cell r="AS14">
            <v>0</v>
          </cell>
          <cell r="AT14">
            <v>985.39058382999997</v>
          </cell>
          <cell r="AU14">
            <v>0</v>
          </cell>
          <cell r="AV14">
            <v>81574.644934000011</v>
          </cell>
          <cell r="AW14">
            <v>11339.2688908</v>
          </cell>
        </row>
        <row r="15">
          <cell r="B15" t="str">
            <v>00931</v>
          </cell>
          <cell r="C15" t="str">
            <v>Газалкент</v>
          </cell>
          <cell r="D15">
            <v>141057.24636064997</v>
          </cell>
          <cell r="E15">
            <v>130288.51923779998</v>
          </cell>
          <cell r="F15">
            <v>130288.51923779998</v>
          </cell>
          <cell r="G15">
            <v>0</v>
          </cell>
          <cell r="H15">
            <v>1108.8998848400001</v>
          </cell>
          <cell r="I15">
            <v>129179.61935295998</v>
          </cell>
          <cell r="J15">
            <v>0.99148889026195741</v>
          </cell>
          <cell r="K15">
            <v>90628.695190529994</v>
          </cell>
          <cell r="L15">
            <v>29412.197984859999</v>
          </cell>
          <cell r="M15">
            <v>0</v>
          </cell>
          <cell r="N15">
            <v>6974.6141989200005</v>
          </cell>
          <cell r="O15">
            <v>0</v>
          </cell>
          <cell r="P15">
            <v>0.2257466594671895</v>
          </cell>
          <cell r="Q15">
            <v>683.36968818000003</v>
          </cell>
          <cell r="R15">
            <v>0</v>
          </cell>
          <cell r="S15">
            <v>683.36968818000003</v>
          </cell>
          <cell r="T15">
            <v>0</v>
          </cell>
          <cell r="U15">
            <v>0</v>
          </cell>
          <cell r="V15">
            <v>0</v>
          </cell>
          <cell r="W15">
            <v>4239.7973660400003</v>
          </cell>
          <cell r="X15">
            <v>0.92365704420943462</v>
          </cell>
          <cell r="Y15">
            <v>5.2450491584199177E-3</v>
          </cell>
          <cell r="Z15">
            <v>10768.727122850001</v>
          </cell>
          <cell r="AA15">
            <v>0</v>
          </cell>
          <cell r="AB15">
            <v>2050.0830388200002</v>
          </cell>
          <cell r="AC15">
            <v>0</v>
          </cell>
          <cell r="AD15">
            <v>13.045861</v>
          </cell>
          <cell r="AE15">
            <v>2300.22058694</v>
          </cell>
          <cell r="AF15">
            <v>2128.3856083700002</v>
          </cell>
          <cell r="AG15">
            <v>0</v>
          </cell>
          <cell r="AH15">
            <v>2110.7764162600001</v>
          </cell>
          <cell r="AI15">
            <v>0</v>
          </cell>
          <cell r="AJ15">
            <v>1303.1926726500001</v>
          </cell>
          <cell r="AK15">
            <v>0</v>
          </cell>
          <cell r="AL15">
            <v>807.58374361000006</v>
          </cell>
          <cell r="AM15">
            <v>0</v>
          </cell>
          <cell r="AN15">
            <v>17.609192109999999</v>
          </cell>
          <cell r="AO15">
            <v>2331.12961791</v>
          </cell>
          <cell r="AP15">
            <v>0</v>
          </cell>
          <cell r="AQ15">
            <v>756.55481283000006</v>
          </cell>
          <cell r="AR15">
            <v>0</v>
          </cell>
          <cell r="AS15">
            <v>0</v>
          </cell>
          <cell r="AT15">
            <v>172.26479085000003</v>
          </cell>
          <cell r="AU15">
            <v>0</v>
          </cell>
          <cell r="AV15">
            <v>130904.84814511999</v>
          </cell>
          <cell r="AW15">
            <v>19967.135523310004</v>
          </cell>
        </row>
        <row r="16">
          <cell r="B16">
            <v>0</v>
          </cell>
          <cell r="C16" t="str">
            <v>Саноатқурилишбанк</v>
          </cell>
          <cell r="D16">
            <v>1780121.9653835001</v>
          </cell>
          <cell r="E16">
            <v>1454308.5483792601</v>
          </cell>
          <cell r="F16">
            <v>1454308.5483792601</v>
          </cell>
          <cell r="G16">
            <v>0</v>
          </cell>
          <cell r="H16">
            <v>558856.02496102999</v>
          </cell>
          <cell r="I16">
            <v>895452.52341823</v>
          </cell>
          <cell r="J16">
            <v>0.61572389464131139</v>
          </cell>
          <cell r="K16">
            <v>275668.73151190003</v>
          </cell>
          <cell r="L16">
            <v>471297.65113240003</v>
          </cell>
          <cell r="M16">
            <v>0</v>
          </cell>
          <cell r="N16">
            <v>15370.012334010002</v>
          </cell>
          <cell r="O16">
            <v>0</v>
          </cell>
          <cell r="P16">
            <v>0.32406991738969909</v>
          </cell>
          <cell r="Q16">
            <v>3787.7304117399999</v>
          </cell>
          <cell r="R16">
            <v>0</v>
          </cell>
          <cell r="S16">
            <v>3012.7775381799997</v>
          </cell>
          <cell r="T16">
            <v>774.95287355999994</v>
          </cell>
          <cell r="U16">
            <v>47558.703169090004</v>
          </cell>
          <cell r="V16">
            <v>0</v>
          </cell>
          <cell r="W16">
            <v>39650.925521829995</v>
          </cell>
          <cell r="X16">
            <v>0.81697129559656412</v>
          </cell>
          <cell r="Y16">
            <v>2.6044888589571991E-3</v>
          </cell>
          <cell r="Z16">
            <v>325813.41700423998</v>
          </cell>
          <cell r="AA16">
            <v>0</v>
          </cell>
          <cell r="AB16">
            <v>55047.388816090002</v>
          </cell>
          <cell r="AC16">
            <v>0</v>
          </cell>
          <cell r="AD16">
            <v>0</v>
          </cell>
          <cell r="AE16">
            <v>133290.65474099998</v>
          </cell>
          <cell r="AF16">
            <v>26521.251457970004</v>
          </cell>
          <cell r="AG16">
            <v>0</v>
          </cell>
          <cell r="AH16">
            <v>25791.843110709997</v>
          </cell>
          <cell r="AI16">
            <v>0</v>
          </cell>
          <cell r="AJ16">
            <v>22150.913532120001</v>
          </cell>
          <cell r="AK16">
            <v>0</v>
          </cell>
          <cell r="AL16">
            <v>2777.0385098400002</v>
          </cell>
          <cell r="AM16">
            <v>863.89106875000016</v>
          </cell>
          <cell r="AN16">
            <v>729.40834726000003</v>
          </cell>
          <cell r="AO16">
            <v>34075.310475649996</v>
          </cell>
          <cell r="AP16">
            <v>61.923987690000004</v>
          </cell>
          <cell r="AQ16">
            <v>53978.572160830001</v>
          </cell>
          <cell r="AR16">
            <v>1147.10804835</v>
          </cell>
          <cell r="AS16">
            <v>508.48721038000002</v>
          </cell>
          <cell r="AT16">
            <v>6154.5447402100008</v>
          </cell>
          <cell r="AU16">
            <v>0</v>
          </cell>
          <cell r="AV16">
            <v>1677395.1069009998</v>
          </cell>
          <cell r="AW16">
            <v>253466.62856761002</v>
          </cell>
        </row>
        <row r="17">
          <cell r="B17" t="str">
            <v>00490</v>
          </cell>
          <cell r="C17" t="str">
            <v>Амалиёт</v>
          </cell>
          <cell r="D17">
            <v>513449.45970548003</v>
          </cell>
          <cell r="E17">
            <v>394737.33826451999</v>
          </cell>
          <cell r="F17">
            <v>394737.33826451999</v>
          </cell>
          <cell r="G17">
            <v>0</v>
          </cell>
          <cell r="H17">
            <v>31390.871498289998</v>
          </cell>
          <cell r="I17">
            <v>363346.46676623001</v>
          </cell>
          <cell r="J17">
            <v>0.92047655882693713</v>
          </cell>
          <cell r="K17">
            <v>44709.027217169998</v>
          </cell>
          <cell r="L17">
            <v>310330.40437474003</v>
          </cell>
          <cell r="M17">
            <v>0</v>
          </cell>
          <cell r="N17">
            <v>2158.9473346100003</v>
          </cell>
          <cell r="O17">
            <v>0</v>
          </cell>
          <cell r="P17">
            <v>0.7861693695841423</v>
          </cell>
          <cell r="Q17">
            <v>2386.8778589799999</v>
          </cell>
          <cell r="R17">
            <v>0</v>
          </cell>
          <cell r="S17">
            <v>2298.8304512999998</v>
          </cell>
          <cell r="T17">
            <v>88.047407680000006</v>
          </cell>
          <cell r="U17">
            <v>29549.540689820002</v>
          </cell>
          <cell r="V17">
            <v>0</v>
          </cell>
          <cell r="W17">
            <v>31899.914201439999</v>
          </cell>
          <cell r="X17">
            <v>0.76879492382939785</v>
          </cell>
          <cell r="Y17">
            <v>6.0467496423672841E-3</v>
          </cell>
          <cell r="Z17">
            <v>118712.12144096001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38317.396832729995</v>
          </cell>
          <cell r="AF17">
            <v>16848.234552010003</v>
          </cell>
          <cell r="AG17">
            <v>0</v>
          </cell>
          <cell r="AH17">
            <v>16534.217094750002</v>
          </cell>
          <cell r="AI17">
            <v>0</v>
          </cell>
          <cell r="AJ17">
            <v>14659.924518200001</v>
          </cell>
          <cell r="AK17">
            <v>0</v>
          </cell>
          <cell r="AL17">
            <v>1179.4933658599998</v>
          </cell>
          <cell r="AM17">
            <v>694.79921069000011</v>
          </cell>
          <cell r="AN17">
            <v>314.01745726000001</v>
          </cell>
          <cell r="AO17">
            <v>4080.94260231</v>
          </cell>
          <cell r="AP17">
            <v>3.6935410099999997</v>
          </cell>
          <cell r="AQ17">
            <v>53396.352342830003</v>
          </cell>
          <cell r="AR17">
            <v>0</v>
          </cell>
          <cell r="AS17">
            <v>0</v>
          </cell>
          <cell r="AT17">
            <v>3741.2338722300001</v>
          </cell>
          <cell r="AU17">
            <v>0</v>
          </cell>
          <cell r="AV17">
            <v>461998.28046997002</v>
          </cell>
          <cell r="AW17">
            <v>28967.464856040002</v>
          </cell>
        </row>
        <row r="18">
          <cell r="B18" t="str">
            <v>00863</v>
          </cell>
          <cell r="C18" t="str">
            <v>Чирчик</v>
          </cell>
          <cell r="D18">
            <v>176166.14009298003</v>
          </cell>
          <cell r="E18">
            <v>89994.420361040015</v>
          </cell>
          <cell r="F18">
            <v>89994.420361040015</v>
          </cell>
          <cell r="G18">
            <v>0</v>
          </cell>
          <cell r="H18">
            <v>23019.0465233</v>
          </cell>
          <cell r="I18">
            <v>66975.373837740015</v>
          </cell>
          <cell r="J18">
            <v>0.74421695888531658</v>
          </cell>
          <cell r="K18">
            <v>44841.75411396</v>
          </cell>
          <cell r="L18">
            <v>19361.360691080001</v>
          </cell>
          <cell r="M18">
            <v>0</v>
          </cell>
          <cell r="N18">
            <v>3616.6850559999998</v>
          </cell>
          <cell r="O18">
            <v>0</v>
          </cell>
          <cell r="P18">
            <v>0.21513956769104137</v>
          </cell>
          <cell r="Q18">
            <v>15.592286980000001</v>
          </cell>
          <cell r="R18">
            <v>0</v>
          </cell>
          <cell r="S18">
            <v>15.592286980000001</v>
          </cell>
          <cell r="T18">
            <v>0</v>
          </cell>
          <cell r="U18">
            <v>5333.3339999999998</v>
          </cell>
          <cell r="V18">
            <v>0</v>
          </cell>
          <cell r="W18">
            <v>473.51136029000003</v>
          </cell>
          <cell r="X18">
            <v>0.5108497030901693</v>
          </cell>
          <cell r="Y18">
            <v>1.7325837443529047E-4</v>
          </cell>
          <cell r="Z18">
            <v>86171.719731940015</v>
          </cell>
          <cell r="AA18">
            <v>0</v>
          </cell>
          <cell r="AB18">
            <v>11408.593184199999</v>
          </cell>
          <cell r="AC18">
            <v>0</v>
          </cell>
          <cell r="AD18">
            <v>0</v>
          </cell>
          <cell r="AE18">
            <v>60197.168592850001</v>
          </cell>
          <cell r="AF18">
            <v>958.40473731000009</v>
          </cell>
          <cell r="AG18">
            <v>0</v>
          </cell>
          <cell r="AH18">
            <v>948.82240377000005</v>
          </cell>
          <cell r="AI18">
            <v>0</v>
          </cell>
          <cell r="AJ18">
            <v>778.83885619</v>
          </cell>
          <cell r="AK18">
            <v>0</v>
          </cell>
          <cell r="AL18">
            <v>169.98354758000002</v>
          </cell>
          <cell r="AM18">
            <v>0</v>
          </cell>
          <cell r="AN18">
            <v>9.5823335400000005</v>
          </cell>
          <cell r="AO18">
            <v>5275.89433181</v>
          </cell>
          <cell r="AP18">
            <v>1.9051869699999999</v>
          </cell>
          <cell r="AQ18">
            <v>59.769818000000001</v>
          </cell>
          <cell r="AR18">
            <v>799.20649919000005</v>
          </cell>
          <cell r="AS18">
            <v>302.70067208</v>
          </cell>
          <cell r="AT18">
            <v>187.78034780000002</v>
          </cell>
          <cell r="AU18">
            <v>0</v>
          </cell>
          <cell r="AV18">
            <v>164401.6979959</v>
          </cell>
          <cell r="AW18">
            <v>100796.86620847002</v>
          </cell>
        </row>
        <row r="19">
          <cell r="B19" t="str">
            <v>00884</v>
          </cell>
          <cell r="C19" t="str">
            <v>Кибрай</v>
          </cell>
          <cell r="D19">
            <v>164996.92502237999</v>
          </cell>
          <cell r="E19">
            <v>114338.22626972999</v>
          </cell>
          <cell r="F19">
            <v>114338.22626972999</v>
          </cell>
          <cell r="G19">
            <v>0</v>
          </cell>
          <cell r="H19">
            <v>27353.321371769998</v>
          </cell>
          <cell r="I19">
            <v>86984.90489795999</v>
          </cell>
          <cell r="J19">
            <v>0.7607683601174462</v>
          </cell>
          <cell r="K19">
            <v>29678.979901420007</v>
          </cell>
          <cell r="L19">
            <v>41957.960694840003</v>
          </cell>
          <cell r="M19">
            <v>0</v>
          </cell>
          <cell r="N19">
            <v>1092.3926114999999</v>
          </cell>
          <cell r="O19">
            <v>0</v>
          </cell>
          <cell r="P19">
            <v>0.36696354372210505</v>
          </cell>
          <cell r="Q19">
            <v>1207.9848410999998</v>
          </cell>
          <cell r="R19">
            <v>0</v>
          </cell>
          <cell r="S19">
            <v>521.07937521999997</v>
          </cell>
          <cell r="T19">
            <v>686.90546587999995</v>
          </cell>
          <cell r="U19">
            <v>345.95837487</v>
          </cell>
          <cell r="V19">
            <v>0</v>
          </cell>
          <cell r="W19">
            <v>3364.5754436699999</v>
          </cell>
          <cell r="X19">
            <v>0.69297186147088063</v>
          </cell>
          <cell r="Y19">
            <v>1.0565012948952863E-2</v>
          </cell>
          <cell r="Z19">
            <v>50658.698752649994</v>
          </cell>
          <cell r="AA19">
            <v>0</v>
          </cell>
          <cell r="AB19">
            <v>11590.473961950001</v>
          </cell>
          <cell r="AC19">
            <v>0</v>
          </cell>
          <cell r="AD19">
            <v>0</v>
          </cell>
          <cell r="AE19">
            <v>25750.012222639998</v>
          </cell>
          <cell r="AF19">
            <v>2648.4845711400003</v>
          </cell>
          <cell r="AG19">
            <v>0</v>
          </cell>
          <cell r="AH19">
            <v>2313.5015250100005</v>
          </cell>
          <cell r="AI19">
            <v>0</v>
          </cell>
          <cell r="AJ19">
            <v>1398.85443452</v>
          </cell>
          <cell r="AK19">
            <v>0</v>
          </cell>
          <cell r="AL19">
            <v>914.52681179000001</v>
          </cell>
          <cell r="AM19">
            <v>0.1202787</v>
          </cell>
          <cell r="AN19">
            <v>334.98304612999999</v>
          </cell>
          <cell r="AO19">
            <v>7993.7732713300002</v>
          </cell>
          <cell r="AP19">
            <v>0</v>
          </cell>
          <cell r="AQ19">
            <v>0</v>
          </cell>
          <cell r="AR19">
            <v>92.879373999999999</v>
          </cell>
          <cell r="AS19">
            <v>0</v>
          </cell>
          <cell r="AT19">
            <v>902.13957159000006</v>
          </cell>
          <cell r="AU19">
            <v>0</v>
          </cell>
          <cell r="AV19">
            <v>157094.80661815999</v>
          </cell>
          <cell r="AW19">
            <v>57274.112686959998</v>
          </cell>
        </row>
        <row r="20">
          <cell r="B20" t="str">
            <v>01022</v>
          </cell>
          <cell r="C20" t="str">
            <v>Ангрен</v>
          </cell>
          <cell r="D20">
            <v>430819.40312763001</v>
          </cell>
          <cell r="E20">
            <v>404042.43025926</v>
          </cell>
          <cell r="F20">
            <v>404042.43025926</v>
          </cell>
          <cell r="G20">
            <v>0</v>
          </cell>
          <cell r="H20">
            <v>306634.6557223</v>
          </cell>
          <cell r="I20">
            <v>97407.774536960002</v>
          </cell>
          <cell r="J20">
            <v>0.24108303297368253</v>
          </cell>
          <cell r="K20">
            <v>51971.258456840005</v>
          </cell>
          <cell r="L20">
            <v>33377.250789539998</v>
          </cell>
          <cell r="M20">
            <v>0</v>
          </cell>
          <cell r="N20">
            <v>2893.9398240400001</v>
          </cell>
          <cell r="O20">
            <v>0</v>
          </cell>
          <cell r="P20">
            <v>8.2608281432529185E-2</v>
          </cell>
          <cell r="Q20">
            <v>70.900461369999988</v>
          </cell>
          <cell r="R20">
            <v>0</v>
          </cell>
          <cell r="S20">
            <v>70.900461369999988</v>
          </cell>
          <cell r="T20">
            <v>0</v>
          </cell>
          <cell r="U20">
            <v>0</v>
          </cell>
          <cell r="V20">
            <v>0</v>
          </cell>
          <cell r="W20">
            <v>2094.0602721599998</v>
          </cell>
          <cell r="X20">
            <v>0.93784640925181972</v>
          </cell>
          <cell r="Y20">
            <v>1.7547776188878386E-4</v>
          </cell>
          <cell r="Z20">
            <v>26776.972868370005</v>
          </cell>
          <cell r="AA20">
            <v>0</v>
          </cell>
          <cell r="AB20">
            <v>11592.93821928</v>
          </cell>
          <cell r="AC20">
            <v>0</v>
          </cell>
          <cell r="AD20">
            <v>0</v>
          </cell>
          <cell r="AE20">
            <v>7287.4711874099994</v>
          </cell>
          <cell r="AF20">
            <v>3292.9791895400003</v>
          </cell>
          <cell r="AG20">
            <v>0</v>
          </cell>
          <cell r="AH20">
            <v>3282.9802663300002</v>
          </cell>
          <cell r="AI20">
            <v>0</v>
          </cell>
          <cell r="AJ20">
            <v>2979.7086441500001</v>
          </cell>
          <cell r="AK20">
            <v>0</v>
          </cell>
          <cell r="AL20">
            <v>303.27162218000001</v>
          </cell>
          <cell r="AM20">
            <v>0</v>
          </cell>
          <cell r="AN20">
            <v>9.9989232100000009</v>
          </cell>
          <cell r="AO20">
            <v>2676.0965336100003</v>
          </cell>
          <cell r="AP20">
            <v>1.14666676</v>
          </cell>
          <cell r="AQ20">
            <v>0</v>
          </cell>
          <cell r="AR20">
            <v>60.267240799999996</v>
          </cell>
          <cell r="AS20">
            <v>0</v>
          </cell>
          <cell r="AT20">
            <v>319.78145866</v>
          </cell>
          <cell r="AU20">
            <v>0</v>
          </cell>
          <cell r="AV20">
            <v>420198.80459430994</v>
          </cell>
          <cell r="AW20">
            <v>37174.944745959998</v>
          </cell>
        </row>
        <row r="21">
          <cell r="B21" t="str">
            <v>01034</v>
          </cell>
          <cell r="C21" t="str">
            <v>Олмалик</v>
          </cell>
          <cell r="D21">
            <v>186844.65523348001</v>
          </cell>
          <cell r="E21">
            <v>165822.10876736001</v>
          </cell>
          <cell r="F21">
            <v>165822.10876736001</v>
          </cell>
          <cell r="G21">
            <v>0</v>
          </cell>
          <cell r="H21">
            <v>8593.8832913000006</v>
          </cell>
          <cell r="I21">
            <v>157228.22547606</v>
          </cell>
          <cell r="J21">
            <v>0.94817408031303718</v>
          </cell>
          <cell r="K21">
            <v>66436.010808239997</v>
          </cell>
          <cell r="L21">
            <v>11381.13979666</v>
          </cell>
          <cell r="M21">
            <v>0</v>
          </cell>
          <cell r="N21">
            <v>4816.67632736</v>
          </cell>
          <cell r="O21">
            <v>0</v>
          </cell>
          <cell r="P21">
            <v>6.8634634315422688E-2</v>
          </cell>
          <cell r="Q21">
            <v>34.389485139999998</v>
          </cell>
          <cell r="R21">
            <v>0</v>
          </cell>
          <cell r="S21">
            <v>34.389485139999998</v>
          </cell>
          <cell r="T21">
            <v>0</v>
          </cell>
          <cell r="U21">
            <v>0</v>
          </cell>
          <cell r="V21">
            <v>0</v>
          </cell>
          <cell r="W21">
            <v>295.48651035999995</v>
          </cell>
          <cell r="X21">
            <v>0.88748649812942015</v>
          </cell>
          <cell r="Y21">
            <v>2.0738781695417164E-4</v>
          </cell>
          <cell r="Z21">
            <v>21022.546466119995</v>
          </cell>
          <cell r="AA21">
            <v>0</v>
          </cell>
          <cell r="AB21">
            <v>11989.590243710001</v>
          </cell>
          <cell r="AC21">
            <v>0</v>
          </cell>
          <cell r="AD21">
            <v>0</v>
          </cell>
          <cell r="AE21">
            <v>26.12981782</v>
          </cell>
          <cell r="AF21">
            <v>1396.82338233</v>
          </cell>
          <cell r="AG21">
            <v>0</v>
          </cell>
          <cell r="AH21">
            <v>1363.82040418</v>
          </cell>
          <cell r="AI21">
            <v>0</v>
          </cell>
          <cell r="AJ21">
            <v>1229.05397395</v>
          </cell>
          <cell r="AK21">
            <v>0</v>
          </cell>
          <cell r="AL21">
            <v>134.76643023</v>
          </cell>
          <cell r="AM21">
            <v>0</v>
          </cell>
          <cell r="AN21">
            <v>33.002978150000004</v>
          </cell>
          <cell r="AO21">
            <v>5034.4360024399994</v>
          </cell>
          <cell r="AP21">
            <v>50.225967750000002</v>
          </cell>
          <cell r="AQ21">
            <v>0</v>
          </cell>
          <cell r="AR21">
            <v>114.91663709000001</v>
          </cell>
          <cell r="AS21">
            <v>205.78653830000002</v>
          </cell>
          <cell r="AT21">
            <v>728.77832396999997</v>
          </cell>
          <cell r="AU21">
            <v>0</v>
          </cell>
          <cell r="AV21">
            <v>176902.75883800999</v>
          </cell>
          <cell r="AW21">
            <v>21679.418330050001</v>
          </cell>
        </row>
        <row r="22">
          <cell r="B22" t="str">
            <v>01100</v>
          </cell>
          <cell r="C22" t="str">
            <v>Бекобод</v>
          </cell>
          <cell r="D22">
            <v>307845.38220155</v>
          </cell>
          <cell r="E22">
            <v>285374.02445735002</v>
          </cell>
          <cell r="F22">
            <v>285374.02445735002</v>
          </cell>
          <cell r="G22">
            <v>0</v>
          </cell>
          <cell r="H22">
            <v>161864.24655407001</v>
          </cell>
          <cell r="I22">
            <v>123509.77790328003</v>
          </cell>
          <cell r="J22">
            <v>0.43279964999666226</v>
          </cell>
          <cell r="K22">
            <v>38031.701014270002</v>
          </cell>
          <cell r="L22">
            <v>54889.534785540003</v>
          </cell>
          <cell r="M22">
            <v>0</v>
          </cell>
          <cell r="N22">
            <v>791.37118050000004</v>
          </cell>
          <cell r="O22">
            <v>0</v>
          </cell>
          <cell r="P22">
            <v>0.19234243512497196</v>
          </cell>
          <cell r="Q22">
            <v>71.985478170000007</v>
          </cell>
          <cell r="R22">
            <v>0</v>
          </cell>
          <cell r="S22">
            <v>71.985478170000007</v>
          </cell>
          <cell r="T22">
            <v>0</v>
          </cell>
          <cell r="U22">
            <v>12329.870104399999</v>
          </cell>
          <cell r="V22">
            <v>0</v>
          </cell>
          <cell r="W22">
            <v>1523.37773391</v>
          </cell>
          <cell r="X22">
            <v>0.92700440206867318</v>
          </cell>
          <cell r="Y22">
            <v>2.5224958125352591E-4</v>
          </cell>
          <cell r="Z22">
            <v>22471.357744199999</v>
          </cell>
          <cell r="AA22">
            <v>0</v>
          </cell>
          <cell r="AB22">
            <v>8465.7932069500021</v>
          </cell>
          <cell r="AC22">
            <v>0</v>
          </cell>
          <cell r="AD22">
            <v>0</v>
          </cell>
          <cell r="AE22">
            <v>1712.4760875499999</v>
          </cell>
          <cell r="AF22">
            <v>1376.3250256399999</v>
          </cell>
          <cell r="AG22">
            <v>0</v>
          </cell>
          <cell r="AH22">
            <v>1348.50141667</v>
          </cell>
          <cell r="AI22">
            <v>0</v>
          </cell>
          <cell r="AJ22">
            <v>1104.53310511</v>
          </cell>
          <cell r="AK22">
            <v>0</v>
          </cell>
          <cell r="AL22">
            <v>74.996732199999997</v>
          </cell>
          <cell r="AM22">
            <v>168.97157936000002</v>
          </cell>
          <cell r="AN22">
            <v>27.823608970000002</v>
          </cell>
          <cell r="AO22">
            <v>9014.1677341499999</v>
          </cell>
          <cell r="AP22">
            <v>4.9526251999999999</v>
          </cell>
          <cell r="AQ22">
            <v>522.45000000000005</v>
          </cell>
          <cell r="AR22">
            <v>79.838297269999998</v>
          </cell>
          <cell r="AS22">
            <v>0</v>
          </cell>
          <cell r="AT22">
            <v>274.83116595999996</v>
          </cell>
          <cell r="AU22">
            <v>0</v>
          </cell>
          <cell r="AV22">
            <v>296798.75838464999</v>
          </cell>
          <cell r="AW22">
            <v>7573.8217401300008</v>
          </cell>
        </row>
        <row r="23">
          <cell r="B23">
            <v>0</v>
          </cell>
          <cell r="C23" t="str">
            <v>Агробанк</v>
          </cell>
          <cell r="D23">
            <v>1991666.0077752904</v>
          </cell>
          <cell r="E23">
            <v>1681191.9235027297</v>
          </cell>
          <cell r="F23">
            <v>1681191.9235027297</v>
          </cell>
          <cell r="G23">
            <v>0</v>
          </cell>
          <cell r="H23">
            <v>468757.96900162991</v>
          </cell>
          <cell r="I23">
            <v>1212433.9545010999</v>
          </cell>
          <cell r="J23">
            <v>0.7211752195281893</v>
          </cell>
          <cell r="K23">
            <v>219090.80341537003</v>
          </cell>
          <cell r="L23">
            <v>1263279.2667371798</v>
          </cell>
          <cell r="M23">
            <v>0</v>
          </cell>
          <cell r="N23">
            <v>14082.309359669998</v>
          </cell>
          <cell r="O23">
            <v>0</v>
          </cell>
          <cell r="P23">
            <v>0.75141882915138136</v>
          </cell>
          <cell r="Q23">
            <v>15899.620302540003</v>
          </cell>
          <cell r="R23">
            <v>0</v>
          </cell>
          <cell r="S23">
            <v>15709.620302540003</v>
          </cell>
          <cell r="T23">
            <v>190</v>
          </cell>
          <cell r="U23">
            <v>0</v>
          </cell>
          <cell r="V23">
            <v>0</v>
          </cell>
          <cell r="W23">
            <v>31947.972484530001</v>
          </cell>
          <cell r="X23">
            <v>0.84411337891970994</v>
          </cell>
          <cell r="Y23">
            <v>9.457349919581734E-3</v>
          </cell>
          <cell r="Z23">
            <v>310474.08427256002</v>
          </cell>
          <cell r="AA23">
            <v>0</v>
          </cell>
          <cell r="AB23">
            <v>30769.942461960003</v>
          </cell>
          <cell r="AC23">
            <v>0</v>
          </cell>
          <cell r="AD23">
            <v>126.36322814</v>
          </cell>
          <cell r="AE23">
            <v>146515.35038903999</v>
          </cell>
          <cell r="AF23">
            <v>24132.46679215</v>
          </cell>
          <cell r="AG23">
            <v>0</v>
          </cell>
          <cell r="AH23">
            <v>22109.029728129994</v>
          </cell>
          <cell r="AI23">
            <v>4.0958899999999999E-2</v>
          </cell>
          <cell r="AJ23">
            <v>18835.06496213</v>
          </cell>
          <cell r="AK23">
            <v>34.634002020000004</v>
          </cell>
          <cell r="AL23">
            <v>3239.28980508</v>
          </cell>
          <cell r="AM23">
            <v>0</v>
          </cell>
          <cell r="AN23">
            <v>2023.4370640199993</v>
          </cell>
          <cell r="AO23">
            <v>66015.919438969999</v>
          </cell>
          <cell r="AP23">
            <v>0</v>
          </cell>
          <cell r="AQ23">
            <v>0</v>
          </cell>
          <cell r="AR23">
            <v>2536.9776312099993</v>
          </cell>
          <cell r="AS23">
            <v>1829.7485646</v>
          </cell>
          <cell r="AT23">
            <v>10970.920774909999</v>
          </cell>
          <cell r="AU23">
            <v>0</v>
          </cell>
          <cell r="AV23">
            <v>1955663.0318267997</v>
          </cell>
          <cell r="AW23">
            <v>247458.18231293999</v>
          </cell>
        </row>
        <row r="24">
          <cell r="B24" t="str">
            <v>00413</v>
          </cell>
          <cell r="C24" t="str">
            <v>Охангарон</v>
          </cell>
          <cell r="D24">
            <v>114776.42399895001</v>
          </cell>
          <cell r="E24">
            <v>104512.90423816</v>
          </cell>
          <cell r="F24">
            <v>104512.90423816</v>
          </cell>
          <cell r="G24">
            <v>0</v>
          </cell>
          <cell r="H24">
            <v>21800.982896919999</v>
          </cell>
          <cell r="I24">
            <v>82711.921341239999</v>
          </cell>
          <cell r="J24">
            <v>0.791403912695405</v>
          </cell>
          <cell r="K24">
            <v>27192.178174220004</v>
          </cell>
          <cell r="L24">
            <v>49825.789922390002</v>
          </cell>
          <cell r="M24">
            <v>0</v>
          </cell>
          <cell r="N24">
            <v>1082.80883619</v>
          </cell>
          <cell r="O24">
            <v>0</v>
          </cell>
          <cell r="P24">
            <v>0.4767429465824517</v>
          </cell>
          <cell r="Q24">
            <v>7.9674419299999997</v>
          </cell>
          <cell r="R24">
            <v>0</v>
          </cell>
          <cell r="S24">
            <v>7.9674419299999997</v>
          </cell>
          <cell r="T24">
            <v>0</v>
          </cell>
          <cell r="U24">
            <v>0</v>
          </cell>
          <cell r="V24">
            <v>0</v>
          </cell>
          <cell r="W24">
            <v>923.5284802000001</v>
          </cell>
          <cell r="X24">
            <v>0.91057815356850724</v>
          </cell>
          <cell r="Y24">
            <v>7.623404964275127E-5</v>
          </cell>
          <cell r="Z24">
            <v>10263.519760789999</v>
          </cell>
          <cell r="AA24">
            <v>0</v>
          </cell>
          <cell r="AB24">
            <v>2883.0154623499993</v>
          </cell>
          <cell r="AC24">
            <v>0</v>
          </cell>
          <cell r="AD24">
            <v>5.1224999999999996</v>
          </cell>
          <cell r="AE24">
            <v>1150.46550918</v>
          </cell>
          <cell r="AF24">
            <v>1177.1746829699998</v>
          </cell>
          <cell r="AG24">
            <v>0</v>
          </cell>
          <cell r="AH24">
            <v>1165.0565275399999</v>
          </cell>
          <cell r="AI24">
            <v>0</v>
          </cell>
          <cell r="AJ24">
            <v>1138.5715378299999</v>
          </cell>
          <cell r="AK24">
            <v>0</v>
          </cell>
          <cell r="AL24">
            <v>26.484989710000001</v>
          </cell>
          <cell r="AM24">
            <v>0</v>
          </cell>
          <cell r="AN24">
            <v>12.11815543</v>
          </cell>
          <cell r="AO24">
            <v>4147.9954064399999</v>
          </cell>
          <cell r="AP24">
            <v>0</v>
          </cell>
          <cell r="AQ24">
            <v>0</v>
          </cell>
          <cell r="AR24">
            <v>9.4773999999999994</v>
          </cell>
          <cell r="AS24">
            <v>213.60517138</v>
          </cell>
          <cell r="AT24">
            <v>451.94511526999997</v>
          </cell>
          <cell r="AU24">
            <v>0</v>
          </cell>
          <cell r="AV24">
            <v>111609.72090992001</v>
          </cell>
          <cell r="AW24">
            <v>13062.842277330001</v>
          </cell>
        </row>
        <row r="25">
          <cell r="B25" t="str">
            <v>00454</v>
          </cell>
          <cell r="C25" t="str">
            <v>Амалиёт</v>
          </cell>
          <cell r="D25">
            <v>282453.56239419</v>
          </cell>
          <cell r="E25">
            <v>210177.38721830997</v>
          </cell>
          <cell r="F25">
            <v>210177.38721830997</v>
          </cell>
          <cell r="G25">
            <v>0</v>
          </cell>
          <cell r="H25">
            <v>35678.560164070004</v>
          </cell>
          <cell r="I25">
            <v>174498.82705423998</v>
          </cell>
          <cell r="J25">
            <v>0.83024548627102834</v>
          </cell>
          <cell r="K25">
            <v>15109.85478869</v>
          </cell>
          <cell r="L25">
            <v>100391.46713718001</v>
          </cell>
          <cell r="M25">
            <v>0</v>
          </cell>
          <cell r="N25">
            <v>0</v>
          </cell>
          <cell r="O25">
            <v>0</v>
          </cell>
          <cell r="P25">
            <v>0.47765113300653983</v>
          </cell>
          <cell r="Q25">
            <v>13788.67393993</v>
          </cell>
          <cell r="R25">
            <v>0</v>
          </cell>
          <cell r="S25">
            <v>13788.67393993</v>
          </cell>
          <cell r="T25">
            <v>0</v>
          </cell>
          <cell r="U25">
            <v>0</v>
          </cell>
          <cell r="V25">
            <v>0</v>
          </cell>
          <cell r="W25">
            <v>19002.719477539998</v>
          </cell>
          <cell r="X25">
            <v>0.74411306919538178</v>
          </cell>
          <cell r="Y25">
            <v>6.5604935537655104E-2</v>
          </cell>
          <cell r="Z25">
            <v>72276.175175879995</v>
          </cell>
          <cell r="AA25">
            <v>0</v>
          </cell>
          <cell r="AB25">
            <v>5223.0786501299999</v>
          </cell>
          <cell r="AC25">
            <v>0</v>
          </cell>
          <cell r="AD25">
            <v>15.04555236</v>
          </cell>
          <cell r="AE25">
            <v>25274.140999119998</v>
          </cell>
          <cell r="AF25">
            <v>7398.7230851900003</v>
          </cell>
          <cell r="AG25">
            <v>0</v>
          </cell>
          <cell r="AH25">
            <v>6553.3232720300002</v>
          </cell>
          <cell r="AI25">
            <v>4.0958899999999999E-2</v>
          </cell>
          <cell r="AJ25">
            <v>4287.2304566700004</v>
          </cell>
          <cell r="AK25">
            <v>0</v>
          </cell>
          <cell r="AL25">
            <v>2266.0518564600002</v>
          </cell>
          <cell r="AM25">
            <v>0</v>
          </cell>
          <cell r="AN25">
            <v>845.39981315999989</v>
          </cell>
          <cell r="AO25">
            <v>20950.326328540003</v>
          </cell>
          <cell r="AP25">
            <v>0</v>
          </cell>
          <cell r="AQ25">
            <v>0</v>
          </cell>
          <cell r="AR25">
            <v>1346.0608258</v>
          </cell>
          <cell r="AS25">
            <v>94.692826969999999</v>
          </cell>
          <cell r="AT25">
            <v>8108.5364516899999</v>
          </cell>
          <cell r="AU25">
            <v>0</v>
          </cell>
          <cell r="AV25">
            <v>280829.54802787997</v>
          </cell>
          <cell r="AW25">
            <v>78910.656106850001</v>
          </cell>
        </row>
        <row r="26">
          <cell r="B26" t="str">
            <v>00457</v>
          </cell>
          <cell r="C26" t="str">
            <v>Оккургон</v>
          </cell>
          <cell r="D26">
            <v>239160.87197410001</v>
          </cell>
          <cell r="E26">
            <v>223330.74418857999</v>
          </cell>
          <cell r="F26">
            <v>223330.74418857999</v>
          </cell>
          <cell r="G26">
            <v>0</v>
          </cell>
          <cell r="H26">
            <v>69334.390874909994</v>
          </cell>
          <cell r="I26">
            <v>153996.35331367</v>
          </cell>
          <cell r="J26">
            <v>0.6895439043700845</v>
          </cell>
          <cell r="K26">
            <v>16699.326978749999</v>
          </cell>
          <cell r="L26">
            <v>203920.10897720998</v>
          </cell>
          <cell r="M26">
            <v>0</v>
          </cell>
          <cell r="N26">
            <v>610.32941176999998</v>
          </cell>
          <cell r="O26">
            <v>0</v>
          </cell>
          <cell r="P26">
            <v>0.91308570039519632</v>
          </cell>
          <cell r="Q26">
            <v>68.456120900000002</v>
          </cell>
          <cell r="R26">
            <v>0</v>
          </cell>
          <cell r="S26">
            <v>68.456120900000002</v>
          </cell>
          <cell r="T26">
            <v>0</v>
          </cell>
          <cell r="U26">
            <v>0</v>
          </cell>
          <cell r="V26">
            <v>0</v>
          </cell>
          <cell r="W26">
            <v>300</v>
          </cell>
          <cell r="X26">
            <v>0.93380970869166946</v>
          </cell>
          <cell r="Y26">
            <v>3.0652349791211817E-4</v>
          </cell>
          <cell r="Z26">
            <v>15830.127785520002</v>
          </cell>
          <cell r="AA26">
            <v>0</v>
          </cell>
          <cell r="AB26">
            <v>1960.6883492300001</v>
          </cell>
          <cell r="AC26">
            <v>0</v>
          </cell>
          <cell r="AD26">
            <v>7.8426500000000008</v>
          </cell>
          <cell r="AE26">
            <v>3918.5306753499999</v>
          </cell>
          <cell r="AF26">
            <v>4302.9355094700004</v>
          </cell>
          <cell r="AG26">
            <v>0</v>
          </cell>
          <cell r="AH26">
            <v>3478.5737438900001</v>
          </cell>
          <cell r="AI26">
            <v>0</v>
          </cell>
          <cell r="AJ26">
            <v>3036.1671899299999</v>
          </cell>
          <cell r="AK26">
            <v>0</v>
          </cell>
          <cell r="AL26">
            <v>442.40655396</v>
          </cell>
          <cell r="AM26">
            <v>0</v>
          </cell>
          <cell r="AN26">
            <v>824.36176557999988</v>
          </cell>
          <cell r="AO26">
            <v>5343.8387961600001</v>
          </cell>
          <cell r="AP26">
            <v>0</v>
          </cell>
          <cell r="AQ26">
            <v>0</v>
          </cell>
          <cell r="AR26">
            <v>5.4868087699999997</v>
          </cell>
          <cell r="AS26">
            <v>0</v>
          </cell>
          <cell r="AT26">
            <v>203.33892974</v>
          </cell>
          <cell r="AU26">
            <v>0</v>
          </cell>
          <cell r="AV26">
            <v>238183.22072554001</v>
          </cell>
          <cell r="AW26">
            <v>7746.8336166600002</v>
          </cell>
        </row>
        <row r="27">
          <cell r="B27" t="str">
            <v>00463</v>
          </cell>
          <cell r="C27" t="str">
            <v>Бука</v>
          </cell>
          <cell r="D27">
            <v>232581.92351593002</v>
          </cell>
          <cell r="E27">
            <v>219581.36009619001</v>
          </cell>
          <cell r="F27">
            <v>219581.36009619001</v>
          </cell>
          <cell r="G27">
            <v>0</v>
          </cell>
          <cell r="H27">
            <v>46825.487908919997</v>
          </cell>
          <cell r="I27">
            <v>172755.87218727</v>
          </cell>
          <cell r="J27">
            <v>0.78675107992587534</v>
          </cell>
          <cell r="K27">
            <v>42847.740905710001</v>
          </cell>
          <cell r="L27">
            <v>171137.42166208001</v>
          </cell>
          <cell r="M27">
            <v>0</v>
          </cell>
          <cell r="N27">
            <v>2411.0277978499998</v>
          </cell>
          <cell r="O27">
            <v>0</v>
          </cell>
          <cell r="P27">
            <v>0.77938046101504888</v>
          </cell>
          <cell r="Q27">
            <v>179.88423883000002</v>
          </cell>
          <cell r="R27">
            <v>0</v>
          </cell>
          <cell r="S27">
            <v>179.88423883000002</v>
          </cell>
          <cell r="T27">
            <v>0</v>
          </cell>
          <cell r="U27">
            <v>0</v>
          </cell>
          <cell r="V27">
            <v>0</v>
          </cell>
          <cell r="W27">
            <v>209.46100000000001</v>
          </cell>
          <cell r="X27">
            <v>0.94410329391376979</v>
          </cell>
          <cell r="Y27">
            <v>8.1921452144753887E-4</v>
          </cell>
          <cell r="Z27">
            <v>13000.56341974</v>
          </cell>
          <cell r="AA27">
            <v>0</v>
          </cell>
          <cell r="AB27">
            <v>1643.0668599100002</v>
          </cell>
          <cell r="AC27">
            <v>0</v>
          </cell>
          <cell r="AD27">
            <v>13.74484193</v>
          </cell>
          <cell r="AE27">
            <v>3493.6538144000001</v>
          </cell>
          <cell r="AF27">
            <v>1537.62185737</v>
          </cell>
          <cell r="AG27">
            <v>0</v>
          </cell>
          <cell r="AH27">
            <v>1522.4794138300001</v>
          </cell>
          <cell r="AI27">
            <v>0</v>
          </cell>
          <cell r="AJ27">
            <v>1499.8769692400001</v>
          </cell>
          <cell r="AK27">
            <v>0</v>
          </cell>
          <cell r="AL27">
            <v>22.602444590000001</v>
          </cell>
          <cell r="AM27">
            <v>0</v>
          </cell>
          <cell r="AN27">
            <v>15.14244354</v>
          </cell>
          <cell r="AO27">
            <v>5160.3426160899999</v>
          </cell>
          <cell r="AP27">
            <v>0</v>
          </cell>
          <cell r="AQ27">
            <v>0</v>
          </cell>
          <cell r="AR27">
            <v>9.8665090800000002</v>
          </cell>
          <cell r="AS27">
            <v>0</v>
          </cell>
          <cell r="AT27">
            <v>440.34625455999998</v>
          </cell>
          <cell r="AU27">
            <v>0</v>
          </cell>
          <cell r="AV27">
            <v>228647.78560925997</v>
          </cell>
          <cell r="AW27">
            <v>8092.8348563500003</v>
          </cell>
        </row>
        <row r="28">
          <cell r="B28" t="str">
            <v>00468</v>
          </cell>
          <cell r="C28" t="str">
            <v>Зафар</v>
          </cell>
          <cell r="D28">
            <v>121724.89966333</v>
          </cell>
          <cell r="E28">
            <v>102704.61060369</v>
          </cell>
          <cell r="F28">
            <v>102704.61060369</v>
          </cell>
          <cell r="G28">
            <v>0</v>
          </cell>
          <cell r="H28">
            <v>42998.873527689997</v>
          </cell>
          <cell r="I28">
            <v>59705.737076000005</v>
          </cell>
          <cell r="J28">
            <v>0.58133453527601298</v>
          </cell>
          <cell r="K28">
            <v>27104.03506668</v>
          </cell>
          <cell r="L28">
            <v>71035.336541850003</v>
          </cell>
          <cell r="M28">
            <v>0</v>
          </cell>
          <cell r="N28">
            <v>0</v>
          </cell>
          <cell r="O28">
            <v>0</v>
          </cell>
          <cell r="P28">
            <v>0.69164700712372718</v>
          </cell>
          <cell r="Q28">
            <v>212.47375614000001</v>
          </cell>
          <cell r="R28">
            <v>0</v>
          </cell>
          <cell r="S28">
            <v>212.47375614000001</v>
          </cell>
          <cell r="T28">
            <v>0</v>
          </cell>
          <cell r="U28">
            <v>0</v>
          </cell>
          <cell r="V28">
            <v>0</v>
          </cell>
          <cell r="W28">
            <v>220.13175738999999</v>
          </cell>
          <cell r="X28">
            <v>0.84374364561197568</v>
          </cell>
          <cell r="Y28">
            <v>2.0687849833721699E-3</v>
          </cell>
          <cell r="Z28">
            <v>19020.289059640003</v>
          </cell>
          <cell r="AA28">
            <v>0</v>
          </cell>
          <cell r="AB28">
            <v>2478.91456092</v>
          </cell>
          <cell r="AC28">
            <v>0</v>
          </cell>
          <cell r="AD28">
            <v>8.5557228500000004</v>
          </cell>
          <cell r="AE28">
            <v>8534.9269342499992</v>
          </cell>
          <cell r="AF28">
            <v>1257.4471681800001</v>
          </cell>
          <cell r="AG28">
            <v>0</v>
          </cell>
          <cell r="AH28">
            <v>1230.1048719600001</v>
          </cell>
          <cell r="AI28">
            <v>0</v>
          </cell>
          <cell r="AJ28">
            <v>1211.1641488</v>
          </cell>
          <cell r="AK28">
            <v>0</v>
          </cell>
          <cell r="AL28">
            <v>18.940723160000001</v>
          </cell>
          <cell r="AM28">
            <v>0</v>
          </cell>
          <cell r="AN28">
            <v>27.342296219999998</v>
          </cell>
          <cell r="AO28">
            <v>5272.3778077500001</v>
          </cell>
          <cell r="AP28">
            <v>0</v>
          </cell>
          <cell r="AQ28">
            <v>0</v>
          </cell>
          <cell r="AR28">
            <v>974.44187562000002</v>
          </cell>
          <cell r="AS28">
            <v>0</v>
          </cell>
          <cell r="AT28">
            <v>320.23347662000003</v>
          </cell>
          <cell r="AU28">
            <v>0</v>
          </cell>
          <cell r="AV28">
            <v>117969.68055563</v>
          </cell>
          <cell r="AW28">
            <v>14082.564978349999</v>
          </cell>
        </row>
        <row r="29">
          <cell r="B29" t="str">
            <v>00472</v>
          </cell>
          <cell r="C29" t="str">
            <v xml:space="preserve">Пскент </v>
          </cell>
          <cell r="D29">
            <v>95317.297009419999</v>
          </cell>
          <cell r="E29">
            <v>85954.129402799997</v>
          </cell>
          <cell r="F29">
            <v>85954.129402799997</v>
          </cell>
          <cell r="G29">
            <v>0</v>
          </cell>
          <cell r="H29">
            <v>39428.410446540001</v>
          </cell>
          <cell r="I29">
            <v>46525.718956260003</v>
          </cell>
          <cell r="J29">
            <v>0.54128544235763509</v>
          </cell>
          <cell r="K29">
            <v>20747.777453050003</v>
          </cell>
          <cell r="L29">
            <v>60852.481850430006</v>
          </cell>
          <cell r="M29">
            <v>0</v>
          </cell>
          <cell r="N29">
            <v>0</v>
          </cell>
          <cell r="O29">
            <v>0</v>
          </cell>
          <cell r="P29">
            <v>0.70796461174380421</v>
          </cell>
          <cell r="Q29">
            <v>506.03496643</v>
          </cell>
          <cell r="R29">
            <v>0</v>
          </cell>
          <cell r="S29">
            <v>506.03496643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0.90176843132999607</v>
          </cell>
          <cell r="Y29">
            <v>5.8872676617851439E-3</v>
          </cell>
          <cell r="Z29">
            <v>9363.1676066199998</v>
          </cell>
          <cell r="AA29">
            <v>0</v>
          </cell>
          <cell r="AB29">
            <v>1496.6919646700003</v>
          </cell>
          <cell r="AC29">
            <v>0</v>
          </cell>
          <cell r="AD29">
            <v>35.358139999999999</v>
          </cell>
          <cell r="AE29">
            <v>4024.9020770700004</v>
          </cell>
          <cell r="AF29">
            <v>938.07966872999998</v>
          </cell>
          <cell r="AG29">
            <v>0</v>
          </cell>
          <cell r="AH29">
            <v>918.88994290999995</v>
          </cell>
          <cell r="AI29">
            <v>0</v>
          </cell>
          <cell r="AJ29">
            <v>889.68145965999997</v>
          </cell>
          <cell r="AK29">
            <v>0</v>
          </cell>
          <cell r="AL29">
            <v>29.20848325</v>
          </cell>
          <cell r="AM29">
            <v>0</v>
          </cell>
          <cell r="AN29">
            <v>19.18972582</v>
          </cell>
          <cell r="AO29">
            <v>2765.1954962700001</v>
          </cell>
          <cell r="AP29">
            <v>0</v>
          </cell>
          <cell r="AQ29">
            <v>0</v>
          </cell>
          <cell r="AR29">
            <v>10.88981042</v>
          </cell>
          <cell r="AS29">
            <v>0</v>
          </cell>
          <cell r="AT29">
            <v>62.037270460000002</v>
          </cell>
          <cell r="AU29">
            <v>0</v>
          </cell>
          <cell r="AV29">
            <v>94179.333127139995</v>
          </cell>
          <cell r="AW29">
            <v>9434.3522683999981</v>
          </cell>
        </row>
        <row r="30">
          <cell r="B30" t="str">
            <v>00474</v>
          </cell>
          <cell r="C30" t="str">
            <v>Куйи Чирчик</v>
          </cell>
          <cell r="D30">
            <v>308542.92206409003</v>
          </cell>
          <cell r="E30">
            <v>296724.68615473004</v>
          </cell>
          <cell r="F30">
            <v>296724.68615473004</v>
          </cell>
          <cell r="G30">
            <v>0</v>
          </cell>
          <cell r="H30">
            <v>44942.158698470004</v>
          </cell>
          <cell r="I30">
            <v>251782.52745626002</v>
          </cell>
          <cell r="J30">
            <v>0.84853919880789941</v>
          </cell>
          <cell r="K30">
            <v>8138.5799540100006</v>
          </cell>
          <cell r="L30">
            <v>286552.13608632004</v>
          </cell>
          <cell r="M30">
            <v>0</v>
          </cell>
          <cell r="N30">
            <v>0</v>
          </cell>
          <cell r="O30">
            <v>0</v>
          </cell>
          <cell r="P30">
            <v>0.96571721011744394</v>
          </cell>
          <cell r="Q30">
            <v>69.760312409999997</v>
          </cell>
          <cell r="R30">
            <v>0</v>
          </cell>
          <cell r="S30">
            <v>69.760312409999997</v>
          </cell>
          <cell r="T30">
            <v>0</v>
          </cell>
          <cell r="U30">
            <v>0</v>
          </cell>
          <cell r="V30">
            <v>0</v>
          </cell>
          <cell r="W30">
            <v>5203.3595469700003</v>
          </cell>
          <cell r="X30">
            <v>0.96169662285461488</v>
          </cell>
          <cell r="Y30">
            <v>2.3510114144538276E-4</v>
          </cell>
          <cell r="Z30">
            <v>11818.235909360001</v>
          </cell>
          <cell r="AA30">
            <v>0</v>
          </cell>
          <cell r="AB30">
            <v>2551.2907299199996</v>
          </cell>
          <cell r="AC30">
            <v>0</v>
          </cell>
          <cell r="AD30">
            <v>8.725200000000001</v>
          </cell>
          <cell r="AE30">
            <v>4558.6718933299999</v>
          </cell>
          <cell r="AF30">
            <v>1369.23497238</v>
          </cell>
          <cell r="AG30">
            <v>0</v>
          </cell>
          <cell r="AH30">
            <v>1328.22106547</v>
          </cell>
          <cell r="AI30">
            <v>0</v>
          </cell>
          <cell r="AJ30">
            <v>1203.9757960100001</v>
          </cell>
          <cell r="AK30">
            <v>0</v>
          </cell>
          <cell r="AL30">
            <v>124.24526945999999</v>
          </cell>
          <cell r="AM30">
            <v>0</v>
          </cell>
          <cell r="AN30">
            <v>41.013906909999996</v>
          </cell>
          <cell r="AO30">
            <v>3106.7248588100001</v>
          </cell>
          <cell r="AP30">
            <v>0</v>
          </cell>
          <cell r="AQ30">
            <v>0</v>
          </cell>
          <cell r="AR30">
            <v>111.86230474</v>
          </cell>
          <cell r="AS30">
            <v>0</v>
          </cell>
          <cell r="AT30">
            <v>85.091546379999997</v>
          </cell>
          <cell r="AU30">
            <v>0</v>
          </cell>
          <cell r="AV30">
            <v>301341.57356149005</v>
          </cell>
          <cell r="AW30">
            <v>12489.785230590001</v>
          </cell>
        </row>
        <row r="31">
          <cell r="B31" t="str">
            <v>00475</v>
          </cell>
          <cell r="C31" t="str">
            <v>Той-Тепа</v>
          </cell>
          <cell r="D31">
            <v>172838.94392781</v>
          </cell>
          <cell r="E31">
            <v>119537.35911445</v>
          </cell>
          <cell r="F31">
            <v>119537.35911445</v>
          </cell>
          <cell r="G31">
            <v>0</v>
          </cell>
          <cell r="H31">
            <v>65603.300019699993</v>
          </cell>
          <cell r="I31">
            <v>53934.059094750002</v>
          </cell>
          <cell r="J31">
            <v>0.45118998356916445</v>
          </cell>
          <cell r="K31">
            <v>14810.24672304</v>
          </cell>
          <cell r="L31">
            <v>81282.735902130007</v>
          </cell>
          <cell r="M31">
            <v>0</v>
          </cell>
          <cell r="N31">
            <v>1405.10545456</v>
          </cell>
          <cell r="O31">
            <v>0</v>
          </cell>
          <cell r="P31">
            <v>0.67997767814417387</v>
          </cell>
          <cell r="Q31">
            <v>255.73405853</v>
          </cell>
          <cell r="R31">
            <v>0</v>
          </cell>
          <cell r="S31">
            <v>65.734058529999999</v>
          </cell>
          <cell r="T31">
            <v>190</v>
          </cell>
          <cell r="U31">
            <v>0</v>
          </cell>
          <cell r="V31">
            <v>0</v>
          </cell>
          <cell r="W31">
            <v>261.33353159000001</v>
          </cell>
          <cell r="X31">
            <v>0.69161125610890917</v>
          </cell>
          <cell r="Y31">
            <v>2.1393651359249929E-3</v>
          </cell>
          <cell r="Z31">
            <v>53301.584813360001</v>
          </cell>
          <cell r="AA31">
            <v>0</v>
          </cell>
          <cell r="AB31">
            <v>2608.3881872000002</v>
          </cell>
          <cell r="AC31">
            <v>0</v>
          </cell>
          <cell r="AD31">
            <v>7.2787800000000002</v>
          </cell>
          <cell r="AE31">
            <v>26691.691533279998</v>
          </cell>
          <cell r="AF31">
            <v>519.62091702999999</v>
          </cell>
          <cell r="AG31">
            <v>0</v>
          </cell>
          <cell r="AH31">
            <v>495.11220751000002</v>
          </cell>
          <cell r="AI31">
            <v>0</v>
          </cell>
          <cell r="AJ31">
            <v>488.57306137</v>
          </cell>
          <cell r="AK31">
            <v>0</v>
          </cell>
          <cell r="AL31">
            <v>6.5391461399999997</v>
          </cell>
          <cell r="AM31">
            <v>0</v>
          </cell>
          <cell r="AN31">
            <v>24.50870952</v>
          </cell>
          <cell r="AO31">
            <v>1756.1726025299999</v>
          </cell>
          <cell r="AP31">
            <v>0</v>
          </cell>
          <cell r="AQ31">
            <v>0</v>
          </cell>
          <cell r="AR31">
            <v>15.79862896</v>
          </cell>
          <cell r="AS31">
            <v>0</v>
          </cell>
          <cell r="AT31">
            <v>202.63416436000003</v>
          </cell>
          <cell r="AU31">
            <v>0</v>
          </cell>
          <cell r="AV31">
            <v>169411.59884712996</v>
          </cell>
          <cell r="AW31">
            <v>47580.358852600002</v>
          </cell>
        </row>
        <row r="32">
          <cell r="B32" t="str">
            <v>00476</v>
          </cell>
          <cell r="C32" t="str">
            <v>Чиноз</v>
          </cell>
          <cell r="D32">
            <v>101088.09034297</v>
          </cell>
          <cell r="E32">
            <v>86376.275339369997</v>
          </cell>
          <cell r="F32">
            <v>86376.275339369997</v>
          </cell>
          <cell r="G32">
            <v>0</v>
          </cell>
          <cell r="H32">
            <v>30837.307413089999</v>
          </cell>
          <cell r="I32">
            <v>55538.967926279998</v>
          </cell>
          <cell r="J32">
            <v>0.64298868766995254</v>
          </cell>
          <cell r="K32">
            <v>10069.2449679</v>
          </cell>
          <cell r="L32">
            <v>73405.788574289996</v>
          </cell>
          <cell r="M32">
            <v>0</v>
          </cell>
          <cell r="N32">
            <v>0</v>
          </cell>
          <cell r="O32">
            <v>0</v>
          </cell>
          <cell r="P32">
            <v>0.84983739210657883</v>
          </cell>
          <cell r="Q32">
            <v>178.27206180000002</v>
          </cell>
          <cell r="R32">
            <v>0</v>
          </cell>
          <cell r="S32">
            <v>178.27206180000002</v>
          </cell>
          <cell r="T32">
            <v>0</v>
          </cell>
          <cell r="U32">
            <v>0</v>
          </cell>
          <cell r="V32">
            <v>0</v>
          </cell>
          <cell r="W32">
            <v>396.29277396000003</v>
          </cell>
          <cell r="X32">
            <v>0.85446539791496701</v>
          </cell>
          <cell r="Y32">
            <v>2.0639007771471275E-3</v>
          </cell>
          <cell r="Z32">
            <v>14711.815003600001</v>
          </cell>
          <cell r="AA32">
            <v>0</v>
          </cell>
          <cell r="AB32">
            <v>2557.38016814</v>
          </cell>
          <cell r="AC32">
            <v>0</v>
          </cell>
          <cell r="AD32">
            <v>0.64942999999999995</v>
          </cell>
          <cell r="AE32">
            <v>6750.0624242100002</v>
          </cell>
          <cell r="AF32">
            <v>1456.5568376399999</v>
          </cell>
          <cell r="AG32">
            <v>0</v>
          </cell>
          <cell r="AH32">
            <v>1397.13389377</v>
          </cell>
          <cell r="AI32">
            <v>0</v>
          </cell>
          <cell r="AJ32">
            <v>1359.7336526700001</v>
          </cell>
          <cell r="AK32">
            <v>0</v>
          </cell>
          <cell r="AL32">
            <v>37.400241100000002</v>
          </cell>
          <cell r="AM32">
            <v>0</v>
          </cell>
          <cell r="AN32">
            <v>59.422943869999997</v>
          </cell>
          <cell r="AO32">
            <v>3418.8422601900002</v>
          </cell>
          <cell r="AP32">
            <v>0</v>
          </cell>
          <cell r="AQ32">
            <v>0</v>
          </cell>
          <cell r="AR32">
            <v>19.18288132</v>
          </cell>
          <cell r="AS32">
            <v>0</v>
          </cell>
          <cell r="AT32">
            <v>509.14100210000004</v>
          </cell>
          <cell r="AU32">
            <v>0</v>
          </cell>
          <cell r="AV32">
            <v>99575.125374290015</v>
          </cell>
          <cell r="AW32">
            <v>9912.3617866700006</v>
          </cell>
        </row>
        <row r="33">
          <cell r="B33" t="str">
            <v>00480</v>
          </cell>
          <cell r="C33" t="str">
            <v>Юкори-Чирчик</v>
          </cell>
          <cell r="D33">
            <v>121677.39562853001</v>
          </cell>
          <cell r="E33">
            <v>86031.964824280003</v>
          </cell>
          <cell r="F33">
            <v>86031.964824280003</v>
          </cell>
          <cell r="G33">
            <v>0</v>
          </cell>
          <cell r="H33">
            <v>37997.157114080001</v>
          </cell>
          <cell r="I33">
            <v>48034.807710199995</v>
          </cell>
          <cell r="J33">
            <v>0.55833675086127499</v>
          </cell>
          <cell r="K33">
            <v>8986.87464722</v>
          </cell>
          <cell r="L33">
            <v>65039.699158489995</v>
          </cell>
          <cell r="M33">
            <v>0</v>
          </cell>
          <cell r="N33">
            <v>2453.1213838600002</v>
          </cell>
          <cell r="O33">
            <v>0</v>
          </cell>
          <cell r="P33">
            <v>0.75599458051822199</v>
          </cell>
          <cell r="Q33">
            <v>347.74020440999999</v>
          </cell>
          <cell r="R33">
            <v>0</v>
          </cell>
          <cell r="S33">
            <v>347.74020440999999</v>
          </cell>
          <cell r="T33">
            <v>0</v>
          </cell>
          <cell r="U33">
            <v>0</v>
          </cell>
          <cell r="V33">
            <v>0</v>
          </cell>
          <cell r="W33">
            <v>3218.4874536300003</v>
          </cell>
          <cell r="X33">
            <v>0.70704968971334448</v>
          </cell>
          <cell r="Y33">
            <v>4.0419884065214387E-3</v>
          </cell>
          <cell r="Z33">
            <v>35645.430804249998</v>
          </cell>
          <cell r="AA33">
            <v>0</v>
          </cell>
          <cell r="AB33">
            <v>2640.7613517700006</v>
          </cell>
          <cell r="AC33">
            <v>0</v>
          </cell>
          <cell r="AD33">
            <v>16.343900000000001</v>
          </cell>
          <cell r="AE33">
            <v>24605.173602990002</v>
          </cell>
          <cell r="AF33">
            <v>1505.9924239499999</v>
          </cell>
          <cell r="AG33">
            <v>0</v>
          </cell>
          <cell r="AH33">
            <v>1386.9606509199998</v>
          </cell>
          <cell r="AI33">
            <v>0</v>
          </cell>
          <cell r="AJ33">
            <v>1371.0116393199999</v>
          </cell>
          <cell r="AK33">
            <v>0</v>
          </cell>
          <cell r="AL33">
            <v>15.9490116</v>
          </cell>
          <cell r="AM33">
            <v>0</v>
          </cell>
          <cell r="AN33">
            <v>119.03177303</v>
          </cell>
          <cell r="AO33">
            <v>6077.2461882799998</v>
          </cell>
          <cell r="AP33">
            <v>0</v>
          </cell>
          <cell r="AQ33">
            <v>0</v>
          </cell>
          <cell r="AR33">
            <v>21.073130460000002</v>
          </cell>
          <cell r="AS33">
            <v>0</v>
          </cell>
          <cell r="AT33">
            <v>328.86929239999995</v>
          </cell>
          <cell r="AU33">
            <v>0</v>
          </cell>
          <cell r="AV33">
            <v>116080.15771942999</v>
          </cell>
          <cell r="AW33">
            <v>14340.827693520001</v>
          </cell>
        </row>
        <row r="34">
          <cell r="B34" t="str">
            <v>00482</v>
          </cell>
          <cell r="C34" t="str">
            <v>Паркент</v>
          </cell>
          <cell r="D34">
            <v>71671.529594699998</v>
          </cell>
          <cell r="E34">
            <v>54689.163402199993</v>
          </cell>
          <cell r="F34">
            <v>54689.163402199993</v>
          </cell>
          <cell r="G34">
            <v>0</v>
          </cell>
          <cell r="H34">
            <v>2592.8012452799999</v>
          </cell>
          <cell r="I34">
            <v>52096.36215691999</v>
          </cell>
          <cell r="J34">
            <v>0.95259021926863663</v>
          </cell>
          <cell r="K34">
            <v>16736.11697612</v>
          </cell>
          <cell r="L34">
            <v>31787.729744829998</v>
          </cell>
          <cell r="M34">
            <v>0</v>
          </cell>
          <cell r="N34">
            <v>0</v>
          </cell>
          <cell r="O34">
            <v>0</v>
          </cell>
          <cell r="P34">
            <v>0.58124366450906917</v>
          </cell>
          <cell r="Q34">
            <v>157.03313051000001</v>
          </cell>
          <cell r="R34">
            <v>0</v>
          </cell>
          <cell r="S34">
            <v>157.03313051000001</v>
          </cell>
          <cell r="T34">
            <v>0</v>
          </cell>
          <cell r="U34">
            <v>0</v>
          </cell>
          <cell r="V34">
            <v>0</v>
          </cell>
          <cell r="W34">
            <v>152.44759297999997</v>
          </cell>
          <cell r="X34">
            <v>0.76305282880755165</v>
          </cell>
          <cell r="Y34">
            <v>2.8713756207081236E-3</v>
          </cell>
          <cell r="Z34">
            <v>16982.366192499998</v>
          </cell>
          <cell r="AA34">
            <v>0</v>
          </cell>
          <cell r="AB34">
            <v>2611.5893334999996</v>
          </cell>
          <cell r="AC34">
            <v>0</v>
          </cell>
          <cell r="AD34">
            <v>4.0798810000000003</v>
          </cell>
          <cell r="AE34">
            <v>10344.077817020001</v>
          </cell>
          <cell r="AF34">
            <v>653.98382716000003</v>
          </cell>
          <cell r="AG34">
            <v>0</v>
          </cell>
          <cell r="AH34">
            <v>644.09613485</v>
          </cell>
          <cell r="AI34">
            <v>0</v>
          </cell>
          <cell r="AJ34">
            <v>407.49287241000002</v>
          </cell>
          <cell r="AK34">
            <v>34.634002020000004</v>
          </cell>
          <cell r="AL34">
            <v>201.96926042000001</v>
          </cell>
          <cell r="AM34">
            <v>0</v>
          </cell>
          <cell r="AN34">
            <v>9.8876923100000003</v>
          </cell>
          <cell r="AO34">
            <v>2960.26824704</v>
          </cell>
          <cell r="AP34">
            <v>0</v>
          </cell>
          <cell r="AQ34">
            <v>0</v>
          </cell>
          <cell r="AR34">
            <v>6.3147816100000007</v>
          </cell>
          <cell r="AS34">
            <v>0</v>
          </cell>
          <cell r="AT34">
            <v>127.77460352</v>
          </cell>
          <cell r="AU34">
            <v>0</v>
          </cell>
          <cell r="AV34">
            <v>71089.498727879996</v>
          </cell>
          <cell r="AW34">
            <v>13358.977707849999</v>
          </cell>
        </row>
        <row r="35">
          <cell r="B35" t="str">
            <v>00485</v>
          </cell>
          <cell r="C35" t="str">
            <v>Янгийул</v>
          </cell>
          <cell r="D35">
            <v>129832.14766126999</v>
          </cell>
          <cell r="E35">
            <v>91571.338919970003</v>
          </cell>
          <cell r="F35">
            <v>91571.338919970003</v>
          </cell>
          <cell r="G35">
            <v>0</v>
          </cell>
          <cell r="H35">
            <v>30718.538691960002</v>
          </cell>
          <cell r="I35">
            <v>60852.800228010005</v>
          </cell>
          <cell r="J35">
            <v>0.66453981066273504</v>
          </cell>
          <cell r="K35">
            <v>10648.826779980001</v>
          </cell>
          <cell r="L35">
            <v>68048.571179980005</v>
          </cell>
          <cell r="M35">
            <v>0</v>
          </cell>
          <cell r="N35">
            <v>6119.9164754399999</v>
          </cell>
          <cell r="O35">
            <v>0</v>
          </cell>
          <cell r="P35">
            <v>0.74312084963016611</v>
          </cell>
          <cell r="Q35">
            <v>127.59007072</v>
          </cell>
          <cell r="R35">
            <v>0</v>
          </cell>
          <cell r="S35">
            <v>127.59007072</v>
          </cell>
          <cell r="T35">
            <v>0</v>
          </cell>
          <cell r="U35">
            <v>0</v>
          </cell>
          <cell r="V35">
            <v>0</v>
          </cell>
          <cell r="W35">
            <v>2060.2108702699998</v>
          </cell>
          <cell r="X35">
            <v>0.70530558547701272</v>
          </cell>
          <cell r="Y35">
            <v>1.3933406699612534E-3</v>
          </cell>
          <cell r="Z35">
            <v>38260.808741299996</v>
          </cell>
          <cell r="AA35">
            <v>0</v>
          </cell>
          <cell r="AB35">
            <v>2115.0768442200001</v>
          </cell>
          <cell r="AC35">
            <v>0</v>
          </cell>
          <cell r="AD35">
            <v>3.6166299999999998</v>
          </cell>
          <cell r="AE35">
            <v>27169.053108839998</v>
          </cell>
          <cell r="AF35">
            <v>2015.0958420799998</v>
          </cell>
          <cell r="AG35">
            <v>0</v>
          </cell>
          <cell r="AH35">
            <v>1989.0780034499999</v>
          </cell>
          <cell r="AI35">
            <v>0</v>
          </cell>
          <cell r="AJ35">
            <v>1941.58617822</v>
          </cell>
          <cell r="AK35">
            <v>0</v>
          </cell>
          <cell r="AL35">
            <v>47.491825229999996</v>
          </cell>
          <cell r="AM35">
            <v>0</v>
          </cell>
          <cell r="AN35">
            <v>26.01783863</v>
          </cell>
          <cell r="AO35">
            <v>5056.5888308699996</v>
          </cell>
          <cell r="AP35">
            <v>0</v>
          </cell>
          <cell r="AQ35">
            <v>0</v>
          </cell>
          <cell r="AR35">
            <v>6.5226744299999995</v>
          </cell>
          <cell r="AS35">
            <v>1521.4505662500001</v>
          </cell>
          <cell r="AT35">
            <v>130.97266780999999</v>
          </cell>
          <cell r="AU35">
            <v>0</v>
          </cell>
          <cell r="AV35">
            <v>126745.78864121001</v>
          </cell>
          <cell r="AW35">
            <v>18445.786937770001</v>
          </cell>
        </row>
        <row r="36">
          <cell r="B36">
            <v>0</v>
          </cell>
          <cell r="C36" t="str">
            <v>Микрокредитбанк</v>
          </cell>
          <cell r="D36">
            <v>471494.339675</v>
          </cell>
          <cell r="E36">
            <v>399977.32791623997</v>
          </cell>
          <cell r="F36">
            <v>399977.32791623997</v>
          </cell>
          <cell r="G36">
            <v>0</v>
          </cell>
          <cell r="H36">
            <v>60449.406856879999</v>
          </cell>
          <cell r="I36">
            <v>339527.92105935997</v>
          </cell>
          <cell r="J36">
            <v>0.84886791665966921</v>
          </cell>
          <cell r="K36">
            <v>83185.50285674</v>
          </cell>
          <cell r="L36">
            <v>262921.47123549</v>
          </cell>
          <cell r="M36">
            <v>0</v>
          </cell>
          <cell r="N36">
            <v>982.7413684600001</v>
          </cell>
          <cell r="O36">
            <v>0</v>
          </cell>
          <cell r="P36">
            <v>0.65734093631064228</v>
          </cell>
          <cell r="Q36">
            <v>13218.53208924</v>
          </cell>
          <cell r="R36">
            <v>0</v>
          </cell>
          <cell r="S36">
            <v>2375.8779137900001</v>
          </cell>
          <cell r="T36">
            <v>10842.654175450001</v>
          </cell>
          <cell r="U36">
            <v>0</v>
          </cell>
          <cell r="V36">
            <v>0</v>
          </cell>
          <cell r="W36">
            <v>22103.587717909995</v>
          </cell>
          <cell r="X36">
            <v>0.84831840864079822</v>
          </cell>
          <cell r="Y36">
            <v>3.3048203402189134E-2</v>
          </cell>
          <cell r="Z36">
            <v>71517.011758759996</v>
          </cell>
          <cell r="AA36">
            <v>0</v>
          </cell>
          <cell r="AB36">
            <v>15573.011676409998</v>
          </cell>
          <cell r="AC36">
            <v>0</v>
          </cell>
          <cell r="AD36">
            <v>24.051269999999999</v>
          </cell>
          <cell r="AE36">
            <v>14091.660527059999</v>
          </cell>
          <cell r="AF36">
            <v>10123.312854060001</v>
          </cell>
          <cell r="AG36">
            <v>0</v>
          </cell>
          <cell r="AH36">
            <v>10123.033609330003</v>
          </cell>
          <cell r="AI36">
            <v>0</v>
          </cell>
          <cell r="AJ36">
            <v>9006.9884013900009</v>
          </cell>
          <cell r="AK36">
            <v>39.3008545</v>
          </cell>
          <cell r="AL36">
            <v>1065.8427315000001</v>
          </cell>
          <cell r="AM36">
            <v>10.90162194</v>
          </cell>
          <cell r="AN36">
            <v>0.27924473</v>
          </cell>
          <cell r="AO36">
            <v>13734.9481634</v>
          </cell>
          <cell r="AP36">
            <v>16.993061770000001</v>
          </cell>
          <cell r="AQ36">
            <v>0</v>
          </cell>
          <cell r="AR36">
            <v>69.116899939999996</v>
          </cell>
          <cell r="AS36">
            <v>0</v>
          </cell>
          <cell r="AT36">
            <v>11950.976116169999</v>
          </cell>
          <cell r="AU36">
            <v>0</v>
          </cell>
          <cell r="AV36">
            <v>459779.37751598004</v>
          </cell>
          <cell r="AW36">
            <v>74361.644699500001</v>
          </cell>
        </row>
        <row r="37">
          <cell r="B37" t="str">
            <v>00455</v>
          </cell>
          <cell r="C37" t="str">
            <v>Амалиёт</v>
          </cell>
          <cell r="D37">
            <v>231353.29808032996</v>
          </cell>
          <cell r="E37">
            <v>201377.08440329996</v>
          </cell>
          <cell r="F37">
            <v>201377.08440329996</v>
          </cell>
          <cell r="G37">
            <v>0</v>
          </cell>
          <cell r="H37">
            <v>41438.289536800003</v>
          </cell>
          <cell r="I37">
            <v>159938.79486649996</v>
          </cell>
          <cell r="J37">
            <v>0.79422539729589536</v>
          </cell>
          <cell r="K37">
            <v>7410.1921319399999</v>
          </cell>
          <cell r="L37">
            <v>172071.58710950997</v>
          </cell>
          <cell r="M37">
            <v>0</v>
          </cell>
          <cell r="N37">
            <v>11.5</v>
          </cell>
          <cell r="O37">
            <v>0</v>
          </cell>
          <cell r="P37">
            <v>0.85447451788953521</v>
          </cell>
          <cell r="Q37">
            <v>9488.8686682400003</v>
          </cell>
          <cell r="R37">
            <v>0</v>
          </cell>
          <cell r="S37">
            <v>859.18624281000007</v>
          </cell>
          <cell r="T37">
            <v>8629.6824254300009</v>
          </cell>
          <cell r="U37">
            <v>0</v>
          </cell>
          <cell r="V37">
            <v>0</v>
          </cell>
          <cell r="W37">
            <v>12697.144881069999</v>
          </cell>
          <cell r="X37">
            <v>0.87043100778869498</v>
          </cell>
          <cell r="Y37">
            <v>4.7119902924190445E-2</v>
          </cell>
          <cell r="Z37">
            <v>29976.213677029999</v>
          </cell>
          <cell r="AA37">
            <v>0</v>
          </cell>
          <cell r="AB37">
            <v>5349.9367933100002</v>
          </cell>
          <cell r="AC37">
            <v>0</v>
          </cell>
          <cell r="AD37">
            <v>2.4546700000000001</v>
          </cell>
          <cell r="AE37">
            <v>1512.69970392</v>
          </cell>
          <cell r="AF37">
            <v>4846.2009912900012</v>
          </cell>
          <cell r="AG37">
            <v>0</v>
          </cell>
          <cell r="AH37">
            <v>4846.2009912900012</v>
          </cell>
          <cell r="AI37">
            <v>0</v>
          </cell>
          <cell r="AJ37">
            <v>4713.0422996000007</v>
          </cell>
          <cell r="AK37">
            <v>39.3008545</v>
          </cell>
          <cell r="AL37">
            <v>91.794094760000007</v>
          </cell>
          <cell r="AM37">
            <v>2.06374243</v>
          </cell>
          <cell r="AN37">
            <v>0</v>
          </cell>
          <cell r="AO37">
            <v>6628.6385413299995</v>
          </cell>
          <cell r="AP37">
            <v>3.6921569700000001</v>
          </cell>
          <cell r="AQ37">
            <v>0</v>
          </cell>
          <cell r="AR37">
            <v>10.31049702</v>
          </cell>
          <cell r="AS37">
            <v>0</v>
          </cell>
          <cell r="AT37">
            <v>10824.011151409999</v>
          </cell>
          <cell r="AU37">
            <v>0</v>
          </cell>
          <cell r="AV37">
            <v>229468.34733084001</v>
          </cell>
          <cell r="AW37">
            <v>24435.353144099998</v>
          </cell>
        </row>
        <row r="38">
          <cell r="B38" t="str">
            <v>00458</v>
          </cell>
          <cell r="C38" t="str">
            <v>Оккургон</v>
          </cell>
          <cell r="D38">
            <v>34743.477061900005</v>
          </cell>
          <cell r="E38">
            <v>30064.619515690003</v>
          </cell>
          <cell r="F38">
            <v>30064.619515690003</v>
          </cell>
          <cell r="G38">
            <v>0</v>
          </cell>
          <cell r="H38">
            <v>1764.5668641399998</v>
          </cell>
          <cell r="I38">
            <v>28300.052651550002</v>
          </cell>
          <cell r="J38">
            <v>0.94130752716763588</v>
          </cell>
          <cell r="K38">
            <v>15697.571702720001</v>
          </cell>
          <cell r="L38">
            <v>9326.2417515599991</v>
          </cell>
          <cell r="M38">
            <v>0</v>
          </cell>
          <cell r="N38">
            <v>0</v>
          </cell>
          <cell r="O38">
            <v>0</v>
          </cell>
          <cell r="P38">
            <v>0.31020654516159291</v>
          </cell>
          <cell r="Q38">
            <v>137.03644646999999</v>
          </cell>
          <cell r="R38">
            <v>0</v>
          </cell>
          <cell r="S38">
            <v>137.03644646999999</v>
          </cell>
          <cell r="T38">
            <v>0</v>
          </cell>
          <cell r="U38">
            <v>0</v>
          </cell>
          <cell r="V38">
            <v>0</v>
          </cell>
          <cell r="W38">
            <v>1768.49238728</v>
          </cell>
          <cell r="X38">
            <v>0.86533133866037615</v>
          </cell>
          <cell r="Y38">
            <v>4.558063553689211E-3</v>
          </cell>
          <cell r="Z38">
            <v>4678.8575462099998</v>
          </cell>
          <cell r="AA38">
            <v>0</v>
          </cell>
          <cell r="AB38">
            <v>2256.5296325999998</v>
          </cell>
          <cell r="AC38">
            <v>0</v>
          </cell>
          <cell r="AD38">
            <v>2.7987000000000002</v>
          </cell>
          <cell r="AE38">
            <v>189.76877648999999</v>
          </cell>
          <cell r="AF38">
            <v>641.92012238999996</v>
          </cell>
          <cell r="AG38">
            <v>0</v>
          </cell>
          <cell r="AH38">
            <v>641.81876498999998</v>
          </cell>
          <cell r="AI38">
            <v>0</v>
          </cell>
          <cell r="AJ38">
            <v>567.02039675000003</v>
          </cell>
          <cell r="AK38">
            <v>0</v>
          </cell>
          <cell r="AL38">
            <v>74.520078249999997</v>
          </cell>
          <cell r="AM38">
            <v>0.27828998999999999</v>
          </cell>
          <cell r="AN38">
            <v>0.1013574</v>
          </cell>
          <cell r="AO38">
            <v>1280.6620303099999</v>
          </cell>
          <cell r="AP38">
            <v>2.7412317400000004</v>
          </cell>
          <cell r="AQ38">
            <v>0</v>
          </cell>
          <cell r="AR38">
            <v>11.05250064</v>
          </cell>
          <cell r="AS38">
            <v>0</v>
          </cell>
          <cell r="AT38">
            <v>65.442302720000001</v>
          </cell>
          <cell r="AU38">
            <v>0</v>
          </cell>
          <cell r="AV38">
            <v>32574.369238180007</v>
          </cell>
          <cell r="AW38">
            <v>6733.2964233600005</v>
          </cell>
        </row>
        <row r="39">
          <cell r="B39" t="str">
            <v>00467</v>
          </cell>
          <cell r="C39" t="str">
            <v>Газалкент</v>
          </cell>
          <cell r="D39">
            <v>34342.208510689998</v>
          </cell>
          <cell r="E39">
            <v>29851.140902059997</v>
          </cell>
          <cell r="F39">
            <v>29851.140902059997</v>
          </cell>
          <cell r="G39">
            <v>0</v>
          </cell>
          <cell r="H39">
            <v>1927.95804821</v>
          </cell>
          <cell r="I39">
            <v>27923.182853849998</v>
          </cell>
          <cell r="J39">
            <v>0.93541425922260302</v>
          </cell>
          <cell r="K39">
            <v>7717.424127960001</v>
          </cell>
          <cell r="L39">
            <v>14451.194920450002</v>
          </cell>
          <cell r="M39">
            <v>0</v>
          </cell>
          <cell r="N39">
            <v>0</v>
          </cell>
          <cell r="O39">
            <v>0</v>
          </cell>
          <cell r="P39">
            <v>0.48410862981296432</v>
          </cell>
          <cell r="Q39">
            <v>864.27271156999996</v>
          </cell>
          <cell r="R39">
            <v>0</v>
          </cell>
          <cell r="S39">
            <v>164.27271156999998</v>
          </cell>
          <cell r="T39">
            <v>700</v>
          </cell>
          <cell r="U39">
            <v>0</v>
          </cell>
          <cell r="V39">
            <v>0</v>
          </cell>
          <cell r="W39">
            <v>1287.07972178</v>
          </cell>
          <cell r="X39">
            <v>0.8692260106908376</v>
          </cell>
          <cell r="Y39">
            <v>2.8952753075858397E-2</v>
          </cell>
          <cell r="Z39">
            <v>4491.06760863</v>
          </cell>
          <cell r="AA39">
            <v>0</v>
          </cell>
          <cell r="AB39">
            <v>1581.5541856699999</v>
          </cell>
          <cell r="AC39">
            <v>0</v>
          </cell>
          <cell r="AD39">
            <v>13.821899999999999</v>
          </cell>
          <cell r="AE39">
            <v>211.77506496000001</v>
          </cell>
          <cell r="AF39">
            <v>924.33598051999991</v>
          </cell>
          <cell r="AG39">
            <v>0</v>
          </cell>
          <cell r="AH39">
            <v>924.33598051999991</v>
          </cell>
          <cell r="AI39">
            <v>0</v>
          </cell>
          <cell r="AJ39">
            <v>813.57883425</v>
          </cell>
          <cell r="AK39">
            <v>0</v>
          </cell>
          <cell r="AL39">
            <v>110.02828409</v>
          </cell>
          <cell r="AM39">
            <v>0.72886218000000003</v>
          </cell>
          <cell r="AN39">
            <v>0</v>
          </cell>
          <cell r="AO39">
            <v>1198.8985400399999</v>
          </cell>
          <cell r="AP39">
            <v>2.7412317400000004</v>
          </cell>
          <cell r="AQ39">
            <v>0</v>
          </cell>
          <cell r="AR39">
            <v>5.9452022800000002</v>
          </cell>
          <cell r="AS39">
            <v>0</v>
          </cell>
          <cell r="AT39">
            <v>300.95402412999999</v>
          </cell>
          <cell r="AU39">
            <v>0</v>
          </cell>
          <cell r="AV39">
            <v>32638.692177089997</v>
          </cell>
          <cell r="AW39">
            <v>7340.6294183600003</v>
          </cell>
        </row>
        <row r="40">
          <cell r="B40" t="str">
            <v>00470</v>
          </cell>
          <cell r="C40" t="str">
            <v>Келес</v>
          </cell>
          <cell r="D40">
            <v>58302.199040170002</v>
          </cell>
          <cell r="E40">
            <v>41616.895624559998</v>
          </cell>
          <cell r="F40">
            <v>41616.895624559998</v>
          </cell>
          <cell r="G40">
            <v>0</v>
          </cell>
          <cell r="H40">
            <v>6578.3363674700013</v>
          </cell>
          <cell r="I40">
            <v>35038.559257089997</v>
          </cell>
          <cell r="J40">
            <v>0.84193111310330826</v>
          </cell>
          <cell r="K40">
            <v>14715.10988502</v>
          </cell>
          <cell r="L40">
            <v>18504.651057540003</v>
          </cell>
          <cell r="M40">
            <v>0</v>
          </cell>
          <cell r="N40">
            <v>971.2413684600001</v>
          </cell>
          <cell r="O40">
            <v>0</v>
          </cell>
          <cell r="P40">
            <v>0.44464275337777903</v>
          </cell>
          <cell r="Q40">
            <v>1261.69296551</v>
          </cell>
          <cell r="R40">
            <v>0</v>
          </cell>
          <cell r="S40">
            <v>825.99303495000004</v>
          </cell>
          <cell r="T40">
            <v>435.69993055999998</v>
          </cell>
          <cell r="U40">
            <v>0</v>
          </cell>
          <cell r="V40">
            <v>0</v>
          </cell>
          <cell r="W40">
            <v>351.16884766999999</v>
          </cell>
          <cell r="X40">
            <v>0.71381348061822003</v>
          </cell>
          <cell r="Y40">
            <v>3.0316844795252301E-2</v>
          </cell>
          <cell r="Z40">
            <v>16685.30341561</v>
          </cell>
          <cell r="AA40">
            <v>0</v>
          </cell>
          <cell r="AB40">
            <v>2838.4278916999997</v>
          </cell>
          <cell r="AC40">
            <v>0</v>
          </cell>
          <cell r="AD40">
            <v>4.976</v>
          </cell>
          <cell r="AE40">
            <v>6659.6086684799993</v>
          </cell>
          <cell r="AF40">
            <v>1242.4354991</v>
          </cell>
          <cell r="AG40">
            <v>0</v>
          </cell>
          <cell r="AH40">
            <v>1242.4354991</v>
          </cell>
          <cell r="AI40">
            <v>0</v>
          </cell>
          <cell r="AJ40">
            <v>1091.2465559699999</v>
          </cell>
          <cell r="AK40">
            <v>0</v>
          </cell>
          <cell r="AL40">
            <v>151.18894312999998</v>
          </cell>
          <cell r="AM40">
            <v>0</v>
          </cell>
          <cell r="AN40">
            <v>0</v>
          </cell>
          <cell r="AO40">
            <v>1670.9419637999999</v>
          </cell>
          <cell r="AP40">
            <v>2.3362106099999997</v>
          </cell>
          <cell r="AQ40">
            <v>0</v>
          </cell>
          <cell r="AR40">
            <v>21.93</v>
          </cell>
          <cell r="AS40">
            <v>0</v>
          </cell>
          <cell r="AT40">
            <v>196.05688324000002</v>
          </cell>
          <cell r="AU40">
            <v>0</v>
          </cell>
          <cell r="AV40">
            <v>57110.936260890012</v>
          </cell>
          <cell r="AW40">
            <v>14513.750186559999</v>
          </cell>
        </row>
        <row r="41">
          <cell r="B41" t="str">
            <v>00473</v>
          </cell>
          <cell r="C41" t="str">
            <v>Пскент</v>
          </cell>
          <cell r="D41">
            <v>57137.741286929995</v>
          </cell>
          <cell r="E41">
            <v>49715.230297339993</v>
          </cell>
          <cell r="F41">
            <v>49715.230297339993</v>
          </cell>
          <cell r="G41">
            <v>0</v>
          </cell>
          <cell r="H41">
            <v>5329.8340775199995</v>
          </cell>
          <cell r="I41">
            <v>44385.396219819995</v>
          </cell>
          <cell r="J41">
            <v>0.89279273080617372</v>
          </cell>
          <cell r="K41">
            <v>20712.403594390002</v>
          </cell>
          <cell r="L41">
            <v>23909.622690329998</v>
          </cell>
          <cell r="M41">
            <v>0</v>
          </cell>
          <cell r="N41">
            <v>0</v>
          </cell>
          <cell r="O41">
            <v>0</v>
          </cell>
          <cell r="P41">
            <v>0.48093154848785402</v>
          </cell>
          <cell r="Q41">
            <v>291.73798283999997</v>
          </cell>
          <cell r="R41">
            <v>0</v>
          </cell>
          <cell r="S41">
            <v>291.73798283999997</v>
          </cell>
          <cell r="T41">
            <v>0</v>
          </cell>
          <cell r="U41">
            <v>0</v>
          </cell>
          <cell r="V41">
            <v>0</v>
          </cell>
          <cell r="W41">
            <v>2043.0502339199998</v>
          </cell>
          <cell r="X41">
            <v>0.8700944275638024</v>
          </cell>
          <cell r="Y41">
            <v>5.8681812614596171E-3</v>
          </cell>
          <cell r="Z41">
            <v>7422.5109895900005</v>
          </cell>
          <cell r="AA41">
            <v>0</v>
          </cell>
          <cell r="AB41">
            <v>1601.7798391600002</v>
          </cell>
          <cell r="AC41">
            <v>0</v>
          </cell>
          <cell r="AD41">
            <v>0</v>
          </cell>
          <cell r="AE41">
            <v>2748.2016025100002</v>
          </cell>
          <cell r="AF41">
            <v>971.28621810000004</v>
          </cell>
          <cell r="AG41">
            <v>0</v>
          </cell>
          <cell r="AH41">
            <v>971.28621810000004</v>
          </cell>
          <cell r="AI41">
            <v>0</v>
          </cell>
          <cell r="AJ41">
            <v>925.03317686000003</v>
          </cell>
          <cell r="AK41">
            <v>0</v>
          </cell>
          <cell r="AL41">
            <v>46.046915439999999</v>
          </cell>
          <cell r="AM41">
            <v>0.2061258</v>
          </cell>
          <cell r="AN41">
            <v>0</v>
          </cell>
          <cell r="AO41">
            <v>1416.0550148</v>
          </cell>
          <cell r="AP41">
            <v>2.7412317400000004</v>
          </cell>
          <cell r="AQ41">
            <v>0</v>
          </cell>
          <cell r="AR41">
            <v>12.7387</v>
          </cell>
          <cell r="AS41">
            <v>0</v>
          </cell>
          <cell r="AT41">
            <v>270.16580793999998</v>
          </cell>
          <cell r="AU41">
            <v>0</v>
          </cell>
          <cell r="AV41">
            <v>54907.201633080003</v>
          </cell>
          <cell r="AW41">
            <v>8874.15429563</v>
          </cell>
        </row>
        <row r="42">
          <cell r="B42" t="str">
            <v>00483</v>
          </cell>
          <cell r="C42" t="str">
            <v>Паркент</v>
          </cell>
          <cell r="D42">
            <v>55615.415694980009</v>
          </cell>
          <cell r="E42">
            <v>47352.357173290009</v>
          </cell>
          <cell r="F42">
            <v>47352.357173290009</v>
          </cell>
          <cell r="G42">
            <v>0</v>
          </cell>
          <cell r="H42">
            <v>3410.4219627399998</v>
          </cell>
          <cell r="I42">
            <v>43941.935210550007</v>
          </cell>
          <cell r="J42">
            <v>0.92797777837628503</v>
          </cell>
          <cell r="K42">
            <v>16932.80141471</v>
          </cell>
          <cell r="L42">
            <v>24658.173706099999</v>
          </cell>
          <cell r="M42">
            <v>0</v>
          </cell>
          <cell r="N42">
            <v>0</v>
          </cell>
          <cell r="O42">
            <v>0</v>
          </cell>
          <cell r="P42">
            <v>0.52073804089332443</v>
          </cell>
          <cell r="Q42">
            <v>1174.92331461</v>
          </cell>
          <cell r="R42">
            <v>0</v>
          </cell>
          <cell r="S42">
            <v>97.651495150000002</v>
          </cell>
          <cell r="T42">
            <v>1077.27181946</v>
          </cell>
          <cell r="U42">
            <v>0</v>
          </cell>
          <cell r="V42">
            <v>0</v>
          </cell>
          <cell r="W42">
            <v>3956.6516461900001</v>
          </cell>
          <cell r="X42">
            <v>0.85142503353731391</v>
          </cell>
          <cell r="Y42">
            <v>2.4812351163644664E-2</v>
          </cell>
          <cell r="Z42">
            <v>8263.0585216899999</v>
          </cell>
          <cell r="AA42">
            <v>0</v>
          </cell>
          <cell r="AB42">
            <v>1944.7833339700001</v>
          </cell>
          <cell r="AC42">
            <v>0</v>
          </cell>
          <cell r="AD42">
            <v>0</v>
          </cell>
          <cell r="AE42">
            <v>2769.6067106999999</v>
          </cell>
          <cell r="AF42">
            <v>1497.1340426600002</v>
          </cell>
          <cell r="AG42">
            <v>0</v>
          </cell>
          <cell r="AH42">
            <v>1496.9561553300002</v>
          </cell>
          <cell r="AI42">
            <v>0</v>
          </cell>
          <cell r="AJ42">
            <v>897.06713796000008</v>
          </cell>
          <cell r="AK42">
            <v>0</v>
          </cell>
          <cell r="AL42">
            <v>592.26441583000008</v>
          </cell>
          <cell r="AM42">
            <v>7.6246015400000005</v>
          </cell>
          <cell r="AN42">
            <v>0.17788732999999998</v>
          </cell>
          <cell r="AO42">
            <v>1539.75207312</v>
          </cell>
          <cell r="AP42">
            <v>2.7409989700000001</v>
          </cell>
          <cell r="AQ42">
            <v>0</v>
          </cell>
          <cell r="AR42">
            <v>7.14</v>
          </cell>
          <cell r="AS42">
            <v>0</v>
          </cell>
          <cell r="AT42">
            <v>294.34594673000004</v>
          </cell>
          <cell r="AU42">
            <v>0</v>
          </cell>
          <cell r="AV42">
            <v>53079.830875899999</v>
          </cell>
          <cell r="AW42">
            <v>12464.461231489999</v>
          </cell>
        </row>
        <row r="43">
          <cell r="B43">
            <v>0</v>
          </cell>
          <cell r="C43" t="str">
            <v>Савдогарбанк</v>
          </cell>
          <cell r="D43">
            <v>122283.009832</v>
          </cell>
          <cell r="E43">
            <v>85236.588495139993</v>
          </cell>
          <cell r="F43">
            <v>85236.588495139993</v>
          </cell>
          <cell r="G43">
            <v>0</v>
          </cell>
          <cell r="H43">
            <v>16067.988686889999</v>
          </cell>
          <cell r="I43">
            <v>69168.599808250001</v>
          </cell>
          <cell r="J43">
            <v>0.81148953787837064</v>
          </cell>
          <cell r="K43">
            <v>36670.785134919999</v>
          </cell>
          <cell r="L43">
            <v>45377.905268040005</v>
          </cell>
          <cell r="M43">
            <v>0</v>
          </cell>
          <cell r="N43">
            <v>1245.1948184999999</v>
          </cell>
          <cell r="O43">
            <v>0</v>
          </cell>
          <cell r="P43">
            <v>0.53237589712576727</v>
          </cell>
          <cell r="Q43">
            <v>9798.430545539999</v>
          </cell>
          <cell r="R43">
            <v>0</v>
          </cell>
          <cell r="S43">
            <v>9782.8353132600005</v>
          </cell>
          <cell r="T43">
            <v>15.595232279999999</v>
          </cell>
          <cell r="U43">
            <v>0</v>
          </cell>
          <cell r="V43">
            <v>0</v>
          </cell>
          <cell r="W43">
            <v>1581.50863843</v>
          </cell>
          <cell r="X43">
            <v>0.69704359266461724</v>
          </cell>
          <cell r="Y43">
            <v>0.11495568650191443</v>
          </cell>
          <cell r="Z43">
            <v>37046.421336859996</v>
          </cell>
          <cell r="AA43">
            <v>0</v>
          </cell>
          <cell r="AB43">
            <v>11078.791056620001</v>
          </cell>
          <cell r="AC43">
            <v>0</v>
          </cell>
          <cell r="AD43">
            <v>574.0115754599999</v>
          </cell>
          <cell r="AE43">
            <v>2294.9283447299999</v>
          </cell>
          <cell r="AF43">
            <v>5407.0425163999989</v>
          </cell>
          <cell r="AG43">
            <v>0</v>
          </cell>
          <cell r="AH43">
            <v>4798.4335258599995</v>
          </cell>
          <cell r="AI43">
            <v>0</v>
          </cell>
          <cell r="AJ43">
            <v>2954.3635421900003</v>
          </cell>
          <cell r="AK43">
            <v>0</v>
          </cell>
          <cell r="AL43">
            <v>1844.0699836699998</v>
          </cell>
          <cell r="AM43">
            <v>0</v>
          </cell>
          <cell r="AN43">
            <v>608.60899053999992</v>
          </cell>
          <cell r="AO43">
            <v>14767.89868722</v>
          </cell>
          <cell r="AP43">
            <v>1.3531500000000001</v>
          </cell>
          <cell r="AQ43">
            <v>0</v>
          </cell>
          <cell r="AR43">
            <v>540.49679620000006</v>
          </cell>
          <cell r="AS43">
            <v>0</v>
          </cell>
          <cell r="AT43">
            <v>830.24940217000005</v>
          </cell>
          <cell r="AU43">
            <v>0</v>
          </cell>
          <cell r="AV43">
            <v>114362.81147195</v>
          </cell>
          <cell r="AW43">
            <v>53406.275704530002</v>
          </cell>
        </row>
        <row r="44">
          <cell r="B44" t="str">
            <v>00410</v>
          </cell>
          <cell r="C44" t="str">
            <v>Кибрай</v>
          </cell>
          <cell r="D44">
            <v>55635.936444790001</v>
          </cell>
          <cell r="E44">
            <v>36642.157231340003</v>
          </cell>
          <cell r="F44">
            <v>36642.157231340003</v>
          </cell>
          <cell r="G44">
            <v>0</v>
          </cell>
          <cell r="H44">
            <v>11618.29981934</v>
          </cell>
          <cell r="I44">
            <v>25023.857412000001</v>
          </cell>
          <cell r="J44">
            <v>0.68292533253465548</v>
          </cell>
          <cell r="K44">
            <v>14882.685548639998</v>
          </cell>
          <cell r="L44">
            <v>20259.047635800001</v>
          </cell>
          <cell r="M44">
            <v>0</v>
          </cell>
          <cell r="N44">
            <v>1245.1948184999999</v>
          </cell>
          <cell r="O44">
            <v>0</v>
          </cell>
          <cell r="P44">
            <v>0.5528890536628247</v>
          </cell>
          <cell r="Q44">
            <v>9332.9857690899989</v>
          </cell>
          <cell r="R44">
            <v>0</v>
          </cell>
          <cell r="S44">
            <v>9332.9857690899989</v>
          </cell>
          <cell r="T44">
            <v>0</v>
          </cell>
          <cell r="U44">
            <v>0</v>
          </cell>
          <cell r="V44">
            <v>0</v>
          </cell>
          <cell r="W44">
            <v>1217.6203732399999</v>
          </cell>
          <cell r="X44">
            <v>0.65860592222980974</v>
          </cell>
          <cell r="Y44">
            <v>0.25470623113607255</v>
          </cell>
          <cell r="Z44">
            <v>18993.779213450001</v>
          </cell>
          <cell r="AA44">
            <v>0</v>
          </cell>
          <cell r="AB44">
            <v>4008.0181907200003</v>
          </cell>
          <cell r="AC44">
            <v>0</v>
          </cell>
          <cell r="AD44">
            <v>198.91626550000001</v>
          </cell>
          <cell r="AE44">
            <v>986.79724630999999</v>
          </cell>
          <cell r="AF44">
            <v>4607.9920444499994</v>
          </cell>
          <cell r="AG44">
            <v>0</v>
          </cell>
          <cell r="AH44">
            <v>4019.6091520199998</v>
          </cell>
          <cell r="AI44">
            <v>0</v>
          </cell>
          <cell r="AJ44">
            <v>2396.3583194299999</v>
          </cell>
          <cell r="AK44">
            <v>0</v>
          </cell>
          <cell r="AL44">
            <v>1623.2508325899998</v>
          </cell>
          <cell r="AM44">
            <v>0</v>
          </cell>
          <cell r="AN44">
            <v>588.38289242999997</v>
          </cell>
          <cell r="AO44">
            <v>7952.7466928000003</v>
          </cell>
          <cell r="AP44">
            <v>0</v>
          </cell>
          <cell r="AQ44">
            <v>0</v>
          </cell>
          <cell r="AR44">
            <v>143.62250646999999</v>
          </cell>
          <cell r="AS44">
            <v>0</v>
          </cell>
          <cell r="AT44">
            <v>642.64953553999999</v>
          </cell>
          <cell r="AU44">
            <v>0</v>
          </cell>
          <cell r="AV44">
            <v>52905.029879829999</v>
          </cell>
          <cell r="AW44">
            <v>20946.055758679999</v>
          </cell>
        </row>
        <row r="45">
          <cell r="B45" t="str">
            <v>00414</v>
          </cell>
          <cell r="C45" t="str">
            <v>Зангиота</v>
          </cell>
          <cell r="D45">
            <v>41087.196963310002</v>
          </cell>
          <cell r="E45">
            <v>29848.93435019</v>
          </cell>
          <cell r="F45">
            <v>29848.93435019</v>
          </cell>
          <cell r="G45">
            <v>0</v>
          </cell>
          <cell r="H45">
            <v>1898.58046515</v>
          </cell>
          <cell r="I45">
            <v>27950.35388504</v>
          </cell>
          <cell r="J45">
            <v>0.93639369356119362</v>
          </cell>
          <cell r="K45">
            <v>8754.3792061200002</v>
          </cell>
          <cell r="L45">
            <v>20710.65633107</v>
          </cell>
          <cell r="M45">
            <v>0</v>
          </cell>
          <cell r="N45">
            <v>0</v>
          </cell>
          <cell r="O45">
            <v>0</v>
          </cell>
          <cell r="P45">
            <v>0.69384910322395377</v>
          </cell>
          <cell r="Q45">
            <v>356.96420933000002</v>
          </cell>
          <cell r="R45">
            <v>0</v>
          </cell>
          <cell r="S45">
            <v>356.96420933000002</v>
          </cell>
          <cell r="T45">
            <v>0</v>
          </cell>
          <cell r="U45">
            <v>0</v>
          </cell>
          <cell r="V45">
            <v>0</v>
          </cell>
          <cell r="W45">
            <v>328.10746810000001</v>
          </cell>
          <cell r="X45">
            <v>0.72647774869734894</v>
          </cell>
          <cell r="Y45">
            <v>1.1959026916742433E-2</v>
          </cell>
          <cell r="Z45">
            <v>11238.26261312</v>
          </cell>
          <cell r="AA45">
            <v>0</v>
          </cell>
          <cell r="AB45">
            <v>4095.5455833999999</v>
          </cell>
          <cell r="AC45">
            <v>0</v>
          </cell>
          <cell r="AD45">
            <v>153.14216665999999</v>
          </cell>
          <cell r="AE45">
            <v>801.94415980999997</v>
          </cell>
          <cell r="AF45">
            <v>458.21411807999999</v>
          </cell>
          <cell r="AG45">
            <v>0</v>
          </cell>
          <cell r="AH45">
            <v>441.95023279999998</v>
          </cell>
          <cell r="AI45">
            <v>0</v>
          </cell>
          <cell r="AJ45">
            <v>269.7318856</v>
          </cell>
          <cell r="AK45">
            <v>0</v>
          </cell>
          <cell r="AL45">
            <v>172.21834719999998</v>
          </cell>
          <cell r="AM45">
            <v>0</v>
          </cell>
          <cell r="AN45">
            <v>16.26388528</v>
          </cell>
          <cell r="AO45">
            <v>4546.6305898199998</v>
          </cell>
          <cell r="AP45">
            <v>0</v>
          </cell>
          <cell r="AQ45">
            <v>0</v>
          </cell>
          <cell r="AR45">
            <v>340.32073449000001</v>
          </cell>
          <cell r="AS45">
            <v>0</v>
          </cell>
          <cell r="AT45">
            <v>152.94083446000002</v>
          </cell>
          <cell r="AU45">
            <v>0</v>
          </cell>
          <cell r="AV45">
            <v>38844.539674380008</v>
          </cell>
          <cell r="AW45">
            <v>21377.483512830004</v>
          </cell>
        </row>
        <row r="46">
          <cell r="B46" t="str">
            <v>00418</v>
          </cell>
          <cell r="C46" t="str">
            <v>Газалкент</v>
          </cell>
          <cell r="D46">
            <v>25559.876423900001</v>
          </cell>
          <cell r="E46">
            <v>18745.496913610001</v>
          </cell>
          <cell r="F46">
            <v>18745.496913610001</v>
          </cell>
          <cell r="G46">
            <v>0</v>
          </cell>
          <cell r="H46">
            <v>2551.1084023999997</v>
          </cell>
          <cell r="I46">
            <v>16194.388511210002</v>
          </cell>
          <cell r="J46">
            <v>0.86390820077179231</v>
          </cell>
          <cell r="K46">
            <v>13033.720380160001</v>
          </cell>
          <cell r="L46">
            <v>4408.2013011700001</v>
          </cell>
          <cell r="M46">
            <v>0</v>
          </cell>
          <cell r="N46">
            <v>0</v>
          </cell>
          <cell r="O46">
            <v>0</v>
          </cell>
          <cell r="P46">
            <v>0.23516054663610783</v>
          </cell>
          <cell r="Q46">
            <v>108.48056712000002</v>
          </cell>
          <cell r="R46">
            <v>0</v>
          </cell>
          <cell r="S46">
            <v>92.885334840000013</v>
          </cell>
          <cell r="T46">
            <v>15.595232279999999</v>
          </cell>
          <cell r="U46">
            <v>0</v>
          </cell>
          <cell r="V46">
            <v>0</v>
          </cell>
          <cell r="W46">
            <v>35.78079709</v>
          </cell>
          <cell r="X46">
            <v>0.73339544380902599</v>
          </cell>
          <cell r="Y46">
            <v>5.7870200838068299E-3</v>
          </cell>
          <cell r="Z46">
            <v>6814.3795102899985</v>
          </cell>
          <cell r="AA46">
            <v>0</v>
          </cell>
          <cell r="AB46">
            <v>2975.2272825</v>
          </cell>
          <cell r="AC46">
            <v>0</v>
          </cell>
          <cell r="AD46">
            <v>221.95314329999997</v>
          </cell>
          <cell r="AE46">
            <v>506.18693861000003</v>
          </cell>
          <cell r="AF46">
            <v>340.83635387000004</v>
          </cell>
          <cell r="AG46">
            <v>0</v>
          </cell>
          <cell r="AH46">
            <v>336.87414104000004</v>
          </cell>
          <cell r="AI46">
            <v>0</v>
          </cell>
          <cell r="AJ46">
            <v>288.27333716000004</v>
          </cell>
          <cell r="AK46">
            <v>0</v>
          </cell>
          <cell r="AL46">
            <v>48.600803880000001</v>
          </cell>
          <cell r="AM46">
            <v>0</v>
          </cell>
          <cell r="AN46">
            <v>3.9622128299999999</v>
          </cell>
          <cell r="AO46">
            <v>2268.5214046000001</v>
          </cell>
          <cell r="AP46">
            <v>1.3531500000000001</v>
          </cell>
          <cell r="AQ46">
            <v>0</v>
          </cell>
          <cell r="AR46">
            <v>56.553555240000001</v>
          </cell>
          <cell r="AS46">
            <v>0</v>
          </cell>
          <cell r="AT46">
            <v>34.659032170000003</v>
          </cell>
          <cell r="AU46">
            <v>0</v>
          </cell>
          <cell r="AV46">
            <v>22613.241917740004</v>
          </cell>
          <cell r="AW46">
            <v>11082.736433020002</v>
          </cell>
        </row>
        <row r="47">
          <cell r="B47">
            <v>0</v>
          </cell>
          <cell r="C47" t="str">
            <v>Қишлоққурилишбанк</v>
          </cell>
          <cell r="D47">
            <v>1411733.0564643601</v>
          </cell>
          <cell r="E47">
            <v>1250868.5548787501</v>
          </cell>
          <cell r="F47">
            <v>1250868.5548787501</v>
          </cell>
          <cell r="G47">
            <v>0</v>
          </cell>
          <cell r="H47">
            <v>20221.893340319999</v>
          </cell>
          <cell r="I47">
            <v>1230646.66153843</v>
          </cell>
          <cell r="J47">
            <v>0.98383371836996869</v>
          </cell>
          <cell r="K47">
            <v>733506.79863827</v>
          </cell>
          <cell r="L47">
            <v>418351.47619502002</v>
          </cell>
          <cell r="M47">
            <v>0</v>
          </cell>
          <cell r="N47">
            <v>15758.75540077</v>
          </cell>
          <cell r="O47">
            <v>0</v>
          </cell>
          <cell r="P47">
            <v>0.33444879125254845</v>
          </cell>
          <cell r="Q47">
            <v>11031.876270389999</v>
          </cell>
          <cell r="R47">
            <v>0</v>
          </cell>
          <cell r="S47">
            <v>10002.311411230001</v>
          </cell>
          <cell r="T47">
            <v>1029.56485916</v>
          </cell>
          <cell r="U47">
            <v>5730.162362</v>
          </cell>
          <cell r="V47">
            <v>0</v>
          </cell>
          <cell r="W47">
            <v>9336.584863940001</v>
          </cell>
          <cell r="X47">
            <v>0.88605175684665916</v>
          </cell>
          <cell r="Y47">
            <v>8.819372928804135E-3</v>
          </cell>
          <cell r="Z47">
            <v>160864.50158561001</v>
          </cell>
          <cell r="AA47">
            <v>0</v>
          </cell>
          <cell r="AB47">
            <v>21946.25166871</v>
          </cell>
          <cell r="AC47">
            <v>0</v>
          </cell>
          <cell r="AD47">
            <v>19537.830887149998</v>
          </cell>
          <cell r="AE47">
            <v>56475.776342750003</v>
          </cell>
          <cell r="AF47">
            <v>14490.1273669</v>
          </cell>
          <cell r="AG47">
            <v>0</v>
          </cell>
          <cell r="AH47">
            <v>14356.86187146</v>
          </cell>
          <cell r="AI47">
            <v>0</v>
          </cell>
          <cell r="AJ47">
            <v>11635.47392579</v>
          </cell>
          <cell r="AK47">
            <v>303.88500455000002</v>
          </cell>
          <cell r="AL47">
            <v>1799.19250126</v>
          </cell>
          <cell r="AM47">
            <v>95.888505190000004</v>
          </cell>
          <cell r="AN47">
            <v>133.26549544000002</v>
          </cell>
          <cell r="AO47">
            <v>34789.753493849996</v>
          </cell>
          <cell r="AP47">
            <v>49.657194099999998</v>
          </cell>
          <cell r="AQ47">
            <v>0</v>
          </cell>
          <cell r="AR47">
            <v>1421.2623934699998</v>
          </cell>
          <cell r="AS47">
            <v>1118.5229355900001</v>
          </cell>
          <cell r="AT47">
            <v>2776.0093205399999</v>
          </cell>
          <cell r="AU47">
            <v>0</v>
          </cell>
          <cell r="AV47">
            <v>1376641.6347339898</v>
          </cell>
          <cell r="AW47">
            <v>163613.09245528001</v>
          </cell>
        </row>
        <row r="48">
          <cell r="B48" t="str">
            <v>00466</v>
          </cell>
          <cell r="C48" t="str">
            <v>Газалкент</v>
          </cell>
          <cell r="D48">
            <v>145550.77707817001</v>
          </cell>
          <cell r="E48">
            <v>131012.70215057001</v>
          </cell>
          <cell r="F48">
            <v>131012.70215057001</v>
          </cell>
          <cell r="G48">
            <v>0</v>
          </cell>
          <cell r="H48">
            <v>2874.8857941599999</v>
          </cell>
          <cell r="I48">
            <v>128137.81635641001</v>
          </cell>
          <cell r="J48">
            <v>0.97805643462833125</v>
          </cell>
          <cell r="K48">
            <v>77369.908716289996</v>
          </cell>
          <cell r="L48">
            <v>49302.830565180004</v>
          </cell>
          <cell r="M48">
            <v>0</v>
          </cell>
          <cell r="N48">
            <v>0</v>
          </cell>
          <cell r="O48">
            <v>0</v>
          </cell>
          <cell r="P48">
            <v>0.37632099602462477</v>
          </cell>
          <cell r="Q48">
            <v>2114.43145564</v>
          </cell>
          <cell r="R48">
            <v>0</v>
          </cell>
          <cell r="S48">
            <v>2114.43145564</v>
          </cell>
          <cell r="T48">
            <v>0</v>
          </cell>
          <cell r="U48">
            <v>0</v>
          </cell>
          <cell r="V48">
            <v>0</v>
          </cell>
          <cell r="W48">
            <v>2602.9014252500001</v>
          </cell>
          <cell r="X48">
            <v>0.90011681682886424</v>
          </cell>
          <cell r="Y48">
            <v>1.6139133236179881E-2</v>
          </cell>
          <cell r="Z48">
            <v>14538.074927599997</v>
          </cell>
          <cell r="AA48">
            <v>0</v>
          </cell>
          <cell r="AB48">
            <v>2215.4980823400001</v>
          </cell>
          <cell r="AC48">
            <v>0</v>
          </cell>
          <cell r="AD48">
            <v>2041.3179483900003</v>
          </cell>
          <cell r="AE48">
            <v>4911.3598561899998</v>
          </cell>
          <cell r="AF48">
            <v>2673.3215642300001</v>
          </cell>
          <cell r="AG48">
            <v>0</v>
          </cell>
          <cell r="AH48">
            <v>2660.2293776300003</v>
          </cell>
          <cell r="AI48">
            <v>0</v>
          </cell>
          <cell r="AJ48">
            <v>2296.9991304100004</v>
          </cell>
          <cell r="AK48">
            <v>0</v>
          </cell>
          <cell r="AL48">
            <v>358.06758838000002</v>
          </cell>
          <cell r="AM48">
            <v>5.1626588399999997</v>
          </cell>
          <cell r="AN48">
            <v>13.092186600000002</v>
          </cell>
          <cell r="AO48">
            <v>1285.6468459800001</v>
          </cell>
          <cell r="AP48">
            <v>9.8181818199999995</v>
          </cell>
          <cell r="AQ48">
            <v>0</v>
          </cell>
          <cell r="AR48">
            <v>489.42251549000002</v>
          </cell>
          <cell r="AS48">
            <v>0</v>
          </cell>
          <cell r="AT48">
            <v>134.95172812999999</v>
          </cell>
          <cell r="AU48">
            <v>0</v>
          </cell>
          <cell r="AV48">
            <v>141227.16529959001</v>
          </cell>
          <cell r="AW48">
            <v>18362.52370654</v>
          </cell>
        </row>
        <row r="49">
          <cell r="B49" t="str">
            <v>00484</v>
          </cell>
          <cell r="C49" t="str">
            <v>Янгийул</v>
          </cell>
          <cell r="D49">
            <v>196187.95922955999</v>
          </cell>
          <cell r="E49">
            <v>162629.33339034001</v>
          </cell>
          <cell r="F49">
            <v>162629.33339034001</v>
          </cell>
          <cell r="G49">
            <v>0</v>
          </cell>
          <cell r="H49">
            <v>2012.68395921</v>
          </cell>
          <cell r="I49">
            <v>160616.64943113</v>
          </cell>
          <cell r="J49">
            <v>0.98762410250813004</v>
          </cell>
          <cell r="K49">
            <v>98364.364858989982</v>
          </cell>
          <cell r="L49">
            <v>54009.763342549995</v>
          </cell>
          <cell r="M49">
            <v>0</v>
          </cell>
          <cell r="N49">
            <v>9023.0362951100014</v>
          </cell>
          <cell r="O49">
            <v>0</v>
          </cell>
          <cell r="P49">
            <v>0.33210345401168639</v>
          </cell>
          <cell r="Q49">
            <v>1238.8868682700002</v>
          </cell>
          <cell r="R49">
            <v>0</v>
          </cell>
          <cell r="S49">
            <v>1206.9654826800002</v>
          </cell>
          <cell r="T49">
            <v>31.92138559</v>
          </cell>
          <cell r="U49">
            <v>0</v>
          </cell>
          <cell r="V49">
            <v>0</v>
          </cell>
          <cell r="W49">
            <v>704.27987284000005</v>
          </cell>
          <cell r="X49">
            <v>0.8289465573167365</v>
          </cell>
          <cell r="Y49">
            <v>7.6178561545010223E-3</v>
          </cell>
          <cell r="Z49">
            <v>33558.625839219996</v>
          </cell>
          <cell r="AA49">
            <v>0</v>
          </cell>
          <cell r="AB49">
            <v>6399.5182696499996</v>
          </cell>
          <cell r="AC49">
            <v>0</v>
          </cell>
          <cell r="AD49">
            <v>6262.0896261399994</v>
          </cell>
          <cell r="AE49">
            <v>10153.52099083</v>
          </cell>
          <cell r="AF49">
            <v>2254.0674027900004</v>
          </cell>
          <cell r="AG49">
            <v>0</v>
          </cell>
          <cell r="AH49">
            <v>2188.8671925100002</v>
          </cell>
          <cell r="AI49">
            <v>0</v>
          </cell>
          <cell r="AJ49">
            <v>1857.7059230800003</v>
          </cell>
          <cell r="AK49">
            <v>206.90514876</v>
          </cell>
          <cell r="AL49">
            <v>120.72146404</v>
          </cell>
          <cell r="AM49">
            <v>3.5346566299999997</v>
          </cell>
          <cell r="AN49">
            <v>65.200210280000007</v>
          </cell>
          <cell r="AO49">
            <v>4501.7786924399998</v>
          </cell>
          <cell r="AP49">
            <v>9.8181818199999995</v>
          </cell>
          <cell r="AQ49">
            <v>0</v>
          </cell>
          <cell r="AR49">
            <v>431.67904202</v>
          </cell>
          <cell r="AS49">
            <v>861.37349409000001</v>
          </cell>
          <cell r="AT49">
            <v>1188.1313788900002</v>
          </cell>
          <cell r="AU49">
            <v>0</v>
          </cell>
          <cell r="AV49">
            <v>191407.97434861996</v>
          </cell>
          <cell r="AW49">
            <v>40791.671836809997</v>
          </cell>
        </row>
        <row r="50">
          <cell r="B50" t="str">
            <v>00866</v>
          </cell>
          <cell r="C50" t="str">
            <v xml:space="preserve">Охангарон </v>
          </cell>
          <cell r="D50">
            <v>133096.63576397998</v>
          </cell>
          <cell r="E50">
            <v>114612.55916854998</v>
          </cell>
          <cell r="F50">
            <v>114612.55916854998</v>
          </cell>
          <cell r="G50">
            <v>0</v>
          </cell>
          <cell r="H50">
            <v>2824.5763803200007</v>
          </cell>
          <cell r="I50">
            <v>111787.98278822999</v>
          </cell>
          <cell r="J50">
            <v>0.97535543747726494</v>
          </cell>
          <cell r="K50">
            <v>50343.330574829997</v>
          </cell>
          <cell r="L50">
            <v>59445.244783449998</v>
          </cell>
          <cell r="M50">
            <v>0</v>
          </cell>
          <cell r="N50">
            <v>3261.81437929</v>
          </cell>
          <cell r="O50">
            <v>0</v>
          </cell>
          <cell r="P50">
            <v>0.51866257253735548</v>
          </cell>
          <cell r="Q50">
            <v>3258.8714257900001</v>
          </cell>
          <cell r="R50">
            <v>0</v>
          </cell>
          <cell r="S50">
            <v>2290.8692738200002</v>
          </cell>
          <cell r="T50">
            <v>968.00215197</v>
          </cell>
          <cell r="U50">
            <v>5730.162362</v>
          </cell>
          <cell r="V50">
            <v>0</v>
          </cell>
          <cell r="W50">
            <v>3100.5067217199999</v>
          </cell>
          <cell r="X50">
            <v>0.86112288647019009</v>
          </cell>
          <cell r="Y50">
            <v>2.8433807336920924E-2</v>
          </cell>
          <cell r="Z50">
            <v>18484.07659543</v>
          </cell>
          <cell r="AA50">
            <v>0</v>
          </cell>
          <cell r="AB50">
            <v>2799.4390744699999</v>
          </cell>
          <cell r="AC50">
            <v>0</v>
          </cell>
          <cell r="AD50">
            <v>1946.4486337000001</v>
          </cell>
          <cell r="AE50">
            <v>4891.2129598600004</v>
          </cell>
          <cell r="AF50">
            <v>2147.1341226</v>
          </cell>
          <cell r="AG50">
            <v>0</v>
          </cell>
          <cell r="AH50">
            <v>2132.8048381899998</v>
          </cell>
          <cell r="AI50">
            <v>0</v>
          </cell>
          <cell r="AJ50">
            <v>1586.6391033999998</v>
          </cell>
          <cell r="AK50">
            <v>96.979855790000002</v>
          </cell>
          <cell r="AL50">
            <v>433.41950219</v>
          </cell>
          <cell r="AM50">
            <v>15.766376810000001</v>
          </cell>
          <cell r="AN50">
            <v>14.32928441</v>
          </cell>
          <cell r="AO50">
            <v>5570.4940000799998</v>
          </cell>
          <cell r="AP50">
            <v>10.38446682</v>
          </cell>
          <cell r="AQ50">
            <v>0</v>
          </cell>
          <cell r="AR50">
            <v>156.57262863999998</v>
          </cell>
          <cell r="AS50">
            <v>0</v>
          </cell>
          <cell r="AT50">
            <v>205.95688574000002</v>
          </cell>
          <cell r="AU50">
            <v>0</v>
          </cell>
          <cell r="AV50">
            <v>130063.71783100998</v>
          </cell>
          <cell r="AW50">
            <v>18287.738065899997</v>
          </cell>
        </row>
        <row r="51">
          <cell r="B51" t="str">
            <v>00924</v>
          </cell>
          <cell r="C51" t="str">
            <v>Бекобод</v>
          </cell>
          <cell r="D51">
            <v>125874.60831812999</v>
          </cell>
          <cell r="E51">
            <v>110130.69603839</v>
          </cell>
          <cell r="F51">
            <v>110130.69603839</v>
          </cell>
          <cell r="G51">
            <v>0</v>
          </cell>
          <cell r="H51">
            <v>2157.88472581</v>
          </cell>
          <cell r="I51">
            <v>107972.81131258</v>
          </cell>
          <cell r="J51">
            <v>0.98040614648383051</v>
          </cell>
          <cell r="K51">
            <v>61738.292082129999</v>
          </cell>
          <cell r="L51">
            <v>43807.075503270004</v>
          </cell>
          <cell r="M51">
            <v>0</v>
          </cell>
          <cell r="N51">
            <v>3473.9047263699999</v>
          </cell>
          <cell r="O51">
            <v>0</v>
          </cell>
          <cell r="P51">
            <v>0.39777352799077448</v>
          </cell>
          <cell r="Q51">
            <v>1059.7465094900001</v>
          </cell>
          <cell r="R51">
            <v>0</v>
          </cell>
          <cell r="S51">
            <v>1059.7465094900001</v>
          </cell>
          <cell r="T51">
            <v>0</v>
          </cell>
          <cell r="U51">
            <v>0</v>
          </cell>
          <cell r="V51">
            <v>0</v>
          </cell>
          <cell r="W51">
            <v>418.53908519999999</v>
          </cell>
          <cell r="X51">
            <v>0.87492384294098846</v>
          </cell>
          <cell r="Y51">
            <v>9.6226260943687077E-3</v>
          </cell>
          <cell r="Z51">
            <v>15743.912279739998</v>
          </cell>
          <cell r="AA51">
            <v>0</v>
          </cell>
          <cell r="AB51">
            <v>2579.4080767</v>
          </cell>
          <cell r="AC51">
            <v>0</v>
          </cell>
          <cell r="AD51">
            <v>5389.6940304299997</v>
          </cell>
          <cell r="AE51">
            <v>3557.1280514500004</v>
          </cell>
          <cell r="AF51">
            <v>1265.6453944399998</v>
          </cell>
          <cell r="AG51">
            <v>0</v>
          </cell>
          <cell r="AH51">
            <v>1261.4789914199998</v>
          </cell>
          <cell r="AI51">
            <v>0</v>
          </cell>
          <cell r="AJ51">
            <v>1177.4538175099999</v>
          </cell>
          <cell r="AK51">
            <v>0</v>
          </cell>
          <cell r="AL51">
            <v>83.048957729999998</v>
          </cell>
          <cell r="AM51">
            <v>0.9762161800000001</v>
          </cell>
          <cell r="AN51">
            <v>4.1664030199999997</v>
          </cell>
          <cell r="AO51">
            <v>1890.31899957</v>
          </cell>
          <cell r="AP51">
            <v>9.8181818199999995</v>
          </cell>
          <cell r="AQ51">
            <v>0</v>
          </cell>
          <cell r="AR51">
            <v>124.25872167</v>
          </cell>
          <cell r="AS51">
            <v>0</v>
          </cell>
          <cell r="AT51">
            <v>64.277424949999997</v>
          </cell>
          <cell r="AU51">
            <v>0</v>
          </cell>
          <cell r="AV51">
            <v>123810.87651830001</v>
          </cell>
          <cell r="AW51">
            <v>11511.809351469999</v>
          </cell>
        </row>
        <row r="52">
          <cell r="B52" t="str">
            <v>00987</v>
          </cell>
          <cell r="C52" t="str">
            <v>Амалиёт</v>
          </cell>
          <cell r="D52">
            <v>811023.07607452001</v>
          </cell>
          <cell r="E52">
            <v>732483.26413090003</v>
          </cell>
          <cell r="F52">
            <v>732483.26413090003</v>
          </cell>
          <cell r="G52">
            <v>0</v>
          </cell>
          <cell r="H52">
            <v>10351.86248082</v>
          </cell>
          <cell r="I52">
            <v>722131.40165007999</v>
          </cell>
          <cell r="J52">
            <v>0.98586744163622275</v>
          </cell>
          <cell r="K52">
            <v>445690.90240602999</v>
          </cell>
          <cell r="L52">
            <v>211786.56200057</v>
          </cell>
          <cell r="M52">
            <v>0</v>
          </cell>
          <cell r="N52">
            <v>0</v>
          </cell>
          <cell r="O52">
            <v>0</v>
          </cell>
          <cell r="P52">
            <v>0.28913501832954125</v>
          </cell>
          <cell r="Q52">
            <v>3359.9400112000003</v>
          </cell>
          <cell r="R52">
            <v>0</v>
          </cell>
          <cell r="S52">
            <v>3330.2986896000002</v>
          </cell>
          <cell r="T52">
            <v>29.641321600000001</v>
          </cell>
          <cell r="U52">
            <v>0</v>
          </cell>
          <cell r="V52">
            <v>0</v>
          </cell>
          <cell r="W52">
            <v>2510.3577589299998</v>
          </cell>
          <cell r="X52">
            <v>0.90315958415910302</v>
          </cell>
          <cell r="Y52">
            <v>4.587053623930382E-3</v>
          </cell>
          <cell r="Z52">
            <v>78539.811943620007</v>
          </cell>
          <cell r="AA52">
            <v>0</v>
          </cell>
          <cell r="AB52">
            <v>7952.3881655499999</v>
          </cell>
          <cell r="AC52">
            <v>0</v>
          </cell>
          <cell r="AD52">
            <v>3898.2806484900002</v>
          </cell>
          <cell r="AE52">
            <v>32962.554484420005</v>
          </cell>
          <cell r="AF52">
            <v>6149.9588828400001</v>
          </cell>
          <cell r="AG52">
            <v>0</v>
          </cell>
          <cell r="AH52">
            <v>6113.4814717099998</v>
          </cell>
          <cell r="AI52">
            <v>0</v>
          </cell>
          <cell r="AJ52">
            <v>4716.6759513899997</v>
          </cell>
          <cell r="AK52">
            <v>0</v>
          </cell>
          <cell r="AL52">
            <v>803.93498891999991</v>
          </cell>
          <cell r="AM52">
            <v>70.448596730000006</v>
          </cell>
          <cell r="AN52">
            <v>36.47741113</v>
          </cell>
          <cell r="AO52">
            <v>21541.51495578</v>
          </cell>
          <cell r="AP52">
            <v>9.8181818199999995</v>
          </cell>
          <cell r="AQ52">
            <v>0</v>
          </cell>
          <cell r="AR52">
            <v>219.32948565000001</v>
          </cell>
          <cell r="AS52">
            <v>257.14944150000002</v>
          </cell>
          <cell r="AT52">
            <v>1182.6919028299999</v>
          </cell>
          <cell r="AU52">
            <v>0</v>
          </cell>
          <cell r="AV52">
            <v>790131.90073646989</v>
          </cell>
          <cell r="AW52">
            <v>74659.349494559996</v>
          </cell>
        </row>
        <row r="53">
          <cell r="B53">
            <v>0</v>
          </cell>
          <cell r="C53" t="str">
            <v>Хамкорбанк</v>
          </cell>
          <cell r="D53">
            <v>512213.57005206001</v>
          </cell>
          <cell r="E53">
            <v>413431.85338709009</v>
          </cell>
          <cell r="F53">
            <v>413431.85338709009</v>
          </cell>
          <cell r="G53">
            <v>0</v>
          </cell>
          <cell r="H53">
            <v>81439.988576519987</v>
          </cell>
          <cell r="I53">
            <v>331991.86481057008</v>
          </cell>
          <cell r="J53">
            <v>0.80301472199272228</v>
          </cell>
          <cell r="K53">
            <v>127008.29112101001</v>
          </cell>
          <cell r="L53">
            <v>229979.42060449999</v>
          </cell>
          <cell r="M53">
            <v>0</v>
          </cell>
          <cell r="N53">
            <v>1979.6762469</v>
          </cell>
          <cell r="O53">
            <v>0</v>
          </cell>
          <cell r="P53">
            <v>0.55626923450712851</v>
          </cell>
          <cell r="Q53">
            <v>2481.6709361499998</v>
          </cell>
          <cell r="R53">
            <v>0</v>
          </cell>
          <cell r="S53">
            <v>2481.6709361499998</v>
          </cell>
          <cell r="T53">
            <v>0</v>
          </cell>
          <cell r="U53">
            <v>0</v>
          </cell>
          <cell r="V53">
            <v>0</v>
          </cell>
          <cell r="W53">
            <v>6974.2368051599997</v>
          </cell>
          <cell r="X53">
            <v>0.80714740405075558</v>
          </cell>
          <cell r="Y53">
            <v>6.0026118351032042E-3</v>
          </cell>
          <cell r="Z53">
            <v>98781.716664969994</v>
          </cell>
          <cell r="AA53">
            <v>0</v>
          </cell>
          <cell r="AB53">
            <v>23840.188794009999</v>
          </cell>
          <cell r="AC53">
            <v>0</v>
          </cell>
          <cell r="AD53">
            <v>148.13401715000001</v>
          </cell>
          <cell r="AE53">
            <v>30444.290472289998</v>
          </cell>
          <cell r="AF53">
            <v>7459.4975470500003</v>
          </cell>
          <cell r="AG53">
            <v>0</v>
          </cell>
          <cell r="AH53">
            <v>7080.7672662799996</v>
          </cell>
          <cell r="AI53">
            <v>0</v>
          </cell>
          <cell r="AJ53">
            <v>5944.6515178099999</v>
          </cell>
          <cell r="AK53">
            <v>2.35437545</v>
          </cell>
          <cell r="AL53">
            <v>1133.7613730200001</v>
          </cell>
          <cell r="AM53">
            <v>0</v>
          </cell>
          <cell r="AN53">
            <v>378.73028077000004</v>
          </cell>
          <cell r="AO53">
            <v>15303.822504530002</v>
          </cell>
          <cell r="AP53">
            <v>26.26403182</v>
          </cell>
          <cell r="AQ53">
            <v>0</v>
          </cell>
          <cell r="AR53">
            <v>225.71739959999999</v>
          </cell>
          <cell r="AS53">
            <v>60.483713199999997</v>
          </cell>
          <cell r="AT53">
            <v>1812.7102779299998</v>
          </cell>
          <cell r="AU53">
            <v>0</v>
          </cell>
          <cell r="AV53">
            <v>499933.97647690005</v>
          </cell>
          <cell r="AW53">
            <v>196698.73178803999</v>
          </cell>
        </row>
        <row r="54">
          <cell r="B54" t="str">
            <v>00960</v>
          </cell>
          <cell r="C54" t="str">
            <v>Чиноз</v>
          </cell>
          <cell r="D54">
            <v>67431.90983389999</v>
          </cell>
          <cell r="E54">
            <v>55661.411528639997</v>
          </cell>
          <cell r="F54">
            <v>55661.411528639997</v>
          </cell>
          <cell r="G54">
            <v>0</v>
          </cell>
          <cell r="H54">
            <v>13063.588046020001</v>
          </cell>
          <cell r="I54">
            <v>42597.823482619999</v>
          </cell>
          <cell r="J54">
            <v>0.76530260934366956</v>
          </cell>
          <cell r="K54">
            <v>22878.654945170001</v>
          </cell>
          <cell r="L54">
            <v>30387.648258410001</v>
          </cell>
          <cell r="M54">
            <v>0</v>
          </cell>
          <cell r="N54">
            <v>0</v>
          </cell>
          <cell r="O54">
            <v>0</v>
          </cell>
          <cell r="P54">
            <v>0.54593743535904327</v>
          </cell>
          <cell r="Q54">
            <v>195.12909530000002</v>
          </cell>
          <cell r="R54">
            <v>0</v>
          </cell>
          <cell r="S54">
            <v>195.12909530000002</v>
          </cell>
          <cell r="T54">
            <v>0</v>
          </cell>
          <cell r="U54">
            <v>0</v>
          </cell>
          <cell r="V54">
            <v>0</v>
          </cell>
          <cell r="W54">
            <v>835.26080697000009</v>
          </cell>
          <cell r="X54">
            <v>0.82544616733749077</v>
          </cell>
          <cell r="Y54">
            <v>3.5056440349091468E-3</v>
          </cell>
          <cell r="Z54">
            <v>11770.498305259998</v>
          </cell>
          <cell r="AA54">
            <v>0</v>
          </cell>
          <cell r="AB54">
            <v>5436.5774111700002</v>
          </cell>
          <cell r="AC54">
            <v>0</v>
          </cell>
          <cell r="AD54">
            <v>41.145005999999995</v>
          </cell>
          <cell r="AE54">
            <v>2523.0843990999997</v>
          </cell>
          <cell r="AF54">
            <v>1375.4055474900001</v>
          </cell>
          <cell r="AG54">
            <v>0</v>
          </cell>
          <cell r="AH54">
            <v>1286.27424253</v>
          </cell>
          <cell r="AI54">
            <v>0</v>
          </cell>
          <cell r="AJ54">
            <v>1133.0123792100001</v>
          </cell>
          <cell r="AK54">
            <v>2.35437545</v>
          </cell>
          <cell r="AL54">
            <v>150.90748787000001</v>
          </cell>
          <cell r="AM54">
            <v>0</v>
          </cell>
          <cell r="AN54">
            <v>89.131304960000008</v>
          </cell>
          <cell r="AO54">
            <v>1571.5266059400001</v>
          </cell>
          <cell r="AP54">
            <v>0</v>
          </cell>
          <cell r="AQ54">
            <v>0</v>
          </cell>
          <cell r="AR54">
            <v>10.74</v>
          </cell>
          <cell r="AS54">
            <v>0</v>
          </cell>
          <cell r="AT54">
            <v>510.79211275</v>
          </cell>
          <cell r="AU54">
            <v>0</v>
          </cell>
          <cell r="AV54">
            <v>65951.474796249997</v>
          </cell>
          <cell r="AW54">
            <v>14544.882835870001</v>
          </cell>
        </row>
        <row r="55">
          <cell r="B55" t="str">
            <v>00976</v>
          </cell>
          <cell r="C55" t="str">
            <v xml:space="preserve">Янгийул </v>
          </cell>
          <cell r="D55">
            <v>168108.66046523</v>
          </cell>
          <cell r="E55">
            <v>124606.43406601001</v>
          </cell>
          <cell r="F55">
            <v>124606.43406601001</v>
          </cell>
          <cell r="G55">
            <v>0</v>
          </cell>
          <cell r="H55">
            <v>42545.491356309998</v>
          </cell>
          <cell r="I55">
            <v>82060.942709700015</v>
          </cell>
          <cell r="J55">
            <v>0.65856103920146203</v>
          </cell>
          <cell r="K55">
            <v>22659.860543010003</v>
          </cell>
          <cell r="L55">
            <v>100430.68917743</v>
          </cell>
          <cell r="M55">
            <v>0</v>
          </cell>
          <cell r="N55">
            <v>172.36143593</v>
          </cell>
          <cell r="O55">
            <v>0</v>
          </cell>
          <cell r="P55">
            <v>0.80598317358337246</v>
          </cell>
          <cell r="Q55">
            <v>1417.44084957</v>
          </cell>
          <cell r="R55">
            <v>0</v>
          </cell>
          <cell r="S55">
            <v>1417.44084957</v>
          </cell>
          <cell r="T55">
            <v>0</v>
          </cell>
          <cell r="U55">
            <v>0</v>
          </cell>
          <cell r="V55">
            <v>0</v>
          </cell>
          <cell r="W55">
            <v>2967.76505099</v>
          </cell>
          <cell r="X55">
            <v>0.74122554853015687</v>
          </cell>
          <cell r="Y55">
            <v>1.1375342374528698E-2</v>
          </cell>
          <cell r="Z55">
            <v>43502.226399219988</v>
          </cell>
          <cell r="AA55">
            <v>0</v>
          </cell>
          <cell r="AB55">
            <v>4978.2597185899995</v>
          </cell>
          <cell r="AC55">
            <v>0</v>
          </cell>
          <cell r="AD55">
            <v>12.563220900000001</v>
          </cell>
          <cell r="AE55">
            <v>27467.071303709999</v>
          </cell>
          <cell r="AF55">
            <v>2155.6440897000002</v>
          </cell>
          <cell r="AG55">
            <v>0</v>
          </cell>
          <cell r="AH55">
            <v>1971.1733377</v>
          </cell>
          <cell r="AI55">
            <v>0</v>
          </cell>
          <cell r="AJ55">
            <v>1407.4906742999999</v>
          </cell>
          <cell r="AK55">
            <v>0</v>
          </cell>
          <cell r="AL55">
            <v>563.68266340000002</v>
          </cell>
          <cell r="AM55">
            <v>0</v>
          </cell>
          <cell r="AN55">
            <v>184.470752</v>
          </cell>
          <cell r="AO55">
            <v>2179.0969324099997</v>
          </cell>
          <cell r="AP55">
            <v>0</v>
          </cell>
          <cell r="AQ55">
            <v>0</v>
          </cell>
          <cell r="AR55">
            <v>42.024174700000003</v>
          </cell>
          <cell r="AS55">
            <v>18.925526899999998</v>
          </cell>
          <cell r="AT55">
            <v>463.93243231000002</v>
          </cell>
          <cell r="AU55">
            <v>0</v>
          </cell>
          <cell r="AV55">
            <v>163499.31538167005</v>
          </cell>
          <cell r="AW55">
            <v>87681.686464279992</v>
          </cell>
        </row>
        <row r="56">
          <cell r="B56" t="str">
            <v>00988</v>
          </cell>
          <cell r="C56" t="str">
            <v>Олмалик</v>
          </cell>
          <cell r="D56">
            <v>130669.69334828001</v>
          </cell>
          <cell r="E56">
            <v>117678.95355433002</v>
          </cell>
          <cell r="F56">
            <v>117678.95355433002</v>
          </cell>
          <cell r="G56">
            <v>0</v>
          </cell>
          <cell r="H56">
            <v>7295.1645670300013</v>
          </cell>
          <cell r="I56">
            <v>110383.78898730001</v>
          </cell>
          <cell r="J56">
            <v>0.93800790755959629</v>
          </cell>
          <cell r="K56">
            <v>39600.090071129991</v>
          </cell>
          <cell r="L56">
            <v>28941.383703560001</v>
          </cell>
          <cell r="M56">
            <v>0</v>
          </cell>
          <cell r="N56">
            <v>1807.3148109700001</v>
          </cell>
          <cell r="O56">
            <v>0</v>
          </cell>
          <cell r="P56">
            <v>0.24593508719635532</v>
          </cell>
          <cell r="Q56">
            <v>568.74576679999996</v>
          </cell>
          <cell r="R56">
            <v>0</v>
          </cell>
          <cell r="S56">
            <v>568.74576679999996</v>
          </cell>
          <cell r="T56">
            <v>0</v>
          </cell>
          <cell r="U56">
            <v>0</v>
          </cell>
          <cell r="V56">
            <v>0</v>
          </cell>
          <cell r="W56">
            <v>2690.0729542999998</v>
          </cell>
          <cell r="X56">
            <v>0.9005833758304983</v>
          </cell>
          <cell r="Y56">
            <v>4.8330287585147619E-3</v>
          </cell>
          <cell r="Z56">
            <v>12990.739793950001</v>
          </cell>
          <cell r="AA56">
            <v>0</v>
          </cell>
          <cell r="AB56">
            <v>4294.8807562900001</v>
          </cell>
          <cell r="AC56">
            <v>0</v>
          </cell>
          <cell r="AD56">
            <v>18.647003900000001</v>
          </cell>
          <cell r="AE56">
            <v>0</v>
          </cell>
          <cell r="AF56">
            <v>1722.34314266</v>
          </cell>
          <cell r="AG56">
            <v>0</v>
          </cell>
          <cell r="AH56">
            <v>1699.06037939</v>
          </cell>
          <cell r="AI56">
            <v>0</v>
          </cell>
          <cell r="AJ56">
            <v>1550.5307415499999</v>
          </cell>
          <cell r="AK56">
            <v>0</v>
          </cell>
          <cell r="AL56">
            <v>148.52963783999999</v>
          </cell>
          <cell r="AM56">
            <v>0</v>
          </cell>
          <cell r="AN56">
            <v>23.282763270000004</v>
          </cell>
          <cell r="AO56">
            <v>1042.18937491</v>
          </cell>
          <cell r="AP56">
            <v>0</v>
          </cell>
          <cell r="AQ56">
            <v>0</v>
          </cell>
          <cell r="AR56">
            <v>123.11471859999999</v>
          </cell>
          <cell r="AS56">
            <v>41.558186299999996</v>
          </cell>
          <cell r="AT56">
            <v>235.21392671000001</v>
          </cell>
          <cell r="AU56">
            <v>0</v>
          </cell>
          <cell r="AV56">
            <v>126710.77069289</v>
          </cell>
          <cell r="AW56">
            <v>52186.904104070003</v>
          </cell>
        </row>
        <row r="57">
          <cell r="B57" t="str">
            <v>01149</v>
          </cell>
          <cell r="C57" t="str">
            <v>Ангрен</v>
          </cell>
          <cell r="D57">
            <v>92388.607252660018</v>
          </cell>
          <cell r="E57">
            <v>79387.75617843002</v>
          </cell>
          <cell r="F57">
            <v>79387.75617843002</v>
          </cell>
          <cell r="G57">
            <v>0</v>
          </cell>
          <cell r="H57">
            <v>14833.14741005</v>
          </cell>
          <cell r="I57">
            <v>64554.608768380014</v>
          </cell>
          <cell r="J57">
            <v>0.81315572924480473</v>
          </cell>
          <cell r="K57">
            <v>21472.024456890005</v>
          </cell>
          <cell r="L57">
            <v>56546.774557590004</v>
          </cell>
          <cell r="M57">
            <v>0</v>
          </cell>
          <cell r="N57">
            <v>0</v>
          </cell>
          <cell r="O57">
            <v>0</v>
          </cell>
          <cell r="P57">
            <v>0.71228583952539015</v>
          </cell>
          <cell r="Q57">
            <v>221.53512520999999</v>
          </cell>
          <cell r="R57">
            <v>0</v>
          </cell>
          <cell r="S57">
            <v>221.53512520999999</v>
          </cell>
          <cell r="T57">
            <v>0</v>
          </cell>
          <cell r="U57">
            <v>0</v>
          </cell>
          <cell r="V57">
            <v>0</v>
          </cell>
          <cell r="W57">
            <v>344.14909806999998</v>
          </cell>
          <cell r="X57">
            <v>0.85928079813265412</v>
          </cell>
          <cell r="Y57">
            <v>2.7905452411588877E-3</v>
          </cell>
          <cell r="Z57">
            <v>13000.851074230002</v>
          </cell>
          <cell r="AA57">
            <v>0</v>
          </cell>
          <cell r="AB57">
            <v>4525.6163777600004</v>
          </cell>
          <cell r="AC57">
            <v>0</v>
          </cell>
          <cell r="AD57">
            <v>21.84114585</v>
          </cell>
          <cell r="AE57">
            <v>97.904303780000006</v>
          </cell>
          <cell r="AF57">
            <v>1314.17265041</v>
          </cell>
          <cell r="AG57">
            <v>0</v>
          </cell>
          <cell r="AH57">
            <v>1291.8753363999999</v>
          </cell>
          <cell r="AI57">
            <v>0</v>
          </cell>
          <cell r="AJ57">
            <v>1057.06936389</v>
          </cell>
          <cell r="AK57">
            <v>0</v>
          </cell>
          <cell r="AL57">
            <v>234.80597251000003</v>
          </cell>
          <cell r="AM57">
            <v>0</v>
          </cell>
          <cell r="AN57">
            <v>22.297314010000001</v>
          </cell>
          <cell r="AO57">
            <v>4984.8499585200007</v>
          </cell>
          <cell r="AP57">
            <v>9.9580609399999993</v>
          </cell>
          <cell r="AQ57">
            <v>0</v>
          </cell>
          <cell r="AR57">
            <v>19.211581300000002</v>
          </cell>
          <cell r="AS57">
            <v>0</v>
          </cell>
          <cell r="AT57">
            <v>335.07099566999995</v>
          </cell>
          <cell r="AU57">
            <v>0</v>
          </cell>
          <cell r="AV57">
            <v>91061.340345210003</v>
          </cell>
          <cell r="AW57">
            <v>15668.836307220001</v>
          </cell>
        </row>
        <row r="58">
          <cell r="B58" t="str">
            <v>01159</v>
          </cell>
          <cell r="C58" t="str">
            <v>Чирчиқ</v>
          </cell>
          <cell r="D58">
            <v>53614.699151990004</v>
          </cell>
          <cell r="E58">
            <v>36097.298059679997</v>
          </cell>
          <cell r="F58">
            <v>36097.298059679997</v>
          </cell>
          <cell r="G58">
            <v>0</v>
          </cell>
          <cell r="H58">
            <v>3702.5971971099993</v>
          </cell>
          <cell r="I58">
            <v>32394.70086257</v>
          </cell>
          <cell r="J58">
            <v>0.89742730353422961</v>
          </cell>
          <cell r="K58">
            <v>20397.661104809999</v>
          </cell>
          <cell r="L58">
            <v>13672.92490751</v>
          </cell>
          <cell r="M58">
            <v>0</v>
          </cell>
          <cell r="N58">
            <v>0</v>
          </cell>
          <cell r="O58">
            <v>0</v>
          </cell>
          <cell r="P58">
            <v>0.37877973262443149</v>
          </cell>
          <cell r="Q58">
            <v>78.820099270000014</v>
          </cell>
          <cell r="R58">
            <v>0</v>
          </cell>
          <cell r="S58">
            <v>78.820099270000014</v>
          </cell>
          <cell r="T58">
            <v>0</v>
          </cell>
          <cell r="U58">
            <v>0</v>
          </cell>
          <cell r="V58">
            <v>0</v>
          </cell>
          <cell r="W58">
            <v>136.98889482999999</v>
          </cell>
          <cell r="X58">
            <v>0.67327241653169256</v>
          </cell>
          <cell r="Y58">
            <v>2.1835456808896336E-3</v>
          </cell>
          <cell r="Z58">
            <v>17517.401092310003</v>
          </cell>
          <cell r="AA58">
            <v>0</v>
          </cell>
          <cell r="AB58">
            <v>4604.8545302000002</v>
          </cell>
          <cell r="AC58">
            <v>0</v>
          </cell>
          <cell r="AD58">
            <v>53.937640499999993</v>
          </cell>
          <cell r="AE58">
            <v>356.23046569999997</v>
          </cell>
          <cell r="AF58">
            <v>891.93211679000001</v>
          </cell>
          <cell r="AG58">
            <v>0</v>
          </cell>
          <cell r="AH58">
            <v>832.38397025999996</v>
          </cell>
          <cell r="AI58">
            <v>0</v>
          </cell>
          <cell r="AJ58">
            <v>796.54835886000001</v>
          </cell>
          <cell r="AK58">
            <v>0</v>
          </cell>
          <cell r="AL58">
            <v>35.835611399999998</v>
          </cell>
          <cell r="AM58">
            <v>0</v>
          </cell>
          <cell r="AN58">
            <v>59.548146529999997</v>
          </cell>
          <cell r="AO58">
            <v>5526.1596327500001</v>
          </cell>
          <cell r="AP58">
            <v>16.30597088</v>
          </cell>
          <cell r="AQ58">
            <v>0</v>
          </cell>
          <cell r="AR58">
            <v>30.626925</v>
          </cell>
          <cell r="AS58">
            <v>0</v>
          </cell>
          <cell r="AT58">
            <v>267.70081048999998</v>
          </cell>
          <cell r="AU58">
            <v>0</v>
          </cell>
          <cell r="AV58">
            <v>52711.075260879996</v>
          </cell>
          <cell r="AW58">
            <v>26616.4220766</v>
          </cell>
        </row>
        <row r="59">
          <cell r="B59">
            <v>0</v>
          </cell>
          <cell r="C59" t="str">
            <v>Асака банк</v>
          </cell>
          <cell r="D59">
            <v>1143038.0577811999</v>
          </cell>
          <cell r="E59">
            <v>871110.14437580982</v>
          </cell>
          <cell r="F59">
            <v>871110.14437580982</v>
          </cell>
          <cell r="G59">
            <v>0</v>
          </cell>
          <cell r="H59">
            <v>61421.091399259996</v>
          </cell>
          <cell r="I59">
            <v>809689.05297654984</v>
          </cell>
          <cell r="J59">
            <v>0.92949101580802851</v>
          </cell>
          <cell r="K59">
            <v>257613.30789015</v>
          </cell>
          <cell r="L59">
            <v>563932.11083120992</v>
          </cell>
          <cell r="M59">
            <v>0</v>
          </cell>
          <cell r="N59">
            <v>681.06475698999998</v>
          </cell>
          <cell r="O59">
            <v>0</v>
          </cell>
          <cell r="P59">
            <v>0.64737176403254149</v>
          </cell>
          <cell r="Q59">
            <v>50907.826281179994</v>
          </cell>
          <cell r="R59">
            <v>0</v>
          </cell>
          <cell r="S59">
            <v>24317.54806795</v>
          </cell>
          <cell r="T59">
            <v>26590.278213229998</v>
          </cell>
          <cell r="U59">
            <v>1857.0950025</v>
          </cell>
          <cell r="V59">
            <v>0</v>
          </cell>
          <cell r="W59">
            <v>100525.03246379999</v>
          </cell>
          <cell r="X59">
            <v>0.76210073535675527</v>
          </cell>
          <cell r="Y59">
            <v>5.8440171555639242E-2</v>
          </cell>
          <cell r="Z59">
            <v>271927.91340539005</v>
          </cell>
          <cell r="AA59">
            <v>0</v>
          </cell>
          <cell r="AB59">
            <v>8156.1788337999997</v>
          </cell>
          <cell r="AC59">
            <v>0</v>
          </cell>
          <cell r="AD59">
            <v>0</v>
          </cell>
          <cell r="AE59">
            <v>103088.96407881999</v>
          </cell>
          <cell r="AF59">
            <v>29664.304539140001</v>
          </cell>
          <cell r="AG59">
            <v>0</v>
          </cell>
          <cell r="AH59">
            <v>25165.07416032</v>
          </cell>
          <cell r="AI59">
            <v>0</v>
          </cell>
          <cell r="AJ59">
            <v>12560.195595880001</v>
          </cell>
          <cell r="AK59">
            <v>40.191898259999995</v>
          </cell>
          <cell r="AL59">
            <v>12558.98708585</v>
          </cell>
          <cell r="AM59">
            <v>5.6995803299999999</v>
          </cell>
          <cell r="AN59">
            <v>4499.2303788199997</v>
          </cell>
          <cell r="AO59">
            <v>28061.787737349998</v>
          </cell>
          <cell r="AP59">
            <v>0</v>
          </cell>
          <cell r="AQ59">
            <v>28423.319055759999</v>
          </cell>
          <cell r="AR59">
            <v>238.82849999999999</v>
          </cell>
          <cell r="AS59">
            <v>0</v>
          </cell>
          <cell r="AT59">
            <v>11763.353939650002</v>
          </cell>
          <cell r="AU59">
            <v>0</v>
          </cell>
          <cell r="AV59">
            <v>1081325.7223767501</v>
          </cell>
          <cell r="AW59">
            <v>147844.85346330999</v>
          </cell>
        </row>
        <row r="60">
          <cell r="B60" t="str">
            <v>00411</v>
          </cell>
          <cell r="C60" t="str">
            <v>Тош. вилоят</v>
          </cell>
          <cell r="D60">
            <v>1143038.0577811999</v>
          </cell>
          <cell r="E60">
            <v>871110.14437580982</v>
          </cell>
          <cell r="F60">
            <v>871110.14437580982</v>
          </cell>
          <cell r="G60">
            <v>0</v>
          </cell>
          <cell r="H60">
            <v>61421.091399259996</v>
          </cell>
          <cell r="I60">
            <v>809689.05297654984</v>
          </cell>
          <cell r="J60">
            <v>0.92949101580802851</v>
          </cell>
          <cell r="K60">
            <v>257613.30789015</v>
          </cell>
          <cell r="L60">
            <v>563932.11083120992</v>
          </cell>
          <cell r="M60">
            <v>0</v>
          </cell>
          <cell r="N60">
            <v>681.06475698999998</v>
          </cell>
          <cell r="O60">
            <v>0</v>
          </cell>
          <cell r="P60">
            <v>0.64737176403254149</v>
          </cell>
          <cell r="Q60">
            <v>50907.826281179994</v>
          </cell>
          <cell r="R60">
            <v>0</v>
          </cell>
          <cell r="S60">
            <v>24317.54806795</v>
          </cell>
          <cell r="T60">
            <v>26590.278213229998</v>
          </cell>
          <cell r="U60">
            <v>1857.0950025</v>
          </cell>
          <cell r="V60">
            <v>0</v>
          </cell>
          <cell r="W60">
            <v>100525.03246379999</v>
          </cell>
          <cell r="X60">
            <v>0.76210073535675527</v>
          </cell>
          <cell r="Y60">
            <v>5.8440171555639242E-2</v>
          </cell>
          <cell r="Z60">
            <v>271927.91340539005</v>
          </cell>
          <cell r="AA60">
            <v>0</v>
          </cell>
          <cell r="AB60">
            <v>8156.1788337999997</v>
          </cell>
          <cell r="AC60">
            <v>0</v>
          </cell>
          <cell r="AD60">
            <v>0</v>
          </cell>
          <cell r="AE60">
            <v>103088.96407881999</v>
          </cell>
          <cell r="AF60">
            <v>29664.304539140001</v>
          </cell>
          <cell r="AG60">
            <v>0</v>
          </cell>
          <cell r="AH60">
            <v>25165.07416032</v>
          </cell>
          <cell r="AI60">
            <v>0</v>
          </cell>
          <cell r="AJ60">
            <v>12560.195595880001</v>
          </cell>
          <cell r="AK60">
            <v>40.191898259999995</v>
          </cell>
          <cell r="AL60">
            <v>12558.98708585</v>
          </cell>
          <cell r="AM60">
            <v>5.6995803299999999</v>
          </cell>
          <cell r="AN60">
            <v>4499.2303788199997</v>
          </cell>
          <cell r="AO60">
            <v>28061.787737349998</v>
          </cell>
          <cell r="AP60">
            <v>0</v>
          </cell>
          <cell r="AQ60">
            <v>28423.319055759999</v>
          </cell>
          <cell r="AR60">
            <v>238.82849999999999</v>
          </cell>
          <cell r="AS60">
            <v>0</v>
          </cell>
          <cell r="AT60">
            <v>11763.353939650002</v>
          </cell>
          <cell r="AU60">
            <v>0</v>
          </cell>
          <cell r="AV60">
            <v>1081325.7223767501</v>
          </cell>
          <cell r="AW60">
            <v>147844.85346330999</v>
          </cell>
        </row>
        <row r="61">
          <cell r="B61">
            <v>0</v>
          </cell>
          <cell r="C61" t="str">
            <v>Ипотека банк</v>
          </cell>
          <cell r="D61">
            <v>4884823.6559215505</v>
          </cell>
          <cell r="E61">
            <v>4281588.6774035301</v>
          </cell>
          <cell r="F61">
            <v>4281588.6774035301</v>
          </cell>
          <cell r="G61">
            <v>0</v>
          </cell>
          <cell r="H61">
            <v>321171.63848015002</v>
          </cell>
          <cell r="I61">
            <v>3960417.0389233809</v>
          </cell>
          <cell r="J61">
            <v>0.92498774107490489</v>
          </cell>
          <cell r="K61">
            <v>845205.63358688017</v>
          </cell>
          <cell r="L61">
            <v>538497.23673814</v>
          </cell>
          <cell r="M61">
            <v>0</v>
          </cell>
          <cell r="N61">
            <v>31305.253174210004</v>
          </cell>
          <cell r="O61">
            <v>0</v>
          </cell>
          <cell r="P61">
            <v>0.12577042712675968</v>
          </cell>
          <cell r="Q61">
            <v>4937.733010240001</v>
          </cell>
          <cell r="R61">
            <v>0</v>
          </cell>
          <cell r="S61">
            <v>4937.7330092400007</v>
          </cell>
          <cell r="T61">
            <v>9.9999999999999995E-7</v>
          </cell>
          <cell r="U61">
            <v>0</v>
          </cell>
          <cell r="V61">
            <v>0</v>
          </cell>
          <cell r="W61">
            <v>13748.000541650003</v>
          </cell>
          <cell r="X61">
            <v>0.8765083407285833</v>
          </cell>
          <cell r="Y61">
            <v>1.1532478671525202E-3</v>
          </cell>
          <cell r="Z61">
            <v>603234.9785180199</v>
          </cell>
          <cell r="AA61">
            <v>0</v>
          </cell>
          <cell r="AB61">
            <v>77912.203371199997</v>
          </cell>
          <cell r="AC61">
            <v>0</v>
          </cell>
          <cell r="AD61">
            <v>0</v>
          </cell>
          <cell r="AE61">
            <v>175058.01845886995</v>
          </cell>
          <cell r="AF61">
            <v>40524.652419980004</v>
          </cell>
          <cell r="AG61">
            <v>0</v>
          </cell>
          <cell r="AH61">
            <v>39538.313237430004</v>
          </cell>
          <cell r="AI61">
            <v>0</v>
          </cell>
          <cell r="AJ61">
            <v>35659.786660519996</v>
          </cell>
          <cell r="AK61">
            <v>132.62499317000001</v>
          </cell>
          <cell r="AL61">
            <v>1314.0723239999998</v>
          </cell>
          <cell r="AM61">
            <v>593.36091153999996</v>
          </cell>
          <cell r="AN61">
            <v>986.33918255000015</v>
          </cell>
          <cell r="AO61">
            <v>60360.925379789995</v>
          </cell>
          <cell r="AP61">
            <v>216.49383654000005</v>
          </cell>
          <cell r="AQ61">
            <v>167.15610000000001</v>
          </cell>
          <cell r="AR61">
            <v>33889.111319450007</v>
          </cell>
          <cell r="AS61">
            <v>80705.757318179996</v>
          </cell>
          <cell r="AT61">
            <v>41055.056301950004</v>
          </cell>
          <cell r="AU61">
            <v>0</v>
          </cell>
          <cell r="AV61">
            <v>4690643.7684416603</v>
          </cell>
          <cell r="AW61">
            <v>747769.03896038991</v>
          </cell>
        </row>
        <row r="62">
          <cell r="B62" t="str">
            <v>00408</v>
          </cell>
          <cell r="C62" t="str">
            <v>Амалиёт</v>
          </cell>
          <cell r="D62">
            <v>541588.35015218006</v>
          </cell>
          <cell r="E62">
            <v>449156.47170979006</v>
          </cell>
          <cell r="F62">
            <v>449156.47170979006</v>
          </cell>
          <cell r="G62">
            <v>0</v>
          </cell>
          <cell r="H62">
            <v>21532.90633098</v>
          </cell>
          <cell r="I62">
            <v>427623.56537881005</v>
          </cell>
          <cell r="J62">
            <v>0.95205923172160611</v>
          </cell>
          <cell r="K62">
            <v>163597.44899426002</v>
          </cell>
          <cell r="L62">
            <v>219420.36014563002</v>
          </cell>
          <cell r="M62">
            <v>0</v>
          </cell>
          <cell r="N62">
            <v>10005.570589990002</v>
          </cell>
          <cell r="O62">
            <v>0</v>
          </cell>
          <cell r="P62">
            <v>0.48851652812742363</v>
          </cell>
          <cell r="Q62">
            <v>2150.3008719100003</v>
          </cell>
          <cell r="R62">
            <v>0</v>
          </cell>
          <cell r="S62">
            <v>2150.3008719100003</v>
          </cell>
          <cell r="T62">
            <v>0</v>
          </cell>
          <cell r="U62">
            <v>0</v>
          </cell>
          <cell r="V62">
            <v>0</v>
          </cell>
          <cell r="W62">
            <v>5904.3616115600007</v>
          </cell>
          <cell r="X62">
            <v>0.82933185616637117</v>
          </cell>
          <cell r="Y62">
            <v>4.7874204366342901E-3</v>
          </cell>
          <cell r="Z62">
            <v>92431.878442390007</v>
          </cell>
          <cell r="AA62">
            <v>0</v>
          </cell>
          <cell r="AB62">
            <v>8979.4403720400005</v>
          </cell>
          <cell r="AC62">
            <v>0</v>
          </cell>
          <cell r="AD62">
            <v>0</v>
          </cell>
          <cell r="AE62">
            <v>3583.0403641599996</v>
          </cell>
          <cell r="AF62">
            <v>18850.307425769999</v>
          </cell>
          <cell r="AG62">
            <v>0</v>
          </cell>
          <cell r="AH62">
            <v>18726.970523829998</v>
          </cell>
          <cell r="AI62">
            <v>0</v>
          </cell>
          <cell r="AJ62">
            <v>17141.439836629997</v>
          </cell>
          <cell r="AK62">
            <v>77.791337319999997</v>
          </cell>
          <cell r="AL62">
            <v>524.40536137000004</v>
          </cell>
          <cell r="AM62">
            <v>90.45493424</v>
          </cell>
          <cell r="AN62">
            <v>123.33690194</v>
          </cell>
          <cell r="AO62">
            <v>8395.1385512699999</v>
          </cell>
          <cell r="AP62">
            <v>33.409192410000003</v>
          </cell>
          <cell r="AQ62">
            <v>0</v>
          </cell>
          <cell r="AR62">
            <v>302.44003450999998</v>
          </cell>
          <cell r="AS62">
            <v>0</v>
          </cell>
          <cell r="AT62">
            <v>1020.7744683900002</v>
          </cell>
          <cell r="AU62">
            <v>0</v>
          </cell>
          <cell r="AV62">
            <v>518649.09125122003</v>
          </cell>
          <cell r="AW62">
            <v>210297.29055923998</v>
          </cell>
        </row>
        <row r="63">
          <cell r="B63" t="str">
            <v>00459</v>
          </cell>
          <cell r="C63" t="str">
            <v xml:space="preserve">Олмалик </v>
          </cell>
          <cell r="D63">
            <v>2690616.0453241998</v>
          </cell>
          <cell r="E63">
            <v>2488558.2564182999</v>
          </cell>
          <cell r="F63">
            <v>2488558.2564182999</v>
          </cell>
          <cell r="G63">
            <v>0</v>
          </cell>
          <cell r="H63">
            <v>105265.69203802</v>
          </cell>
          <cell r="I63">
            <v>2383292.5643802797</v>
          </cell>
          <cell r="J63">
            <v>0.95770012947596184</v>
          </cell>
          <cell r="K63">
            <v>162767.40541702998</v>
          </cell>
          <cell r="L63">
            <v>68147.217142779991</v>
          </cell>
          <cell r="M63">
            <v>0</v>
          </cell>
          <cell r="N63">
            <v>1963.6867991400002</v>
          </cell>
          <cell r="O63">
            <v>0</v>
          </cell>
          <cell r="P63">
            <v>2.7384216128764467E-2</v>
          </cell>
          <cell r="Q63">
            <v>760.38769938999997</v>
          </cell>
          <cell r="R63">
            <v>0</v>
          </cell>
          <cell r="S63">
            <v>760.38769838999997</v>
          </cell>
          <cell r="T63">
            <v>9.9999999999999995E-7</v>
          </cell>
          <cell r="U63">
            <v>0</v>
          </cell>
          <cell r="V63">
            <v>0</v>
          </cell>
          <cell r="W63">
            <v>2903.53079815</v>
          </cell>
          <cell r="X63">
            <v>0.92490277858223602</v>
          </cell>
          <cell r="Y63">
            <v>3.0555350570108856E-4</v>
          </cell>
          <cell r="Z63">
            <v>202057.78890589997</v>
          </cell>
          <cell r="AA63">
            <v>0</v>
          </cell>
          <cell r="AB63">
            <v>16030.57407941</v>
          </cell>
          <cell r="AC63">
            <v>0</v>
          </cell>
          <cell r="AD63">
            <v>0</v>
          </cell>
          <cell r="AE63">
            <v>100509.62256933999</v>
          </cell>
          <cell r="AF63">
            <v>4396.2119409100005</v>
          </cell>
          <cell r="AG63">
            <v>0</v>
          </cell>
          <cell r="AH63">
            <v>4274.3795971200007</v>
          </cell>
          <cell r="AI63">
            <v>0</v>
          </cell>
          <cell r="AJ63">
            <v>4174.1726704900002</v>
          </cell>
          <cell r="AK63">
            <v>6.16601088</v>
          </cell>
          <cell r="AL63">
            <v>61.583455900000004</v>
          </cell>
          <cell r="AM63">
            <v>0</v>
          </cell>
          <cell r="AN63">
            <v>121.83234379</v>
          </cell>
          <cell r="AO63">
            <v>7345.3993252600003</v>
          </cell>
          <cell r="AP63">
            <v>51.12130801</v>
          </cell>
          <cell r="AQ63">
            <v>0</v>
          </cell>
          <cell r="AR63">
            <v>18898.551687989999</v>
          </cell>
          <cell r="AS63">
            <v>16695.110411040001</v>
          </cell>
          <cell r="AT63">
            <v>21642.62167434</v>
          </cell>
          <cell r="AU63">
            <v>0</v>
          </cell>
          <cell r="AV63">
            <v>2611968.1805826896</v>
          </cell>
          <cell r="AW63">
            <v>241033.56515006998</v>
          </cell>
        </row>
        <row r="64">
          <cell r="B64" t="str">
            <v>00461</v>
          </cell>
          <cell r="C64" t="str">
            <v>Ангрен</v>
          </cell>
          <cell r="D64">
            <v>143127.34118192</v>
          </cell>
          <cell r="E64">
            <v>118148.50868119</v>
          </cell>
          <cell r="F64">
            <v>118148.50868119</v>
          </cell>
          <cell r="G64">
            <v>0</v>
          </cell>
          <cell r="H64">
            <v>5793.6547525800006</v>
          </cell>
          <cell r="I64">
            <v>112354.85392861</v>
          </cell>
          <cell r="J64">
            <v>0.95096294640321277</v>
          </cell>
          <cell r="K64">
            <v>54545.542293499995</v>
          </cell>
          <cell r="L64">
            <v>41875.299396589995</v>
          </cell>
          <cell r="M64">
            <v>0</v>
          </cell>
          <cell r="N64">
            <v>6339.1716013900004</v>
          </cell>
          <cell r="O64">
            <v>0</v>
          </cell>
          <cell r="P64">
            <v>0.35442935221117022</v>
          </cell>
          <cell r="Q64">
            <v>169.53845594000001</v>
          </cell>
          <cell r="R64">
            <v>0</v>
          </cell>
          <cell r="S64">
            <v>169.53845594000001</v>
          </cell>
          <cell r="T64">
            <v>0</v>
          </cell>
          <cell r="U64">
            <v>0</v>
          </cell>
          <cell r="V64">
            <v>0</v>
          </cell>
          <cell r="W64">
            <v>734.14743423000004</v>
          </cell>
          <cell r="X64">
            <v>0.82547826086574883</v>
          </cell>
          <cell r="Y64">
            <v>1.4349606087494494E-3</v>
          </cell>
          <cell r="Z64">
            <v>24978.832500730001</v>
          </cell>
          <cell r="AA64">
            <v>0</v>
          </cell>
          <cell r="AB64">
            <v>8890.0570183500004</v>
          </cell>
          <cell r="AC64">
            <v>0</v>
          </cell>
          <cell r="AD64">
            <v>0</v>
          </cell>
          <cell r="AE64">
            <v>3555.1401914300004</v>
          </cell>
          <cell r="AF64">
            <v>2980.0576001899999</v>
          </cell>
          <cell r="AG64">
            <v>0</v>
          </cell>
          <cell r="AH64">
            <v>2935.1920237199997</v>
          </cell>
          <cell r="AI64">
            <v>0</v>
          </cell>
          <cell r="AJ64">
            <v>2379.4713082899998</v>
          </cell>
          <cell r="AK64">
            <v>18.336737660000001</v>
          </cell>
          <cell r="AL64">
            <v>94.740333219999997</v>
          </cell>
          <cell r="AM64">
            <v>271.68791689999995</v>
          </cell>
          <cell r="AN64">
            <v>44.865576470000001</v>
          </cell>
          <cell r="AO64">
            <v>3705.63323584</v>
          </cell>
          <cell r="AP64">
            <v>26.24006168</v>
          </cell>
          <cell r="AQ64">
            <v>0</v>
          </cell>
          <cell r="AR64">
            <v>297.57807386000002</v>
          </cell>
          <cell r="AS64">
            <v>0</v>
          </cell>
          <cell r="AT64">
            <v>2997.7567699400001</v>
          </cell>
          <cell r="AU64">
            <v>0</v>
          </cell>
          <cell r="AV64">
            <v>137898.70882813999</v>
          </cell>
          <cell r="AW64">
            <v>31816.7170759</v>
          </cell>
        </row>
        <row r="65">
          <cell r="B65" t="str">
            <v>00478</v>
          </cell>
          <cell r="C65" t="str">
            <v>Чирчик</v>
          </cell>
          <cell r="D65">
            <v>213875.97134695997</v>
          </cell>
          <cell r="E65">
            <v>164880.18181202997</v>
          </cell>
          <cell r="F65">
            <v>164880.18181202997</v>
          </cell>
          <cell r="G65">
            <v>0</v>
          </cell>
          <cell r="H65">
            <v>16270.988549920001</v>
          </cell>
          <cell r="I65">
            <v>148609.19326210997</v>
          </cell>
          <cell r="J65">
            <v>0.90131628694787846</v>
          </cell>
          <cell r="K65">
            <v>91400.24891237999</v>
          </cell>
          <cell r="L65">
            <v>57581.325871639994</v>
          </cell>
          <cell r="M65">
            <v>0</v>
          </cell>
          <cell r="N65">
            <v>7505.8543910799999</v>
          </cell>
          <cell r="O65">
            <v>0</v>
          </cell>
          <cell r="P65">
            <v>0.34923133416534569</v>
          </cell>
          <cell r="Q65">
            <v>190.34266697999999</v>
          </cell>
          <cell r="R65">
            <v>0</v>
          </cell>
          <cell r="S65">
            <v>190.34266697999999</v>
          </cell>
          <cell r="T65">
            <v>0</v>
          </cell>
          <cell r="U65">
            <v>0</v>
          </cell>
          <cell r="V65">
            <v>0</v>
          </cell>
          <cell r="W65">
            <v>2523.1959469799999</v>
          </cell>
          <cell r="X65">
            <v>0.77091494090541546</v>
          </cell>
          <cell r="Y65">
            <v>1.1544302346597256E-3</v>
          </cell>
          <cell r="Z65">
            <v>48995.789534929994</v>
          </cell>
          <cell r="AA65">
            <v>0</v>
          </cell>
          <cell r="AB65">
            <v>9232.2434785299993</v>
          </cell>
          <cell r="AC65">
            <v>0</v>
          </cell>
          <cell r="AD65">
            <v>0</v>
          </cell>
          <cell r="AE65">
            <v>5803.8342367400001</v>
          </cell>
          <cell r="AF65">
            <v>2427.8330233000006</v>
          </cell>
          <cell r="AG65">
            <v>0</v>
          </cell>
          <cell r="AH65">
            <v>2358.8486517900005</v>
          </cell>
          <cell r="AI65">
            <v>0</v>
          </cell>
          <cell r="AJ65">
            <v>2197.0075049900001</v>
          </cell>
          <cell r="AK65">
            <v>18.200849100000003</v>
          </cell>
          <cell r="AL65">
            <v>80.759601439999997</v>
          </cell>
          <cell r="AM65">
            <v>0</v>
          </cell>
          <cell r="AN65">
            <v>68.984371510000003</v>
          </cell>
          <cell r="AO65">
            <v>13838.984299850001</v>
          </cell>
          <cell r="AP65">
            <v>27.60091856</v>
          </cell>
          <cell r="AQ65">
            <v>0</v>
          </cell>
          <cell r="AR65">
            <v>1255.25146255</v>
          </cell>
          <cell r="AS65">
            <v>4614.4884033799999</v>
          </cell>
          <cell r="AT65">
            <v>5316.5968774299999</v>
          </cell>
          <cell r="AU65">
            <v>0</v>
          </cell>
          <cell r="AV65">
            <v>202924.77273614006</v>
          </cell>
          <cell r="AW65">
            <v>82896.026369669999</v>
          </cell>
        </row>
        <row r="66">
          <cell r="B66" t="str">
            <v>00487</v>
          </cell>
          <cell r="C66" t="str">
            <v>Охангарон</v>
          </cell>
          <cell r="D66">
            <v>123131.53850574003</v>
          </cell>
          <cell r="E66">
            <v>100402.73773242002</v>
          </cell>
          <cell r="F66">
            <v>100402.73773242002</v>
          </cell>
          <cell r="G66">
            <v>0</v>
          </cell>
          <cell r="H66">
            <v>5419.9237367999995</v>
          </cell>
          <cell r="I66">
            <v>94982.813995620018</v>
          </cell>
          <cell r="J66">
            <v>0.94601816783876491</v>
          </cell>
          <cell r="K66">
            <v>62181.704134240004</v>
          </cell>
          <cell r="L66">
            <v>31766.983253570001</v>
          </cell>
          <cell r="M66">
            <v>0</v>
          </cell>
          <cell r="N66">
            <v>2942.97353492</v>
          </cell>
          <cell r="O66">
            <v>0</v>
          </cell>
          <cell r="P66">
            <v>0.31639558811863405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0.81541040541566479</v>
          </cell>
          <cell r="Y66">
            <v>0</v>
          </cell>
          <cell r="Z66">
            <v>22728.800773319999</v>
          </cell>
          <cell r="AA66">
            <v>0</v>
          </cell>
          <cell r="AB66">
            <v>7475.0400512300002</v>
          </cell>
          <cell r="AC66">
            <v>0</v>
          </cell>
          <cell r="AD66">
            <v>0</v>
          </cell>
          <cell r="AE66">
            <v>3434.2883764099997</v>
          </cell>
          <cell r="AF66">
            <v>1862.5790826799998</v>
          </cell>
          <cell r="AG66">
            <v>0</v>
          </cell>
          <cell r="AH66">
            <v>1721.5690818999999</v>
          </cell>
          <cell r="AI66">
            <v>0</v>
          </cell>
          <cell r="AJ66">
            <v>1673.55206303</v>
          </cell>
          <cell r="AK66">
            <v>11.79091976</v>
          </cell>
          <cell r="AL66">
            <v>0</v>
          </cell>
          <cell r="AM66">
            <v>0</v>
          </cell>
          <cell r="AN66">
            <v>141.01000078000001</v>
          </cell>
          <cell r="AO66">
            <v>2733.31192753</v>
          </cell>
          <cell r="AP66">
            <v>14.089079640000001</v>
          </cell>
          <cell r="AQ66">
            <v>0</v>
          </cell>
          <cell r="AR66">
            <v>2305.4778730600001</v>
          </cell>
          <cell r="AS66">
            <v>0</v>
          </cell>
          <cell r="AT66">
            <v>2478.30424726</v>
          </cell>
          <cell r="AU66">
            <v>0</v>
          </cell>
          <cell r="AV66">
            <v>119658.99798059999</v>
          </cell>
          <cell r="AW66">
            <v>40370.507154639999</v>
          </cell>
        </row>
        <row r="67">
          <cell r="B67" t="str">
            <v>00489</v>
          </cell>
          <cell r="C67" t="str">
            <v>Бекобод</v>
          </cell>
          <cell r="D67">
            <v>767508.60752907977</v>
          </cell>
          <cell r="E67">
            <v>619908.46999193984</v>
          </cell>
          <cell r="F67">
            <v>619908.46999193984</v>
          </cell>
          <cell r="G67">
            <v>0</v>
          </cell>
          <cell r="H67">
            <v>155303.70975513</v>
          </cell>
          <cell r="I67">
            <v>464604.7602368099</v>
          </cell>
          <cell r="J67">
            <v>0.74947316051811774</v>
          </cell>
          <cell r="K67">
            <v>120649.3014667</v>
          </cell>
          <cell r="L67">
            <v>20977.784595500001</v>
          </cell>
          <cell r="M67">
            <v>0</v>
          </cell>
          <cell r="N67">
            <v>2021.4015850000001</v>
          </cell>
          <cell r="O67">
            <v>0</v>
          </cell>
          <cell r="P67">
            <v>3.3840132230767483E-2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0.80768927398439949</v>
          </cell>
          <cell r="Y67">
            <v>0</v>
          </cell>
          <cell r="Z67">
            <v>147600.13753713999</v>
          </cell>
          <cell r="AA67">
            <v>0</v>
          </cell>
          <cell r="AB67">
            <v>13115.23482768</v>
          </cell>
          <cell r="AC67">
            <v>0</v>
          </cell>
          <cell r="AD67">
            <v>0</v>
          </cell>
          <cell r="AE67">
            <v>49305.467239479993</v>
          </cell>
          <cell r="AF67">
            <v>3282.7542611100007</v>
          </cell>
          <cell r="AG67">
            <v>0</v>
          </cell>
          <cell r="AH67">
            <v>3214.3489606500007</v>
          </cell>
          <cell r="AI67">
            <v>0</v>
          </cell>
          <cell r="AJ67">
            <v>3137.9431622200004</v>
          </cell>
          <cell r="AK67">
            <v>0</v>
          </cell>
          <cell r="AL67">
            <v>0</v>
          </cell>
          <cell r="AM67">
            <v>0</v>
          </cell>
          <cell r="AN67">
            <v>68.405300459999992</v>
          </cell>
          <cell r="AO67">
            <v>4067.1972250900003</v>
          </cell>
          <cell r="AP67">
            <v>21.073413460000001</v>
          </cell>
          <cell r="AQ67">
            <v>0</v>
          </cell>
          <cell r="AR67">
            <v>4269.9305200700001</v>
          </cell>
          <cell r="AS67">
            <v>59396.158503760002</v>
          </cell>
          <cell r="AT67">
            <v>2446.6258158199998</v>
          </cell>
          <cell r="AU67">
            <v>0</v>
          </cell>
          <cell r="AV67">
            <v>715223.72255572013</v>
          </cell>
          <cell r="AW67">
            <v>99426.899823429994</v>
          </cell>
        </row>
        <row r="68">
          <cell r="B68" t="str">
            <v>01039</v>
          </cell>
          <cell r="C68" t="str">
            <v>Чиноз</v>
          </cell>
          <cell r="D68">
            <v>137106.45547673997</v>
          </cell>
          <cell r="E68">
            <v>124572.40883216997</v>
          </cell>
          <cell r="F68">
            <v>124572.40883216997</v>
          </cell>
          <cell r="G68">
            <v>0</v>
          </cell>
          <cell r="H68">
            <v>991.70970711999996</v>
          </cell>
          <cell r="I68">
            <v>123580.69912504997</v>
          </cell>
          <cell r="J68">
            <v>0.99203909022537984</v>
          </cell>
          <cell r="K68">
            <v>109933.59451231999</v>
          </cell>
          <cell r="L68">
            <v>10504.10763296</v>
          </cell>
          <cell r="M68">
            <v>0</v>
          </cell>
          <cell r="N68">
            <v>29.276199079999998</v>
          </cell>
          <cell r="O68">
            <v>0</v>
          </cell>
          <cell r="P68">
            <v>8.4321301413635238E-2</v>
          </cell>
          <cell r="Q68">
            <v>24.983041709999998</v>
          </cell>
          <cell r="R68">
            <v>0</v>
          </cell>
          <cell r="S68">
            <v>24.983041709999998</v>
          </cell>
          <cell r="T68">
            <v>0</v>
          </cell>
          <cell r="U68">
            <v>0</v>
          </cell>
          <cell r="V68">
            <v>0</v>
          </cell>
          <cell r="W68">
            <v>265.05441251000002</v>
          </cell>
          <cell r="X68">
            <v>0.90858164481761838</v>
          </cell>
          <cell r="Y68">
            <v>2.0055036218861571E-4</v>
          </cell>
          <cell r="Z68">
            <v>12534.046644569999</v>
          </cell>
          <cell r="AA68">
            <v>0</v>
          </cell>
          <cell r="AB68">
            <v>4201.0561840199998</v>
          </cell>
          <cell r="AC68">
            <v>0</v>
          </cell>
          <cell r="AD68">
            <v>0</v>
          </cell>
          <cell r="AE68">
            <v>509.80864815999996</v>
          </cell>
          <cell r="AF68">
            <v>1127.1160339999999</v>
          </cell>
          <cell r="AG68">
            <v>0</v>
          </cell>
          <cell r="AH68">
            <v>1020.62840721</v>
          </cell>
          <cell r="AI68">
            <v>0</v>
          </cell>
          <cell r="AJ68">
            <v>972.61087438000004</v>
          </cell>
          <cell r="AK68">
            <v>0.33913845000000004</v>
          </cell>
          <cell r="AL68">
            <v>7.9953044699999998</v>
          </cell>
          <cell r="AM68">
            <v>0</v>
          </cell>
          <cell r="AN68">
            <v>106.48762678999999</v>
          </cell>
          <cell r="AO68">
            <v>5421.4819271199995</v>
          </cell>
          <cell r="AP68">
            <v>9.3576670600000007</v>
          </cell>
          <cell r="AQ68">
            <v>167.15610000000001</v>
          </cell>
          <cell r="AR68">
            <v>495.05952654999999</v>
          </cell>
          <cell r="AS68">
            <v>0</v>
          </cell>
          <cell r="AT68">
            <v>497.11051520000001</v>
          </cell>
          <cell r="AU68">
            <v>0</v>
          </cell>
          <cell r="AV68">
            <v>134628.05886583001</v>
          </cell>
          <cell r="AW68">
            <v>6374.0571671099997</v>
          </cell>
        </row>
        <row r="69">
          <cell r="B69" t="str">
            <v>01170</v>
          </cell>
          <cell r="C69" t="str">
            <v>Қуйичирчиқ филиали</v>
          </cell>
          <cell r="D69">
            <v>71543.040201729978</v>
          </cell>
          <cell r="E69">
            <v>50586.080085819987</v>
          </cell>
          <cell r="F69">
            <v>50586.080085819987</v>
          </cell>
          <cell r="G69">
            <v>0</v>
          </cell>
          <cell r="H69">
            <v>3168.2673162799997</v>
          </cell>
          <cell r="I69">
            <v>47417.812769539989</v>
          </cell>
          <cell r="J69">
            <v>0.93736879175249421</v>
          </cell>
          <cell r="K69">
            <v>23222.74286867</v>
          </cell>
          <cell r="L69">
            <v>12899.249356349999</v>
          </cell>
          <cell r="M69">
            <v>0</v>
          </cell>
          <cell r="N69">
            <v>376.74046530000004</v>
          </cell>
          <cell r="O69">
            <v>0</v>
          </cell>
          <cell r="P69">
            <v>0.25499602527940973</v>
          </cell>
          <cell r="Q69">
            <v>676.35673755000005</v>
          </cell>
          <cell r="R69">
            <v>0</v>
          </cell>
          <cell r="S69">
            <v>676.35673755000005</v>
          </cell>
          <cell r="T69">
            <v>0</v>
          </cell>
          <cell r="U69">
            <v>0</v>
          </cell>
          <cell r="V69">
            <v>0</v>
          </cell>
          <cell r="W69">
            <v>969.79381274999992</v>
          </cell>
          <cell r="X69">
            <v>0.70707199390999276</v>
          </cell>
          <cell r="Y69">
            <v>1.3370412105515024E-2</v>
          </cell>
          <cell r="Z69">
            <v>20956.960115909998</v>
          </cell>
          <cell r="AA69">
            <v>0</v>
          </cell>
          <cell r="AB69">
            <v>3880.5954787000001</v>
          </cell>
          <cell r="AC69">
            <v>0</v>
          </cell>
          <cell r="AD69">
            <v>0</v>
          </cell>
          <cell r="AE69">
            <v>2252.6791152799997</v>
          </cell>
          <cell r="AF69">
            <v>1727.1341200099998</v>
          </cell>
          <cell r="AG69">
            <v>0</v>
          </cell>
          <cell r="AH69">
            <v>1675.4310316599999</v>
          </cell>
          <cell r="AI69">
            <v>0</v>
          </cell>
          <cell r="AJ69">
            <v>1086.91242192</v>
          </cell>
          <cell r="AK69">
            <v>0</v>
          </cell>
          <cell r="AL69">
            <v>419.36617752999996</v>
          </cell>
          <cell r="AM69">
            <v>0</v>
          </cell>
          <cell r="AN69">
            <v>51.703088350000002</v>
          </cell>
          <cell r="AO69">
            <v>7259.5707893999997</v>
          </cell>
          <cell r="AP69">
            <v>5.1018404000000004</v>
          </cell>
          <cell r="AQ69">
            <v>0</v>
          </cell>
          <cell r="AR69">
            <v>2287.31187469</v>
          </cell>
          <cell r="AS69">
            <v>0</v>
          </cell>
          <cell r="AT69">
            <v>2874.0688473099999</v>
          </cell>
          <cell r="AU69">
            <v>0</v>
          </cell>
          <cell r="AV69">
            <v>61827.48478341</v>
          </cell>
          <cell r="AW69">
            <v>3946.85403331</v>
          </cell>
        </row>
        <row r="70">
          <cell r="B70" t="str">
            <v>01130</v>
          </cell>
          <cell r="C70" t="str">
            <v>Зангиота</v>
          </cell>
          <cell r="D70">
            <v>196326.30620300001</v>
          </cell>
          <cell r="E70">
            <v>165375.56213987002</v>
          </cell>
          <cell r="F70">
            <v>165375.56213987002</v>
          </cell>
          <cell r="G70">
            <v>0</v>
          </cell>
          <cell r="H70">
            <v>7424.7862933200004</v>
          </cell>
          <cell r="I70">
            <v>157950.77584655001</v>
          </cell>
          <cell r="J70">
            <v>0.95510348568284631</v>
          </cell>
          <cell r="K70">
            <v>56907.644987779997</v>
          </cell>
          <cell r="L70">
            <v>75324.909343120016</v>
          </cell>
          <cell r="M70">
            <v>0</v>
          </cell>
          <cell r="N70">
            <v>120.57800830999999</v>
          </cell>
          <cell r="O70">
            <v>0</v>
          </cell>
          <cell r="P70">
            <v>0.45547787332334094</v>
          </cell>
          <cell r="Q70">
            <v>965.82353676000002</v>
          </cell>
          <cell r="R70">
            <v>0</v>
          </cell>
          <cell r="S70">
            <v>965.82353676000002</v>
          </cell>
          <cell r="T70">
            <v>0</v>
          </cell>
          <cell r="U70">
            <v>0</v>
          </cell>
          <cell r="V70">
            <v>0</v>
          </cell>
          <cell r="W70">
            <v>447.91652547000001</v>
          </cell>
          <cell r="X70">
            <v>0.84235049972810494</v>
          </cell>
          <cell r="Y70">
            <v>5.840182940349636E-3</v>
          </cell>
          <cell r="Z70">
            <v>30950.744063130001</v>
          </cell>
          <cell r="AA70">
            <v>0</v>
          </cell>
          <cell r="AB70">
            <v>6107.9618812400004</v>
          </cell>
          <cell r="AC70">
            <v>0</v>
          </cell>
          <cell r="AD70">
            <v>0</v>
          </cell>
          <cell r="AE70">
            <v>6104.1377178699995</v>
          </cell>
          <cell r="AF70">
            <v>3870.6589320099997</v>
          </cell>
          <cell r="AG70">
            <v>0</v>
          </cell>
          <cell r="AH70">
            <v>3610.9449595499996</v>
          </cell>
          <cell r="AI70">
            <v>0</v>
          </cell>
          <cell r="AJ70">
            <v>2896.6768185699998</v>
          </cell>
          <cell r="AK70">
            <v>0</v>
          </cell>
          <cell r="AL70">
            <v>125.22209006999999</v>
          </cell>
          <cell r="AM70">
            <v>231.21806040000001</v>
          </cell>
          <cell r="AN70">
            <v>259.71397246000004</v>
          </cell>
          <cell r="AO70">
            <v>7594.2080984300001</v>
          </cell>
          <cell r="AP70">
            <v>28.500355320000001</v>
          </cell>
          <cell r="AQ70">
            <v>0</v>
          </cell>
          <cell r="AR70">
            <v>3777.5102661700002</v>
          </cell>
          <cell r="AS70">
            <v>0</v>
          </cell>
          <cell r="AT70">
            <v>1781.1970862599999</v>
          </cell>
          <cell r="AU70">
            <v>0</v>
          </cell>
          <cell r="AV70">
            <v>187864.75085791002</v>
          </cell>
          <cell r="AW70">
            <v>31607.121627020002</v>
          </cell>
        </row>
        <row r="71">
          <cell r="B71">
            <v>0</v>
          </cell>
          <cell r="C71" t="str">
            <v>ИнФинбанк</v>
          </cell>
          <cell r="D71">
            <v>238997.03826028999</v>
          </cell>
          <cell r="E71">
            <v>196636.43168151</v>
          </cell>
          <cell r="F71">
            <v>196636.43168151</v>
          </cell>
          <cell r="G71">
            <v>0</v>
          </cell>
          <cell r="H71">
            <v>5632.16381258</v>
          </cell>
          <cell r="I71">
            <v>191004.26786893001</v>
          </cell>
          <cell r="J71">
            <v>0.97135747549720419</v>
          </cell>
          <cell r="K71">
            <v>64219.712615290002</v>
          </cell>
          <cell r="L71">
            <v>129404.98902110002</v>
          </cell>
          <cell r="M71">
            <v>0</v>
          </cell>
          <cell r="N71">
            <v>376.382386</v>
          </cell>
          <cell r="O71">
            <v>0</v>
          </cell>
          <cell r="P71">
            <v>0.65809264292740999</v>
          </cell>
          <cell r="Q71">
            <v>692.25457725000001</v>
          </cell>
          <cell r="R71">
            <v>0</v>
          </cell>
          <cell r="S71">
            <v>356.13206024999999</v>
          </cell>
          <cell r="T71">
            <v>336.12251700000002</v>
          </cell>
          <cell r="U71">
            <v>0</v>
          </cell>
          <cell r="V71">
            <v>0</v>
          </cell>
          <cell r="W71">
            <v>340.33913122000001</v>
          </cell>
          <cell r="X71">
            <v>0.82275677185319196</v>
          </cell>
          <cell r="Y71">
            <v>3.520479757134922E-3</v>
          </cell>
          <cell r="Z71">
            <v>42360.606578780003</v>
          </cell>
          <cell r="AA71">
            <v>0</v>
          </cell>
          <cell r="AB71">
            <v>11157.915155520001</v>
          </cell>
          <cell r="AC71">
            <v>0</v>
          </cell>
          <cell r="AD71">
            <v>155.31481940999998</v>
          </cell>
          <cell r="AE71">
            <v>7104.2379457799998</v>
          </cell>
          <cell r="AF71">
            <v>3918.75911997</v>
          </cell>
          <cell r="AG71">
            <v>0</v>
          </cell>
          <cell r="AH71">
            <v>3425.4624376199999</v>
          </cell>
          <cell r="AI71">
            <v>0</v>
          </cell>
          <cell r="AJ71">
            <v>2060.9791992299997</v>
          </cell>
          <cell r="AK71">
            <v>109.8605927</v>
          </cell>
          <cell r="AL71">
            <v>1254.6226456899999</v>
          </cell>
          <cell r="AM71">
            <v>0</v>
          </cell>
          <cell r="AN71">
            <v>493.29668234999997</v>
          </cell>
          <cell r="AO71">
            <v>13118.801424059999</v>
          </cell>
          <cell r="AP71">
            <v>0</v>
          </cell>
          <cell r="AQ71">
            <v>0</v>
          </cell>
          <cell r="AR71">
            <v>219.77176842999998</v>
          </cell>
          <cell r="AS71">
            <v>0</v>
          </cell>
          <cell r="AT71">
            <v>4024.2126769700003</v>
          </cell>
          <cell r="AU71">
            <v>0</v>
          </cell>
          <cell r="AV71">
            <v>221347.56849948002</v>
          </cell>
          <cell r="AW71">
            <v>81997.493245089994</v>
          </cell>
        </row>
        <row r="72">
          <cell r="B72" t="str">
            <v>01056</v>
          </cell>
          <cell r="C72" t="str">
            <v>Қибрай</v>
          </cell>
          <cell r="D72">
            <v>124932.36840944001</v>
          </cell>
          <cell r="E72">
            <v>105300.30706752001</v>
          </cell>
          <cell r="F72">
            <v>105300.30706752001</v>
          </cell>
          <cell r="G72">
            <v>0</v>
          </cell>
          <cell r="H72">
            <v>2867.2894267199999</v>
          </cell>
          <cell r="I72">
            <v>102433.01764080001</v>
          </cell>
          <cell r="J72">
            <v>0.97277036025278196</v>
          </cell>
          <cell r="K72">
            <v>25810.482126519997</v>
          </cell>
          <cell r="L72">
            <v>77973.609221640014</v>
          </cell>
          <cell r="M72">
            <v>0</v>
          </cell>
          <cell r="N72">
            <v>376.382386</v>
          </cell>
          <cell r="O72">
            <v>0</v>
          </cell>
          <cell r="P72">
            <v>0.74048795671262624</v>
          </cell>
          <cell r="Q72">
            <v>231.00751349999999</v>
          </cell>
          <cell r="R72">
            <v>0</v>
          </cell>
          <cell r="S72">
            <v>231.00751349999999</v>
          </cell>
          <cell r="T72">
            <v>0</v>
          </cell>
          <cell r="U72">
            <v>0</v>
          </cell>
          <cell r="V72">
            <v>0</v>
          </cell>
          <cell r="W72">
            <v>205.42232564</v>
          </cell>
          <cell r="X72">
            <v>0.84285848742113034</v>
          </cell>
          <cell r="Y72">
            <v>2.1937971496310527E-3</v>
          </cell>
          <cell r="Z72">
            <v>19632.061341920002</v>
          </cell>
          <cell r="AA72">
            <v>0</v>
          </cell>
          <cell r="AB72">
            <v>3944.98804664</v>
          </cell>
          <cell r="AC72">
            <v>0</v>
          </cell>
          <cell r="AD72">
            <v>81.206243220000005</v>
          </cell>
          <cell r="AE72">
            <v>1136.3662492599999</v>
          </cell>
          <cell r="AF72">
            <v>2479.4118569399998</v>
          </cell>
          <cell r="AG72">
            <v>0</v>
          </cell>
          <cell r="AH72">
            <v>2020.7248335299998</v>
          </cell>
          <cell r="AI72">
            <v>0</v>
          </cell>
          <cell r="AJ72">
            <v>1084.0161037799999</v>
          </cell>
          <cell r="AK72">
            <v>0</v>
          </cell>
          <cell r="AL72">
            <v>936.70872974999997</v>
          </cell>
          <cell r="AM72">
            <v>0</v>
          </cell>
          <cell r="AN72">
            <v>458.68702340999999</v>
          </cell>
          <cell r="AO72">
            <v>7095.9015032399993</v>
          </cell>
          <cell r="AP72">
            <v>0</v>
          </cell>
          <cell r="AQ72">
            <v>0</v>
          </cell>
          <cell r="AR72">
            <v>98.049298859999993</v>
          </cell>
          <cell r="AS72">
            <v>0</v>
          </cell>
          <cell r="AT72">
            <v>3036.5616250500002</v>
          </cell>
          <cell r="AU72">
            <v>0</v>
          </cell>
          <cell r="AV72">
            <v>116312.39284766001</v>
          </cell>
          <cell r="AW72">
            <v>39731.383192519999</v>
          </cell>
        </row>
        <row r="73">
          <cell r="B73" t="str">
            <v>01080</v>
          </cell>
          <cell r="C73" t="str">
            <v xml:space="preserve">Зангиота </v>
          </cell>
          <cell r="D73">
            <v>114064.66985085</v>
          </cell>
          <cell r="E73">
            <v>91336.124613990003</v>
          </cell>
          <cell r="F73">
            <v>91336.124613990003</v>
          </cell>
          <cell r="G73">
            <v>0</v>
          </cell>
          <cell r="H73">
            <v>2764.8743858600001</v>
          </cell>
          <cell r="I73">
            <v>88571.250228129997</v>
          </cell>
          <cell r="J73">
            <v>0.96972857784863242</v>
          </cell>
          <cell r="K73">
            <v>38409.230488770001</v>
          </cell>
          <cell r="L73">
            <v>51431.379799459995</v>
          </cell>
          <cell r="M73">
            <v>0</v>
          </cell>
          <cell r="N73">
            <v>0</v>
          </cell>
          <cell r="O73">
            <v>0</v>
          </cell>
          <cell r="P73">
            <v>0.56310008790960053</v>
          </cell>
          <cell r="Q73">
            <v>461.24706375</v>
          </cell>
          <cell r="R73">
            <v>0</v>
          </cell>
          <cell r="S73">
            <v>125.12454674999999</v>
          </cell>
          <cell r="T73">
            <v>336.12251700000002</v>
          </cell>
          <cell r="U73">
            <v>0</v>
          </cell>
          <cell r="V73">
            <v>0</v>
          </cell>
          <cell r="W73">
            <v>134.91680558000002</v>
          </cell>
          <cell r="X73">
            <v>0.8007398323549294</v>
          </cell>
          <cell r="Y73">
            <v>5.0499959977429402E-3</v>
          </cell>
          <cell r="Z73">
            <v>22728.545236859998</v>
          </cell>
          <cell r="AA73">
            <v>0</v>
          </cell>
          <cell r="AB73">
            <v>7212.9271088799997</v>
          </cell>
          <cell r="AC73">
            <v>0</v>
          </cell>
          <cell r="AD73">
            <v>74.108576189999994</v>
          </cell>
          <cell r="AE73">
            <v>5967.8716965200001</v>
          </cell>
          <cell r="AF73">
            <v>1439.34726303</v>
          </cell>
          <cell r="AG73">
            <v>0</v>
          </cell>
          <cell r="AH73">
            <v>1404.7376040900001</v>
          </cell>
          <cell r="AI73">
            <v>0</v>
          </cell>
          <cell r="AJ73">
            <v>976.96309545000008</v>
          </cell>
          <cell r="AK73">
            <v>109.8605927</v>
          </cell>
          <cell r="AL73">
            <v>317.91391593999998</v>
          </cell>
          <cell r="AM73">
            <v>0</v>
          </cell>
          <cell r="AN73">
            <v>34.609658939999996</v>
          </cell>
          <cell r="AO73">
            <v>6022.8999208199994</v>
          </cell>
          <cell r="AP73">
            <v>0</v>
          </cell>
          <cell r="AQ73">
            <v>0</v>
          </cell>
          <cell r="AR73">
            <v>121.72246956999999</v>
          </cell>
          <cell r="AS73">
            <v>0</v>
          </cell>
          <cell r="AT73">
            <v>987.65105191999999</v>
          </cell>
          <cell r="AU73">
            <v>0</v>
          </cell>
          <cell r="AV73">
            <v>105035.17565182</v>
          </cell>
          <cell r="AW73">
            <v>42266.110052569995</v>
          </cell>
        </row>
        <row r="74">
          <cell r="B74">
            <v>0</v>
          </cell>
          <cell r="C74" t="str">
            <v>Турон банк</v>
          </cell>
          <cell r="D74">
            <v>1029173.6059864201</v>
          </cell>
          <cell r="E74">
            <v>816436.22023023001</v>
          </cell>
          <cell r="F74">
            <v>816436.22023023001</v>
          </cell>
          <cell r="G74">
            <v>0</v>
          </cell>
          <cell r="H74">
            <v>5359.7653590500004</v>
          </cell>
          <cell r="I74">
            <v>811076.45487118</v>
          </cell>
          <cell r="J74">
            <v>0.99343516955000033</v>
          </cell>
          <cell r="K74">
            <v>30325.070618960002</v>
          </cell>
          <cell r="L74">
            <v>779669.16875205992</v>
          </cell>
          <cell r="M74">
            <v>0</v>
          </cell>
          <cell r="N74">
            <v>834.12192114999993</v>
          </cell>
          <cell r="O74">
            <v>0</v>
          </cell>
          <cell r="P74">
            <v>0.95496641309249852</v>
          </cell>
          <cell r="Q74">
            <v>647.83181390000004</v>
          </cell>
          <cell r="R74">
            <v>0</v>
          </cell>
          <cell r="S74">
            <v>647.83181390000004</v>
          </cell>
          <cell r="T74">
            <v>0</v>
          </cell>
          <cell r="U74">
            <v>0</v>
          </cell>
          <cell r="V74">
            <v>0</v>
          </cell>
          <cell r="W74">
            <v>626.51112268000008</v>
          </cell>
          <cell r="X74">
            <v>0.79329300273660819</v>
          </cell>
          <cell r="Y74">
            <v>7.9348735130506018E-4</v>
          </cell>
          <cell r="Z74">
            <v>212737.38575618999</v>
          </cell>
          <cell r="AA74">
            <v>0</v>
          </cell>
          <cell r="AB74">
            <v>7787.7745093499998</v>
          </cell>
          <cell r="AC74">
            <v>0</v>
          </cell>
          <cell r="AD74">
            <v>1.2545869999999999</v>
          </cell>
          <cell r="AE74">
            <v>168726.98291448998</v>
          </cell>
          <cell r="AF74">
            <v>12271.401892080001</v>
          </cell>
          <cell r="AG74">
            <v>0</v>
          </cell>
          <cell r="AH74">
            <v>12254.460448400001</v>
          </cell>
          <cell r="AI74">
            <v>0</v>
          </cell>
          <cell r="AJ74">
            <v>12188.399525840001</v>
          </cell>
          <cell r="AK74">
            <v>0</v>
          </cell>
          <cell r="AL74">
            <v>36.937846119999996</v>
          </cell>
          <cell r="AM74">
            <v>29.123076440000002</v>
          </cell>
          <cell r="AN74">
            <v>16.941443679999999</v>
          </cell>
          <cell r="AO74">
            <v>8333.2674594399996</v>
          </cell>
          <cell r="AP74">
            <v>26.270851649999997</v>
          </cell>
          <cell r="AQ74">
            <v>6571.4186749</v>
          </cell>
          <cell r="AR74">
            <v>212.75650146000001</v>
          </cell>
          <cell r="AS74">
            <v>0</v>
          </cell>
          <cell r="AT74">
            <v>479.50988902000006</v>
          </cell>
          <cell r="AU74">
            <v>0</v>
          </cell>
          <cell r="AV74">
            <v>995004.70514731004</v>
          </cell>
          <cell r="AW74">
            <v>39988.099208719999</v>
          </cell>
        </row>
        <row r="75">
          <cell r="B75" t="str">
            <v>01019</v>
          </cell>
          <cell r="C75" t="str">
            <v>Зангиота</v>
          </cell>
          <cell r="D75">
            <v>1029173.6059864201</v>
          </cell>
          <cell r="E75">
            <v>816436.22023023001</v>
          </cell>
          <cell r="F75">
            <v>816436.22023023001</v>
          </cell>
          <cell r="G75">
            <v>0</v>
          </cell>
          <cell r="H75">
            <v>5359.7653590500004</v>
          </cell>
          <cell r="I75">
            <v>811076.45487118</v>
          </cell>
          <cell r="J75">
            <v>0.99343516955000033</v>
          </cell>
          <cell r="K75">
            <v>30325.070618960002</v>
          </cell>
          <cell r="L75">
            <v>779669.16875205992</v>
          </cell>
          <cell r="M75">
            <v>0</v>
          </cell>
          <cell r="N75">
            <v>834.12192114999993</v>
          </cell>
          <cell r="O75">
            <v>0</v>
          </cell>
          <cell r="P75">
            <v>0.95496641309249852</v>
          </cell>
          <cell r="Q75">
            <v>647.83181390000004</v>
          </cell>
          <cell r="R75">
            <v>0</v>
          </cell>
          <cell r="S75">
            <v>647.83181390000004</v>
          </cell>
          <cell r="T75">
            <v>0</v>
          </cell>
          <cell r="U75">
            <v>0</v>
          </cell>
          <cell r="V75">
            <v>0</v>
          </cell>
          <cell r="W75">
            <v>626.51112268000008</v>
          </cell>
          <cell r="X75">
            <v>0.79329300273660819</v>
          </cell>
          <cell r="Y75">
            <v>7.9348735130506018E-4</v>
          </cell>
          <cell r="Z75">
            <v>212737.38575618999</v>
          </cell>
          <cell r="AA75">
            <v>0</v>
          </cell>
          <cell r="AB75">
            <v>7787.7745093499998</v>
          </cell>
          <cell r="AC75">
            <v>0</v>
          </cell>
          <cell r="AD75">
            <v>1.2545869999999999</v>
          </cell>
          <cell r="AE75">
            <v>168726.98291448998</v>
          </cell>
          <cell r="AF75">
            <v>12271.401892080001</v>
          </cell>
          <cell r="AG75">
            <v>0</v>
          </cell>
          <cell r="AH75">
            <v>12254.460448400001</v>
          </cell>
          <cell r="AI75">
            <v>0</v>
          </cell>
          <cell r="AJ75">
            <v>12188.399525840001</v>
          </cell>
          <cell r="AK75">
            <v>0</v>
          </cell>
          <cell r="AL75">
            <v>36.937846119999996</v>
          </cell>
          <cell r="AM75">
            <v>29.123076440000002</v>
          </cell>
          <cell r="AN75">
            <v>16.941443679999999</v>
          </cell>
          <cell r="AO75">
            <v>8333.2674594399996</v>
          </cell>
          <cell r="AP75">
            <v>26.270851649999997</v>
          </cell>
          <cell r="AQ75">
            <v>6571.4186749</v>
          </cell>
          <cell r="AR75">
            <v>212.75650146000001</v>
          </cell>
          <cell r="AS75">
            <v>0</v>
          </cell>
          <cell r="AT75">
            <v>479.50988902000006</v>
          </cell>
          <cell r="AU75">
            <v>0</v>
          </cell>
          <cell r="AV75">
            <v>995004.70514731004</v>
          </cell>
          <cell r="AW75">
            <v>39988.099208719999</v>
          </cell>
        </row>
        <row r="76">
          <cell r="B76">
            <v>0</v>
          </cell>
          <cell r="C76" t="str">
            <v>Универсалбанк</v>
          </cell>
          <cell r="D76">
            <v>36401.629107059998</v>
          </cell>
          <cell r="E76">
            <v>28204.56918636</v>
          </cell>
          <cell r="F76">
            <v>28204.56918636</v>
          </cell>
          <cell r="G76">
            <v>0</v>
          </cell>
          <cell r="H76">
            <v>10794.211485889999</v>
          </cell>
          <cell r="I76">
            <v>17410.357700470002</v>
          </cell>
          <cell r="J76">
            <v>0.61728855297991281</v>
          </cell>
          <cell r="K76">
            <v>12437.50450719</v>
          </cell>
          <cell r="L76">
            <v>11567.06467917</v>
          </cell>
          <cell r="M76">
            <v>0</v>
          </cell>
          <cell r="N76">
            <v>0</v>
          </cell>
          <cell r="O76">
            <v>0</v>
          </cell>
          <cell r="P76">
            <v>0.41011314878597555</v>
          </cell>
          <cell r="Q76">
            <v>15.51820449</v>
          </cell>
          <cell r="R76">
            <v>0</v>
          </cell>
          <cell r="S76">
            <v>15.51820449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0.77481612439399861</v>
          </cell>
          <cell r="Y76">
            <v>5.5020179132907133E-4</v>
          </cell>
          <cell r="Z76">
            <v>8197.0599206999996</v>
          </cell>
          <cell r="AA76">
            <v>0</v>
          </cell>
          <cell r="AB76">
            <v>1542.8132672000002</v>
          </cell>
          <cell r="AC76">
            <v>0</v>
          </cell>
          <cell r="AD76">
            <v>0</v>
          </cell>
          <cell r="AE76">
            <v>1825.67071461</v>
          </cell>
          <cell r="AF76">
            <v>953.32491124000001</v>
          </cell>
          <cell r="AG76">
            <v>0</v>
          </cell>
          <cell r="AH76">
            <v>953.32491124000001</v>
          </cell>
          <cell r="AI76">
            <v>0</v>
          </cell>
          <cell r="AJ76">
            <v>947.69559669</v>
          </cell>
          <cell r="AK76">
            <v>0</v>
          </cell>
          <cell r="AL76">
            <v>5.6293145500000001</v>
          </cell>
          <cell r="AM76">
            <v>0</v>
          </cell>
          <cell r="AN76">
            <v>0</v>
          </cell>
          <cell r="AO76">
            <v>3728.21956009</v>
          </cell>
          <cell r="AP76">
            <v>0</v>
          </cell>
          <cell r="AQ76">
            <v>0</v>
          </cell>
          <cell r="AR76">
            <v>26.429749999999999</v>
          </cell>
          <cell r="AS76">
            <v>0</v>
          </cell>
          <cell r="AT76">
            <v>74.587547560000004</v>
          </cell>
          <cell r="AU76">
            <v>0</v>
          </cell>
          <cell r="AV76">
            <v>36032.610498769995</v>
          </cell>
          <cell r="AW76">
            <v>6024.5580082299994</v>
          </cell>
        </row>
        <row r="77">
          <cell r="B77" t="str">
            <v>01174</v>
          </cell>
          <cell r="C77" t="str">
            <v>Зангиота филиали</v>
          </cell>
          <cell r="D77">
            <v>36401.629107059998</v>
          </cell>
          <cell r="E77">
            <v>28204.56918636</v>
          </cell>
          <cell r="F77">
            <v>28204.56918636</v>
          </cell>
          <cell r="G77">
            <v>0</v>
          </cell>
          <cell r="H77">
            <v>10794.211485889999</v>
          </cell>
          <cell r="I77">
            <v>17410.357700470002</v>
          </cell>
          <cell r="J77">
            <v>0.61728855297991281</v>
          </cell>
          <cell r="K77">
            <v>12437.50450719</v>
          </cell>
          <cell r="L77">
            <v>11567.06467917</v>
          </cell>
          <cell r="M77">
            <v>0</v>
          </cell>
          <cell r="N77">
            <v>0</v>
          </cell>
          <cell r="O77">
            <v>0</v>
          </cell>
          <cell r="P77">
            <v>0.41011314878597555</v>
          </cell>
          <cell r="Q77">
            <v>15.51820449</v>
          </cell>
          <cell r="R77">
            <v>0</v>
          </cell>
          <cell r="S77">
            <v>15.51820449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0.77481612439399861</v>
          </cell>
          <cell r="Y77">
            <v>5.5020179132907133E-4</v>
          </cell>
          <cell r="Z77">
            <v>8197.0599206999996</v>
          </cell>
          <cell r="AA77">
            <v>0</v>
          </cell>
          <cell r="AB77">
            <v>1542.8132672000002</v>
          </cell>
          <cell r="AC77">
            <v>0</v>
          </cell>
          <cell r="AD77">
            <v>0</v>
          </cell>
          <cell r="AE77">
            <v>1825.67071461</v>
          </cell>
          <cell r="AF77">
            <v>953.32491124000001</v>
          </cell>
          <cell r="AG77">
            <v>0</v>
          </cell>
          <cell r="AH77">
            <v>953.32491124000001</v>
          </cell>
          <cell r="AI77">
            <v>0</v>
          </cell>
          <cell r="AJ77">
            <v>947.69559669</v>
          </cell>
          <cell r="AK77">
            <v>0</v>
          </cell>
          <cell r="AL77">
            <v>5.6293145500000001</v>
          </cell>
          <cell r="AM77">
            <v>0</v>
          </cell>
          <cell r="AN77">
            <v>0</v>
          </cell>
          <cell r="AO77">
            <v>3728.21956009</v>
          </cell>
          <cell r="AP77">
            <v>0</v>
          </cell>
          <cell r="AQ77">
            <v>0</v>
          </cell>
          <cell r="AR77">
            <v>26.429749999999999</v>
          </cell>
          <cell r="AS77">
            <v>0</v>
          </cell>
          <cell r="AT77">
            <v>74.587547560000004</v>
          </cell>
          <cell r="AU77">
            <v>0</v>
          </cell>
          <cell r="AV77">
            <v>36032.610498769995</v>
          </cell>
          <cell r="AW77">
            <v>6024.5580082299994</v>
          </cell>
        </row>
        <row r="78">
          <cell r="B78">
            <v>0</v>
          </cell>
          <cell r="C78" t="str">
            <v>Ипак йўли банк</v>
          </cell>
          <cell r="D78">
            <v>236224.30647883998</v>
          </cell>
          <cell r="E78">
            <v>195848.24212686997</v>
          </cell>
          <cell r="F78">
            <v>195848.24212686997</v>
          </cell>
          <cell r="G78">
            <v>0</v>
          </cell>
          <cell r="H78">
            <v>34279.984714719998</v>
          </cell>
          <cell r="I78">
            <v>161568.25741214998</v>
          </cell>
          <cell r="J78">
            <v>0.82496659483666179</v>
          </cell>
          <cell r="K78">
            <v>25207.43082026</v>
          </cell>
          <cell r="L78">
            <v>162526.68064917999</v>
          </cell>
          <cell r="M78">
            <v>0</v>
          </cell>
          <cell r="N78">
            <v>1822.8328976199998</v>
          </cell>
          <cell r="O78">
            <v>0</v>
          </cell>
          <cell r="P78">
            <v>0.82986029838294717</v>
          </cell>
          <cell r="Q78">
            <v>6196.371857019999</v>
          </cell>
          <cell r="R78">
            <v>0</v>
          </cell>
          <cell r="S78">
            <v>6173.9757623999985</v>
          </cell>
          <cell r="T78">
            <v>22.39609462</v>
          </cell>
          <cell r="U78">
            <v>0</v>
          </cell>
          <cell r="V78">
            <v>0</v>
          </cell>
          <cell r="W78">
            <v>4344.6295956900003</v>
          </cell>
          <cell r="X78">
            <v>0.82907743511319509</v>
          </cell>
          <cell r="Y78">
            <v>3.1638639130628532E-2</v>
          </cell>
          <cell r="Z78">
            <v>40376.06435197001</v>
          </cell>
          <cell r="AA78">
            <v>0</v>
          </cell>
          <cell r="AB78">
            <v>8795.4538550200014</v>
          </cell>
          <cell r="AC78">
            <v>0</v>
          </cell>
          <cell r="AD78">
            <v>0</v>
          </cell>
          <cell r="AE78">
            <v>16346.518002849998</v>
          </cell>
          <cell r="AF78">
            <v>4750.5568015700001</v>
          </cell>
          <cell r="AG78">
            <v>0</v>
          </cell>
          <cell r="AH78">
            <v>4733.0520822500002</v>
          </cell>
          <cell r="AI78">
            <v>0</v>
          </cell>
          <cell r="AJ78">
            <v>1863.21418475</v>
          </cell>
          <cell r="AK78">
            <v>0</v>
          </cell>
          <cell r="AL78">
            <v>2869.8378975000001</v>
          </cell>
          <cell r="AM78">
            <v>0</v>
          </cell>
          <cell r="AN78">
            <v>17.50471932</v>
          </cell>
          <cell r="AO78">
            <v>5787.8436702899999</v>
          </cell>
          <cell r="AP78">
            <v>0</v>
          </cell>
          <cell r="AQ78">
            <v>160.00649999999999</v>
          </cell>
          <cell r="AR78">
            <v>183.26911659000001</v>
          </cell>
          <cell r="AS78">
            <v>0.86866664000000005</v>
          </cell>
          <cell r="AT78">
            <v>796.83715233999999</v>
          </cell>
          <cell r="AU78">
            <v>0</v>
          </cell>
          <cell r="AV78">
            <v>225011.47604955002</v>
          </cell>
          <cell r="AW78">
            <v>71591.766959039989</v>
          </cell>
        </row>
        <row r="79">
          <cell r="B79" t="str">
            <v>01081</v>
          </cell>
          <cell r="C79" t="str">
            <v>Янгийўл филиали</v>
          </cell>
          <cell r="D79">
            <v>236224.30647883998</v>
          </cell>
          <cell r="E79">
            <v>195848.24212686997</v>
          </cell>
          <cell r="F79">
            <v>195848.24212686997</v>
          </cell>
          <cell r="G79">
            <v>0</v>
          </cell>
          <cell r="H79">
            <v>34279.984714719998</v>
          </cell>
          <cell r="I79">
            <v>161568.25741214998</v>
          </cell>
          <cell r="J79">
            <v>0.82496659483666179</v>
          </cell>
          <cell r="K79">
            <v>25207.43082026</v>
          </cell>
          <cell r="L79">
            <v>162526.68064917999</v>
          </cell>
          <cell r="M79">
            <v>0</v>
          </cell>
          <cell r="N79">
            <v>1822.8328976199998</v>
          </cell>
          <cell r="O79">
            <v>0</v>
          </cell>
          <cell r="P79">
            <v>0.82986029838294717</v>
          </cell>
          <cell r="Q79">
            <v>6196.371857019999</v>
          </cell>
          <cell r="R79">
            <v>0</v>
          </cell>
          <cell r="S79">
            <v>6173.9757623999985</v>
          </cell>
          <cell r="T79">
            <v>22.39609462</v>
          </cell>
          <cell r="U79">
            <v>0</v>
          </cell>
          <cell r="V79">
            <v>0</v>
          </cell>
          <cell r="W79">
            <v>4344.6295956900003</v>
          </cell>
          <cell r="X79">
            <v>0.82907743511319509</v>
          </cell>
          <cell r="Y79">
            <v>3.1638639130628532E-2</v>
          </cell>
          <cell r="Z79">
            <v>40376.06435197001</v>
          </cell>
          <cell r="AA79">
            <v>0</v>
          </cell>
          <cell r="AB79">
            <v>8795.4538550200014</v>
          </cell>
          <cell r="AC79">
            <v>0</v>
          </cell>
          <cell r="AD79">
            <v>0</v>
          </cell>
          <cell r="AE79">
            <v>16346.518002849998</v>
          </cell>
          <cell r="AF79">
            <v>4750.5568015700001</v>
          </cell>
          <cell r="AG79">
            <v>0</v>
          </cell>
          <cell r="AH79">
            <v>4733.0520822500002</v>
          </cell>
          <cell r="AI79">
            <v>0</v>
          </cell>
          <cell r="AJ79">
            <v>1863.21418475</v>
          </cell>
          <cell r="AK79">
            <v>0</v>
          </cell>
          <cell r="AL79">
            <v>2869.8378975000001</v>
          </cell>
          <cell r="AM79">
            <v>0</v>
          </cell>
          <cell r="AN79">
            <v>17.50471932</v>
          </cell>
          <cell r="AO79">
            <v>5787.8436702899999</v>
          </cell>
          <cell r="AP79">
            <v>0</v>
          </cell>
          <cell r="AQ79">
            <v>160.00649999999999</v>
          </cell>
          <cell r="AR79">
            <v>183.26911659000001</v>
          </cell>
          <cell r="AS79">
            <v>0.86866664000000005</v>
          </cell>
          <cell r="AT79">
            <v>796.83715233999999</v>
          </cell>
          <cell r="AU79">
            <v>0</v>
          </cell>
          <cell r="AV79">
            <v>225011.47604955002</v>
          </cell>
          <cell r="AW79">
            <v>71591.766959039989</v>
          </cell>
        </row>
        <row r="80">
          <cell r="B80">
            <v>0</v>
          </cell>
          <cell r="C80" t="str">
            <v>Халқ банки</v>
          </cell>
          <cell r="D80">
            <v>2284187.4458445702</v>
          </cell>
          <cell r="E80">
            <v>1485153.1105167703</v>
          </cell>
          <cell r="F80">
            <v>1485153.1105167703</v>
          </cell>
          <cell r="G80">
            <v>0</v>
          </cell>
          <cell r="H80">
            <v>122184.95194725001</v>
          </cell>
          <cell r="I80">
            <v>1362968.1585695199</v>
          </cell>
          <cell r="J80">
            <v>0.91772905360260448</v>
          </cell>
          <cell r="K80">
            <v>437706.93458734994</v>
          </cell>
          <cell r="L80">
            <v>765067.06499136996</v>
          </cell>
          <cell r="M80">
            <v>0</v>
          </cell>
          <cell r="N80">
            <v>14088.770019660002</v>
          </cell>
          <cell r="O80">
            <v>0</v>
          </cell>
          <cell r="P80">
            <v>0.51514356302641351</v>
          </cell>
          <cell r="Q80">
            <v>19943.075091720002</v>
          </cell>
          <cell r="R80">
            <v>0</v>
          </cell>
          <cell r="S80">
            <v>19942.181775600002</v>
          </cell>
          <cell r="T80">
            <v>0.89331612000000005</v>
          </cell>
          <cell r="U80">
            <v>10154.16099169</v>
          </cell>
          <cell r="V80">
            <v>0</v>
          </cell>
          <cell r="W80">
            <v>42467.201948019996</v>
          </cell>
          <cell r="X80">
            <v>0.65018880706072713</v>
          </cell>
          <cell r="Y80">
            <v>1.3428295675710269E-2</v>
          </cell>
          <cell r="Z80">
            <v>799034.33532780013</v>
          </cell>
          <cell r="AA80">
            <v>0</v>
          </cell>
          <cell r="AB80">
            <v>41424.818539019994</v>
          </cell>
          <cell r="AC80">
            <v>0</v>
          </cell>
          <cell r="AD80">
            <v>2263.9276898099997</v>
          </cell>
          <cell r="AE80">
            <v>81316.726025509997</v>
          </cell>
          <cell r="AF80">
            <v>37117.671237020004</v>
          </cell>
          <cell r="AG80">
            <v>0</v>
          </cell>
          <cell r="AH80">
            <v>36611.528886170003</v>
          </cell>
          <cell r="AI80">
            <v>0</v>
          </cell>
          <cell r="AJ80">
            <v>18465.796160910002</v>
          </cell>
          <cell r="AK80">
            <v>97.850596909999993</v>
          </cell>
          <cell r="AL80">
            <v>16599.220562129995</v>
          </cell>
          <cell r="AM80">
            <v>140.36029531999998</v>
          </cell>
          <cell r="AN80">
            <v>506.14235085000001</v>
          </cell>
          <cell r="AO80">
            <v>119438.69066214</v>
          </cell>
          <cell r="AP80">
            <v>0</v>
          </cell>
          <cell r="AQ80">
            <v>126.000005</v>
          </cell>
          <cell r="AR80">
            <v>3111.6756201200001</v>
          </cell>
          <cell r="AS80">
            <v>0</v>
          </cell>
          <cell r="AT80">
            <v>24884.031142950003</v>
          </cell>
          <cell r="AU80">
            <v>0</v>
          </cell>
          <cell r="AV80">
            <v>2216130.0569931702</v>
          </cell>
          <cell r="AW80">
            <v>171566.27487107</v>
          </cell>
        </row>
        <row r="81">
          <cell r="B81" t="str">
            <v>00770</v>
          </cell>
          <cell r="C81" t="str">
            <v xml:space="preserve">Бустонлик т </v>
          </cell>
          <cell r="D81">
            <v>53755.318774660002</v>
          </cell>
          <cell r="E81">
            <v>28007.176659889999</v>
          </cell>
          <cell r="F81">
            <v>28007.176659889999</v>
          </cell>
          <cell r="G81">
            <v>0</v>
          </cell>
          <cell r="H81">
            <v>3097.3854703900001</v>
          </cell>
          <cell r="I81">
            <v>24909.7911895</v>
          </cell>
          <cell r="J81">
            <v>0.88940743624380147</v>
          </cell>
          <cell r="K81">
            <v>16517.882009150002</v>
          </cell>
          <cell r="L81">
            <v>7543.4796458599994</v>
          </cell>
          <cell r="M81">
            <v>0</v>
          </cell>
          <cell r="N81">
            <v>0</v>
          </cell>
          <cell r="O81">
            <v>0</v>
          </cell>
          <cell r="P81">
            <v>0.26934095276598391</v>
          </cell>
          <cell r="Q81">
            <v>226.07771887999999</v>
          </cell>
          <cell r="R81">
            <v>0</v>
          </cell>
          <cell r="S81">
            <v>226.07771887999999</v>
          </cell>
          <cell r="T81">
            <v>0</v>
          </cell>
          <cell r="U81">
            <v>0</v>
          </cell>
          <cell r="V81">
            <v>0</v>
          </cell>
          <cell r="W81">
            <v>572.97650644999999</v>
          </cell>
          <cell r="X81">
            <v>0.52101219559863254</v>
          </cell>
          <cell r="Y81">
            <v>8.0721352825175469E-3</v>
          </cell>
          <cell r="Z81">
            <v>25748.142114769998</v>
          </cell>
          <cell r="AA81">
            <v>0</v>
          </cell>
          <cell r="AB81">
            <v>1511.6291200000001</v>
          </cell>
          <cell r="AC81">
            <v>0</v>
          </cell>
          <cell r="AD81">
            <v>201.025364</v>
          </cell>
          <cell r="AE81">
            <v>4290.7095443299995</v>
          </cell>
          <cell r="AF81">
            <v>832.69269112000006</v>
          </cell>
          <cell r="AG81">
            <v>0</v>
          </cell>
          <cell r="AH81">
            <v>820.37699765000002</v>
          </cell>
          <cell r="AI81">
            <v>0</v>
          </cell>
          <cell r="AJ81">
            <v>458.12568654</v>
          </cell>
          <cell r="AK81">
            <v>0</v>
          </cell>
          <cell r="AL81">
            <v>360.33048918999998</v>
          </cell>
          <cell r="AM81">
            <v>0</v>
          </cell>
          <cell r="AN81">
            <v>12.315693469999999</v>
          </cell>
          <cell r="AO81">
            <v>2028.6282196500001</v>
          </cell>
          <cell r="AP81">
            <v>0</v>
          </cell>
          <cell r="AQ81">
            <v>0</v>
          </cell>
          <cell r="AR81">
            <v>64.643027990000007</v>
          </cell>
          <cell r="AS81">
            <v>0</v>
          </cell>
          <cell r="AT81">
            <v>87.859270480000006</v>
          </cell>
          <cell r="AU81">
            <v>0</v>
          </cell>
          <cell r="AV81">
            <v>54061.869717850001</v>
          </cell>
          <cell r="AW81">
            <v>5566.5303667200005</v>
          </cell>
        </row>
        <row r="82">
          <cell r="B82" t="str">
            <v>00771</v>
          </cell>
          <cell r="C82" t="str">
            <v xml:space="preserve">Ю.Чирчик  т </v>
          </cell>
          <cell r="D82">
            <v>89017.603947699987</v>
          </cell>
          <cell r="E82">
            <v>63554.526321839992</v>
          </cell>
          <cell r="F82">
            <v>63554.526321839992</v>
          </cell>
          <cell r="G82">
            <v>0</v>
          </cell>
          <cell r="H82">
            <v>9919.6144047800008</v>
          </cell>
          <cell r="I82">
            <v>53634.911917059995</v>
          </cell>
          <cell r="J82">
            <v>0.843919623371165</v>
          </cell>
          <cell r="K82">
            <v>10325.066825630001</v>
          </cell>
          <cell r="L82">
            <v>51775.961888379992</v>
          </cell>
          <cell r="M82">
            <v>0</v>
          </cell>
          <cell r="N82">
            <v>120</v>
          </cell>
          <cell r="O82">
            <v>0</v>
          </cell>
          <cell r="P82">
            <v>0.81466993595682902</v>
          </cell>
          <cell r="Q82">
            <v>7198.7925608100004</v>
          </cell>
          <cell r="R82">
            <v>0</v>
          </cell>
          <cell r="S82">
            <v>7198.7925608100004</v>
          </cell>
          <cell r="T82">
            <v>0</v>
          </cell>
          <cell r="U82">
            <v>0</v>
          </cell>
          <cell r="V82">
            <v>0</v>
          </cell>
          <cell r="W82">
            <v>7022.9651679499993</v>
          </cell>
          <cell r="X82">
            <v>0.71395458317637739</v>
          </cell>
          <cell r="Y82">
            <v>0.1132695494315437</v>
          </cell>
          <cell r="Z82">
            <v>25463.077625859998</v>
          </cell>
          <cell r="AA82">
            <v>0</v>
          </cell>
          <cell r="AB82">
            <v>1445.3636814500003</v>
          </cell>
          <cell r="AC82">
            <v>0</v>
          </cell>
          <cell r="AD82">
            <v>60.266917000000007</v>
          </cell>
          <cell r="AE82">
            <v>4041.1459154800004</v>
          </cell>
          <cell r="AF82">
            <v>3568.32190924</v>
          </cell>
          <cell r="AG82">
            <v>0</v>
          </cell>
          <cell r="AH82">
            <v>3509.7741154199998</v>
          </cell>
          <cell r="AI82">
            <v>0</v>
          </cell>
          <cell r="AJ82">
            <v>1016.2283014</v>
          </cell>
          <cell r="AK82">
            <v>0</v>
          </cell>
          <cell r="AL82">
            <v>2493.5458140199999</v>
          </cell>
          <cell r="AM82">
            <v>0</v>
          </cell>
          <cell r="AN82">
            <v>58.547793819999995</v>
          </cell>
          <cell r="AO82">
            <v>4165.3331278699998</v>
          </cell>
          <cell r="AP82">
            <v>0</v>
          </cell>
          <cell r="AQ82">
            <v>0</v>
          </cell>
          <cell r="AR82">
            <v>64.424154860000002</v>
          </cell>
          <cell r="AS82">
            <v>0</v>
          </cell>
          <cell r="AT82">
            <v>132.45597793000002</v>
          </cell>
          <cell r="AU82">
            <v>0</v>
          </cell>
          <cell r="AV82">
            <v>82875.216642550004</v>
          </cell>
          <cell r="AW82">
            <v>9352.51405127</v>
          </cell>
        </row>
        <row r="83">
          <cell r="B83" t="str">
            <v>00772</v>
          </cell>
          <cell r="C83" t="str">
            <v>Охангарон ш</v>
          </cell>
          <cell r="D83">
            <v>84090.071189499999</v>
          </cell>
          <cell r="E83">
            <v>57615.171497980002</v>
          </cell>
          <cell r="F83">
            <v>57615.171497980002</v>
          </cell>
          <cell r="G83">
            <v>0</v>
          </cell>
          <cell r="H83">
            <v>6643.4326068199989</v>
          </cell>
          <cell r="I83">
            <v>50971.738891159999</v>
          </cell>
          <cell r="J83">
            <v>0.88469299953306701</v>
          </cell>
          <cell r="K83">
            <v>27381.58913162</v>
          </cell>
          <cell r="L83">
            <v>26313.13739312</v>
          </cell>
          <cell r="M83">
            <v>0</v>
          </cell>
          <cell r="N83">
            <v>0</v>
          </cell>
          <cell r="O83">
            <v>0</v>
          </cell>
          <cell r="P83">
            <v>0.45670500857647439</v>
          </cell>
          <cell r="Q83">
            <v>327.60500180000003</v>
          </cell>
          <cell r="R83">
            <v>0</v>
          </cell>
          <cell r="S83">
            <v>326.71168568000002</v>
          </cell>
          <cell r="T83">
            <v>0.89331612000000005</v>
          </cell>
          <cell r="U83">
            <v>866.11020512999994</v>
          </cell>
          <cell r="V83">
            <v>0</v>
          </cell>
          <cell r="W83">
            <v>1309.7595361799999</v>
          </cell>
          <cell r="X83">
            <v>0.685160217882824</v>
          </cell>
          <cell r="Y83">
            <v>5.6860891546853401E-3</v>
          </cell>
          <cell r="Z83">
            <v>26474.89969152</v>
          </cell>
          <cell r="AA83">
            <v>0</v>
          </cell>
          <cell r="AB83">
            <v>2102.6274048499999</v>
          </cell>
          <cell r="AC83">
            <v>0</v>
          </cell>
          <cell r="AD83">
            <v>39.850200000000001</v>
          </cell>
          <cell r="AE83">
            <v>3236.5361809199999</v>
          </cell>
          <cell r="AF83">
            <v>1214.9599442399999</v>
          </cell>
          <cell r="AG83">
            <v>0</v>
          </cell>
          <cell r="AH83">
            <v>1198.6672628199999</v>
          </cell>
          <cell r="AI83">
            <v>0</v>
          </cell>
          <cell r="AJ83">
            <v>603.90696474000003</v>
          </cell>
          <cell r="AK83">
            <v>0</v>
          </cell>
          <cell r="AL83">
            <v>589.44910709999999</v>
          </cell>
          <cell r="AM83">
            <v>4.7231700000000005E-3</v>
          </cell>
          <cell r="AN83">
            <v>16.292681420000001</v>
          </cell>
          <cell r="AO83">
            <v>1749.9387781500002</v>
          </cell>
          <cell r="AP83">
            <v>0</v>
          </cell>
          <cell r="AQ83">
            <v>0</v>
          </cell>
          <cell r="AR83">
            <v>120.20708248000001</v>
          </cell>
          <cell r="AS83">
            <v>0</v>
          </cell>
          <cell r="AT83">
            <v>89.040266520000017</v>
          </cell>
          <cell r="AU83">
            <v>0</v>
          </cell>
          <cell r="AV83">
            <v>84711.905034579991</v>
          </cell>
          <cell r="AW83">
            <v>5800.30276331</v>
          </cell>
        </row>
        <row r="84">
          <cell r="B84" t="str">
            <v>00773</v>
          </cell>
          <cell r="C84" t="str">
            <v xml:space="preserve">К.Чирчик т </v>
          </cell>
          <cell r="D84">
            <v>265586.50531792</v>
          </cell>
          <cell r="E84">
            <v>233939.50133381999</v>
          </cell>
          <cell r="F84">
            <v>233939.50133381999</v>
          </cell>
          <cell r="G84">
            <v>0</v>
          </cell>
          <cell r="H84">
            <v>23456.435289680001</v>
          </cell>
          <cell r="I84">
            <v>210483.06604414</v>
          </cell>
          <cell r="J84">
            <v>0.89973290036123987</v>
          </cell>
          <cell r="K84">
            <v>20642.0415502</v>
          </cell>
          <cell r="L84">
            <v>192347.80652488</v>
          </cell>
          <cell r="M84">
            <v>0</v>
          </cell>
          <cell r="N84">
            <v>0</v>
          </cell>
          <cell r="O84">
            <v>0</v>
          </cell>
          <cell r="P84">
            <v>0.82221174888463699</v>
          </cell>
          <cell r="Q84">
            <v>168.50321430000002</v>
          </cell>
          <cell r="R84">
            <v>0</v>
          </cell>
          <cell r="S84">
            <v>168.50321430000002</v>
          </cell>
          <cell r="T84">
            <v>0</v>
          </cell>
          <cell r="U84">
            <v>1483.0811094400001</v>
          </cell>
          <cell r="V84">
            <v>0</v>
          </cell>
          <cell r="W84">
            <v>4069.3281250600003</v>
          </cell>
          <cell r="X84">
            <v>0.88084106929221795</v>
          </cell>
          <cell r="Y84">
            <v>7.2028542994778102E-4</v>
          </cell>
          <cell r="Z84">
            <v>31647.0039841</v>
          </cell>
          <cell r="AA84">
            <v>0</v>
          </cell>
          <cell r="AB84">
            <v>2729.5484740999996</v>
          </cell>
          <cell r="AC84">
            <v>0</v>
          </cell>
          <cell r="AD84">
            <v>84.497850999999997</v>
          </cell>
          <cell r="AE84">
            <v>10067.74831223</v>
          </cell>
          <cell r="AF84">
            <v>7665.1646890299999</v>
          </cell>
          <cell r="AG84">
            <v>0</v>
          </cell>
          <cell r="AH84">
            <v>7653.9941857200001</v>
          </cell>
          <cell r="AI84">
            <v>0</v>
          </cell>
          <cell r="AJ84">
            <v>5291.1325127600003</v>
          </cell>
          <cell r="AK84">
            <v>0</v>
          </cell>
          <cell r="AL84">
            <v>2352.4843348100003</v>
          </cell>
          <cell r="AM84">
            <v>0</v>
          </cell>
          <cell r="AN84">
            <v>11.170503309999999</v>
          </cell>
          <cell r="AO84">
            <v>2054.9455524599998</v>
          </cell>
          <cell r="AP84">
            <v>0</v>
          </cell>
          <cell r="AQ84">
            <v>0</v>
          </cell>
          <cell r="AR84">
            <v>284.42371400999997</v>
          </cell>
          <cell r="AS84">
            <v>0</v>
          </cell>
          <cell r="AT84">
            <v>318.32408249000002</v>
          </cell>
          <cell r="AU84">
            <v>0</v>
          </cell>
          <cell r="AV84">
            <v>256474.79453951001</v>
          </cell>
          <cell r="AW84">
            <v>4066.1554816500002</v>
          </cell>
        </row>
        <row r="85">
          <cell r="B85" t="str">
            <v>00774</v>
          </cell>
          <cell r="C85" t="str">
            <v>Пискент т</v>
          </cell>
          <cell r="D85">
            <v>107721.01731449</v>
          </cell>
          <cell r="E85">
            <v>91929.667450740002</v>
          </cell>
          <cell r="F85">
            <v>91929.667450740002</v>
          </cell>
          <cell r="G85">
            <v>0</v>
          </cell>
          <cell r="H85">
            <v>1629.7063695700001</v>
          </cell>
          <cell r="I85">
            <v>90299.961081169997</v>
          </cell>
          <cell r="J85">
            <v>0.98227224774370825</v>
          </cell>
          <cell r="K85">
            <v>24163.054732969998</v>
          </cell>
          <cell r="L85">
            <v>58457.788575250001</v>
          </cell>
          <cell r="M85">
            <v>0</v>
          </cell>
          <cell r="N85">
            <v>0</v>
          </cell>
          <cell r="O85">
            <v>0</v>
          </cell>
          <cell r="P85">
            <v>0.6358968785193776</v>
          </cell>
          <cell r="Q85">
            <v>188.58955732000001</v>
          </cell>
          <cell r="R85">
            <v>0</v>
          </cell>
          <cell r="S85">
            <v>188.58955732000001</v>
          </cell>
          <cell r="T85">
            <v>0</v>
          </cell>
          <cell r="U85">
            <v>480</v>
          </cell>
          <cell r="V85">
            <v>0</v>
          </cell>
          <cell r="W85">
            <v>1512.4203491899998</v>
          </cell>
          <cell r="X85">
            <v>0.8534051176137023</v>
          </cell>
          <cell r="Y85">
            <v>2.0514547974521354E-3</v>
          </cell>
          <cell r="Z85">
            <v>15791.349863749998</v>
          </cell>
          <cell r="AA85">
            <v>0</v>
          </cell>
          <cell r="AB85">
            <v>900.33440841999993</v>
          </cell>
          <cell r="AC85">
            <v>0</v>
          </cell>
          <cell r="AD85">
            <v>12.251675000000001</v>
          </cell>
          <cell r="AE85">
            <v>3002.8703222499998</v>
          </cell>
          <cell r="AF85">
            <v>3070.3284365200002</v>
          </cell>
          <cell r="AG85">
            <v>0</v>
          </cell>
          <cell r="AH85">
            <v>3003.8200911200001</v>
          </cell>
          <cell r="AI85">
            <v>0</v>
          </cell>
          <cell r="AJ85">
            <v>1565.30886895</v>
          </cell>
          <cell r="AK85">
            <v>0</v>
          </cell>
          <cell r="AL85">
            <v>1029.85855823</v>
          </cell>
          <cell r="AM85">
            <v>0</v>
          </cell>
          <cell r="AN85">
            <v>66.508345399999996</v>
          </cell>
          <cell r="AO85">
            <v>1896.2595365999998</v>
          </cell>
          <cell r="AP85">
            <v>0</v>
          </cell>
          <cell r="AQ85">
            <v>0</v>
          </cell>
          <cell r="AR85">
            <v>19.993516850000002</v>
          </cell>
          <cell r="AS85">
            <v>0</v>
          </cell>
          <cell r="AT85">
            <v>188.16783878999999</v>
          </cell>
          <cell r="AU85">
            <v>0</v>
          </cell>
          <cell r="AV85">
            <v>108046.912843</v>
          </cell>
          <cell r="AW85">
            <v>2695.01461178</v>
          </cell>
        </row>
        <row r="86">
          <cell r="B86" t="str">
            <v>00775</v>
          </cell>
          <cell r="C86" t="str">
            <v xml:space="preserve">У.Чирчик т </v>
          </cell>
          <cell r="D86">
            <v>373879.68676746998</v>
          </cell>
          <cell r="E86">
            <v>271940.11735659</v>
          </cell>
          <cell r="F86">
            <v>271940.11735659</v>
          </cell>
          <cell r="G86">
            <v>0</v>
          </cell>
          <cell r="H86">
            <v>9925.5078268899997</v>
          </cell>
          <cell r="I86">
            <v>262014.60952970001</v>
          </cell>
          <cell r="J86">
            <v>0.96350112692687095</v>
          </cell>
          <cell r="K86">
            <v>21078.025635419999</v>
          </cell>
          <cell r="L86">
            <v>80080.487351369986</v>
          </cell>
          <cell r="M86">
            <v>0</v>
          </cell>
          <cell r="N86">
            <v>196.87346600000001</v>
          </cell>
          <cell r="O86">
            <v>0</v>
          </cell>
          <cell r="P86">
            <v>0.29447838785169728</v>
          </cell>
          <cell r="Q86">
            <v>5696.5555134000006</v>
          </cell>
          <cell r="R86">
            <v>0</v>
          </cell>
          <cell r="S86">
            <v>5696.5555134000006</v>
          </cell>
          <cell r="T86">
            <v>0</v>
          </cell>
          <cell r="U86">
            <v>694.19</v>
          </cell>
          <cell r="V86">
            <v>0</v>
          </cell>
          <cell r="W86">
            <v>2786.3995129</v>
          </cell>
          <cell r="X86">
            <v>0.7273465956595816</v>
          </cell>
          <cell r="Y86">
            <v>2.094783060614118E-2</v>
          </cell>
          <cell r="Z86">
            <v>101939.56941088001</v>
          </cell>
          <cell r="AA86">
            <v>0</v>
          </cell>
          <cell r="AB86">
            <v>2692.8565586499999</v>
          </cell>
          <cell r="AC86">
            <v>0</v>
          </cell>
          <cell r="AD86">
            <v>141.62207329</v>
          </cell>
          <cell r="AE86">
            <v>2749.891005</v>
          </cell>
          <cell r="AF86">
            <v>5045.9937890199999</v>
          </cell>
          <cell r="AG86">
            <v>0</v>
          </cell>
          <cell r="AH86">
            <v>4990.4053104200002</v>
          </cell>
          <cell r="AI86">
            <v>0</v>
          </cell>
          <cell r="AJ86">
            <v>1387.9983993300002</v>
          </cell>
          <cell r="AK86">
            <v>0</v>
          </cell>
          <cell r="AL86">
            <v>3307.2520387899999</v>
          </cell>
          <cell r="AM86">
            <v>0</v>
          </cell>
          <cell r="AN86">
            <v>55.588478599999995</v>
          </cell>
          <cell r="AO86">
            <v>53653.349008379999</v>
          </cell>
          <cell r="AP86">
            <v>0</v>
          </cell>
          <cell r="AQ86">
            <v>0</v>
          </cell>
          <cell r="AR86">
            <v>102.02628365000001</v>
          </cell>
          <cell r="AS86">
            <v>0</v>
          </cell>
          <cell r="AT86">
            <v>13124.40515441</v>
          </cell>
          <cell r="AU86">
            <v>0</v>
          </cell>
          <cell r="AV86">
            <v>350105.73928162002</v>
          </cell>
          <cell r="AW86">
            <v>16332.78297197</v>
          </cell>
        </row>
        <row r="87">
          <cell r="B87" t="str">
            <v>00776</v>
          </cell>
          <cell r="C87" t="str">
            <v xml:space="preserve">Кибрай т </v>
          </cell>
          <cell r="D87">
            <v>177312.57893977</v>
          </cell>
          <cell r="E87">
            <v>103508.53378595</v>
          </cell>
          <cell r="F87">
            <v>103508.53378595</v>
          </cell>
          <cell r="G87">
            <v>0</v>
          </cell>
          <cell r="H87">
            <v>5592.0456687799988</v>
          </cell>
          <cell r="I87">
            <v>97916.488117169996</v>
          </cell>
          <cell r="J87">
            <v>0.9459750277175788</v>
          </cell>
          <cell r="K87">
            <v>37379.991090740004</v>
          </cell>
          <cell r="L87">
            <v>56827.896224919998</v>
          </cell>
          <cell r="M87">
            <v>0</v>
          </cell>
          <cell r="N87">
            <v>56.095987000000001</v>
          </cell>
          <cell r="O87">
            <v>0</v>
          </cell>
          <cell r="P87">
            <v>0.54901653174256126</v>
          </cell>
          <cell r="Q87">
            <v>477.16555172000005</v>
          </cell>
          <cell r="R87">
            <v>0</v>
          </cell>
          <cell r="S87">
            <v>477.16555172000005</v>
          </cell>
          <cell r="T87">
            <v>0</v>
          </cell>
          <cell r="U87">
            <v>135.77296727999999</v>
          </cell>
          <cell r="V87">
            <v>0</v>
          </cell>
          <cell r="W87">
            <v>2933.4373394899999</v>
          </cell>
          <cell r="X87">
            <v>0.58376306071951078</v>
          </cell>
          <cell r="Y87">
            <v>4.6099150888056478E-3</v>
          </cell>
          <cell r="Z87">
            <v>73804.04515382</v>
          </cell>
          <cell r="AA87">
            <v>0</v>
          </cell>
          <cell r="AB87">
            <v>2267.3928353700003</v>
          </cell>
          <cell r="AC87">
            <v>0</v>
          </cell>
          <cell r="AD87">
            <v>220.81470400000001</v>
          </cell>
          <cell r="AE87">
            <v>6644.0173979600004</v>
          </cell>
          <cell r="AF87">
            <v>1543.90711627</v>
          </cell>
          <cell r="AG87">
            <v>0</v>
          </cell>
          <cell r="AH87">
            <v>1509.2568553900001</v>
          </cell>
          <cell r="AI87">
            <v>0</v>
          </cell>
          <cell r="AJ87">
            <v>916.7576194400001</v>
          </cell>
          <cell r="AK87">
            <v>0</v>
          </cell>
          <cell r="AL87">
            <v>567.28193579999993</v>
          </cell>
          <cell r="AM87">
            <v>0</v>
          </cell>
          <cell r="AN87">
            <v>34.650260879999998</v>
          </cell>
          <cell r="AO87">
            <v>3578.2930002899998</v>
          </cell>
          <cell r="AP87">
            <v>0</v>
          </cell>
          <cell r="AQ87">
            <v>0</v>
          </cell>
          <cell r="AR87">
            <v>66.661845020000001</v>
          </cell>
          <cell r="AS87">
            <v>0</v>
          </cell>
          <cell r="AT87">
            <v>641.50523097000007</v>
          </cell>
          <cell r="AU87">
            <v>0</v>
          </cell>
          <cell r="AV87">
            <v>170051.15400864003</v>
          </cell>
          <cell r="AW87">
            <v>19135.605084220002</v>
          </cell>
        </row>
        <row r="88">
          <cell r="B88" t="str">
            <v>00777</v>
          </cell>
          <cell r="C88" t="str">
            <v xml:space="preserve">Янгийул ш </v>
          </cell>
          <cell r="D88">
            <v>114507.22817381</v>
          </cell>
          <cell r="E88">
            <v>79009.745678300009</v>
          </cell>
          <cell r="F88">
            <v>79009.745678300009</v>
          </cell>
          <cell r="G88">
            <v>0</v>
          </cell>
          <cell r="H88">
            <v>14368.357121659999</v>
          </cell>
          <cell r="I88">
            <v>64641.388556640013</v>
          </cell>
          <cell r="J88">
            <v>0.81814449599467254</v>
          </cell>
          <cell r="K88">
            <v>22223.620862780001</v>
          </cell>
          <cell r="L88">
            <v>48766.013717600006</v>
          </cell>
          <cell r="M88">
            <v>0</v>
          </cell>
          <cell r="N88">
            <v>3861.29060579</v>
          </cell>
          <cell r="O88">
            <v>0</v>
          </cell>
          <cell r="P88">
            <v>0.61721517135567205</v>
          </cell>
          <cell r="Q88">
            <v>1419.1357206299999</v>
          </cell>
          <cell r="R88">
            <v>0</v>
          </cell>
          <cell r="S88">
            <v>1419.1357206299999</v>
          </cell>
          <cell r="T88">
            <v>0</v>
          </cell>
          <cell r="U88">
            <v>0</v>
          </cell>
          <cell r="V88">
            <v>0</v>
          </cell>
          <cell r="W88">
            <v>4063.4626844300001</v>
          </cell>
          <cell r="X88">
            <v>0.68999788867800971</v>
          </cell>
          <cell r="Y88">
            <v>1.7961527510900025E-2</v>
          </cell>
          <cell r="Z88">
            <v>35497.482495509998</v>
          </cell>
          <cell r="AA88">
            <v>0</v>
          </cell>
          <cell r="AB88">
            <v>1507.9011890100001</v>
          </cell>
          <cell r="AC88">
            <v>0</v>
          </cell>
          <cell r="AD88">
            <v>41.683450000000001</v>
          </cell>
          <cell r="AE88">
            <v>2719.0485096299999</v>
          </cell>
          <cell r="AF88">
            <v>2159.4762315399998</v>
          </cell>
          <cell r="AG88">
            <v>0</v>
          </cell>
          <cell r="AH88">
            <v>2112.7130256199998</v>
          </cell>
          <cell r="AI88">
            <v>0</v>
          </cell>
          <cell r="AJ88">
            <v>843.78274882000005</v>
          </cell>
          <cell r="AK88">
            <v>0</v>
          </cell>
          <cell r="AL88">
            <v>1007.1163442000001</v>
          </cell>
          <cell r="AM88">
            <v>35.506729249999999</v>
          </cell>
          <cell r="AN88">
            <v>46.763205919999997</v>
          </cell>
          <cell r="AO88">
            <v>3966.1932043299998</v>
          </cell>
          <cell r="AP88">
            <v>0</v>
          </cell>
          <cell r="AQ88">
            <v>0</v>
          </cell>
          <cell r="AR88">
            <v>137.18636150999998</v>
          </cell>
          <cell r="AS88">
            <v>0</v>
          </cell>
          <cell r="AT88">
            <v>634.35582749000002</v>
          </cell>
          <cell r="AU88">
            <v>0</v>
          </cell>
          <cell r="AV88">
            <v>109645.71537836002</v>
          </cell>
          <cell r="AW88">
            <v>10354.512694500001</v>
          </cell>
        </row>
        <row r="89">
          <cell r="B89" t="str">
            <v>00778</v>
          </cell>
          <cell r="C89" t="str">
            <v xml:space="preserve">Зангиота т </v>
          </cell>
          <cell r="D89">
            <v>179093.69835638002</v>
          </cell>
          <cell r="E89">
            <v>140965.06022968001</v>
          </cell>
          <cell r="F89">
            <v>140965.06022968001</v>
          </cell>
          <cell r="G89">
            <v>0</v>
          </cell>
          <cell r="H89">
            <v>7626.3633691100013</v>
          </cell>
          <cell r="I89">
            <v>133338.69686056999</v>
          </cell>
          <cell r="J89">
            <v>0.94589891029249329</v>
          </cell>
          <cell r="K89">
            <v>29335.693123569999</v>
          </cell>
          <cell r="L89">
            <v>105676.98262806</v>
          </cell>
          <cell r="M89">
            <v>0</v>
          </cell>
          <cell r="N89">
            <v>407.08077104</v>
          </cell>
          <cell r="O89">
            <v>0</v>
          </cell>
          <cell r="P89">
            <v>0.74966791384954734</v>
          </cell>
          <cell r="Q89">
            <v>729.23768800000005</v>
          </cell>
          <cell r="R89">
            <v>0</v>
          </cell>
          <cell r="S89">
            <v>729.23768800000005</v>
          </cell>
          <cell r="T89">
            <v>0</v>
          </cell>
          <cell r="U89">
            <v>666.66666499999997</v>
          </cell>
          <cell r="V89">
            <v>0</v>
          </cell>
          <cell r="W89">
            <v>2783.8378889400001</v>
          </cell>
          <cell r="X89">
            <v>0.78710229071919924</v>
          </cell>
          <cell r="Y89">
            <v>5.1731804094704318E-3</v>
          </cell>
          <cell r="Z89">
            <v>38128.638126700003</v>
          </cell>
          <cell r="AA89">
            <v>0</v>
          </cell>
          <cell r="AB89">
            <v>4387.7911480600005</v>
          </cell>
          <cell r="AC89">
            <v>0</v>
          </cell>
          <cell r="AD89">
            <v>57.691232999999997</v>
          </cell>
          <cell r="AE89">
            <v>4031.7250927799996</v>
          </cell>
          <cell r="AF89">
            <v>2263.3940370200003</v>
          </cell>
          <cell r="AG89">
            <v>0</v>
          </cell>
          <cell r="AH89">
            <v>2242.7024983000001</v>
          </cell>
          <cell r="AI89">
            <v>0</v>
          </cell>
          <cell r="AJ89">
            <v>1597.1941043899999</v>
          </cell>
          <cell r="AK89">
            <v>0</v>
          </cell>
          <cell r="AL89">
            <v>389.69801036000001</v>
          </cell>
          <cell r="AM89">
            <v>0</v>
          </cell>
          <cell r="AN89">
            <v>20.69153872</v>
          </cell>
          <cell r="AO89">
            <v>3646.3570390300001</v>
          </cell>
          <cell r="AP89">
            <v>0</v>
          </cell>
          <cell r="AQ89">
            <v>0</v>
          </cell>
          <cell r="AR89">
            <v>456.48852238000001</v>
          </cell>
          <cell r="AS89">
            <v>0</v>
          </cell>
          <cell r="AT89">
            <v>185.60157606999999</v>
          </cell>
          <cell r="AU89">
            <v>0</v>
          </cell>
          <cell r="AV89">
            <v>167818.84467027997</v>
          </cell>
          <cell r="AW89">
            <v>18082.620573029999</v>
          </cell>
        </row>
        <row r="90">
          <cell r="B90" t="str">
            <v>00779</v>
          </cell>
          <cell r="C90" t="str">
            <v xml:space="preserve">Оккургон т </v>
          </cell>
          <cell r="D90">
            <v>79900.534664489998</v>
          </cell>
          <cell r="E90">
            <v>54989.37415887</v>
          </cell>
          <cell r="F90">
            <v>54989.37415887</v>
          </cell>
          <cell r="G90">
            <v>0</v>
          </cell>
          <cell r="H90">
            <v>2535.98000366</v>
          </cell>
          <cell r="I90">
            <v>52453.39415521</v>
          </cell>
          <cell r="J90">
            <v>0.95388236286644601</v>
          </cell>
          <cell r="K90">
            <v>27716.465758679999</v>
          </cell>
          <cell r="L90">
            <v>23886.370799899996</v>
          </cell>
          <cell r="M90">
            <v>0</v>
          </cell>
          <cell r="N90">
            <v>382.474602</v>
          </cell>
          <cell r="O90">
            <v>0</v>
          </cell>
          <cell r="P90">
            <v>0.43438157217228546</v>
          </cell>
          <cell r="Q90">
            <v>281.71913845</v>
          </cell>
          <cell r="R90">
            <v>0</v>
          </cell>
          <cell r="S90">
            <v>281.71913845</v>
          </cell>
          <cell r="T90">
            <v>0</v>
          </cell>
          <cell r="U90">
            <v>280.03555555999998</v>
          </cell>
          <cell r="V90">
            <v>0</v>
          </cell>
          <cell r="W90">
            <v>1445.4816711500002</v>
          </cell>
          <cell r="X90">
            <v>0.68822285595178623</v>
          </cell>
          <cell r="Y90">
            <v>5.1231559325640667E-3</v>
          </cell>
          <cell r="Z90">
            <v>24911.160505619999</v>
          </cell>
          <cell r="AA90">
            <v>0</v>
          </cell>
          <cell r="AB90">
            <v>1391.9392959900001</v>
          </cell>
          <cell r="AC90">
            <v>0</v>
          </cell>
          <cell r="AD90">
            <v>70.553450999999995</v>
          </cell>
          <cell r="AE90">
            <v>10365.21324693</v>
          </cell>
          <cell r="AF90">
            <v>1436.0748370499998</v>
          </cell>
          <cell r="AG90">
            <v>0</v>
          </cell>
          <cell r="AH90">
            <v>1409.0384071199999</v>
          </cell>
          <cell r="AI90">
            <v>0</v>
          </cell>
          <cell r="AJ90">
            <v>769.61515392000001</v>
          </cell>
          <cell r="AK90">
            <v>0</v>
          </cell>
          <cell r="AL90">
            <v>569.18857832999993</v>
          </cell>
          <cell r="AM90">
            <v>42.811912499999998</v>
          </cell>
          <cell r="AN90">
            <v>27.036429930000004</v>
          </cell>
          <cell r="AO90">
            <v>1893.4802795599999</v>
          </cell>
          <cell r="AP90">
            <v>0</v>
          </cell>
          <cell r="AQ90">
            <v>0</v>
          </cell>
          <cell r="AR90">
            <v>111.22870167000001</v>
          </cell>
          <cell r="AS90">
            <v>0</v>
          </cell>
          <cell r="AT90">
            <v>1966.4070537299999</v>
          </cell>
          <cell r="AU90">
            <v>0</v>
          </cell>
          <cell r="AV90">
            <v>77043.995680309978</v>
          </cell>
          <cell r="AW90">
            <v>5173.2877122500004</v>
          </cell>
        </row>
        <row r="91">
          <cell r="B91" t="str">
            <v>00780</v>
          </cell>
          <cell r="C91" t="str">
            <v xml:space="preserve">Чиноз т </v>
          </cell>
          <cell r="D91">
            <v>62864.07649331</v>
          </cell>
          <cell r="E91">
            <v>41864.253065440003</v>
          </cell>
          <cell r="F91">
            <v>41864.253065440003</v>
          </cell>
          <cell r="G91">
            <v>0</v>
          </cell>
          <cell r="H91">
            <v>5700.8345768500003</v>
          </cell>
          <cell r="I91">
            <v>36163.418488590003</v>
          </cell>
          <cell r="J91">
            <v>0.8638257186163395</v>
          </cell>
          <cell r="K91">
            <v>23343.455039250002</v>
          </cell>
          <cell r="L91">
            <v>14120.16140834</v>
          </cell>
          <cell r="M91">
            <v>0</v>
          </cell>
          <cell r="N91">
            <v>318.086251</v>
          </cell>
          <cell r="O91">
            <v>0</v>
          </cell>
          <cell r="P91">
            <v>0.33728444614234737</v>
          </cell>
          <cell r="Q91">
            <v>87.399302350000013</v>
          </cell>
          <cell r="R91">
            <v>0</v>
          </cell>
          <cell r="S91">
            <v>87.399302350000013</v>
          </cell>
          <cell r="T91">
            <v>0</v>
          </cell>
          <cell r="U91">
            <v>530.37777010000002</v>
          </cell>
          <cell r="V91">
            <v>0</v>
          </cell>
          <cell r="W91">
            <v>842.84799533</v>
          </cell>
          <cell r="X91">
            <v>0.66594874848587338</v>
          </cell>
          <cell r="Y91">
            <v>2.0876833085587843E-3</v>
          </cell>
          <cell r="Z91">
            <v>20999.823427869997</v>
          </cell>
          <cell r="AA91">
            <v>0</v>
          </cell>
          <cell r="AB91">
            <v>1396.3163190400001</v>
          </cell>
          <cell r="AC91">
            <v>0</v>
          </cell>
          <cell r="AD91">
            <v>277.77980700000001</v>
          </cell>
          <cell r="AE91">
            <v>2193.1746583000004</v>
          </cell>
          <cell r="AF91">
            <v>1316.6483368900001</v>
          </cell>
          <cell r="AG91">
            <v>0</v>
          </cell>
          <cell r="AH91">
            <v>1293.68397458</v>
          </cell>
          <cell r="AI91">
            <v>0</v>
          </cell>
          <cell r="AJ91">
            <v>578.36387509999997</v>
          </cell>
          <cell r="AK91">
            <v>97.850596909999993</v>
          </cell>
          <cell r="AL91">
            <v>589.85117187000003</v>
          </cell>
          <cell r="AM91">
            <v>27.618330699999998</v>
          </cell>
          <cell r="AN91">
            <v>22.964362309999999</v>
          </cell>
          <cell r="AO91">
            <v>3688.7255578099998</v>
          </cell>
          <cell r="AP91">
            <v>0</v>
          </cell>
          <cell r="AQ91">
            <v>0</v>
          </cell>
          <cell r="AR91">
            <v>221.59045451</v>
          </cell>
          <cell r="AS91">
            <v>0</v>
          </cell>
          <cell r="AT91">
            <v>655.69070408000005</v>
          </cell>
          <cell r="AU91">
            <v>0</v>
          </cell>
          <cell r="AV91">
            <v>61982.752390330003</v>
          </cell>
          <cell r="AW91">
            <v>5171.2688435300006</v>
          </cell>
        </row>
        <row r="92">
          <cell r="B92" t="str">
            <v>00781</v>
          </cell>
          <cell r="C92" t="str">
            <v xml:space="preserve">Чирчик ш </v>
          </cell>
          <cell r="D92">
            <v>99110.040112390008</v>
          </cell>
          <cell r="E92">
            <v>42568.647977139997</v>
          </cell>
          <cell r="F92">
            <v>42568.647977139997</v>
          </cell>
          <cell r="G92">
            <v>0</v>
          </cell>
          <cell r="H92">
            <v>5972.7899787900005</v>
          </cell>
          <cell r="I92">
            <v>36595.857998349995</v>
          </cell>
          <cell r="J92">
            <v>0.85969039979852124</v>
          </cell>
          <cell r="K92">
            <v>17234.817676809998</v>
          </cell>
          <cell r="L92">
            <v>17319.60905363</v>
          </cell>
          <cell r="M92">
            <v>0</v>
          </cell>
          <cell r="N92">
            <v>3210.8292894900005</v>
          </cell>
          <cell r="O92">
            <v>0</v>
          </cell>
          <cell r="P92">
            <v>0.40686302893460208</v>
          </cell>
          <cell r="Q92">
            <v>193.41668745000001</v>
          </cell>
          <cell r="R92">
            <v>0</v>
          </cell>
          <cell r="S92">
            <v>193.41668745000001</v>
          </cell>
          <cell r="T92">
            <v>0</v>
          </cell>
          <cell r="U92">
            <v>0</v>
          </cell>
          <cell r="V92">
            <v>0</v>
          </cell>
          <cell r="W92">
            <v>1402.3975455</v>
          </cell>
          <cell r="X92">
            <v>0.42950893702461912</v>
          </cell>
          <cell r="Y92">
            <v>4.54364177959957E-3</v>
          </cell>
          <cell r="Z92">
            <v>56541.392135250004</v>
          </cell>
          <cell r="AA92">
            <v>0</v>
          </cell>
          <cell r="AB92">
            <v>3341.9968099999996</v>
          </cell>
          <cell r="AC92">
            <v>0</v>
          </cell>
          <cell r="AD92">
            <v>171.00473352</v>
          </cell>
          <cell r="AE92">
            <v>3464.1759691100001</v>
          </cell>
          <cell r="AF92">
            <v>949.71559237999998</v>
          </cell>
          <cell r="AG92">
            <v>0</v>
          </cell>
          <cell r="AH92">
            <v>928.61747502000003</v>
          </cell>
          <cell r="AI92">
            <v>0</v>
          </cell>
          <cell r="AJ92">
            <v>507.61304949999999</v>
          </cell>
          <cell r="AK92">
            <v>0</v>
          </cell>
          <cell r="AL92">
            <v>421.00442551999998</v>
          </cell>
          <cell r="AM92">
            <v>0</v>
          </cell>
          <cell r="AN92">
            <v>21.09811736</v>
          </cell>
          <cell r="AO92">
            <v>5523.4202813100001</v>
          </cell>
          <cell r="AP92">
            <v>0</v>
          </cell>
          <cell r="AQ92">
            <v>0</v>
          </cell>
          <cell r="AR92">
            <v>202.00940334000001</v>
          </cell>
          <cell r="AS92">
            <v>0</v>
          </cell>
          <cell r="AT92">
            <v>680.9849311800001</v>
          </cell>
          <cell r="AU92">
            <v>0</v>
          </cell>
          <cell r="AV92">
            <v>95848.582404460016</v>
          </cell>
          <cell r="AW92">
            <v>19022.444053890002</v>
          </cell>
        </row>
        <row r="93">
          <cell r="B93" t="str">
            <v>00782</v>
          </cell>
          <cell r="C93" t="str">
            <v xml:space="preserve">Бука т </v>
          </cell>
          <cell r="D93">
            <v>77890.356961170008</v>
          </cell>
          <cell r="E93">
            <v>61142.780994070003</v>
          </cell>
          <cell r="F93">
            <v>61142.780994070003</v>
          </cell>
          <cell r="G93">
            <v>0</v>
          </cell>
          <cell r="H93">
            <v>2434.7049073200001</v>
          </cell>
          <cell r="I93">
            <v>58708.076086749999</v>
          </cell>
          <cell r="J93">
            <v>0.96018001033423495</v>
          </cell>
          <cell r="K93">
            <v>43411.465550940004</v>
          </cell>
          <cell r="L93">
            <v>12249.914722129997</v>
          </cell>
          <cell r="M93">
            <v>0</v>
          </cell>
          <cell r="N93">
            <v>0</v>
          </cell>
          <cell r="O93">
            <v>0</v>
          </cell>
          <cell r="P93">
            <v>0.20034932207807277</v>
          </cell>
          <cell r="Q93">
            <v>533.64295306000008</v>
          </cell>
          <cell r="R93">
            <v>0</v>
          </cell>
          <cell r="S93">
            <v>533.64295306000008</v>
          </cell>
          <cell r="T93">
            <v>0</v>
          </cell>
          <cell r="U93">
            <v>1096.5354809999999</v>
          </cell>
          <cell r="V93">
            <v>0</v>
          </cell>
          <cell r="W93">
            <v>2018.49070162</v>
          </cell>
          <cell r="X93">
            <v>0.78498524566463312</v>
          </cell>
          <cell r="Y93">
            <v>8.7278161768885847E-3</v>
          </cell>
          <cell r="Z93">
            <v>16747.575967100001</v>
          </cell>
          <cell r="AA93">
            <v>0</v>
          </cell>
          <cell r="AB93">
            <v>1923.0011300000001</v>
          </cell>
          <cell r="AC93">
            <v>0</v>
          </cell>
          <cell r="AD93">
            <v>21.4803</v>
          </cell>
          <cell r="AE93">
            <v>1747.3742340199999</v>
          </cell>
          <cell r="AF93">
            <v>1707.4192040800001</v>
          </cell>
          <cell r="AG93">
            <v>0</v>
          </cell>
          <cell r="AH93">
            <v>1664.33371074</v>
          </cell>
          <cell r="AI93">
            <v>0</v>
          </cell>
          <cell r="AJ93">
            <v>812.77361681000002</v>
          </cell>
          <cell r="AK93">
            <v>0</v>
          </cell>
          <cell r="AL93">
            <v>825.67066271999988</v>
          </cell>
          <cell r="AM93">
            <v>9.3457354000000006</v>
          </cell>
          <cell r="AN93">
            <v>43.085493339999999</v>
          </cell>
          <cell r="AO93">
            <v>1995.9863547300001</v>
          </cell>
          <cell r="AP93">
            <v>0</v>
          </cell>
          <cell r="AQ93">
            <v>0</v>
          </cell>
          <cell r="AR93">
            <v>98.585545980000006</v>
          </cell>
          <cell r="AS93">
            <v>0</v>
          </cell>
          <cell r="AT93">
            <v>423.64910822000002</v>
          </cell>
          <cell r="AU93">
            <v>0</v>
          </cell>
          <cell r="AV93">
            <v>74960.22627152002</v>
          </cell>
          <cell r="AW93">
            <v>3154.0690354600001</v>
          </cell>
        </row>
        <row r="94">
          <cell r="B94" t="str">
            <v>00783</v>
          </cell>
          <cell r="C94" t="str">
            <v xml:space="preserve">Бекабод ш </v>
          </cell>
          <cell r="D94">
            <v>83689.828192200002</v>
          </cell>
          <cell r="E94">
            <v>22738.926505880001</v>
          </cell>
          <cell r="F94">
            <v>22738.926505880001</v>
          </cell>
          <cell r="G94">
            <v>0</v>
          </cell>
          <cell r="H94">
            <v>1846.6396265300002</v>
          </cell>
          <cell r="I94">
            <v>20892.286879350002</v>
          </cell>
          <cell r="J94">
            <v>0.91878949843773494</v>
          </cell>
          <cell r="K94">
            <v>12260.340167120001</v>
          </cell>
          <cell r="L94">
            <v>6242.1180074999993</v>
          </cell>
          <cell r="M94">
            <v>0</v>
          </cell>
          <cell r="N94">
            <v>2843.79403366</v>
          </cell>
          <cell r="O94">
            <v>0</v>
          </cell>
          <cell r="P94">
            <v>0.27451243161746736</v>
          </cell>
          <cell r="Q94">
            <v>207.17216860000002</v>
          </cell>
          <cell r="R94">
            <v>0</v>
          </cell>
          <cell r="S94">
            <v>207.17216860000002</v>
          </cell>
          <cell r="T94">
            <v>0</v>
          </cell>
          <cell r="U94">
            <v>0</v>
          </cell>
          <cell r="V94">
            <v>0</v>
          </cell>
          <cell r="W94">
            <v>3.0315802999999999</v>
          </cell>
          <cell r="X94">
            <v>0.27170478177656598</v>
          </cell>
          <cell r="Y94">
            <v>9.1109036544195655E-3</v>
          </cell>
          <cell r="Z94">
            <v>60950.901686320001</v>
          </cell>
          <cell r="AA94">
            <v>0</v>
          </cell>
          <cell r="AB94">
            <v>2331.6809073499999</v>
          </cell>
          <cell r="AC94">
            <v>0</v>
          </cell>
          <cell r="AD94">
            <v>86.537099999999995</v>
          </cell>
          <cell r="AE94">
            <v>3760.4478258700001</v>
          </cell>
          <cell r="AF94">
            <v>317.39445064999995</v>
          </cell>
          <cell r="AG94">
            <v>0</v>
          </cell>
          <cell r="AH94">
            <v>313.70548056999996</v>
          </cell>
          <cell r="AI94">
            <v>0</v>
          </cell>
          <cell r="AJ94">
            <v>155.65221399999999</v>
          </cell>
          <cell r="AK94">
            <v>0</v>
          </cell>
          <cell r="AL94">
            <v>158.05326657000001</v>
          </cell>
          <cell r="AM94">
            <v>0</v>
          </cell>
          <cell r="AN94">
            <v>3.6889700800000003</v>
          </cell>
          <cell r="AO94">
            <v>17584.432360639999</v>
          </cell>
          <cell r="AP94">
            <v>0</v>
          </cell>
          <cell r="AQ94">
            <v>126.000005</v>
          </cell>
          <cell r="AR94">
            <v>301.04139898</v>
          </cell>
          <cell r="AS94">
            <v>0</v>
          </cell>
          <cell r="AT94">
            <v>1191.0082015599999</v>
          </cell>
          <cell r="AU94">
            <v>0</v>
          </cell>
          <cell r="AV94">
            <v>94551.453488070008</v>
          </cell>
          <cell r="AW94">
            <v>8257.5335440399995</v>
          </cell>
        </row>
        <row r="95">
          <cell r="B95" t="str">
            <v>00784</v>
          </cell>
          <cell r="C95" t="str">
            <v xml:space="preserve">Ангрен ш </v>
          </cell>
          <cell r="D95">
            <v>81014.081719909998</v>
          </cell>
          <cell r="E95">
            <v>28713.240395479999</v>
          </cell>
          <cell r="F95">
            <v>28713.240395479999</v>
          </cell>
          <cell r="G95">
            <v>0</v>
          </cell>
          <cell r="H95">
            <v>2772.6777143200002</v>
          </cell>
          <cell r="I95">
            <v>25940.562681159998</v>
          </cell>
          <cell r="J95">
            <v>0.9034355692311038</v>
          </cell>
          <cell r="K95">
            <v>14308.195471980001</v>
          </cell>
          <cell r="L95">
            <v>10224.13761595</v>
          </cell>
          <cell r="M95">
            <v>0</v>
          </cell>
          <cell r="N95">
            <v>1095.6799936800001</v>
          </cell>
          <cell r="O95">
            <v>0</v>
          </cell>
          <cell r="P95">
            <v>0.35607745678051267</v>
          </cell>
          <cell r="Q95">
            <v>232.01930214999999</v>
          </cell>
          <cell r="R95">
            <v>0</v>
          </cell>
          <cell r="S95">
            <v>232.01930214999999</v>
          </cell>
          <cell r="T95">
            <v>0</v>
          </cell>
          <cell r="U95">
            <v>2337.0471504699999</v>
          </cell>
          <cell r="V95">
            <v>0</v>
          </cell>
          <cell r="W95">
            <v>544.35927484999991</v>
          </cell>
          <cell r="X95">
            <v>0.35442283348653253</v>
          </cell>
          <cell r="Y95">
            <v>8.0805683703509892E-3</v>
          </cell>
          <cell r="Z95">
            <v>52300.841324429995</v>
          </cell>
          <cell r="AA95">
            <v>0</v>
          </cell>
          <cell r="AB95">
            <v>2510.4614302700002</v>
          </cell>
          <cell r="AC95">
            <v>0</v>
          </cell>
          <cell r="AD95">
            <v>181.04225500000001</v>
          </cell>
          <cell r="AE95">
            <v>3223.14264349</v>
          </cell>
          <cell r="AF95">
            <v>371.36882016000004</v>
          </cell>
          <cell r="AG95">
            <v>0</v>
          </cell>
          <cell r="AH95">
            <v>367.20840458000004</v>
          </cell>
          <cell r="AI95">
            <v>0</v>
          </cell>
          <cell r="AJ95">
            <v>142.71825380999999</v>
          </cell>
          <cell r="AK95">
            <v>0</v>
          </cell>
          <cell r="AL95">
            <v>215.53563596999999</v>
          </cell>
          <cell r="AM95">
            <v>8.9545148000000001</v>
          </cell>
          <cell r="AN95">
            <v>4.1604155800000004</v>
          </cell>
          <cell r="AO95">
            <v>4458.7855834399998</v>
          </cell>
          <cell r="AP95">
            <v>0</v>
          </cell>
          <cell r="AQ95">
            <v>0</v>
          </cell>
          <cell r="AR95">
            <v>71.289663379999993</v>
          </cell>
          <cell r="AS95">
            <v>0</v>
          </cell>
          <cell r="AT95">
            <v>498.42702101999998</v>
          </cell>
          <cell r="AU95">
            <v>0</v>
          </cell>
          <cell r="AV95">
            <v>82825.723854239986</v>
          </cell>
          <cell r="AW95">
            <v>5922.2760985800005</v>
          </cell>
        </row>
        <row r="96">
          <cell r="B96" t="str">
            <v>00785</v>
          </cell>
          <cell r="C96" t="str">
            <v xml:space="preserve">Олмалик ш </v>
          </cell>
          <cell r="D96">
            <v>144979.19340706</v>
          </cell>
          <cell r="E96">
            <v>23135.645931989999</v>
          </cell>
          <cell r="F96">
            <v>23135.645931989999</v>
          </cell>
          <cell r="G96">
            <v>0</v>
          </cell>
          <cell r="H96">
            <v>3186.7934851499999</v>
          </cell>
          <cell r="I96">
            <v>19948.852446839999</v>
          </cell>
          <cell r="J96">
            <v>0.86225612656253647</v>
          </cell>
          <cell r="K96">
            <v>12571.413032169999</v>
          </cell>
          <cell r="L96">
            <v>5026.8500320700005</v>
          </cell>
          <cell r="M96">
            <v>0</v>
          </cell>
          <cell r="N96">
            <v>0</v>
          </cell>
          <cell r="O96">
            <v>0</v>
          </cell>
          <cell r="P96">
            <v>0.21727727191395599</v>
          </cell>
          <cell r="Q96">
            <v>245.92294729</v>
          </cell>
          <cell r="R96">
            <v>0</v>
          </cell>
          <cell r="S96">
            <v>245.92294729</v>
          </cell>
          <cell r="T96">
            <v>0</v>
          </cell>
          <cell r="U96">
            <v>233.333336</v>
          </cell>
          <cell r="V96">
            <v>0</v>
          </cell>
          <cell r="W96">
            <v>2952.91089233</v>
          </cell>
          <cell r="X96">
            <v>0.15957907744066241</v>
          </cell>
          <cell r="Y96">
            <v>1.0629612331245038E-2</v>
          </cell>
          <cell r="Z96">
            <v>121843.54747506999</v>
          </cell>
          <cell r="AA96">
            <v>0</v>
          </cell>
          <cell r="AB96">
            <v>1565.95256733</v>
          </cell>
          <cell r="AC96">
            <v>0</v>
          </cell>
          <cell r="AD96">
            <v>195.01346000000001</v>
          </cell>
          <cell r="AE96">
            <v>5430.4348232799994</v>
          </cell>
          <cell r="AF96">
            <v>434.71757994000001</v>
          </cell>
          <cell r="AG96">
            <v>0</v>
          </cell>
          <cell r="AH96">
            <v>427.35472039000001</v>
          </cell>
          <cell r="AI96">
            <v>0</v>
          </cell>
          <cell r="AJ96">
            <v>182.89338290999999</v>
          </cell>
          <cell r="AK96">
            <v>0</v>
          </cell>
          <cell r="AL96">
            <v>244.46133748</v>
          </cell>
          <cell r="AM96">
            <v>0</v>
          </cell>
          <cell r="AN96">
            <v>7.3628595500000005</v>
          </cell>
          <cell r="AO96">
            <v>2162.3449045100001</v>
          </cell>
          <cell r="AP96">
            <v>0</v>
          </cell>
          <cell r="AQ96">
            <v>0</v>
          </cell>
          <cell r="AR96">
            <v>76.3000179</v>
          </cell>
          <cell r="AS96">
            <v>0</v>
          </cell>
          <cell r="AT96">
            <v>279.4793967</v>
          </cell>
          <cell r="AU96">
            <v>0</v>
          </cell>
          <cell r="AV96">
            <v>143246.93458413001</v>
          </cell>
          <cell r="AW96">
            <v>9012.3694789900001</v>
          </cell>
        </row>
        <row r="97">
          <cell r="B97" t="str">
            <v>00786</v>
          </cell>
          <cell r="C97" t="str">
            <v xml:space="preserve">Тошкент т </v>
          </cell>
          <cell r="D97">
            <v>74023.617509800009</v>
          </cell>
          <cell r="E97">
            <v>44101.604709790001</v>
          </cell>
          <cell r="F97">
            <v>44101.604709790001</v>
          </cell>
          <cell r="G97">
            <v>0</v>
          </cell>
          <cell r="H97">
            <v>5871.0222313900003</v>
          </cell>
          <cell r="I97">
            <v>38230.5824784</v>
          </cell>
          <cell r="J97">
            <v>0.86687508833240468</v>
          </cell>
          <cell r="K97">
            <v>27274.12098806</v>
          </cell>
          <cell r="L97">
            <v>13334.469369409999</v>
          </cell>
          <cell r="M97">
            <v>0</v>
          </cell>
          <cell r="N97">
            <v>103.02500000000001</v>
          </cell>
          <cell r="O97">
            <v>0</v>
          </cell>
          <cell r="P97">
            <v>0.30235791774828352</v>
          </cell>
          <cell r="Q97">
            <v>1318.61552721</v>
          </cell>
          <cell r="R97">
            <v>0</v>
          </cell>
          <cell r="S97">
            <v>1318.61552721</v>
          </cell>
          <cell r="T97">
            <v>0</v>
          </cell>
          <cell r="U97">
            <v>0</v>
          </cell>
          <cell r="V97">
            <v>0</v>
          </cell>
          <cell r="W97">
            <v>4233.1481258800004</v>
          </cell>
          <cell r="X97">
            <v>0.59577748552955245</v>
          </cell>
          <cell r="Y97">
            <v>2.9899490866310448E-2</v>
          </cell>
          <cell r="Z97">
            <v>29922.012800010001</v>
          </cell>
          <cell r="AA97">
            <v>0</v>
          </cell>
          <cell r="AB97">
            <v>2167.0651431299998</v>
          </cell>
          <cell r="AC97">
            <v>0</v>
          </cell>
          <cell r="AD97">
            <v>147.08481799999998</v>
          </cell>
          <cell r="AE97">
            <v>4408.7571411499994</v>
          </cell>
          <cell r="AF97">
            <v>1436.7228787700001</v>
          </cell>
          <cell r="AG97">
            <v>0</v>
          </cell>
          <cell r="AH97">
            <v>1407.2927404000002</v>
          </cell>
          <cell r="AI97">
            <v>0</v>
          </cell>
          <cell r="AJ97">
            <v>597.47184243000004</v>
          </cell>
          <cell r="AK97">
            <v>0</v>
          </cell>
          <cell r="AL97">
            <v>809.82089797000003</v>
          </cell>
          <cell r="AM97">
            <v>0</v>
          </cell>
          <cell r="AN97">
            <v>29.430138370000002</v>
          </cell>
          <cell r="AO97">
            <v>2959.3672609200003</v>
          </cell>
          <cell r="AP97">
            <v>0</v>
          </cell>
          <cell r="AQ97">
            <v>0</v>
          </cell>
          <cell r="AR97">
            <v>435.25939689999996</v>
          </cell>
          <cell r="AS97">
            <v>0</v>
          </cell>
          <cell r="AT97">
            <v>3321.8476489700001</v>
          </cell>
          <cell r="AU97">
            <v>0</v>
          </cell>
          <cell r="AV97">
            <v>70936.753510909999</v>
          </cell>
          <cell r="AW97">
            <v>9535.7046130700001</v>
          </cell>
        </row>
        <row r="98">
          <cell r="B98" t="str">
            <v>00787</v>
          </cell>
          <cell r="C98" t="str">
            <v xml:space="preserve">Бекобод т </v>
          </cell>
          <cell r="D98">
            <v>57252.642083289997</v>
          </cell>
          <cell r="E98">
            <v>38579.945405169994</v>
          </cell>
          <cell r="F98">
            <v>38579.945405169994</v>
          </cell>
          <cell r="G98">
            <v>0</v>
          </cell>
          <cell r="H98">
            <v>3866.9867586800001</v>
          </cell>
          <cell r="I98">
            <v>34712.958646489991</v>
          </cell>
          <cell r="J98">
            <v>0.89976691988367097</v>
          </cell>
          <cell r="K98">
            <v>22574.421280909999</v>
          </cell>
          <cell r="L98">
            <v>12126.72739409</v>
          </cell>
          <cell r="M98">
            <v>0</v>
          </cell>
          <cell r="N98">
            <v>1309.9915129999999</v>
          </cell>
          <cell r="O98">
            <v>0</v>
          </cell>
          <cell r="P98">
            <v>0.31432723055292167</v>
          </cell>
          <cell r="Q98">
            <v>163.23729374999999</v>
          </cell>
          <cell r="R98">
            <v>0</v>
          </cell>
          <cell r="S98">
            <v>163.23729374999999</v>
          </cell>
          <cell r="T98">
            <v>0</v>
          </cell>
          <cell r="U98">
            <v>1351.01075171</v>
          </cell>
          <cell r="V98">
            <v>0</v>
          </cell>
          <cell r="W98">
            <v>1726.2829035499999</v>
          </cell>
          <cell r="X98">
            <v>0.67385441092910026</v>
          </cell>
          <cell r="Y98">
            <v>4.2311437208028034E-3</v>
          </cell>
          <cell r="Z98">
            <v>18672.696678120003</v>
          </cell>
          <cell r="AA98">
            <v>0</v>
          </cell>
          <cell r="AB98">
            <v>1927.3935805299998</v>
          </cell>
          <cell r="AC98">
            <v>0</v>
          </cell>
          <cell r="AD98">
            <v>110.32834800000001</v>
          </cell>
          <cell r="AE98">
            <v>1947.5235402799999</v>
          </cell>
          <cell r="AF98">
            <v>894.50069255999995</v>
          </cell>
          <cell r="AG98">
            <v>0</v>
          </cell>
          <cell r="AH98">
            <v>877.67288773999996</v>
          </cell>
          <cell r="AI98">
            <v>0</v>
          </cell>
          <cell r="AJ98">
            <v>545.60400201999994</v>
          </cell>
          <cell r="AK98">
            <v>0</v>
          </cell>
          <cell r="AL98">
            <v>330.81272873</v>
          </cell>
          <cell r="AM98">
            <v>0</v>
          </cell>
          <cell r="AN98">
            <v>16.827804820000001</v>
          </cell>
          <cell r="AO98">
            <v>837.27650675999996</v>
          </cell>
          <cell r="AP98">
            <v>0</v>
          </cell>
          <cell r="AQ98">
            <v>0</v>
          </cell>
          <cell r="AR98">
            <v>41.159123919999999</v>
          </cell>
          <cell r="AS98">
            <v>0</v>
          </cell>
          <cell r="AT98">
            <v>320.40479323</v>
          </cell>
          <cell r="AU98">
            <v>0</v>
          </cell>
          <cell r="AV98">
            <v>55716.493600709997</v>
          </cell>
          <cell r="AW98">
            <v>5361.09992177</v>
          </cell>
        </row>
        <row r="99">
          <cell r="B99" t="str">
            <v>00788</v>
          </cell>
          <cell r="C99" t="str">
            <v xml:space="preserve">Паркент т </v>
          </cell>
          <cell r="D99">
            <v>78499.365919250005</v>
          </cell>
          <cell r="E99">
            <v>56849.191058149998</v>
          </cell>
          <cell r="F99">
            <v>56849.191058149998</v>
          </cell>
          <cell r="G99">
            <v>0</v>
          </cell>
          <cell r="H99">
            <v>5737.6745368799993</v>
          </cell>
          <cell r="I99">
            <v>51111.516521270001</v>
          </cell>
          <cell r="J99">
            <v>0.89907201087503541</v>
          </cell>
          <cell r="K99">
            <v>27965.274659350001</v>
          </cell>
          <cell r="L99">
            <v>22747.15263891</v>
          </cell>
          <cell r="M99">
            <v>0</v>
          </cell>
          <cell r="N99">
            <v>183.548507</v>
          </cell>
          <cell r="O99">
            <v>0</v>
          </cell>
          <cell r="P99">
            <v>0.40013150962240346</v>
          </cell>
          <cell r="Q99">
            <v>248.26724455000004</v>
          </cell>
          <cell r="R99">
            <v>0</v>
          </cell>
          <cell r="S99">
            <v>248.26724455000004</v>
          </cell>
          <cell r="T99">
            <v>0</v>
          </cell>
          <cell r="U99">
            <v>0</v>
          </cell>
          <cell r="V99">
            <v>0</v>
          </cell>
          <cell r="W99">
            <v>243.66414691999998</v>
          </cell>
          <cell r="X99">
            <v>0.72419936635703652</v>
          </cell>
          <cell r="Y99">
            <v>4.3671200931610799E-3</v>
          </cell>
          <cell r="Z99">
            <v>21650.1748611</v>
          </cell>
          <cell r="AA99">
            <v>0</v>
          </cell>
          <cell r="AB99">
            <v>3323.5665354699995</v>
          </cell>
          <cell r="AC99">
            <v>0</v>
          </cell>
          <cell r="AD99">
            <v>143.39994999999999</v>
          </cell>
          <cell r="AE99">
            <v>3992.7896624999998</v>
          </cell>
          <cell r="AF99">
            <v>888.87000053999986</v>
          </cell>
          <cell r="AG99">
            <v>0</v>
          </cell>
          <cell r="AH99">
            <v>880.91074256999991</v>
          </cell>
          <cell r="AI99">
            <v>0</v>
          </cell>
          <cell r="AJ99">
            <v>492.65556403999994</v>
          </cell>
          <cell r="AK99">
            <v>0</v>
          </cell>
          <cell r="AL99">
            <v>337.80522446999998</v>
          </cell>
          <cell r="AM99">
            <v>16.118349500000001</v>
          </cell>
          <cell r="AN99">
            <v>7.9592579699999995</v>
          </cell>
          <cell r="AO99">
            <v>1595.5741057</v>
          </cell>
          <cell r="AP99">
            <v>0</v>
          </cell>
          <cell r="AQ99">
            <v>0</v>
          </cell>
          <cell r="AR99">
            <v>237.15740478999999</v>
          </cell>
          <cell r="AS99">
            <v>0</v>
          </cell>
          <cell r="AT99">
            <v>144.41705911000003</v>
          </cell>
          <cell r="AU99">
            <v>0</v>
          </cell>
          <cell r="AV99">
            <v>75224.98909209999</v>
          </cell>
          <cell r="AW99">
            <v>9570.1829710399979</v>
          </cell>
        </row>
        <row r="100">
          <cell r="D100">
            <v>0</v>
          </cell>
          <cell r="E100">
            <v>12734637.81057412</v>
          </cell>
          <cell r="F100">
            <v>13208960.76964912</v>
          </cell>
          <cell r="H100" t="e">
            <v>#REF!</v>
          </cell>
          <cell r="I100">
            <v>12764257.226154132</v>
          </cell>
          <cell r="J100">
            <v>0.96633319219807168</v>
          </cell>
          <cell r="K100" t="e">
            <v>#REF!</v>
          </cell>
          <cell r="L100">
            <v>6728164.3675203901</v>
          </cell>
          <cell r="M100">
            <v>-141057.24636064997</v>
          </cell>
          <cell r="N100">
            <v>-1660401.4404200502</v>
          </cell>
          <cell r="O100">
            <v>-186844.65523348001</v>
          </cell>
          <cell r="P100">
            <v>0.50936364221627672</v>
          </cell>
          <cell r="Q100">
            <v>-455462.88937466999</v>
          </cell>
          <cell r="S100">
            <v>9376.8959989700234</v>
          </cell>
          <cell r="T100">
            <v>-175833.08371966</v>
          </cell>
          <cell r="U100">
            <v>-167281.80199065001</v>
          </cell>
          <cell r="V100">
            <v>-121724.89966333</v>
          </cell>
          <cell r="W100">
            <v>239899.49397377996</v>
          </cell>
          <cell r="X100" t="e">
            <v>#DIV/0!</v>
          </cell>
          <cell r="Y100">
            <v>-3.448135680902388E-2</v>
          </cell>
          <cell r="Z100">
            <v>-2077726.0893184</v>
          </cell>
          <cell r="AB100">
            <v>209462.13707197999</v>
          </cell>
          <cell r="AC100">
            <v>-71671.529594699998</v>
          </cell>
          <cell r="AD100">
            <v>-106567.24420304</v>
          </cell>
          <cell r="AE100">
            <v>571999.13799804985</v>
          </cell>
          <cell r="AF100">
            <v>-2345007.6116054798</v>
          </cell>
          <cell r="AH100">
            <v>-2266446.5679284697</v>
          </cell>
          <cell r="AI100">
            <v>-57947.57262698</v>
          </cell>
          <cell r="AJ100">
            <v>127673.01309063</v>
          </cell>
          <cell r="AK100">
            <v>-54854.713377420012</v>
          </cell>
          <cell r="AL100">
            <v>-2229301.20129955</v>
          </cell>
          <cell r="AM100">
            <v>-52016.093715150004</v>
          </cell>
          <cell r="AN100">
            <v>-78561.043677009991</v>
          </cell>
          <cell r="AO100">
            <v>346850.23719845997</v>
          </cell>
          <cell r="AP100">
            <v>-265181.20772141003</v>
          </cell>
          <cell r="AQ100">
            <v>106.13206747999357</v>
          </cell>
          <cell r="AR100">
            <v>-330056.65852264996</v>
          </cell>
          <cell r="AS100">
            <v>-93047.154937729996</v>
          </cell>
          <cell r="AT100">
            <v>5387.6729306399939</v>
          </cell>
          <cell r="AV100">
            <v>17227559.56469205</v>
          </cell>
          <cell r="AW100">
            <v>2346158.2942013396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ADE53-6F64-49C0-A490-6E38CED96153}">
  <dimension ref="A1:I94"/>
  <sheetViews>
    <sheetView tabSelected="1" zoomScale="70" zoomScaleNormal="70" workbookViewId="0">
      <selection sqref="A1:XFD2"/>
    </sheetView>
  </sheetViews>
  <sheetFormatPr defaultRowHeight="15" x14ac:dyDescent="0.25"/>
  <cols>
    <col min="2" max="2" width="30.28515625" customWidth="1"/>
    <col min="3" max="3" width="37" customWidth="1"/>
    <col min="4" max="4" width="47.28515625" customWidth="1"/>
    <col min="5" max="5" width="36.28515625" customWidth="1"/>
    <col min="6" max="6" width="22.5703125" customWidth="1"/>
    <col min="7" max="7" width="24.85546875" customWidth="1"/>
    <col min="8" max="8" width="34.5703125" customWidth="1"/>
    <col min="9" max="9" width="34.42578125" customWidth="1"/>
  </cols>
  <sheetData>
    <row r="1" spans="1:9" ht="18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/>
      <c r="H1" s="4">
        <v>1</v>
      </c>
      <c r="I1" s="4">
        <v>0.2</v>
      </c>
    </row>
    <row r="2" spans="1:9" ht="56.25" x14ac:dyDescent="0.25">
      <c r="A2" s="1"/>
      <c r="B2" s="2"/>
      <c r="C2" s="2"/>
      <c r="D2" s="2"/>
      <c r="E2" s="2"/>
      <c r="F2" s="5" t="s">
        <v>6</v>
      </c>
      <c r="G2" s="5" t="s">
        <v>7</v>
      </c>
      <c r="H2" s="2"/>
      <c r="I2" s="2"/>
    </row>
    <row r="3" spans="1:9" ht="37.5" x14ac:dyDescent="0.25">
      <c r="A3" s="6"/>
      <c r="B3" s="6" t="s">
        <v>8</v>
      </c>
      <c r="C3" s="6"/>
      <c r="D3" s="7">
        <v>75</v>
      </c>
      <c r="E3" s="7">
        <f>+F3/G3*100</f>
        <v>12.87454764104678</v>
      </c>
      <c r="F3" s="8">
        <f>SUM(F4+F11+F18+F31+F38+F59+F60+F61+F62+F69+F71+F72+F73+F74+F75+F77+F78+F89+F91+F93+F94)</f>
        <v>221039.36614918002</v>
      </c>
      <c r="G3" s="8">
        <f>SUM(G4+G11+G18+G31+G38+G59+G60+G61+G62+G69+G71+G72+G73+G74+G75+G77+G78+G89+G91+G93+G94)</f>
        <v>1716870.9325713301</v>
      </c>
      <c r="H3" s="7">
        <f>+E3*100/D3</f>
        <v>17.166063521395706</v>
      </c>
      <c r="I3" s="9">
        <f>+H3*0.2</f>
        <v>3.4332127042791414</v>
      </c>
    </row>
    <row r="4" spans="1:9" ht="75" x14ac:dyDescent="0.25">
      <c r="A4" s="6"/>
      <c r="B4" s="10" t="s">
        <v>9</v>
      </c>
      <c r="C4" s="6"/>
      <c r="D4" s="7">
        <v>75</v>
      </c>
      <c r="E4" s="7">
        <f t="shared" ref="E4:E67" si="0">+F4/G4*100</f>
        <v>12.87454764104678</v>
      </c>
      <c r="F4" s="8">
        <f>SUM(F5:F10)</f>
        <v>221039.36614918002</v>
      </c>
      <c r="G4" s="8">
        <f>SUM(G5:G10)</f>
        <v>1716870.9325713301</v>
      </c>
      <c r="H4" s="7">
        <f t="shared" ref="H4:H67" si="1">+E4*100/D4</f>
        <v>17.166063521395706</v>
      </c>
      <c r="I4" s="9">
        <f t="shared" ref="I4:I67" si="2">+H4*0.2</f>
        <v>3.4332127042791414</v>
      </c>
    </row>
    <row r="5" spans="1:9" ht="93.75" x14ac:dyDescent="0.25">
      <c r="A5" s="11">
        <v>1</v>
      </c>
      <c r="B5" s="12" t="s">
        <v>10</v>
      </c>
      <c r="C5" s="13" t="s">
        <v>11</v>
      </c>
      <c r="D5" s="14">
        <v>75</v>
      </c>
      <c r="E5" s="14">
        <f>+F5/G5*100</f>
        <v>12.823137138068747</v>
      </c>
      <c r="F5" s="15">
        <f>+VLOOKUP(C5,'[1]Анализ банк (5)'!$B$10:$AW$101,48,FALSE)</f>
        <v>188662.77340481002</v>
      </c>
      <c r="G5" s="15">
        <f>+VLOOKUP(C5,'[1]Анализ банк (5)'!$B$10:$D$101,3,FALSE)</f>
        <v>1471268.4686551201</v>
      </c>
      <c r="H5" s="14">
        <f>+E5*100/D5</f>
        <v>17.09751618409166</v>
      </c>
      <c r="I5" s="16">
        <f t="shared" si="2"/>
        <v>3.4195032368183322</v>
      </c>
    </row>
    <row r="6" spans="1:9" ht="93.75" x14ac:dyDescent="0.25">
      <c r="A6" s="17">
        <v>2</v>
      </c>
      <c r="B6" s="12" t="s">
        <v>12</v>
      </c>
      <c r="C6" s="13" t="s">
        <v>13</v>
      </c>
      <c r="D6" s="14">
        <v>75</v>
      </c>
      <c r="E6" s="14">
        <f t="shared" si="0"/>
        <v>11.723599263640301</v>
      </c>
      <c r="F6" s="15">
        <f>+VLOOKUP(C6,'[1]Анализ банк (5)'!$B$10:$AW$101,48,FALSE)</f>
        <v>5984.4615217400005</v>
      </c>
      <c r="G6" s="15">
        <f>+VLOOKUP(C6,'[1]Анализ банк (5)'!$B$10:$D$101,3,FALSE)</f>
        <v>51046.28183855</v>
      </c>
      <c r="H6" s="14">
        <f t="shared" si="1"/>
        <v>15.631465684853735</v>
      </c>
      <c r="I6" s="16">
        <f t="shared" si="2"/>
        <v>3.1262931369707472</v>
      </c>
    </row>
    <row r="7" spans="1:9" ht="93.75" x14ac:dyDescent="0.25">
      <c r="A7" s="17">
        <v>3</v>
      </c>
      <c r="B7" s="12" t="s">
        <v>14</v>
      </c>
      <c r="C7" s="13" t="s">
        <v>15</v>
      </c>
      <c r="D7" s="14">
        <v>75</v>
      </c>
      <c r="E7" s="14">
        <f t="shared" si="0"/>
        <v>6.9521508403932026</v>
      </c>
      <c r="F7" s="15">
        <f>+VLOOKUP(C7,'[1]Анализ банк (5)'!$B$10:$AW$101,48,FALSE)</f>
        <v>8070.2710499299992</v>
      </c>
      <c r="G7" s="15">
        <f>+VLOOKUP(C7,'[1]Анализ банк (5)'!$B$10:$D$101,3,FALSE)</f>
        <v>116083.08328180001</v>
      </c>
      <c r="H7" s="14">
        <f t="shared" si="1"/>
        <v>9.2695344538576023</v>
      </c>
      <c r="I7" s="16">
        <f t="shared" si="2"/>
        <v>1.8539068907715206</v>
      </c>
    </row>
    <row r="8" spans="1:9" ht="93.75" x14ac:dyDescent="0.25">
      <c r="A8" s="17">
        <v>4</v>
      </c>
      <c r="B8" s="12" t="s">
        <v>16</v>
      </c>
      <c r="C8" s="13" t="s">
        <v>17</v>
      </c>
      <c r="D8" s="14">
        <v>75</v>
      </c>
      <c r="E8" s="14">
        <f t="shared" si="0"/>
        <v>23.347950385344799</v>
      </c>
      <c r="F8" s="15">
        <f>+VLOOKUP(C8,'[1]Анализ банк (5)'!$B$10:$AW$101,48,FALSE)</f>
        <v>18321.860172699999</v>
      </c>
      <c r="G8" s="15">
        <f>+VLOOKUP(C8,'[1]Анализ банк (5)'!$B$10:$D$101,3,FALSE)</f>
        <v>78473.098795860002</v>
      </c>
      <c r="H8" s="14">
        <f t="shared" si="1"/>
        <v>31.130600513793063</v>
      </c>
      <c r="I8" s="16">
        <f t="shared" si="2"/>
        <v>6.2261201027586131</v>
      </c>
    </row>
    <row r="9" spans="1:9" ht="93.75" x14ac:dyDescent="0.25">
      <c r="A9" s="17">
        <v>5</v>
      </c>
      <c r="B9" s="12" t="s">
        <v>18</v>
      </c>
      <c r="C9" s="13" t="s">
        <v>19</v>
      </c>
      <c r="D9" s="14">
        <v>75</v>
      </c>
      <c r="E9" s="14" t="e">
        <f t="shared" si="0"/>
        <v>#DIV/0!</v>
      </c>
      <c r="F9" s="15"/>
      <c r="G9" s="15"/>
      <c r="H9" s="14" t="e">
        <f t="shared" si="1"/>
        <v>#DIV/0!</v>
      </c>
      <c r="I9" s="16" t="e">
        <f t="shared" si="2"/>
        <v>#DIV/0!</v>
      </c>
    </row>
    <row r="10" spans="1:9" ht="93.75" x14ac:dyDescent="0.25">
      <c r="A10" s="17">
        <v>6</v>
      </c>
      <c r="B10" s="12" t="s">
        <v>20</v>
      </c>
      <c r="C10" s="13" t="s">
        <v>21</v>
      </c>
      <c r="D10" s="14">
        <v>75</v>
      </c>
      <c r="E10" s="14" t="e">
        <f t="shared" si="0"/>
        <v>#DIV/0!</v>
      </c>
      <c r="F10" s="15"/>
      <c r="G10" s="15"/>
      <c r="H10" s="14" t="e">
        <f t="shared" si="1"/>
        <v>#DIV/0!</v>
      </c>
      <c r="I10" s="16" t="e">
        <f t="shared" si="2"/>
        <v>#DIV/0!</v>
      </c>
    </row>
    <row r="11" spans="1:9" ht="93.75" x14ac:dyDescent="0.25">
      <c r="A11" s="6"/>
      <c r="B11" s="10" t="s">
        <v>22</v>
      </c>
      <c r="C11" s="6"/>
      <c r="D11" s="7">
        <v>75</v>
      </c>
      <c r="E11" s="7" t="e">
        <f t="shared" si="0"/>
        <v>#DIV/0!</v>
      </c>
      <c r="F11" s="8"/>
      <c r="G11" s="8"/>
      <c r="H11" s="7" t="e">
        <f t="shared" si="1"/>
        <v>#DIV/0!</v>
      </c>
      <c r="I11" s="9" t="e">
        <f t="shared" si="2"/>
        <v>#DIV/0!</v>
      </c>
    </row>
    <row r="12" spans="1:9" ht="131.25" x14ac:dyDescent="0.25">
      <c r="A12" s="17">
        <v>1</v>
      </c>
      <c r="B12" s="12" t="s">
        <v>23</v>
      </c>
      <c r="C12" s="13" t="s">
        <v>24</v>
      </c>
      <c r="D12" s="14">
        <v>75</v>
      </c>
      <c r="E12" s="14" t="e">
        <f t="shared" si="0"/>
        <v>#DIV/0!</v>
      </c>
      <c r="F12" s="15"/>
      <c r="G12" s="15"/>
      <c r="H12" s="14" t="e">
        <f t="shared" si="1"/>
        <v>#DIV/0!</v>
      </c>
      <c r="I12" s="16" t="e">
        <f t="shared" si="2"/>
        <v>#DIV/0!</v>
      </c>
    </row>
    <row r="13" spans="1:9" ht="37.5" x14ac:dyDescent="0.25">
      <c r="A13" s="17">
        <v>2</v>
      </c>
      <c r="B13" s="12" t="s">
        <v>25</v>
      </c>
      <c r="C13" s="13" t="s">
        <v>26</v>
      </c>
      <c r="D13" s="14">
        <v>75</v>
      </c>
      <c r="E13" s="14" t="e">
        <f t="shared" si="0"/>
        <v>#DIV/0!</v>
      </c>
      <c r="F13" s="15"/>
      <c r="G13" s="15"/>
      <c r="H13" s="14" t="e">
        <f t="shared" si="1"/>
        <v>#DIV/0!</v>
      </c>
      <c r="I13" s="16" t="e">
        <f t="shared" si="2"/>
        <v>#DIV/0!</v>
      </c>
    </row>
    <row r="14" spans="1:9" ht="131.25" x14ac:dyDescent="0.25">
      <c r="A14" s="17">
        <v>3</v>
      </c>
      <c r="B14" s="12" t="s">
        <v>27</v>
      </c>
      <c r="C14" s="13" t="s">
        <v>28</v>
      </c>
      <c r="D14" s="14">
        <v>75</v>
      </c>
      <c r="E14" s="14" t="e">
        <f t="shared" si="0"/>
        <v>#DIV/0!</v>
      </c>
      <c r="F14" s="15"/>
      <c r="G14" s="15"/>
      <c r="H14" s="14" t="e">
        <f t="shared" si="1"/>
        <v>#DIV/0!</v>
      </c>
      <c r="I14" s="16" t="e">
        <f t="shared" si="2"/>
        <v>#DIV/0!</v>
      </c>
    </row>
    <row r="15" spans="1:9" ht="131.25" x14ac:dyDescent="0.25">
      <c r="A15" s="17">
        <v>4</v>
      </c>
      <c r="B15" s="12" t="s">
        <v>29</v>
      </c>
      <c r="C15" s="13" t="s">
        <v>30</v>
      </c>
      <c r="D15" s="14">
        <v>75</v>
      </c>
      <c r="E15" s="14" t="e">
        <f t="shared" si="0"/>
        <v>#DIV/0!</v>
      </c>
      <c r="F15" s="15"/>
      <c r="G15" s="15"/>
      <c r="H15" s="14" t="e">
        <f t="shared" si="1"/>
        <v>#DIV/0!</v>
      </c>
      <c r="I15" s="16" t="e">
        <f t="shared" si="2"/>
        <v>#DIV/0!</v>
      </c>
    </row>
    <row r="16" spans="1:9" ht="131.25" x14ac:dyDescent="0.25">
      <c r="A16" s="17">
        <v>5</v>
      </c>
      <c r="B16" s="12" t="s">
        <v>31</v>
      </c>
      <c r="C16" s="13" t="s">
        <v>32</v>
      </c>
      <c r="D16" s="14">
        <v>75</v>
      </c>
      <c r="E16" s="14" t="e">
        <f t="shared" si="0"/>
        <v>#DIV/0!</v>
      </c>
      <c r="F16" s="15"/>
      <c r="G16" s="15"/>
      <c r="H16" s="14" t="e">
        <f t="shared" si="1"/>
        <v>#DIV/0!</v>
      </c>
      <c r="I16" s="16" t="e">
        <f t="shared" si="2"/>
        <v>#DIV/0!</v>
      </c>
    </row>
    <row r="17" spans="1:9" ht="131.25" x14ac:dyDescent="0.25">
      <c r="A17" s="17">
        <v>6</v>
      </c>
      <c r="B17" s="12" t="s">
        <v>33</v>
      </c>
      <c r="C17" s="13" t="s">
        <v>34</v>
      </c>
      <c r="D17" s="14">
        <v>75</v>
      </c>
      <c r="E17" s="14" t="e">
        <f t="shared" si="0"/>
        <v>#DIV/0!</v>
      </c>
      <c r="F17" s="15"/>
      <c r="G17" s="15"/>
      <c r="H17" s="14" t="e">
        <f t="shared" si="1"/>
        <v>#DIV/0!</v>
      </c>
      <c r="I17" s="16" t="e">
        <f t="shared" si="2"/>
        <v>#DIV/0!</v>
      </c>
    </row>
    <row r="18" spans="1:9" ht="37.5" x14ac:dyDescent="0.25">
      <c r="A18" s="6"/>
      <c r="B18" s="10" t="s">
        <v>35</v>
      </c>
      <c r="C18" s="6"/>
      <c r="D18" s="7">
        <v>75</v>
      </c>
      <c r="E18" s="7" t="e">
        <f t="shared" si="0"/>
        <v>#DIV/0!</v>
      </c>
      <c r="F18" s="8"/>
      <c r="G18" s="8"/>
      <c r="H18" s="7" t="e">
        <f t="shared" si="1"/>
        <v>#DIV/0!</v>
      </c>
      <c r="I18" s="9" t="e">
        <f t="shared" si="2"/>
        <v>#DIV/0!</v>
      </c>
    </row>
    <row r="19" spans="1:9" ht="75" x14ac:dyDescent="0.25">
      <c r="A19" s="17">
        <v>1</v>
      </c>
      <c r="B19" s="12" t="s">
        <v>36</v>
      </c>
      <c r="C19" s="13" t="s">
        <v>37</v>
      </c>
      <c r="D19" s="14">
        <v>75</v>
      </c>
      <c r="E19" s="14" t="e">
        <f t="shared" si="0"/>
        <v>#DIV/0!</v>
      </c>
      <c r="F19" s="15"/>
      <c r="G19" s="15"/>
      <c r="H19" s="14" t="e">
        <f t="shared" si="1"/>
        <v>#DIV/0!</v>
      </c>
      <c r="I19" s="16" t="e">
        <f t="shared" si="2"/>
        <v>#DIV/0!</v>
      </c>
    </row>
    <row r="20" spans="1:9" ht="75" x14ac:dyDescent="0.25">
      <c r="A20" s="17">
        <v>2</v>
      </c>
      <c r="B20" s="12" t="s">
        <v>38</v>
      </c>
      <c r="C20" s="13" t="s">
        <v>39</v>
      </c>
      <c r="D20" s="14">
        <v>75</v>
      </c>
      <c r="E20" s="14" t="e">
        <f t="shared" si="0"/>
        <v>#DIV/0!</v>
      </c>
      <c r="F20" s="15"/>
      <c r="G20" s="15"/>
      <c r="H20" s="14" t="e">
        <f t="shared" si="1"/>
        <v>#DIV/0!</v>
      </c>
      <c r="I20" s="16" t="e">
        <f t="shared" si="2"/>
        <v>#DIV/0!</v>
      </c>
    </row>
    <row r="21" spans="1:9" ht="75" x14ac:dyDescent="0.25">
      <c r="A21" s="17">
        <v>3</v>
      </c>
      <c r="B21" s="12" t="s">
        <v>40</v>
      </c>
      <c r="C21" s="13" t="s">
        <v>41</v>
      </c>
      <c r="D21" s="14">
        <v>75</v>
      </c>
      <c r="E21" s="14" t="e">
        <f t="shared" si="0"/>
        <v>#DIV/0!</v>
      </c>
      <c r="F21" s="15"/>
      <c r="G21" s="15"/>
      <c r="H21" s="14" t="e">
        <f t="shared" si="1"/>
        <v>#DIV/0!</v>
      </c>
      <c r="I21" s="16" t="e">
        <f t="shared" si="2"/>
        <v>#DIV/0!</v>
      </c>
    </row>
    <row r="22" spans="1:9" ht="56.25" x14ac:dyDescent="0.25">
      <c r="A22" s="17">
        <v>4</v>
      </c>
      <c r="B22" s="12" t="s">
        <v>42</v>
      </c>
      <c r="C22" s="13" t="s">
        <v>43</v>
      </c>
      <c r="D22" s="14">
        <v>75</v>
      </c>
      <c r="E22" s="14" t="e">
        <f t="shared" si="0"/>
        <v>#DIV/0!</v>
      </c>
      <c r="F22" s="15"/>
      <c r="G22" s="15"/>
      <c r="H22" s="14" t="e">
        <f t="shared" si="1"/>
        <v>#DIV/0!</v>
      </c>
      <c r="I22" s="16" t="e">
        <f t="shared" si="2"/>
        <v>#DIV/0!</v>
      </c>
    </row>
    <row r="23" spans="1:9" ht="75" x14ac:dyDescent="0.25">
      <c r="A23" s="17">
        <v>5</v>
      </c>
      <c r="B23" s="12" t="s">
        <v>44</v>
      </c>
      <c r="C23" s="13" t="s">
        <v>45</v>
      </c>
      <c r="D23" s="14">
        <v>75</v>
      </c>
      <c r="E23" s="14" t="e">
        <f t="shared" si="0"/>
        <v>#DIV/0!</v>
      </c>
      <c r="F23" s="15"/>
      <c r="G23" s="15"/>
      <c r="H23" s="14" t="e">
        <f t="shared" si="1"/>
        <v>#DIV/0!</v>
      </c>
      <c r="I23" s="16" t="e">
        <f t="shared" si="2"/>
        <v>#DIV/0!</v>
      </c>
    </row>
    <row r="24" spans="1:9" ht="75" x14ac:dyDescent="0.25">
      <c r="A24" s="17">
        <v>6</v>
      </c>
      <c r="B24" s="12" t="s">
        <v>46</v>
      </c>
      <c r="C24" s="13" t="s">
        <v>47</v>
      </c>
      <c r="D24" s="14">
        <v>75</v>
      </c>
      <c r="E24" s="14" t="e">
        <f t="shared" si="0"/>
        <v>#DIV/0!</v>
      </c>
      <c r="F24" s="15"/>
      <c r="G24" s="15"/>
      <c r="H24" s="14" t="e">
        <f t="shared" si="1"/>
        <v>#DIV/0!</v>
      </c>
      <c r="I24" s="16" t="e">
        <f t="shared" si="2"/>
        <v>#DIV/0!</v>
      </c>
    </row>
    <row r="25" spans="1:9" ht="93.75" x14ac:dyDescent="0.25">
      <c r="A25" s="17">
        <v>7</v>
      </c>
      <c r="B25" s="12" t="s">
        <v>48</v>
      </c>
      <c r="C25" s="13" t="s">
        <v>49</v>
      </c>
      <c r="D25" s="14">
        <v>75</v>
      </c>
      <c r="E25" s="14" t="e">
        <f t="shared" si="0"/>
        <v>#DIV/0!</v>
      </c>
      <c r="F25" s="15"/>
      <c r="G25" s="15"/>
      <c r="H25" s="14" t="e">
        <f t="shared" si="1"/>
        <v>#DIV/0!</v>
      </c>
      <c r="I25" s="16" t="e">
        <f t="shared" si="2"/>
        <v>#DIV/0!</v>
      </c>
    </row>
    <row r="26" spans="1:9" ht="93.75" x14ac:dyDescent="0.25">
      <c r="A26" s="17">
        <v>8</v>
      </c>
      <c r="B26" s="12" t="s">
        <v>50</v>
      </c>
      <c r="C26" s="13" t="s">
        <v>51</v>
      </c>
      <c r="D26" s="14">
        <v>75</v>
      </c>
      <c r="E26" s="14" t="e">
        <f t="shared" si="0"/>
        <v>#DIV/0!</v>
      </c>
      <c r="F26" s="15"/>
      <c r="G26" s="15"/>
      <c r="H26" s="14" t="e">
        <f t="shared" si="1"/>
        <v>#DIV/0!</v>
      </c>
      <c r="I26" s="16" t="e">
        <f t="shared" si="2"/>
        <v>#DIV/0!</v>
      </c>
    </row>
    <row r="27" spans="1:9" ht="75" x14ac:dyDescent="0.25">
      <c r="A27" s="17">
        <v>9</v>
      </c>
      <c r="B27" s="12" t="s">
        <v>52</v>
      </c>
      <c r="C27" s="13" t="s">
        <v>53</v>
      </c>
      <c r="D27" s="14">
        <v>75</v>
      </c>
      <c r="E27" s="14" t="e">
        <f t="shared" si="0"/>
        <v>#DIV/0!</v>
      </c>
      <c r="F27" s="15"/>
      <c r="G27" s="15"/>
      <c r="H27" s="14" t="e">
        <f t="shared" si="1"/>
        <v>#DIV/0!</v>
      </c>
      <c r="I27" s="16" t="e">
        <f t="shared" si="2"/>
        <v>#DIV/0!</v>
      </c>
    </row>
    <row r="28" spans="1:9" ht="93.75" x14ac:dyDescent="0.25">
      <c r="A28" s="17">
        <v>10</v>
      </c>
      <c r="B28" s="12" t="s">
        <v>54</v>
      </c>
      <c r="C28" s="13" t="s">
        <v>55</v>
      </c>
      <c r="D28" s="14">
        <v>75</v>
      </c>
      <c r="E28" s="14" t="e">
        <f t="shared" si="0"/>
        <v>#DIV/0!</v>
      </c>
      <c r="F28" s="15"/>
      <c r="G28" s="15"/>
      <c r="H28" s="14" t="e">
        <f t="shared" si="1"/>
        <v>#DIV/0!</v>
      </c>
      <c r="I28" s="16" t="e">
        <f t="shared" si="2"/>
        <v>#DIV/0!</v>
      </c>
    </row>
    <row r="29" spans="1:9" ht="75" x14ac:dyDescent="0.25">
      <c r="A29" s="17">
        <v>11</v>
      </c>
      <c r="B29" s="12" t="s">
        <v>56</v>
      </c>
      <c r="C29" s="13" t="s">
        <v>57</v>
      </c>
      <c r="D29" s="14">
        <v>75</v>
      </c>
      <c r="E29" s="14" t="e">
        <f t="shared" si="0"/>
        <v>#DIV/0!</v>
      </c>
      <c r="F29" s="15"/>
      <c r="G29" s="15"/>
      <c r="H29" s="14" t="e">
        <f t="shared" si="1"/>
        <v>#DIV/0!</v>
      </c>
      <c r="I29" s="16" t="e">
        <f t="shared" si="2"/>
        <v>#DIV/0!</v>
      </c>
    </row>
    <row r="30" spans="1:9" ht="75" x14ac:dyDescent="0.25">
      <c r="A30" s="17">
        <v>12</v>
      </c>
      <c r="B30" s="12" t="s">
        <v>58</v>
      </c>
      <c r="C30" s="13" t="s">
        <v>59</v>
      </c>
      <c r="D30" s="14">
        <v>75</v>
      </c>
      <c r="E30" s="14" t="e">
        <f t="shared" si="0"/>
        <v>#DIV/0!</v>
      </c>
      <c r="F30" s="15"/>
      <c r="G30" s="15"/>
      <c r="H30" s="14" t="e">
        <f t="shared" si="1"/>
        <v>#DIV/0!</v>
      </c>
      <c r="I30" s="16" t="e">
        <f t="shared" si="2"/>
        <v>#DIV/0!</v>
      </c>
    </row>
    <row r="31" spans="1:9" ht="75" x14ac:dyDescent="0.25">
      <c r="A31" s="6"/>
      <c r="B31" s="10" t="s">
        <v>60</v>
      </c>
      <c r="C31" s="6"/>
      <c r="D31" s="7">
        <v>75</v>
      </c>
      <c r="E31" s="7" t="e">
        <f t="shared" si="0"/>
        <v>#DIV/0!</v>
      </c>
      <c r="F31" s="8"/>
      <c r="G31" s="8"/>
      <c r="H31" s="7" t="e">
        <f t="shared" si="1"/>
        <v>#DIV/0!</v>
      </c>
      <c r="I31" s="9" t="e">
        <f t="shared" si="2"/>
        <v>#DIV/0!</v>
      </c>
    </row>
    <row r="32" spans="1:9" ht="112.5" x14ac:dyDescent="0.25">
      <c r="A32" s="17">
        <v>1</v>
      </c>
      <c r="B32" s="12" t="s">
        <v>61</v>
      </c>
      <c r="C32" s="13" t="s">
        <v>62</v>
      </c>
      <c r="D32" s="14">
        <v>75</v>
      </c>
      <c r="E32" s="14" t="e">
        <f t="shared" si="0"/>
        <v>#DIV/0!</v>
      </c>
      <c r="F32" s="15"/>
      <c r="G32" s="15"/>
      <c r="H32" s="14" t="e">
        <f t="shared" si="1"/>
        <v>#DIV/0!</v>
      </c>
      <c r="I32" s="16" t="e">
        <f t="shared" si="2"/>
        <v>#DIV/0!</v>
      </c>
    </row>
    <row r="33" spans="1:9" ht="112.5" x14ac:dyDescent="0.25">
      <c r="A33" s="17">
        <v>2</v>
      </c>
      <c r="B33" s="12" t="s">
        <v>63</v>
      </c>
      <c r="C33" s="13" t="s">
        <v>64</v>
      </c>
      <c r="D33" s="14">
        <v>75</v>
      </c>
      <c r="E33" s="14" t="e">
        <f t="shared" si="0"/>
        <v>#DIV/0!</v>
      </c>
      <c r="F33" s="15"/>
      <c r="G33" s="15"/>
      <c r="H33" s="14" t="e">
        <f t="shared" si="1"/>
        <v>#DIV/0!</v>
      </c>
      <c r="I33" s="16" t="e">
        <f t="shared" si="2"/>
        <v>#DIV/0!</v>
      </c>
    </row>
    <row r="34" spans="1:9" ht="112.5" x14ac:dyDescent="0.25">
      <c r="A34" s="17">
        <v>3</v>
      </c>
      <c r="B34" s="12" t="s">
        <v>65</v>
      </c>
      <c r="C34" s="13" t="s">
        <v>66</v>
      </c>
      <c r="D34" s="14">
        <v>75</v>
      </c>
      <c r="E34" s="14" t="e">
        <f t="shared" si="0"/>
        <v>#DIV/0!</v>
      </c>
      <c r="F34" s="15"/>
      <c r="G34" s="15"/>
      <c r="H34" s="14" t="e">
        <f t="shared" si="1"/>
        <v>#DIV/0!</v>
      </c>
      <c r="I34" s="16" t="e">
        <f t="shared" si="2"/>
        <v>#DIV/0!</v>
      </c>
    </row>
    <row r="35" spans="1:9" ht="112.5" x14ac:dyDescent="0.25">
      <c r="A35" s="17">
        <v>4</v>
      </c>
      <c r="B35" s="12" t="s">
        <v>67</v>
      </c>
      <c r="C35" s="13" t="s">
        <v>68</v>
      </c>
      <c r="D35" s="14">
        <v>75</v>
      </c>
      <c r="E35" s="14" t="e">
        <f t="shared" si="0"/>
        <v>#DIV/0!</v>
      </c>
      <c r="F35" s="15"/>
      <c r="G35" s="15"/>
      <c r="H35" s="14" t="e">
        <f t="shared" si="1"/>
        <v>#DIV/0!</v>
      </c>
      <c r="I35" s="16" t="e">
        <f t="shared" si="2"/>
        <v>#DIV/0!</v>
      </c>
    </row>
    <row r="36" spans="1:9" ht="112.5" x14ac:dyDescent="0.25">
      <c r="A36" s="17">
        <v>4</v>
      </c>
      <c r="B36" s="12" t="s">
        <v>69</v>
      </c>
      <c r="C36" s="13" t="s">
        <v>70</v>
      </c>
      <c r="D36" s="14">
        <v>75</v>
      </c>
      <c r="E36" s="14" t="e">
        <f t="shared" si="0"/>
        <v>#DIV/0!</v>
      </c>
      <c r="F36" s="15"/>
      <c r="G36" s="15"/>
      <c r="H36" s="14" t="e">
        <f t="shared" si="1"/>
        <v>#DIV/0!</v>
      </c>
      <c r="I36" s="16" t="e">
        <f t="shared" si="2"/>
        <v>#DIV/0!</v>
      </c>
    </row>
    <row r="37" spans="1:9" ht="112.5" x14ac:dyDescent="0.25">
      <c r="A37" s="17">
        <v>6</v>
      </c>
      <c r="B37" s="12" t="s">
        <v>71</v>
      </c>
      <c r="C37" s="13" t="s">
        <v>72</v>
      </c>
      <c r="D37" s="14">
        <v>75</v>
      </c>
      <c r="E37" s="14" t="e">
        <f t="shared" si="0"/>
        <v>#DIV/0!</v>
      </c>
      <c r="F37" s="15"/>
      <c r="G37" s="15"/>
      <c r="H37" s="14" t="e">
        <f t="shared" si="1"/>
        <v>#DIV/0!</v>
      </c>
      <c r="I37" s="16" t="e">
        <f t="shared" si="2"/>
        <v>#DIV/0!</v>
      </c>
    </row>
    <row r="38" spans="1:9" ht="56.25" x14ac:dyDescent="0.25">
      <c r="A38" s="6"/>
      <c r="B38" s="10" t="s">
        <v>73</v>
      </c>
      <c r="C38" s="6"/>
      <c r="D38" s="7">
        <v>75</v>
      </c>
      <c r="E38" s="7" t="e">
        <f t="shared" si="0"/>
        <v>#DIV/0!</v>
      </c>
      <c r="F38" s="8"/>
      <c r="G38" s="8"/>
      <c r="H38" s="7" t="e">
        <f t="shared" si="1"/>
        <v>#DIV/0!</v>
      </c>
      <c r="I38" s="9" t="e">
        <f t="shared" si="2"/>
        <v>#DIV/0!</v>
      </c>
    </row>
    <row r="39" spans="1:9" ht="112.5" x14ac:dyDescent="0.25">
      <c r="A39" s="17">
        <v>1</v>
      </c>
      <c r="B39" s="12" t="s">
        <v>74</v>
      </c>
      <c r="C39" s="17" t="s">
        <v>75</v>
      </c>
      <c r="D39" s="14">
        <v>75</v>
      </c>
      <c r="E39" s="14" t="e">
        <f t="shared" si="0"/>
        <v>#DIV/0!</v>
      </c>
      <c r="F39" s="15"/>
      <c r="G39" s="15"/>
      <c r="H39" s="14" t="e">
        <f t="shared" si="1"/>
        <v>#DIV/0!</v>
      </c>
      <c r="I39" s="16" t="e">
        <f t="shared" si="2"/>
        <v>#DIV/0!</v>
      </c>
    </row>
    <row r="40" spans="1:9" ht="112.5" x14ac:dyDescent="0.25">
      <c r="A40" s="17">
        <v>2</v>
      </c>
      <c r="B40" s="12" t="s">
        <v>76</v>
      </c>
      <c r="C40" s="17" t="s">
        <v>77</v>
      </c>
      <c r="D40" s="14">
        <v>75</v>
      </c>
      <c r="E40" s="14" t="e">
        <f t="shared" si="0"/>
        <v>#DIV/0!</v>
      </c>
      <c r="F40" s="15"/>
      <c r="G40" s="15"/>
      <c r="H40" s="14" t="e">
        <f t="shared" si="1"/>
        <v>#DIV/0!</v>
      </c>
      <c r="I40" s="16" t="e">
        <f t="shared" si="2"/>
        <v>#DIV/0!</v>
      </c>
    </row>
    <row r="41" spans="1:9" ht="93.75" x14ac:dyDescent="0.25">
      <c r="A41" s="17">
        <v>3</v>
      </c>
      <c r="B41" s="12" t="s">
        <v>78</v>
      </c>
      <c r="C41" s="17" t="s">
        <v>79</v>
      </c>
      <c r="D41" s="14">
        <v>75</v>
      </c>
      <c r="E41" s="14" t="e">
        <f t="shared" si="0"/>
        <v>#DIV/0!</v>
      </c>
      <c r="F41" s="15"/>
      <c r="G41" s="15"/>
      <c r="H41" s="14" t="e">
        <f t="shared" si="1"/>
        <v>#DIV/0!</v>
      </c>
      <c r="I41" s="16" t="e">
        <f t="shared" si="2"/>
        <v>#DIV/0!</v>
      </c>
    </row>
    <row r="42" spans="1:9" ht="93.75" x14ac:dyDescent="0.25">
      <c r="A42" s="17">
        <v>4</v>
      </c>
      <c r="B42" s="12" t="s">
        <v>80</v>
      </c>
      <c r="C42" s="17" t="s">
        <v>81</v>
      </c>
      <c r="D42" s="14">
        <v>75</v>
      </c>
      <c r="E42" s="14" t="e">
        <f t="shared" si="0"/>
        <v>#DIV/0!</v>
      </c>
      <c r="F42" s="15"/>
      <c r="G42" s="15"/>
      <c r="H42" s="14" t="e">
        <f t="shared" si="1"/>
        <v>#DIV/0!</v>
      </c>
      <c r="I42" s="16" t="e">
        <f t="shared" si="2"/>
        <v>#DIV/0!</v>
      </c>
    </row>
    <row r="43" spans="1:9" ht="93.75" x14ac:dyDescent="0.25">
      <c r="A43" s="17">
        <v>5</v>
      </c>
      <c r="B43" s="12" t="s">
        <v>82</v>
      </c>
      <c r="C43" s="17" t="s">
        <v>83</v>
      </c>
      <c r="D43" s="14">
        <v>75</v>
      </c>
      <c r="E43" s="14" t="e">
        <f t="shared" si="0"/>
        <v>#DIV/0!</v>
      </c>
      <c r="F43" s="15"/>
      <c r="G43" s="15"/>
      <c r="H43" s="14" t="e">
        <f t="shared" si="1"/>
        <v>#DIV/0!</v>
      </c>
      <c r="I43" s="16" t="e">
        <f t="shared" si="2"/>
        <v>#DIV/0!</v>
      </c>
    </row>
    <row r="44" spans="1:9" ht="93.75" x14ac:dyDescent="0.25">
      <c r="A44" s="17">
        <v>6</v>
      </c>
      <c r="B44" s="12" t="s">
        <v>84</v>
      </c>
      <c r="C44" s="17" t="s">
        <v>85</v>
      </c>
      <c r="D44" s="14">
        <v>75</v>
      </c>
      <c r="E44" s="14" t="e">
        <f t="shared" si="0"/>
        <v>#DIV/0!</v>
      </c>
      <c r="F44" s="15"/>
      <c r="G44" s="15"/>
      <c r="H44" s="14" t="e">
        <f t="shared" si="1"/>
        <v>#DIV/0!</v>
      </c>
      <c r="I44" s="16" t="e">
        <f t="shared" si="2"/>
        <v>#DIV/0!</v>
      </c>
    </row>
    <row r="45" spans="1:9" ht="93.75" x14ac:dyDescent="0.25">
      <c r="A45" s="17">
        <v>7</v>
      </c>
      <c r="B45" s="12" t="s">
        <v>86</v>
      </c>
      <c r="C45" s="17" t="s">
        <v>87</v>
      </c>
      <c r="D45" s="14">
        <v>75</v>
      </c>
      <c r="E45" s="14" t="e">
        <f t="shared" si="0"/>
        <v>#DIV/0!</v>
      </c>
      <c r="F45" s="15"/>
      <c r="G45" s="15"/>
      <c r="H45" s="14" t="e">
        <f t="shared" si="1"/>
        <v>#DIV/0!</v>
      </c>
      <c r="I45" s="16" t="e">
        <f t="shared" si="2"/>
        <v>#DIV/0!</v>
      </c>
    </row>
    <row r="46" spans="1:9" ht="93.75" x14ac:dyDescent="0.25">
      <c r="A46" s="17">
        <v>8</v>
      </c>
      <c r="B46" s="12" t="s">
        <v>88</v>
      </c>
      <c r="C46" s="17" t="s">
        <v>89</v>
      </c>
      <c r="D46" s="14">
        <v>75</v>
      </c>
      <c r="E46" s="14" t="e">
        <f t="shared" si="0"/>
        <v>#DIV/0!</v>
      </c>
      <c r="F46" s="15"/>
      <c r="G46" s="15"/>
      <c r="H46" s="14" t="e">
        <f t="shared" si="1"/>
        <v>#DIV/0!</v>
      </c>
      <c r="I46" s="16" t="e">
        <f t="shared" si="2"/>
        <v>#DIV/0!</v>
      </c>
    </row>
    <row r="47" spans="1:9" ht="93.75" x14ac:dyDescent="0.25">
      <c r="A47" s="17">
        <v>9</v>
      </c>
      <c r="B47" s="12" t="s">
        <v>90</v>
      </c>
      <c r="C47" s="17" t="s">
        <v>91</v>
      </c>
      <c r="D47" s="14">
        <v>75</v>
      </c>
      <c r="E47" s="14" t="e">
        <f t="shared" si="0"/>
        <v>#DIV/0!</v>
      </c>
      <c r="F47" s="15"/>
      <c r="G47" s="15"/>
      <c r="H47" s="14" t="e">
        <f t="shared" si="1"/>
        <v>#DIV/0!</v>
      </c>
      <c r="I47" s="16" t="e">
        <f t="shared" si="2"/>
        <v>#DIV/0!</v>
      </c>
    </row>
    <row r="48" spans="1:9" ht="93.75" x14ac:dyDescent="0.25">
      <c r="A48" s="17">
        <v>10</v>
      </c>
      <c r="B48" s="12" t="s">
        <v>92</v>
      </c>
      <c r="C48" s="17" t="s">
        <v>93</v>
      </c>
      <c r="D48" s="14">
        <v>75</v>
      </c>
      <c r="E48" s="14" t="e">
        <f t="shared" si="0"/>
        <v>#DIV/0!</v>
      </c>
      <c r="F48" s="15"/>
      <c r="G48" s="15"/>
      <c r="H48" s="14" t="e">
        <f t="shared" si="1"/>
        <v>#DIV/0!</v>
      </c>
      <c r="I48" s="16" t="e">
        <f t="shared" si="2"/>
        <v>#DIV/0!</v>
      </c>
    </row>
    <row r="49" spans="1:9" ht="93.75" x14ac:dyDescent="0.25">
      <c r="A49" s="17">
        <v>11</v>
      </c>
      <c r="B49" s="12" t="s">
        <v>94</v>
      </c>
      <c r="C49" s="17" t="s">
        <v>95</v>
      </c>
      <c r="D49" s="14">
        <v>75</v>
      </c>
      <c r="E49" s="14" t="e">
        <f t="shared" si="0"/>
        <v>#DIV/0!</v>
      </c>
      <c r="F49" s="15"/>
      <c r="G49" s="15"/>
      <c r="H49" s="14" t="e">
        <f t="shared" si="1"/>
        <v>#DIV/0!</v>
      </c>
      <c r="I49" s="16" t="e">
        <f t="shared" si="2"/>
        <v>#DIV/0!</v>
      </c>
    </row>
    <row r="50" spans="1:9" ht="93.75" x14ac:dyDescent="0.25">
      <c r="A50" s="17">
        <v>12</v>
      </c>
      <c r="B50" s="12" t="s">
        <v>96</v>
      </c>
      <c r="C50" s="17" t="s">
        <v>97</v>
      </c>
      <c r="D50" s="14">
        <v>75</v>
      </c>
      <c r="E50" s="14" t="e">
        <f t="shared" si="0"/>
        <v>#DIV/0!</v>
      </c>
      <c r="F50" s="15"/>
      <c r="G50" s="15"/>
      <c r="H50" s="14" t="e">
        <f t="shared" si="1"/>
        <v>#DIV/0!</v>
      </c>
      <c r="I50" s="16" t="e">
        <f t="shared" si="2"/>
        <v>#DIV/0!</v>
      </c>
    </row>
    <row r="51" spans="1:9" ht="75" x14ac:dyDescent="0.25">
      <c r="A51" s="17">
        <v>13</v>
      </c>
      <c r="B51" s="12" t="s">
        <v>98</v>
      </c>
      <c r="C51" s="17" t="s">
        <v>99</v>
      </c>
      <c r="D51" s="14">
        <v>75</v>
      </c>
      <c r="E51" s="14" t="e">
        <f t="shared" si="0"/>
        <v>#DIV/0!</v>
      </c>
      <c r="F51" s="15"/>
      <c r="G51" s="15"/>
      <c r="H51" s="14" t="e">
        <f t="shared" si="1"/>
        <v>#DIV/0!</v>
      </c>
      <c r="I51" s="16" t="e">
        <f t="shared" si="2"/>
        <v>#DIV/0!</v>
      </c>
    </row>
    <row r="52" spans="1:9" ht="93.75" x14ac:dyDescent="0.25">
      <c r="A52" s="17">
        <v>14</v>
      </c>
      <c r="B52" s="12" t="s">
        <v>100</v>
      </c>
      <c r="C52" s="17" t="s">
        <v>101</v>
      </c>
      <c r="D52" s="14">
        <v>75</v>
      </c>
      <c r="E52" s="14" t="e">
        <f t="shared" si="0"/>
        <v>#DIV/0!</v>
      </c>
      <c r="F52" s="15"/>
      <c r="G52" s="15"/>
      <c r="H52" s="14" t="e">
        <f t="shared" si="1"/>
        <v>#DIV/0!</v>
      </c>
      <c r="I52" s="16" t="e">
        <f t="shared" si="2"/>
        <v>#DIV/0!</v>
      </c>
    </row>
    <row r="53" spans="1:9" ht="93.75" x14ac:dyDescent="0.25">
      <c r="A53" s="17">
        <v>15</v>
      </c>
      <c r="B53" s="12" t="s">
        <v>102</v>
      </c>
      <c r="C53" s="17" t="s">
        <v>103</v>
      </c>
      <c r="D53" s="14">
        <v>75</v>
      </c>
      <c r="E53" s="14" t="e">
        <f t="shared" si="0"/>
        <v>#DIV/0!</v>
      </c>
      <c r="F53" s="15"/>
      <c r="G53" s="15"/>
      <c r="H53" s="14" t="e">
        <f t="shared" si="1"/>
        <v>#DIV/0!</v>
      </c>
      <c r="I53" s="16" t="e">
        <f t="shared" si="2"/>
        <v>#DIV/0!</v>
      </c>
    </row>
    <row r="54" spans="1:9" ht="93.75" x14ac:dyDescent="0.25">
      <c r="A54" s="17">
        <v>16</v>
      </c>
      <c r="B54" s="12" t="s">
        <v>104</v>
      </c>
      <c r="C54" s="17" t="s">
        <v>105</v>
      </c>
      <c r="D54" s="14">
        <v>75</v>
      </c>
      <c r="E54" s="14" t="e">
        <f t="shared" si="0"/>
        <v>#DIV/0!</v>
      </c>
      <c r="F54" s="15"/>
      <c r="G54" s="15"/>
      <c r="H54" s="14" t="e">
        <f t="shared" si="1"/>
        <v>#DIV/0!</v>
      </c>
      <c r="I54" s="16" t="e">
        <f t="shared" si="2"/>
        <v>#DIV/0!</v>
      </c>
    </row>
    <row r="55" spans="1:9" ht="93.75" x14ac:dyDescent="0.25">
      <c r="A55" s="17">
        <v>17</v>
      </c>
      <c r="B55" s="12" t="s">
        <v>106</v>
      </c>
      <c r="C55" s="17" t="s">
        <v>107</v>
      </c>
      <c r="D55" s="14">
        <v>75</v>
      </c>
      <c r="E55" s="14" t="e">
        <f t="shared" si="0"/>
        <v>#DIV/0!</v>
      </c>
      <c r="F55" s="15"/>
      <c r="G55" s="15"/>
      <c r="H55" s="14" t="e">
        <f t="shared" si="1"/>
        <v>#DIV/0!</v>
      </c>
      <c r="I55" s="16" t="e">
        <f t="shared" si="2"/>
        <v>#DIV/0!</v>
      </c>
    </row>
    <row r="56" spans="1:9" ht="93.75" x14ac:dyDescent="0.25">
      <c r="A56" s="17">
        <v>18</v>
      </c>
      <c r="B56" s="12" t="s">
        <v>108</v>
      </c>
      <c r="C56" s="17" t="s">
        <v>109</v>
      </c>
      <c r="D56" s="14">
        <v>75</v>
      </c>
      <c r="E56" s="14" t="e">
        <f t="shared" si="0"/>
        <v>#DIV/0!</v>
      </c>
      <c r="F56" s="15"/>
      <c r="G56" s="15"/>
      <c r="H56" s="14" t="e">
        <f t="shared" si="1"/>
        <v>#DIV/0!</v>
      </c>
      <c r="I56" s="16" t="e">
        <f t="shared" si="2"/>
        <v>#DIV/0!</v>
      </c>
    </row>
    <row r="57" spans="1:9" ht="93.75" x14ac:dyDescent="0.25">
      <c r="A57" s="17">
        <v>19</v>
      </c>
      <c r="B57" s="12" t="s">
        <v>110</v>
      </c>
      <c r="C57" s="17" t="s">
        <v>111</v>
      </c>
      <c r="D57" s="14">
        <v>75</v>
      </c>
      <c r="E57" s="14" t="e">
        <f t="shared" si="0"/>
        <v>#DIV/0!</v>
      </c>
      <c r="F57" s="15"/>
      <c r="G57" s="15"/>
      <c r="H57" s="14" t="e">
        <f t="shared" si="1"/>
        <v>#DIV/0!</v>
      </c>
      <c r="I57" s="16" t="e">
        <f t="shared" si="2"/>
        <v>#DIV/0!</v>
      </c>
    </row>
    <row r="58" spans="1:9" ht="56.25" x14ac:dyDescent="0.25">
      <c r="A58" s="6"/>
      <c r="B58" s="10" t="s">
        <v>112</v>
      </c>
      <c r="C58" s="6"/>
      <c r="D58" s="7"/>
      <c r="E58" s="7"/>
      <c r="F58" s="8"/>
      <c r="G58" s="8"/>
      <c r="H58" s="7"/>
      <c r="I58" s="9"/>
    </row>
    <row r="59" spans="1:9" ht="93.75" x14ac:dyDescent="0.25">
      <c r="A59" s="17">
        <v>1</v>
      </c>
      <c r="B59" s="12" t="s">
        <v>113</v>
      </c>
      <c r="C59" s="17" t="s">
        <v>114</v>
      </c>
      <c r="D59" s="14">
        <v>75</v>
      </c>
      <c r="E59" s="14" t="e">
        <f t="shared" si="0"/>
        <v>#DIV/0!</v>
      </c>
      <c r="F59" s="15"/>
      <c r="G59" s="15"/>
      <c r="H59" s="14" t="e">
        <f t="shared" si="1"/>
        <v>#DIV/0!</v>
      </c>
      <c r="I59" s="16" t="e">
        <f t="shared" si="2"/>
        <v>#DIV/0!</v>
      </c>
    </row>
    <row r="60" spans="1:9" ht="93.75" x14ac:dyDescent="0.25">
      <c r="A60" s="17">
        <v>2</v>
      </c>
      <c r="B60" s="12" t="s">
        <v>115</v>
      </c>
      <c r="C60" s="17" t="s">
        <v>116</v>
      </c>
      <c r="D60" s="14">
        <v>75</v>
      </c>
      <c r="E60" s="14" t="e">
        <f t="shared" si="0"/>
        <v>#DIV/0!</v>
      </c>
      <c r="F60" s="15"/>
      <c r="G60" s="15"/>
      <c r="H60" s="14" t="e">
        <f t="shared" si="1"/>
        <v>#DIV/0!</v>
      </c>
      <c r="I60" s="16" t="e">
        <f t="shared" si="2"/>
        <v>#DIV/0!</v>
      </c>
    </row>
    <row r="61" spans="1:9" ht="93.75" x14ac:dyDescent="0.25">
      <c r="A61" s="17">
        <v>3</v>
      </c>
      <c r="B61" s="12" t="s">
        <v>117</v>
      </c>
      <c r="C61" s="17" t="s">
        <v>118</v>
      </c>
      <c r="D61" s="14">
        <v>75</v>
      </c>
      <c r="E61" s="14" t="e">
        <f t="shared" si="0"/>
        <v>#DIV/0!</v>
      </c>
      <c r="F61" s="15"/>
      <c r="G61" s="15"/>
      <c r="H61" s="14" t="e">
        <f t="shared" si="1"/>
        <v>#DIV/0!</v>
      </c>
      <c r="I61" s="16" t="e">
        <f t="shared" si="2"/>
        <v>#DIV/0!</v>
      </c>
    </row>
    <row r="62" spans="1:9" ht="93.75" x14ac:dyDescent="0.25">
      <c r="A62" s="6"/>
      <c r="B62" s="10" t="s">
        <v>119</v>
      </c>
      <c r="C62" s="6"/>
      <c r="D62" s="7">
        <v>75</v>
      </c>
      <c r="E62" s="7" t="e">
        <f t="shared" si="0"/>
        <v>#DIV/0!</v>
      </c>
      <c r="F62" s="8"/>
      <c r="G62" s="8"/>
      <c r="H62" s="7" t="e">
        <f t="shared" si="1"/>
        <v>#DIV/0!</v>
      </c>
      <c r="I62" s="9" t="e">
        <f t="shared" si="2"/>
        <v>#DIV/0!</v>
      </c>
    </row>
    <row r="63" spans="1:9" ht="131.25" x14ac:dyDescent="0.25">
      <c r="A63" s="17">
        <v>1</v>
      </c>
      <c r="B63" s="12" t="s">
        <v>120</v>
      </c>
      <c r="C63" s="17" t="s">
        <v>121</v>
      </c>
      <c r="D63" s="14">
        <v>75</v>
      </c>
      <c r="E63" s="14" t="e">
        <f t="shared" si="0"/>
        <v>#DIV/0!</v>
      </c>
      <c r="F63" s="15"/>
      <c r="G63" s="15"/>
      <c r="H63" s="14" t="e">
        <f t="shared" si="1"/>
        <v>#DIV/0!</v>
      </c>
      <c r="I63" s="16" t="e">
        <f t="shared" si="2"/>
        <v>#DIV/0!</v>
      </c>
    </row>
    <row r="64" spans="1:9" ht="131.25" x14ac:dyDescent="0.25">
      <c r="A64" s="17">
        <v>2</v>
      </c>
      <c r="B64" s="12" t="s">
        <v>122</v>
      </c>
      <c r="C64" s="17" t="s">
        <v>123</v>
      </c>
      <c r="D64" s="14">
        <v>75</v>
      </c>
      <c r="E64" s="14" t="e">
        <f t="shared" si="0"/>
        <v>#DIV/0!</v>
      </c>
      <c r="F64" s="15"/>
      <c r="G64" s="15"/>
      <c r="H64" s="14" t="e">
        <f t="shared" si="1"/>
        <v>#DIV/0!</v>
      </c>
      <c r="I64" s="16" t="e">
        <f t="shared" si="2"/>
        <v>#DIV/0!</v>
      </c>
    </row>
    <row r="65" spans="1:9" ht="131.25" x14ac:dyDescent="0.25">
      <c r="A65" s="17">
        <v>3</v>
      </c>
      <c r="B65" s="12" t="s">
        <v>124</v>
      </c>
      <c r="C65" s="17" t="s">
        <v>125</v>
      </c>
      <c r="D65" s="14">
        <v>75</v>
      </c>
      <c r="E65" s="14" t="e">
        <f t="shared" si="0"/>
        <v>#DIV/0!</v>
      </c>
      <c r="F65" s="15"/>
      <c r="G65" s="15"/>
      <c r="H65" s="14" t="e">
        <f t="shared" si="1"/>
        <v>#DIV/0!</v>
      </c>
      <c r="I65" s="16" t="e">
        <f t="shared" si="2"/>
        <v>#DIV/0!</v>
      </c>
    </row>
    <row r="66" spans="1:9" ht="131.25" x14ac:dyDescent="0.25">
      <c r="A66" s="17">
        <v>4</v>
      </c>
      <c r="B66" s="12" t="s">
        <v>126</v>
      </c>
      <c r="C66" s="17" t="s">
        <v>127</v>
      </c>
      <c r="D66" s="14">
        <v>75</v>
      </c>
      <c r="E66" s="14" t="e">
        <f t="shared" si="0"/>
        <v>#DIV/0!</v>
      </c>
      <c r="F66" s="15"/>
      <c r="G66" s="15"/>
      <c r="H66" s="14" t="e">
        <f t="shared" si="1"/>
        <v>#DIV/0!</v>
      </c>
      <c r="I66" s="16" t="e">
        <f t="shared" si="2"/>
        <v>#DIV/0!</v>
      </c>
    </row>
    <row r="67" spans="1:9" ht="131.25" x14ac:dyDescent="0.25">
      <c r="A67" s="17">
        <v>5</v>
      </c>
      <c r="B67" s="12" t="s">
        <v>128</v>
      </c>
      <c r="C67" s="17" t="s">
        <v>129</v>
      </c>
      <c r="D67" s="14">
        <v>75</v>
      </c>
      <c r="E67" s="14" t="e">
        <f t="shared" si="0"/>
        <v>#DIV/0!</v>
      </c>
      <c r="F67" s="15"/>
      <c r="G67" s="15"/>
      <c r="H67" s="14" t="e">
        <f t="shared" si="1"/>
        <v>#DIV/0!</v>
      </c>
      <c r="I67" s="16" t="e">
        <f t="shared" si="2"/>
        <v>#DIV/0!</v>
      </c>
    </row>
    <row r="68" spans="1:9" ht="56.25" x14ac:dyDescent="0.25">
      <c r="A68" s="6"/>
      <c r="B68" s="10" t="s">
        <v>130</v>
      </c>
      <c r="C68" s="6"/>
      <c r="D68" s="7"/>
      <c r="E68" s="7"/>
      <c r="F68" s="8"/>
      <c r="G68" s="8"/>
      <c r="H68" s="7"/>
      <c r="I68" s="9"/>
    </row>
    <row r="69" spans="1:9" ht="93.75" x14ac:dyDescent="0.25">
      <c r="A69" s="17">
        <v>1</v>
      </c>
      <c r="B69" s="12" t="s">
        <v>131</v>
      </c>
      <c r="C69" s="17" t="s">
        <v>132</v>
      </c>
      <c r="D69" s="14">
        <v>75</v>
      </c>
      <c r="E69" s="14" t="e">
        <f t="shared" ref="E69:E94" si="3">+F69/G69*100</f>
        <v>#DIV/0!</v>
      </c>
      <c r="F69" s="15"/>
      <c r="G69" s="15"/>
      <c r="H69" s="14" t="e">
        <f t="shared" ref="H69:H94" si="4">+E69*100/D69</f>
        <v>#DIV/0!</v>
      </c>
      <c r="I69" s="16" t="e">
        <f t="shared" ref="I69:I94" si="5">+H69*0.2</f>
        <v>#DIV/0!</v>
      </c>
    </row>
    <row r="70" spans="1:9" ht="56.25" x14ac:dyDescent="0.25">
      <c r="A70" s="6"/>
      <c r="B70" s="10" t="s">
        <v>133</v>
      </c>
      <c r="C70" s="6"/>
      <c r="D70" s="7"/>
      <c r="E70" s="7"/>
      <c r="F70" s="8"/>
      <c r="G70" s="8"/>
      <c r="H70" s="7"/>
      <c r="I70" s="9"/>
    </row>
    <row r="71" spans="1:9" ht="93.75" x14ac:dyDescent="0.25">
      <c r="A71" s="17">
        <v>1</v>
      </c>
      <c r="B71" s="12" t="s">
        <v>134</v>
      </c>
      <c r="C71" s="17" t="s">
        <v>135</v>
      </c>
      <c r="D71" s="14">
        <v>75</v>
      </c>
      <c r="E71" s="14" t="e">
        <f t="shared" si="3"/>
        <v>#DIV/0!</v>
      </c>
      <c r="F71" s="15"/>
      <c r="G71" s="15"/>
      <c r="H71" s="14" t="e">
        <f t="shared" si="4"/>
        <v>#DIV/0!</v>
      </c>
      <c r="I71" s="16" t="e">
        <f t="shared" si="5"/>
        <v>#DIV/0!</v>
      </c>
    </row>
    <row r="72" spans="1:9" ht="93.75" x14ac:dyDescent="0.25">
      <c r="A72" s="17">
        <v>2</v>
      </c>
      <c r="B72" s="12" t="s">
        <v>136</v>
      </c>
      <c r="C72" s="17" t="s">
        <v>137</v>
      </c>
      <c r="D72" s="14">
        <v>75</v>
      </c>
      <c r="E72" s="14" t="e">
        <f t="shared" si="3"/>
        <v>#DIV/0!</v>
      </c>
      <c r="F72" s="15"/>
      <c r="G72" s="15"/>
      <c r="H72" s="14" t="e">
        <f t="shared" si="4"/>
        <v>#DIV/0!</v>
      </c>
      <c r="I72" s="16" t="e">
        <f t="shared" si="5"/>
        <v>#DIV/0!</v>
      </c>
    </row>
    <row r="73" spans="1:9" ht="93.75" x14ac:dyDescent="0.25">
      <c r="A73" s="17">
        <v>3</v>
      </c>
      <c r="B73" s="12" t="s">
        <v>138</v>
      </c>
      <c r="C73" s="17" t="s">
        <v>139</v>
      </c>
      <c r="D73" s="14">
        <v>75</v>
      </c>
      <c r="E73" s="14" t="e">
        <f t="shared" si="3"/>
        <v>#DIV/0!</v>
      </c>
      <c r="F73" s="15"/>
      <c r="G73" s="15"/>
      <c r="H73" s="14" t="e">
        <f t="shared" si="4"/>
        <v>#DIV/0!</v>
      </c>
      <c r="I73" s="16" t="e">
        <f t="shared" si="5"/>
        <v>#DIV/0!</v>
      </c>
    </row>
    <row r="74" spans="1:9" ht="93.75" x14ac:dyDescent="0.25">
      <c r="A74" s="17">
        <v>4</v>
      </c>
      <c r="B74" s="12" t="s">
        <v>140</v>
      </c>
      <c r="C74" s="17" t="s">
        <v>141</v>
      </c>
      <c r="D74" s="14">
        <v>75</v>
      </c>
      <c r="E74" s="14" t="e">
        <f t="shared" si="3"/>
        <v>#DIV/0!</v>
      </c>
      <c r="F74" s="15"/>
      <c r="G74" s="15"/>
      <c r="H74" s="14" t="e">
        <f t="shared" si="4"/>
        <v>#DIV/0!</v>
      </c>
      <c r="I74" s="16" t="e">
        <f t="shared" si="5"/>
        <v>#DIV/0!</v>
      </c>
    </row>
    <row r="75" spans="1:9" ht="93.75" x14ac:dyDescent="0.25">
      <c r="A75" s="17">
        <v>5</v>
      </c>
      <c r="B75" s="12" t="s">
        <v>142</v>
      </c>
      <c r="C75" s="17" t="s">
        <v>143</v>
      </c>
      <c r="D75" s="14">
        <v>75</v>
      </c>
      <c r="E75" s="14" t="e">
        <f t="shared" si="3"/>
        <v>#DIV/0!</v>
      </c>
      <c r="F75" s="15"/>
      <c r="G75" s="15"/>
      <c r="H75" s="14" t="e">
        <f t="shared" si="4"/>
        <v>#DIV/0!</v>
      </c>
      <c r="I75" s="16" t="e">
        <f t="shared" si="5"/>
        <v>#DIV/0!</v>
      </c>
    </row>
    <row r="76" spans="1:9" ht="75" x14ac:dyDescent="0.25">
      <c r="A76" s="6"/>
      <c r="B76" s="10" t="s">
        <v>144</v>
      </c>
      <c r="C76" s="6"/>
      <c r="D76" s="7"/>
      <c r="E76" s="7"/>
      <c r="F76" s="8"/>
      <c r="G76" s="8"/>
      <c r="H76" s="7"/>
      <c r="I76" s="9"/>
    </row>
    <row r="77" spans="1:9" ht="93.75" x14ac:dyDescent="0.25">
      <c r="A77" s="17">
        <v>1</v>
      </c>
      <c r="B77" s="12" t="s">
        <v>145</v>
      </c>
      <c r="C77" s="17" t="s">
        <v>146</v>
      </c>
      <c r="D77" s="14">
        <v>75</v>
      </c>
      <c r="E77" s="14" t="e">
        <f t="shared" si="3"/>
        <v>#DIV/0!</v>
      </c>
      <c r="F77" s="15"/>
      <c r="G77" s="15"/>
      <c r="H77" s="14" t="e">
        <f t="shared" si="4"/>
        <v>#DIV/0!</v>
      </c>
      <c r="I77" s="16" t="e">
        <f t="shared" si="5"/>
        <v>#DIV/0!</v>
      </c>
    </row>
    <row r="78" spans="1:9" ht="56.25" x14ac:dyDescent="0.25">
      <c r="A78" s="6"/>
      <c r="B78" s="10" t="s">
        <v>147</v>
      </c>
      <c r="C78" s="6"/>
      <c r="D78" s="7">
        <v>75</v>
      </c>
      <c r="E78" s="7" t="e">
        <f t="shared" si="3"/>
        <v>#DIV/0!</v>
      </c>
      <c r="F78" s="8"/>
      <c r="G78" s="8"/>
      <c r="H78" s="7" t="e">
        <f t="shared" si="4"/>
        <v>#DIV/0!</v>
      </c>
      <c r="I78" s="9" t="e">
        <f t="shared" si="5"/>
        <v>#DIV/0!</v>
      </c>
    </row>
    <row r="79" spans="1:9" ht="93.75" x14ac:dyDescent="0.25">
      <c r="A79" s="17">
        <v>1</v>
      </c>
      <c r="B79" s="12" t="s">
        <v>148</v>
      </c>
      <c r="C79" s="17" t="s">
        <v>149</v>
      </c>
      <c r="D79" s="14">
        <v>75</v>
      </c>
      <c r="E79" s="14" t="e">
        <f t="shared" si="3"/>
        <v>#DIV/0!</v>
      </c>
      <c r="F79" s="15"/>
      <c r="G79" s="15"/>
      <c r="H79" s="14" t="e">
        <f t="shared" si="4"/>
        <v>#DIV/0!</v>
      </c>
      <c r="I79" s="16" t="e">
        <f t="shared" si="5"/>
        <v>#DIV/0!</v>
      </c>
    </row>
    <row r="80" spans="1:9" ht="93.75" x14ac:dyDescent="0.25">
      <c r="A80" s="17">
        <v>2</v>
      </c>
      <c r="B80" s="12" t="s">
        <v>150</v>
      </c>
      <c r="C80" s="17" t="s">
        <v>151</v>
      </c>
      <c r="D80" s="14">
        <v>75</v>
      </c>
      <c r="E80" s="14" t="e">
        <f t="shared" si="3"/>
        <v>#DIV/0!</v>
      </c>
      <c r="F80" s="15"/>
      <c r="G80" s="15"/>
      <c r="H80" s="14" t="e">
        <f t="shared" si="4"/>
        <v>#DIV/0!</v>
      </c>
      <c r="I80" s="16" t="e">
        <f t="shared" si="5"/>
        <v>#DIV/0!</v>
      </c>
    </row>
    <row r="81" spans="1:9" ht="93.75" x14ac:dyDescent="0.25">
      <c r="A81" s="17">
        <v>3</v>
      </c>
      <c r="B81" s="12" t="s">
        <v>152</v>
      </c>
      <c r="C81" s="17" t="s">
        <v>153</v>
      </c>
      <c r="D81" s="14">
        <v>75</v>
      </c>
      <c r="E81" s="14" t="e">
        <f t="shared" si="3"/>
        <v>#DIV/0!</v>
      </c>
      <c r="F81" s="15"/>
      <c r="G81" s="15"/>
      <c r="H81" s="14" t="e">
        <f t="shared" si="4"/>
        <v>#DIV/0!</v>
      </c>
      <c r="I81" s="16" t="e">
        <f t="shared" si="5"/>
        <v>#DIV/0!</v>
      </c>
    </row>
    <row r="82" spans="1:9" ht="93.75" x14ac:dyDescent="0.25">
      <c r="A82" s="17">
        <v>4</v>
      </c>
      <c r="B82" s="12" t="s">
        <v>154</v>
      </c>
      <c r="C82" s="17" t="s">
        <v>155</v>
      </c>
      <c r="D82" s="14">
        <v>75</v>
      </c>
      <c r="E82" s="14" t="e">
        <f t="shared" si="3"/>
        <v>#DIV/0!</v>
      </c>
      <c r="F82" s="15"/>
      <c r="G82" s="15"/>
      <c r="H82" s="14" t="e">
        <f t="shared" si="4"/>
        <v>#DIV/0!</v>
      </c>
      <c r="I82" s="16" t="e">
        <f t="shared" si="5"/>
        <v>#DIV/0!</v>
      </c>
    </row>
    <row r="83" spans="1:9" ht="93.75" x14ac:dyDescent="0.25">
      <c r="A83" s="17">
        <v>5</v>
      </c>
      <c r="B83" s="12" t="s">
        <v>156</v>
      </c>
      <c r="C83" s="17" t="s">
        <v>157</v>
      </c>
      <c r="D83" s="14">
        <v>75</v>
      </c>
      <c r="E83" s="14" t="e">
        <f t="shared" si="3"/>
        <v>#DIV/0!</v>
      </c>
      <c r="F83" s="15"/>
      <c r="G83" s="15"/>
      <c r="H83" s="14" t="e">
        <f t="shared" si="4"/>
        <v>#DIV/0!</v>
      </c>
      <c r="I83" s="16" t="e">
        <f t="shared" si="5"/>
        <v>#DIV/0!</v>
      </c>
    </row>
    <row r="84" spans="1:9" ht="93.75" x14ac:dyDescent="0.25">
      <c r="A84" s="17">
        <v>6</v>
      </c>
      <c r="B84" s="12" t="s">
        <v>158</v>
      </c>
      <c r="C84" s="17" t="s">
        <v>159</v>
      </c>
      <c r="D84" s="14">
        <v>75</v>
      </c>
      <c r="E84" s="14" t="e">
        <f t="shared" si="3"/>
        <v>#DIV/0!</v>
      </c>
      <c r="F84" s="15"/>
      <c r="G84" s="15"/>
      <c r="H84" s="14" t="e">
        <f t="shared" si="4"/>
        <v>#DIV/0!</v>
      </c>
      <c r="I84" s="16" t="e">
        <f t="shared" si="5"/>
        <v>#DIV/0!</v>
      </c>
    </row>
    <row r="85" spans="1:9" ht="93.75" x14ac:dyDescent="0.25">
      <c r="A85" s="17">
        <v>7</v>
      </c>
      <c r="B85" s="12" t="s">
        <v>160</v>
      </c>
      <c r="C85" s="17" t="s">
        <v>161</v>
      </c>
      <c r="D85" s="14">
        <v>75</v>
      </c>
      <c r="E85" s="14" t="e">
        <f t="shared" si="3"/>
        <v>#DIV/0!</v>
      </c>
      <c r="F85" s="15"/>
      <c r="G85" s="15"/>
      <c r="H85" s="14" t="e">
        <f t="shared" si="4"/>
        <v>#DIV/0!</v>
      </c>
      <c r="I85" s="16" t="e">
        <f t="shared" si="5"/>
        <v>#DIV/0!</v>
      </c>
    </row>
    <row r="86" spans="1:9" ht="93.75" x14ac:dyDescent="0.25">
      <c r="A86" s="17">
        <v>8</v>
      </c>
      <c r="B86" s="12" t="s">
        <v>162</v>
      </c>
      <c r="C86" s="17" t="s">
        <v>163</v>
      </c>
      <c r="D86" s="14">
        <v>75</v>
      </c>
      <c r="E86" s="14" t="e">
        <f t="shared" si="3"/>
        <v>#DIV/0!</v>
      </c>
      <c r="F86" s="15"/>
      <c r="G86" s="15"/>
      <c r="H86" s="14" t="e">
        <f t="shared" si="4"/>
        <v>#DIV/0!</v>
      </c>
      <c r="I86" s="16" t="e">
        <f t="shared" si="5"/>
        <v>#DIV/0!</v>
      </c>
    </row>
    <row r="87" spans="1:9" ht="93.75" x14ac:dyDescent="0.25">
      <c r="A87" s="17">
        <v>9</v>
      </c>
      <c r="B87" s="12" t="s">
        <v>164</v>
      </c>
      <c r="C87" s="17" t="s">
        <v>165</v>
      </c>
      <c r="D87" s="14">
        <v>75</v>
      </c>
      <c r="E87" s="14" t="e">
        <f t="shared" si="3"/>
        <v>#DIV/0!</v>
      </c>
      <c r="F87" s="15"/>
      <c r="G87" s="15"/>
      <c r="H87" s="14" t="e">
        <f t="shared" si="4"/>
        <v>#DIV/0!</v>
      </c>
      <c r="I87" s="16" t="e">
        <f t="shared" si="5"/>
        <v>#DIV/0!</v>
      </c>
    </row>
    <row r="88" spans="1:9" ht="75" x14ac:dyDescent="0.25">
      <c r="A88" s="6"/>
      <c r="B88" s="10" t="s">
        <v>166</v>
      </c>
      <c r="C88" s="6"/>
      <c r="D88" s="7"/>
      <c r="E88" s="7"/>
      <c r="F88" s="8"/>
      <c r="G88" s="8"/>
      <c r="H88" s="7"/>
      <c r="I88" s="9"/>
    </row>
    <row r="89" spans="1:9" ht="93.75" x14ac:dyDescent="0.25">
      <c r="A89" s="17">
        <v>1</v>
      </c>
      <c r="B89" s="12" t="s">
        <v>167</v>
      </c>
      <c r="C89" s="17" t="s">
        <v>168</v>
      </c>
      <c r="D89" s="14">
        <v>75</v>
      </c>
      <c r="E89" s="14" t="e">
        <f t="shared" si="3"/>
        <v>#DIV/0!</v>
      </c>
      <c r="F89" s="15"/>
      <c r="G89" s="15"/>
      <c r="H89" s="14" t="e">
        <f t="shared" si="4"/>
        <v>#DIV/0!</v>
      </c>
      <c r="I89" s="16" t="e">
        <f t="shared" si="5"/>
        <v>#DIV/0!</v>
      </c>
    </row>
    <row r="90" spans="1:9" ht="56.25" x14ac:dyDescent="0.25">
      <c r="A90" s="6"/>
      <c r="B90" s="10" t="s">
        <v>169</v>
      </c>
      <c r="C90" s="6"/>
      <c r="D90" s="7"/>
      <c r="E90" s="7"/>
      <c r="F90" s="8"/>
      <c r="G90" s="8"/>
      <c r="H90" s="7"/>
      <c r="I90" s="9"/>
    </row>
    <row r="91" spans="1:9" ht="93.75" x14ac:dyDescent="0.25">
      <c r="A91" s="17">
        <v>1</v>
      </c>
      <c r="B91" s="12" t="s">
        <v>170</v>
      </c>
      <c r="C91" s="17" t="s">
        <v>171</v>
      </c>
      <c r="D91" s="14">
        <v>75</v>
      </c>
      <c r="E91" s="14" t="e">
        <f t="shared" si="3"/>
        <v>#DIV/0!</v>
      </c>
      <c r="F91" s="15"/>
      <c r="G91" s="15"/>
      <c r="H91" s="14" t="e">
        <f t="shared" si="4"/>
        <v>#DIV/0!</v>
      </c>
      <c r="I91" s="16" t="e">
        <f t="shared" si="5"/>
        <v>#DIV/0!</v>
      </c>
    </row>
    <row r="92" spans="1:9" ht="56.25" x14ac:dyDescent="0.25">
      <c r="A92" s="6"/>
      <c r="B92" s="10" t="s">
        <v>172</v>
      </c>
      <c r="C92" s="6"/>
      <c r="D92" s="7"/>
      <c r="E92" s="7"/>
      <c r="F92" s="8"/>
      <c r="G92" s="8"/>
      <c r="H92" s="7"/>
      <c r="I92" s="9"/>
    </row>
    <row r="93" spans="1:9" ht="93.75" x14ac:dyDescent="0.25">
      <c r="A93" s="17">
        <v>1</v>
      </c>
      <c r="B93" s="12" t="s">
        <v>173</v>
      </c>
      <c r="C93" s="17" t="s">
        <v>174</v>
      </c>
      <c r="D93" s="14">
        <v>75</v>
      </c>
      <c r="E93" s="14" t="e">
        <f t="shared" si="3"/>
        <v>#DIV/0!</v>
      </c>
      <c r="F93" s="15"/>
      <c r="G93" s="15"/>
      <c r="H93" s="14" t="e">
        <f t="shared" si="4"/>
        <v>#DIV/0!</v>
      </c>
      <c r="I93" s="16" t="e">
        <f t="shared" si="5"/>
        <v>#DIV/0!</v>
      </c>
    </row>
    <row r="94" spans="1:9" ht="93.75" x14ac:dyDescent="0.25">
      <c r="A94" s="17">
        <v>2</v>
      </c>
      <c r="B94" s="12" t="s">
        <v>175</v>
      </c>
      <c r="C94" s="17" t="s">
        <v>176</v>
      </c>
      <c r="D94" s="14">
        <v>75</v>
      </c>
      <c r="E94" s="14" t="e">
        <f t="shared" si="3"/>
        <v>#DIV/0!</v>
      </c>
      <c r="F94" s="15"/>
      <c r="G94" s="15"/>
      <c r="H94" s="14" t="e">
        <f t="shared" si="4"/>
        <v>#DIV/0!</v>
      </c>
      <c r="I94" s="16" t="e">
        <f t="shared" si="5"/>
        <v>#DIV/0!</v>
      </c>
    </row>
  </sheetData>
  <mergeCells count="8">
    <mergeCell ref="A1:A2"/>
    <mergeCell ref="B1:B2"/>
    <mergeCell ref="C1:C2"/>
    <mergeCell ref="D1:D2"/>
    <mergeCell ref="E1:E2"/>
    <mergeCell ref="F1:G1"/>
    <mergeCell ref="H1:H2"/>
    <mergeCell ref="I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Nurbek</dc:creator>
  <cp:lastModifiedBy>Nurbek</cp:lastModifiedBy>
  <dcterms:created xsi:type="dcterms:W3CDTF">2020-06-04T06:32:56Z</dcterms:created>
  <dcterms:modified xsi:type="dcterms:W3CDTF">2020-06-04T06:35:23Z</dcterms:modified>
</cp:coreProperties>
</file>