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G27" i="1" l="1"/>
  <c r="P21" i="1" s="1"/>
  <c r="F24" i="1" l="1"/>
  <c r="F22" i="1" l="1"/>
  <c r="F26" i="1" l="1"/>
  <c r="P26" i="1" l="1"/>
  <c r="O11" i="1" l="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<sst xmlns="http://schemas.openxmlformats.org/spreadsheetml/2006/main" count="324" uniqueCount="214">
  <si>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</si>
  <si>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</si>
  <si>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</si>
  <si>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</si>
  <si>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</si>
  <si>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</si>
  <si>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</si>
  <si>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</si>
  <si>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</si>
  <si>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</si>
  <si>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</si>
  <si>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</si>
  <si>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</si>
  <si>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</si>
  <si>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</si>
  <si>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</si>
  <si>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</si>
  <si>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</si>
  <si>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</si>
  <si>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</si>
  <si>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</si>
  <si>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</si>
  <si>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</si>
  <si>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</si>
  <si>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</si>
  <si>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</si>
  <si>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</si>
  <si>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</si>
  <si>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</si>
  <si>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</si>
  <si>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</si>
  <si>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</si>
  <si>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</si>
  <si>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</si>
  <si>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</si>
  <si>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</si>
  <si>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</si>
  <si>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</si>
  <si>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</si>
  <si>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</si>
  <si>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</si>
  <si>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</si>
  <si>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</si>
  <si>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</si>
  <si>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</si>
  <si>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</si>
  <si>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</si>
  <si>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</si>
  <si>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</si>
  <si>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</si>
  <si>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</si>
  <si>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</si>
  <si>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</si>
  <si>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</si>
  <si>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</si>
  <si>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</si>
  <si>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</si>
  <si>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</si>
  <si>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</si>
  <si>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</si>
  <si>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</si>
  <si>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</si>
  <si>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</si>
  <si>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</si>
  <si>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</si>
  <si>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</si>
  <si>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</si>
  <si>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</si>
  <si>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</si>
  <si>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</si>
  <si>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</si>
  <si>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</si>
  <si>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</si>
  <si>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</si>
  <si>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</si>
  <si>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</si>
  <si>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</si>
  <si>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</si>
  <si>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</si>
  <si>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</si>
  <si>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</si>
  <si>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</si>
  <si>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</si>
  <si>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</si>
  <si>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</si>
  <si>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</si>
  <si>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</si>
  <si>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</si>
  <si>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</si>
  <si>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</si>
  <si>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</si>
  <si>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</si>
  <si>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</si>
  <si>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</si>
  <si>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</si>
  <si>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</si>
  <si>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</si>
  <si>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</si>
  <si>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</si>
  <si>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</si>
  <si>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</si>
  <si>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</si>
  <si>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</si>
  <si>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</si>
  <si>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</si>
  <si>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</si>
  <si>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</si>
  <si>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</si>
  <si>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</si>
  <si>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</si>
  <si>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</si>
  <si>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</si>
  <si>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</si>
  <si>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</si>
  <si>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</si>
  <si>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</si>
  <si>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</si>
  <si>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</si>
  <si>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</si>
  <si>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</si>
  <si>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</si>
  <si>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</si>
  <si>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</si>
  <si>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</si>
  <si>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</si>
  <si>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</si>
  <si>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</si>
  <si>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</si>
  <si>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</si>
  <si>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</si>
  <si>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</si>
  <si>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</si>
  <si>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</si>
  <si>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</si>
  <si>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</si>
  <si>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</si>
  <si>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</si>
  <si>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</si>
  <si>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</si>
  <si>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</si>
  <si>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</si>
  <si>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</si>
  <si>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</si>
  <si>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</si>
  <si>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</si>
  <si>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</si>
  <si>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</si>
  <si>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</si>
  <si>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</si>
  <si>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</si>
  <si>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t>SAMGAR ARTHUR RATUMBANUA</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</si>
  <si>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</si>
  <si>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</si>
  <si>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</si>
  <si>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YONATHAN RAMBA</t>
  </si>
  <si>
    <r>
      <t>3</t>
    </r>
    <r>
      <rPr>
        <vertAlign val="superscript"/>
        <sz val="14"/>
        <color indexed="12"/>
        <rFont val="Calibri"/>
        <family val="2"/>
        <charset val="1"/>
      </rPr>
      <t>rd</t>
    </r>
    <r>
      <rPr>
        <sz val="14"/>
        <color indexed="12"/>
        <rFont val="Calibri"/>
        <family val="2"/>
        <charset val="1"/>
      </rPr>
      <t xml:space="preserve"> Engineer</t>
    </r>
  </si>
  <si>
    <t>AB I</t>
  </si>
  <si>
    <t>AB II</t>
  </si>
  <si>
    <t>BAYU TRI PRABOWO</t>
  </si>
  <si>
    <t>OILER</t>
  </si>
  <si>
    <t>AMRAN BONE PASAU</t>
  </si>
  <si>
    <t>COOK</t>
  </si>
  <si>
    <t>Shifting Permit</t>
  </si>
  <si>
    <t>24.00</t>
  </si>
  <si>
    <t>CLAUDY</t>
  </si>
  <si>
    <t>MISBAK</t>
  </si>
  <si>
    <t>FERRY FIRMANTO</t>
  </si>
  <si>
    <t>PURWANDOYO</t>
  </si>
  <si>
    <t>09 July 2021</t>
  </si>
  <si>
    <t>12 June 2019</t>
  </si>
  <si>
    <t>17 July 2019</t>
  </si>
  <si>
    <t>01 May 2019</t>
  </si>
  <si>
    <t>29 May 2019</t>
  </si>
  <si>
    <t>02 July 2019</t>
  </si>
  <si>
    <t>22 May 2019</t>
  </si>
  <si>
    <t>12 Sept 2019</t>
  </si>
  <si>
    <t>17 Oct 2019</t>
  </si>
  <si>
    <t>02 Oct 2019</t>
  </si>
  <si>
    <t>29 Nov 2020</t>
  </si>
  <si>
    <t>16 Apr 2021</t>
  </si>
  <si>
    <t>04 Sep 2020</t>
  </si>
  <si>
    <t>04 Feb 2021</t>
  </si>
  <si>
    <t>13 June 2021</t>
  </si>
  <si>
    <t>24 Apr 2021</t>
  </si>
  <si>
    <t>04 Dec 2020</t>
  </si>
  <si>
    <t>SE</t>
  </si>
  <si>
    <t>DIAN APRIZAL</t>
  </si>
  <si>
    <t>01 Augt 2019</t>
  </si>
  <si>
    <t>01 Nov 2019</t>
  </si>
  <si>
    <t>05 July 2021</t>
  </si>
  <si>
    <t>AWALUDIN</t>
  </si>
  <si>
    <t>SLIGHT</t>
  </si>
  <si>
    <t>0.5 - 1.0 M</t>
  </si>
  <si>
    <t>Exp : 12 Sept 2019</t>
  </si>
  <si>
    <t xml:space="preserve">Immediate Action Taken </t>
  </si>
  <si>
    <t>04 Sept 2019</t>
  </si>
  <si>
    <t>F.W.E</t>
  </si>
  <si>
    <t>Tug still continue standby, tide up at after SHIP 111</t>
  </si>
  <si>
    <t>Tug clear tide up at after SHIP 111</t>
  </si>
  <si>
    <t>Cast off from after SHIP 111, move to portside SHIP 111</t>
  </si>
  <si>
    <r>
      <t>REPORTED DATE 01 SEPT</t>
    </r>
    <r>
      <rPr>
        <b/>
        <sz val="12"/>
        <color indexed="12"/>
        <rFont val="Arial"/>
        <family val="2"/>
      </rPr>
      <t xml:space="preserve"> 2019</t>
    </r>
  </si>
  <si>
    <t>13 - 16 KNOT</t>
  </si>
  <si>
    <t xml:space="preserve"> : (Safe Cond) Deck Dept : Proses assist sandar SPOB Altair berjalan aman dan sesuai prosedur. By Ferry Firmanto</t>
  </si>
  <si>
    <t xml:space="preserve">: (Safe Cond) Engine Dept : Proses assist keluar SPOB Altair berjalan lancar dan aman karena semua menjalankan prosedur yang benar. By Bayu Tri Prabowo
 </t>
  </si>
  <si>
    <t>SBE for assist berthing SPOB Altair</t>
  </si>
  <si>
    <t>Pick up passanger, move to SPOB Altair</t>
  </si>
  <si>
    <t>Drop passanger to SPOB Altair</t>
  </si>
  <si>
    <t>Connect tug line to SPOB Altair</t>
  </si>
  <si>
    <t>Disconnect tug line from SPOB Altair, move to SHIP 111</t>
  </si>
  <si>
    <t>SBE for assist unberthing SPOB Altair</t>
  </si>
  <si>
    <t>Cast off and continue pick up mineral water from SHIP 111</t>
  </si>
  <si>
    <t>Clear pick up mineral water, move to SPOB Altair</t>
  </si>
  <si>
    <t>Drop mineral water to SPOB Altair</t>
  </si>
  <si>
    <t>Tug tide up at after SHIP 111</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</si>
</sst>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7">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64"/>
      </right>
      <top/>
      <bottom/>
      <diagonal/>
    </border>
    <border>
      <left style="medium">
        <color indexed="64"/>
      </left>
      <right/>
      <top/>
      <bottom/>
      <diagonal/>
    </border>
    <border>
      <left style="medium">
        <color indexed="8"/>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medium">
        <color indexed="8"/>
      </top>
      <bottom style="medium">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medium">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right style="thin">
        <color indexed="8"/>
      </right>
      <top style="medium">
        <color indexed="8"/>
      </top>
      <bottom style="medium">
        <color indexed="8"/>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5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22"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3"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1" xfId="5" applyFont="1" applyFill="1" applyBorder="1" applyAlignment="1" applyProtection="1">
      <alignment horizontal="center" vertical="center"/>
      <protection locked="0"/>
    </xf>
    <xf numFmtId="0" fontId="25" fillId="0" borderId="25" xfId="5" applyFont="1" applyFill="1" applyBorder="1" applyAlignment="1" applyProtection="1">
      <alignment horizontal="center" vertical="center"/>
      <protection locked="0"/>
    </xf>
    <xf numFmtId="168" fontId="20" fillId="6" borderId="125" xfId="5"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30" xfId="5" applyFont="1" applyFill="1" applyBorder="1" applyAlignment="1" applyProtection="1">
      <alignment horizontal="center" vertical="center"/>
      <protection locked="0"/>
    </xf>
    <xf numFmtId="0" fontId="25" fillId="0" borderId="131" xfId="5" applyFont="1" applyFill="1" applyBorder="1" applyAlignment="1" applyProtection="1">
      <alignment horizontal="center" vertical="center"/>
      <protection locked="0"/>
    </xf>
    <xf numFmtId="0" fontId="25" fillId="0" borderId="132" xfId="5"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168" fontId="20" fillId="6" borderId="21" xfId="5" applyNumberFormat="1" applyFont="1" applyFill="1" applyBorder="1" applyAlignment="1" applyProtection="1">
      <alignment horizontal="center" vertical="center"/>
    </xf>
    <xf numFmtId="168" fontId="20" fillId="6" borderId="135" xfId="5" applyNumberFormat="1" applyFont="1" applyFill="1" applyBorder="1" applyAlignment="1" applyProtection="1">
      <alignment horizontal="center" vertical="center"/>
    </xf>
    <xf numFmtId="0" fontId="25" fillId="0" borderId="135" xfId="5" applyFont="1" applyFill="1" applyBorder="1" applyAlignment="1" applyProtection="1">
      <alignment horizontal="center" vertical="center"/>
      <protection locked="0"/>
    </xf>
    <xf numFmtId="173" fontId="34" fillId="0" borderId="4" xfId="2" applyNumberFormat="1" applyFont="1" applyBorder="1" applyAlignment="1">
      <alignment horizontal="center" vertical="center"/>
    </xf>
    <xf numFmtId="173" fontId="34" fillId="0" borderId="124" xfId="2" applyNumberFormat="1" applyFont="1" applyBorder="1" applyAlignment="1">
      <alignment horizontal="center" vertical="center"/>
    </xf>
    <xf numFmtId="173" fontId="34" fillId="0" borderId="25" xfId="2" applyNumberFormat="1" applyFont="1" applyBorder="1" applyAlignment="1">
      <alignment horizontal="center" vertical="center"/>
    </xf>
    <xf numFmtId="173" fontId="34" fillId="0" borderId="21" xfId="2" applyNumberFormat="1" applyFont="1" applyBorder="1" applyAlignment="1">
      <alignment horizontal="center" vertical="center"/>
    </xf>
    <xf numFmtId="173" fontId="34" fillId="0" borderId="134" xfId="2" applyNumberFormat="1" applyFont="1" applyBorder="1" applyAlignment="1">
      <alignment horizontal="center" vertical="center"/>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6" fillId="0" borderId="4" xfId="5" quotePrefix="1" applyNumberFormat="1" applyFont="1" applyFill="1" applyBorder="1" applyAlignment="1" applyProtection="1">
      <alignment horizontal="center" vertical="center"/>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36"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8" fillId="0" borderId="4" xfId="4" applyFont="1" applyFill="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43" xfId="5" applyNumberFormat="1"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8"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9"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72" fontId="27" fillId="0" borderId="120" xfId="4" quotePrefix="1" applyNumberFormat="1" applyFont="1" applyFill="1" applyBorder="1" applyAlignment="1" applyProtection="1">
      <alignment horizontal="center" vertical="center"/>
      <protection locked="0"/>
    </xf>
    <xf numFmtId="172" fontId="27" fillId="0" borderId="121" xfId="4"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19"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topLeftCell="B1" zoomScaleNormal="100" workbookViewId="0">
      <selection activeCell="G41" sqref="G41"/>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18.85546875"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98" t="s">
        <v>143</v>
      </c>
      <c r="C2" s="398"/>
      <c r="D2" s="398"/>
      <c r="E2" s="398"/>
      <c r="F2" s="398"/>
      <c r="G2" s="398"/>
      <c r="H2" s="398"/>
      <c r="I2" s="398"/>
      <c r="J2" s="398"/>
      <c r="K2" s="398"/>
      <c r="L2" s="398"/>
      <c r="M2" s="398"/>
      <c r="N2" s="398"/>
      <c r="O2" s="398"/>
      <c r="P2" s="398"/>
      <c r="Q2" s="398"/>
      <c r="R2" s="398"/>
      <c r="S2" s="398"/>
      <c r="T2" s="398"/>
      <c r="U2" s="398"/>
      <c r="V2" s="2"/>
    </row>
    <row r="3" spans="1:22">
      <c r="A3" s="2"/>
      <c r="B3" s="398"/>
      <c r="C3" s="398"/>
      <c r="D3" s="398"/>
      <c r="E3" s="398"/>
      <c r="F3" s="398"/>
      <c r="G3" s="398"/>
      <c r="H3" s="398"/>
      <c r="I3" s="398"/>
      <c r="J3" s="398"/>
      <c r="K3" s="398"/>
      <c r="L3" s="398"/>
      <c r="M3" s="398"/>
      <c r="N3" s="398"/>
      <c r="O3" s="398"/>
      <c r="P3" s="398"/>
      <c r="Q3" s="398"/>
      <c r="R3" s="398"/>
      <c r="S3" s="398"/>
      <c r="T3" s="398"/>
      <c r="U3" s="398"/>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20" t="s">
        <v>200</v>
      </c>
      <c r="C5" s="421"/>
      <c r="D5" s="421"/>
      <c r="E5" s="421"/>
      <c r="F5" s="421"/>
      <c r="G5" s="10"/>
      <c r="H5" s="11"/>
      <c r="I5" s="5"/>
      <c r="J5" s="12"/>
      <c r="K5" s="12"/>
      <c r="L5" s="12"/>
      <c r="M5" s="12"/>
      <c r="N5" s="12"/>
      <c r="O5" s="8"/>
      <c r="P5" s="13" t="s">
        <v>128</v>
      </c>
      <c r="Q5" s="192"/>
      <c r="R5" s="192"/>
      <c r="S5" s="192"/>
      <c r="T5" s="193"/>
      <c r="U5" s="194"/>
      <c r="V5" s="2"/>
    </row>
    <row r="6" spans="1:22" ht="18" customHeight="1" thickBot="1">
      <c r="A6" s="2"/>
      <c r="B6" s="399" t="s">
        <v>1</v>
      </c>
      <c r="C6" s="400" t="s">
        <v>2</v>
      </c>
      <c r="D6" s="400"/>
      <c r="E6" s="400"/>
      <c r="F6" s="400"/>
      <c r="G6" s="400" t="s">
        <v>3</v>
      </c>
      <c r="H6" s="400"/>
      <c r="I6" s="413" t="s">
        <v>4</v>
      </c>
      <c r="J6" s="414"/>
      <c r="K6" s="414"/>
      <c r="L6" s="414"/>
      <c r="M6" s="414"/>
      <c r="N6" s="415"/>
      <c r="O6" s="400" t="s">
        <v>5</v>
      </c>
      <c r="P6" s="400" t="s">
        <v>6</v>
      </c>
      <c r="Q6" s="400"/>
      <c r="R6" s="400"/>
      <c r="S6" s="401" t="s">
        <v>7</v>
      </c>
      <c r="T6" s="402"/>
      <c r="U6" s="403"/>
      <c r="V6" s="2"/>
    </row>
    <row r="7" spans="1:22" ht="18" customHeight="1">
      <c r="A7" s="2"/>
      <c r="B7" s="399"/>
      <c r="C7" s="14" t="s">
        <v>8</v>
      </c>
      <c r="D7" s="407" t="s">
        <v>9</v>
      </c>
      <c r="E7" s="407"/>
      <c r="F7" s="407"/>
      <c r="G7" s="400"/>
      <c r="H7" s="400"/>
      <c r="I7" s="416"/>
      <c r="J7" s="417"/>
      <c r="K7" s="417"/>
      <c r="L7" s="417"/>
      <c r="M7" s="417"/>
      <c r="N7" s="407"/>
      <c r="O7" s="400"/>
      <c r="P7" s="400"/>
      <c r="Q7" s="400"/>
      <c r="R7" s="400"/>
      <c r="S7" s="404"/>
      <c r="T7" s="405"/>
      <c r="U7" s="406"/>
      <c r="V7" s="2"/>
    </row>
    <row r="8" spans="1:22" ht="18" customHeight="1" thickBot="1">
      <c r="A8" s="2"/>
      <c r="B8" s="15" t="s">
        <v>145</v>
      </c>
      <c r="C8" s="16" t="s">
        <v>185</v>
      </c>
      <c r="D8" s="408" t="s">
        <v>201</v>
      </c>
      <c r="E8" s="408"/>
      <c r="F8" s="408"/>
      <c r="G8" s="409" t="s">
        <v>191</v>
      </c>
      <c r="H8" s="409"/>
      <c r="I8" s="418" t="s">
        <v>192</v>
      </c>
      <c r="J8" s="419"/>
      <c r="K8" s="419"/>
      <c r="L8" s="419"/>
      <c r="M8" s="419"/>
      <c r="N8" s="408"/>
      <c r="O8" s="195" t="s">
        <v>110</v>
      </c>
      <c r="P8" s="409" t="s">
        <v>164</v>
      </c>
      <c r="Q8" s="409"/>
      <c r="R8" s="409"/>
      <c r="S8" s="410" t="s">
        <v>10</v>
      </c>
      <c r="T8" s="411"/>
      <c r="U8" s="412"/>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85" t="s">
        <v>11</v>
      </c>
      <c r="C10" s="386"/>
      <c r="D10" s="386"/>
      <c r="E10" s="386"/>
      <c r="F10" s="386"/>
      <c r="G10" s="386"/>
      <c r="H10" s="386"/>
      <c r="I10" s="386"/>
      <c r="J10" s="386"/>
      <c r="K10" s="386"/>
      <c r="L10" s="386"/>
      <c r="M10" s="386"/>
      <c r="N10" s="386"/>
      <c r="O10" s="386"/>
      <c r="P10" s="386"/>
      <c r="Q10" s="386"/>
      <c r="R10" s="386"/>
      <c r="S10" s="386"/>
      <c r="T10" s="386"/>
      <c r="U10" s="387"/>
      <c r="V10" s="2"/>
    </row>
    <row r="11" spans="1:22" ht="18" customHeight="1">
      <c r="A11" s="2"/>
      <c r="B11" s="383" t="s">
        <v>12</v>
      </c>
      <c r="C11" s="383"/>
      <c r="D11" s="383"/>
      <c r="E11" s="383"/>
      <c r="F11" s="384" t="s">
        <v>146</v>
      </c>
      <c r="G11" s="384"/>
      <c r="H11" s="384"/>
      <c r="I11" s="23" t="s">
        <v>13</v>
      </c>
      <c r="J11" s="158"/>
      <c r="K11" s="158"/>
      <c r="L11" s="158"/>
      <c r="M11" s="158"/>
      <c r="N11" s="159"/>
      <c r="O11" s="24">
        <f>O13-O12</f>
        <v>0</v>
      </c>
      <c r="P11" s="25"/>
      <c r="Q11" s="26"/>
      <c r="R11" s="26"/>
      <c r="S11" s="26"/>
      <c r="T11" s="26"/>
      <c r="U11" s="27"/>
      <c r="V11" s="2"/>
    </row>
    <row r="12" spans="1:22" ht="18" customHeight="1">
      <c r="A12" s="2"/>
      <c r="B12" s="366" t="s">
        <v>14</v>
      </c>
      <c r="C12" s="366"/>
      <c r="D12" s="366"/>
      <c r="E12" s="366"/>
      <c r="F12" s="367"/>
      <c r="G12" s="367"/>
      <c r="H12" s="367"/>
      <c r="I12" s="28" t="s">
        <v>15</v>
      </c>
      <c r="J12" s="160"/>
      <c r="K12" s="160"/>
      <c r="L12" s="160"/>
      <c r="M12" s="160"/>
      <c r="N12" s="161"/>
      <c r="O12" s="29"/>
      <c r="P12" s="30"/>
      <c r="Q12" s="31"/>
      <c r="R12" s="31"/>
      <c r="S12" s="31"/>
      <c r="T12" s="31"/>
      <c r="U12" s="32"/>
      <c r="V12" s="2"/>
    </row>
    <row r="13" spans="1:22" ht="18" customHeight="1">
      <c r="A13" s="2"/>
      <c r="B13" s="366" t="s">
        <v>16</v>
      </c>
      <c r="C13" s="366"/>
      <c r="D13" s="366"/>
      <c r="E13" s="366"/>
      <c r="F13" s="368"/>
      <c r="G13" s="368"/>
      <c r="H13" s="368"/>
      <c r="I13" s="372" t="s">
        <v>17</v>
      </c>
      <c r="J13" s="373"/>
      <c r="K13" s="373"/>
      <c r="L13" s="373"/>
      <c r="M13" s="373"/>
      <c r="N13" s="374"/>
      <c r="O13" s="29"/>
      <c r="P13" s="30"/>
      <c r="Q13" s="33"/>
      <c r="R13" s="33"/>
      <c r="S13" s="33"/>
      <c r="T13" s="31"/>
      <c r="U13" s="32"/>
      <c r="V13" s="2"/>
    </row>
    <row r="14" spans="1:22" ht="18" customHeight="1" thickBot="1">
      <c r="A14" s="2"/>
      <c r="B14" s="34" t="s">
        <v>18</v>
      </c>
      <c r="C14" s="35"/>
      <c r="D14" s="35"/>
      <c r="E14" s="36"/>
      <c r="F14" s="369"/>
      <c r="G14" s="369"/>
      <c r="H14" s="369"/>
      <c r="I14" s="370" t="s">
        <v>19</v>
      </c>
      <c r="J14" s="394"/>
      <c r="K14" s="394"/>
      <c r="L14" s="394"/>
      <c r="M14" s="394"/>
      <c r="N14" s="394"/>
      <c r="O14" s="394"/>
      <c r="P14" s="394"/>
      <c r="Q14" s="394"/>
      <c r="R14" s="394"/>
      <c r="S14" s="394"/>
      <c r="T14" s="394"/>
      <c r="U14" s="394"/>
      <c r="V14" s="2"/>
    </row>
    <row r="15" spans="1:22" ht="18" customHeight="1" thickBot="1">
      <c r="A15" s="2"/>
      <c r="B15" s="37" t="s">
        <v>20</v>
      </c>
      <c r="C15" s="38"/>
      <c r="D15" s="38"/>
      <c r="E15" s="39"/>
      <c r="F15" s="369"/>
      <c r="G15" s="369"/>
      <c r="H15" s="369"/>
      <c r="I15" s="370"/>
      <c r="J15" s="394"/>
      <c r="K15" s="394"/>
      <c r="L15" s="394"/>
      <c r="M15" s="394"/>
      <c r="N15" s="394"/>
      <c r="O15" s="394"/>
      <c r="P15" s="394"/>
      <c r="Q15" s="394"/>
      <c r="R15" s="394"/>
      <c r="S15" s="394"/>
      <c r="T15" s="394"/>
      <c r="U15" s="394"/>
      <c r="V15" s="2"/>
    </row>
    <row r="16" spans="1:22" ht="15" customHeight="1" thickBot="1">
      <c r="A16" s="2"/>
      <c r="B16" s="395"/>
      <c r="C16" s="395"/>
      <c r="D16" s="395"/>
      <c r="E16" s="395"/>
      <c r="F16" s="396" t="s">
        <v>21</v>
      </c>
      <c r="G16" s="396" t="s">
        <v>22</v>
      </c>
      <c r="H16" s="396"/>
      <c r="I16" s="397" t="s">
        <v>23</v>
      </c>
      <c r="J16" s="397"/>
      <c r="K16" s="397"/>
      <c r="L16" s="397"/>
      <c r="M16" s="397"/>
      <c r="N16" s="397"/>
      <c r="O16" s="397"/>
      <c r="P16" s="397"/>
      <c r="Q16" s="397"/>
      <c r="R16" s="397"/>
      <c r="S16" s="397"/>
      <c r="T16" s="397"/>
      <c r="U16" s="397"/>
      <c r="V16" s="2"/>
    </row>
    <row r="17" spans="2:239" ht="13.5" thickBot="1">
      <c r="B17" s="395"/>
      <c r="C17" s="395"/>
      <c r="D17" s="395"/>
      <c r="E17" s="395"/>
      <c r="F17" s="396"/>
      <c r="G17" s="396"/>
      <c r="H17" s="396"/>
      <c r="I17" s="379" t="s">
        <v>24</v>
      </c>
      <c r="J17" s="379"/>
      <c r="K17" s="379"/>
      <c r="L17" s="379"/>
      <c r="M17" s="379"/>
      <c r="N17" s="379"/>
      <c r="O17" s="379"/>
      <c r="P17" s="379"/>
      <c r="Q17" s="379"/>
      <c r="R17" s="380" t="s">
        <v>25</v>
      </c>
      <c r="S17" s="381"/>
      <c r="T17" s="381"/>
      <c r="U17" s="382"/>
      <c r="V17" s="2"/>
    </row>
    <row r="18" spans="2:239" ht="18" customHeight="1">
      <c r="B18" s="40" t="s">
        <v>26</v>
      </c>
      <c r="C18" s="41"/>
      <c r="D18" s="41"/>
      <c r="E18" s="42"/>
      <c r="F18" s="248">
        <v>0.23750000000000002</v>
      </c>
      <c r="G18" s="266">
        <v>1824</v>
      </c>
      <c r="H18" s="43" t="s">
        <v>27</v>
      </c>
      <c r="I18" s="378" t="s">
        <v>137</v>
      </c>
      <c r="J18" s="378"/>
      <c r="K18" s="378"/>
      <c r="L18" s="378"/>
      <c r="M18" s="378"/>
      <c r="N18" s="378"/>
      <c r="O18" s="378"/>
      <c r="P18" s="265">
        <v>59155</v>
      </c>
      <c r="Q18" s="45" t="s">
        <v>27</v>
      </c>
      <c r="R18" s="391"/>
      <c r="S18" s="392"/>
      <c r="T18" s="392"/>
      <c r="U18" s="393"/>
      <c r="V18" s="2"/>
    </row>
    <row r="19" spans="2:239" ht="18" customHeight="1">
      <c r="B19" s="46"/>
      <c r="C19" s="35"/>
      <c r="D19" s="35"/>
      <c r="E19" s="47"/>
      <c r="F19" s="227"/>
      <c r="G19" s="48"/>
      <c r="H19" s="49"/>
      <c r="I19" s="371" t="s">
        <v>138</v>
      </c>
      <c r="J19" s="371"/>
      <c r="K19" s="371"/>
      <c r="L19" s="371"/>
      <c r="M19" s="371"/>
      <c r="N19" s="371"/>
      <c r="O19" s="371"/>
      <c r="P19" s="264"/>
      <c r="Q19" s="50" t="s">
        <v>27</v>
      </c>
      <c r="R19" s="375"/>
      <c r="S19" s="376"/>
      <c r="T19" s="376"/>
      <c r="U19" s="377"/>
      <c r="V19" s="51"/>
    </row>
    <row r="20" spans="2:239" ht="18" customHeight="1">
      <c r="B20" s="46" t="s">
        <v>28</v>
      </c>
      <c r="C20" s="35"/>
      <c r="D20" s="35"/>
      <c r="E20" s="52"/>
      <c r="F20" s="248">
        <v>0</v>
      </c>
      <c r="G20" s="227">
        <v>0</v>
      </c>
      <c r="H20" s="49" t="s">
        <v>27</v>
      </c>
      <c r="I20" s="371" t="s">
        <v>139</v>
      </c>
      <c r="J20" s="371"/>
      <c r="K20" s="371"/>
      <c r="L20" s="371"/>
      <c r="M20" s="371"/>
      <c r="N20" s="371"/>
      <c r="O20" s="371"/>
      <c r="P20" s="53"/>
      <c r="Q20" s="50" t="s">
        <v>27</v>
      </c>
      <c r="R20" s="375"/>
      <c r="S20" s="376"/>
      <c r="T20" s="376"/>
      <c r="U20" s="377"/>
      <c r="V20" s="51"/>
    </row>
    <row r="21" spans="2:239" ht="18" customHeight="1">
      <c r="B21" s="46" t="s">
        <v>29</v>
      </c>
      <c r="C21" s="41"/>
      <c r="D21" s="41"/>
      <c r="E21" s="47"/>
      <c r="F21" s="248" t="s">
        <v>163</v>
      </c>
      <c r="G21" s="227">
        <v>320</v>
      </c>
      <c r="H21" s="49" t="s">
        <v>27</v>
      </c>
      <c r="I21" s="371" t="s">
        <v>140</v>
      </c>
      <c r="J21" s="371"/>
      <c r="K21" s="371"/>
      <c r="L21" s="371"/>
      <c r="M21" s="371"/>
      <c r="N21" s="371"/>
      <c r="O21" s="371"/>
      <c r="P21" s="265">
        <f>P18-G27</f>
        <v>57011</v>
      </c>
      <c r="Q21" s="50" t="s">
        <v>27</v>
      </c>
      <c r="R21" s="375" t="s">
        <v>0</v>
      </c>
      <c r="S21" s="376"/>
      <c r="T21" s="376"/>
      <c r="U21" s="377"/>
      <c r="V21" s="51"/>
    </row>
    <row r="22" spans="2:239" ht="18" customHeight="1">
      <c r="B22" s="46" t="s">
        <v>30</v>
      </c>
      <c r="C22" s="55"/>
      <c r="D22" s="55"/>
      <c r="E22" s="36"/>
      <c r="F22" s="227">
        <f>IH150</f>
        <v>0</v>
      </c>
      <c r="G22" s="53"/>
      <c r="H22" s="49" t="s">
        <v>27</v>
      </c>
      <c r="I22" s="371" t="s">
        <v>31</v>
      </c>
      <c r="J22" s="371"/>
      <c r="K22" s="371"/>
      <c r="L22" s="371"/>
      <c r="M22" s="371"/>
      <c r="N22" s="371"/>
      <c r="O22" s="371"/>
      <c r="P22" s="54">
        <v>22700</v>
      </c>
      <c r="Q22" s="50" t="s">
        <v>27</v>
      </c>
      <c r="R22" s="375"/>
      <c r="S22" s="376"/>
      <c r="T22" s="376"/>
      <c r="U22" s="377"/>
      <c r="V22" s="2"/>
    </row>
    <row r="23" spans="2:239" ht="18" customHeight="1">
      <c r="B23" s="34"/>
      <c r="C23" s="55"/>
      <c r="D23" s="35"/>
      <c r="E23" s="36"/>
      <c r="F23" s="236"/>
      <c r="G23" s="48"/>
      <c r="H23" s="49"/>
      <c r="I23" s="371" t="s">
        <v>32</v>
      </c>
      <c r="J23" s="371"/>
      <c r="K23" s="371"/>
      <c r="L23" s="371"/>
      <c r="M23" s="371"/>
      <c r="N23" s="371"/>
      <c r="O23" s="371"/>
      <c r="P23" s="48">
        <v>4000</v>
      </c>
      <c r="Q23" s="50" t="s">
        <v>27</v>
      </c>
      <c r="R23" s="375"/>
      <c r="S23" s="376"/>
      <c r="T23" s="376"/>
      <c r="U23" s="377"/>
      <c r="V23" s="2"/>
    </row>
    <row r="24" spans="2:239" ht="18" customHeight="1">
      <c r="B24" s="34" t="s">
        <v>33</v>
      </c>
      <c r="C24" s="35"/>
      <c r="D24" s="56"/>
      <c r="E24" s="57"/>
      <c r="F24" s="227">
        <f>IH152</f>
        <v>0</v>
      </c>
      <c r="G24" s="53"/>
      <c r="H24" s="49" t="s">
        <v>27</v>
      </c>
      <c r="I24" s="371" t="s">
        <v>34</v>
      </c>
      <c r="J24" s="371"/>
      <c r="K24" s="371"/>
      <c r="L24" s="371"/>
      <c r="M24" s="371"/>
      <c r="N24" s="371"/>
      <c r="O24" s="371"/>
      <c r="P24" s="53"/>
      <c r="Q24" s="50" t="s">
        <v>27</v>
      </c>
      <c r="R24" s="375"/>
      <c r="S24" s="376"/>
      <c r="T24" s="376"/>
      <c r="U24" s="377"/>
      <c r="V24" s="2"/>
    </row>
    <row r="25" spans="2:239" ht="18" customHeight="1">
      <c r="B25" s="46"/>
      <c r="C25" s="35"/>
      <c r="D25" s="35"/>
      <c r="E25" s="36"/>
      <c r="F25" s="227"/>
      <c r="G25" s="53"/>
      <c r="H25" s="49"/>
      <c r="I25" s="371" t="s">
        <v>35</v>
      </c>
      <c r="J25" s="371"/>
      <c r="K25" s="371"/>
      <c r="L25" s="371"/>
      <c r="M25" s="371"/>
      <c r="N25" s="371"/>
      <c r="O25" s="371"/>
      <c r="P25" s="53"/>
      <c r="Q25" s="50" t="s">
        <v>27</v>
      </c>
      <c r="R25" s="388"/>
      <c r="S25" s="389"/>
      <c r="T25" s="389"/>
      <c r="U25" s="390"/>
      <c r="V25" s="2"/>
    </row>
    <row r="26" spans="2:239" ht="18" customHeight="1">
      <c r="B26" s="46" t="s">
        <v>36</v>
      </c>
      <c r="C26" s="56"/>
      <c r="D26" s="56"/>
      <c r="E26" s="42"/>
      <c r="F26" s="227">
        <f>IH154</f>
        <v>0</v>
      </c>
      <c r="G26" s="44"/>
      <c r="H26" s="49" t="s">
        <v>27</v>
      </c>
      <c r="I26" s="371" t="s">
        <v>37</v>
      </c>
      <c r="J26" s="371"/>
      <c r="K26" s="371"/>
      <c r="L26" s="371"/>
      <c r="M26" s="371"/>
      <c r="N26" s="371"/>
      <c r="O26" s="371"/>
      <c r="P26" s="54">
        <f>P22+P24-P23-P25</f>
        <v>18700</v>
      </c>
      <c r="Q26" s="50" t="s">
        <v>27</v>
      </c>
      <c r="R26" s="375"/>
      <c r="S26" s="376"/>
      <c r="T26" s="376"/>
      <c r="U26" s="377"/>
      <c r="V26" s="2"/>
    </row>
    <row r="27" spans="2:239" ht="18.75" customHeight="1">
      <c r="B27" s="34"/>
      <c r="C27" s="35"/>
      <c r="D27" s="58" t="s">
        <v>38</v>
      </c>
      <c r="E27" s="59"/>
      <c r="F27" s="60"/>
      <c r="G27" s="267">
        <f>G18+G20+G21</f>
        <v>2144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54" t="s">
        <v>39</v>
      </c>
      <c r="C29" s="354"/>
      <c r="D29" s="354"/>
      <c r="E29" s="354"/>
      <c r="F29" s="354"/>
      <c r="G29" s="354"/>
      <c r="H29" s="354"/>
      <c r="I29" s="354"/>
      <c r="J29" s="354"/>
      <c r="K29" s="354"/>
      <c r="L29" s="354"/>
      <c r="M29" s="354"/>
      <c r="N29" s="354"/>
      <c r="O29" s="354"/>
      <c r="P29" s="354"/>
      <c r="Q29" s="354"/>
      <c r="R29" s="354"/>
      <c r="S29" s="354"/>
      <c r="T29" s="354"/>
      <c r="U29" s="354"/>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62" t="s">
        <v>202</v>
      </c>
      <c r="E32" s="362"/>
      <c r="F32" s="362"/>
      <c r="G32" s="362"/>
      <c r="H32" s="362"/>
      <c r="I32" s="363"/>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62" t="s">
        <v>203</v>
      </c>
      <c r="E33" s="362"/>
      <c r="F33" s="362"/>
      <c r="G33" s="362"/>
      <c r="H33" s="362"/>
      <c r="I33" s="363"/>
      <c r="J33" s="217"/>
      <c r="K33" s="164"/>
      <c r="L33" s="164"/>
      <c r="M33" s="164"/>
      <c r="N33" s="204"/>
      <c r="O33" s="201"/>
      <c r="P33" s="202"/>
      <c r="Q33" s="207"/>
      <c r="R33" s="207"/>
      <c r="S33" s="207"/>
      <c r="T33" s="207"/>
      <c r="U33" s="182"/>
      <c r="V33" s="2"/>
      <c r="IE33" s="78"/>
    </row>
    <row r="34" spans="1:244" ht="32.25" customHeight="1">
      <c r="B34" s="360" t="s">
        <v>194</v>
      </c>
      <c r="C34" s="361"/>
      <c r="D34" s="362" t="s">
        <v>112</v>
      </c>
      <c r="E34" s="362"/>
      <c r="F34" s="362"/>
      <c r="G34" s="362"/>
      <c r="H34" s="362"/>
      <c r="I34" s="363"/>
      <c r="J34" s="217"/>
      <c r="K34" s="157"/>
      <c r="L34" s="157"/>
      <c r="M34" s="157"/>
      <c r="N34" s="218"/>
      <c r="O34" s="201"/>
      <c r="P34" s="202"/>
      <c r="Q34" s="207"/>
      <c r="R34" s="207"/>
      <c r="S34" s="207"/>
      <c r="T34" s="207"/>
      <c r="U34" s="182"/>
      <c r="V34" s="2"/>
      <c r="IE34" s="78"/>
    </row>
    <row r="35" spans="1:244" ht="54.75" customHeight="1">
      <c r="B35" s="110" t="s">
        <v>45</v>
      </c>
      <c r="C35" s="111"/>
      <c r="D35" s="364" t="s">
        <v>112</v>
      </c>
      <c r="E35" s="364"/>
      <c r="F35" s="364"/>
      <c r="G35" s="364"/>
      <c r="H35" s="364"/>
      <c r="I35" s="365"/>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55" t="s">
        <v>25</v>
      </c>
      <c r="K37" s="355"/>
      <c r="L37" s="355"/>
      <c r="M37" s="355"/>
      <c r="N37" s="355"/>
      <c r="O37" s="355"/>
      <c r="P37" s="356" t="s">
        <v>50</v>
      </c>
      <c r="Q37" s="356"/>
      <c r="R37" s="356"/>
      <c r="S37" s="357" t="s">
        <v>51</v>
      </c>
      <c r="T37" s="358"/>
      <c r="U37" s="359"/>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c r="F38" s="87" t="s">
        <v>57</v>
      </c>
      <c r="G38" s="87"/>
      <c r="H38" s="87"/>
      <c r="I38" s="87"/>
      <c r="J38" s="320" t="s">
        <v>197</v>
      </c>
      <c r="K38" s="321"/>
      <c r="L38" s="321"/>
      <c r="M38" s="321"/>
      <c r="N38" s="321"/>
      <c r="O38" s="322"/>
      <c r="P38" s="271" t="s">
        <v>74</v>
      </c>
      <c r="Q38" s="272"/>
      <c r="R38" s="273"/>
      <c r="S38" s="351"/>
      <c r="T38" s="352"/>
      <c r="U38" s="353"/>
      <c r="V38" s="2"/>
      <c r="ID38" s="88"/>
      <c r="IE38" s="88"/>
      <c r="IF38" s="88"/>
      <c r="IG38" s="88"/>
      <c r="IH38" s="88"/>
      <c r="II38" s="88"/>
      <c r="IJ38" s="88"/>
    </row>
    <row r="39" spans="1:244" ht="30" customHeight="1" thickBot="1">
      <c r="A39" s="85"/>
      <c r="B39" s="116">
        <v>0.16666666666666666</v>
      </c>
      <c r="C39" s="116">
        <v>0.22916666666666666</v>
      </c>
      <c r="D39" s="87"/>
      <c r="E39" s="87"/>
      <c r="F39" s="87" t="s">
        <v>57</v>
      </c>
      <c r="G39" s="89"/>
      <c r="H39" s="89"/>
      <c r="I39" s="89"/>
      <c r="J39" s="320" t="s">
        <v>197</v>
      </c>
      <c r="K39" s="321"/>
      <c r="L39" s="321"/>
      <c r="M39" s="321"/>
      <c r="N39" s="321"/>
      <c r="O39" s="322"/>
      <c r="P39" s="271" t="s">
        <v>74</v>
      </c>
      <c r="Q39" s="272"/>
      <c r="R39" s="273"/>
      <c r="S39" s="268"/>
      <c r="T39" s="269"/>
      <c r="U39" s="270"/>
      <c r="V39" s="2"/>
      <c r="ID39" s="88"/>
      <c r="IE39" s="88"/>
      <c r="IF39" s="88"/>
      <c r="IG39" s="88"/>
      <c r="IH39" s="88"/>
      <c r="II39" s="88"/>
      <c r="IJ39" s="88"/>
    </row>
    <row r="40" spans="1:244" ht="29.25" customHeight="1" thickBot="1">
      <c r="A40" s="85"/>
      <c r="B40" s="116">
        <v>0.22916666666666666</v>
      </c>
      <c r="C40" s="116">
        <v>0.23333333333333331</v>
      </c>
      <c r="D40" s="87" t="s">
        <v>57</v>
      </c>
      <c r="E40" s="87"/>
      <c r="F40" s="87" t="s">
        <v>57</v>
      </c>
      <c r="G40" s="89"/>
      <c r="H40" s="89"/>
      <c r="I40" s="89"/>
      <c r="J40" s="303" t="s">
        <v>204</v>
      </c>
      <c r="K40" s="304"/>
      <c r="L40" s="304"/>
      <c r="M40" s="304"/>
      <c r="N40" s="304"/>
      <c r="O40" s="305"/>
      <c r="P40" s="271" t="s">
        <v>74</v>
      </c>
      <c r="Q40" s="272"/>
      <c r="R40" s="273"/>
      <c r="S40" s="268"/>
      <c r="T40" s="269"/>
      <c r="U40" s="270"/>
      <c r="V40" s="2"/>
      <c r="ID40" s="88"/>
      <c r="IE40" s="88"/>
      <c r="IF40" s="88"/>
      <c r="IG40" s="88"/>
      <c r="IH40" s="88"/>
      <c r="II40" s="88"/>
      <c r="IJ40" s="88"/>
    </row>
    <row r="41" spans="1:244" ht="31.5" customHeight="1" thickBot="1">
      <c r="A41" s="85"/>
      <c r="B41" s="116">
        <v>0.23333333333333331</v>
      </c>
      <c r="C41" s="116">
        <v>0.25</v>
      </c>
      <c r="D41" s="87" t="s">
        <v>57</v>
      </c>
      <c r="E41" s="87"/>
      <c r="F41" s="87" t="s">
        <v>57</v>
      </c>
      <c r="G41" s="89"/>
      <c r="H41" s="89"/>
      <c r="I41" s="89"/>
      <c r="J41" s="320" t="s">
        <v>199</v>
      </c>
      <c r="K41" s="321"/>
      <c r="L41" s="321"/>
      <c r="M41" s="321"/>
      <c r="N41" s="321"/>
      <c r="O41" s="322"/>
      <c r="P41" s="271" t="s">
        <v>74</v>
      </c>
      <c r="Q41" s="272"/>
      <c r="R41" s="273"/>
      <c r="S41" s="268"/>
      <c r="T41" s="269"/>
      <c r="U41" s="270"/>
      <c r="V41" s="2"/>
      <c r="ID41" s="88"/>
      <c r="IE41" s="88"/>
      <c r="IF41" s="88"/>
      <c r="IG41" s="88"/>
      <c r="IH41" s="88"/>
      <c r="II41" s="88"/>
      <c r="IJ41" s="88"/>
    </row>
    <row r="42" spans="1:244" ht="27" customHeight="1" thickBot="1">
      <c r="A42" s="85"/>
      <c r="B42" s="116">
        <v>0.25</v>
      </c>
      <c r="C42" s="116">
        <v>0.29166666666666669</v>
      </c>
      <c r="D42" s="87" t="s">
        <v>57</v>
      </c>
      <c r="E42" s="87"/>
      <c r="F42" s="87" t="s">
        <v>57</v>
      </c>
      <c r="G42" s="89"/>
      <c r="H42" s="89"/>
      <c r="I42" s="89"/>
      <c r="J42" s="320" t="s">
        <v>205</v>
      </c>
      <c r="K42" s="321"/>
      <c r="L42" s="321"/>
      <c r="M42" s="321"/>
      <c r="N42" s="321"/>
      <c r="O42" s="322"/>
      <c r="P42" s="271" t="s">
        <v>74</v>
      </c>
      <c r="Q42" s="272"/>
      <c r="R42" s="273"/>
      <c r="S42" s="268"/>
      <c r="T42" s="269"/>
      <c r="U42" s="270"/>
      <c r="V42" s="2"/>
      <c r="ID42" s="88"/>
      <c r="IE42" s="88"/>
      <c r="IF42" s="88"/>
      <c r="IG42" s="88"/>
      <c r="IH42" s="88"/>
      <c r="II42" s="88"/>
      <c r="IJ42" s="88"/>
    </row>
    <row r="43" spans="1:244" ht="29.25" customHeight="1" thickBot="1">
      <c r="A43" s="85"/>
      <c r="B43" s="116">
        <v>0.29166666666666669</v>
      </c>
      <c r="C43" s="116">
        <v>0.2986111111111111</v>
      </c>
      <c r="D43" s="87" t="s">
        <v>57</v>
      </c>
      <c r="E43" s="87"/>
      <c r="F43" s="87" t="s">
        <v>57</v>
      </c>
      <c r="G43" s="89"/>
      <c r="H43" s="89"/>
      <c r="I43" s="89"/>
      <c r="J43" s="320" t="s">
        <v>206</v>
      </c>
      <c r="K43" s="321"/>
      <c r="L43" s="321"/>
      <c r="M43" s="321"/>
      <c r="N43" s="321"/>
      <c r="O43" s="322"/>
      <c r="P43" s="271" t="s">
        <v>74</v>
      </c>
      <c r="Q43" s="272"/>
      <c r="R43" s="273"/>
      <c r="S43" s="268"/>
      <c r="T43" s="269"/>
      <c r="U43" s="270"/>
      <c r="V43" s="2"/>
      <c r="ID43" s="88"/>
      <c r="IE43" s="88"/>
      <c r="IF43" s="88"/>
      <c r="IG43" s="88"/>
      <c r="IH43" s="88"/>
      <c r="II43" s="88"/>
      <c r="IJ43" s="88"/>
    </row>
    <row r="44" spans="1:244" ht="29.25" customHeight="1" thickBot="1">
      <c r="A44" s="85"/>
      <c r="B44" s="116">
        <v>0.2986111111111111</v>
      </c>
      <c r="C44" s="116">
        <v>0.30208333333333331</v>
      </c>
      <c r="D44" s="87" t="s">
        <v>57</v>
      </c>
      <c r="E44" s="87"/>
      <c r="F44" s="87" t="s">
        <v>57</v>
      </c>
      <c r="G44" s="89"/>
      <c r="H44" s="89"/>
      <c r="I44" s="89"/>
      <c r="J44" s="320" t="s">
        <v>207</v>
      </c>
      <c r="K44" s="321"/>
      <c r="L44" s="321"/>
      <c r="M44" s="321"/>
      <c r="N44" s="321"/>
      <c r="O44" s="322"/>
      <c r="P44" s="271" t="s">
        <v>68</v>
      </c>
      <c r="Q44" s="272"/>
      <c r="R44" s="273"/>
      <c r="S44" s="268"/>
      <c r="T44" s="269"/>
      <c r="U44" s="270"/>
      <c r="V44" s="2"/>
      <c r="ID44" s="88"/>
      <c r="IE44" s="88"/>
      <c r="IF44" s="88"/>
      <c r="IG44" s="88"/>
      <c r="IH44" s="88"/>
      <c r="II44" s="88"/>
      <c r="IJ44" s="88"/>
    </row>
    <row r="45" spans="1:244" ht="30.75" customHeight="1" thickBot="1">
      <c r="A45" s="85"/>
      <c r="B45" s="116">
        <v>0.30208333333333331</v>
      </c>
      <c r="C45" s="116">
        <v>0.34722222222222227</v>
      </c>
      <c r="D45" s="87" t="s">
        <v>57</v>
      </c>
      <c r="E45" s="87"/>
      <c r="F45" s="87" t="s">
        <v>57</v>
      </c>
      <c r="G45" s="89"/>
      <c r="H45" s="89"/>
      <c r="I45" s="89"/>
      <c r="J45" s="320" t="s">
        <v>208</v>
      </c>
      <c r="K45" s="321"/>
      <c r="L45" s="321"/>
      <c r="M45" s="321"/>
      <c r="N45" s="321"/>
      <c r="O45" s="322"/>
      <c r="P45" s="271" t="s">
        <v>68</v>
      </c>
      <c r="Q45" s="272"/>
      <c r="R45" s="273"/>
      <c r="S45" s="268"/>
      <c r="T45" s="269"/>
      <c r="U45" s="270"/>
      <c r="V45" s="2"/>
      <c r="ID45" s="88"/>
      <c r="IE45" s="88"/>
      <c r="IF45" s="88"/>
      <c r="IG45" s="88"/>
      <c r="IH45" s="88"/>
      <c r="II45" s="88"/>
      <c r="IJ45" s="88"/>
    </row>
    <row r="46" spans="1:244" ht="28.5" customHeight="1" thickBot="1">
      <c r="A46" s="85"/>
      <c r="B46" s="116">
        <v>0.34722222222222227</v>
      </c>
      <c r="C46" s="116">
        <v>0.37152777777777773</v>
      </c>
      <c r="D46" s="87" t="s">
        <v>57</v>
      </c>
      <c r="E46" s="87"/>
      <c r="F46" s="87" t="s">
        <v>57</v>
      </c>
      <c r="G46" s="89"/>
      <c r="H46" s="89"/>
      <c r="I46" s="89"/>
      <c r="J46" s="320" t="s">
        <v>198</v>
      </c>
      <c r="K46" s="321"/>
      <c r="L46" s="321"/>
      <c r="M46" s="321"/>
      <c r="N46" s="321"/>
      <c r="O46" s="322"/>
      <c r="P46" s="271" t="s">
        <v>74</v>
      </c>
      <c r="Q46" s="272"/>
      <c r="R46" s="273"/>
      <c r="S46" s="268"/>
      <c r="T46" s="269"/>
      <c r="U46" s="270"/>
      <c r="V46" s="2"/>
      <c r="ID46" s="88"/>
      <c r="IE46" s="88"/>
      <c r="IF46" s="88"/>
      <c r="IG46" s="88"/>
      <c r="IH46" s="88"/>
      <c r="II46" s="88"/>
      <c r="IJ46" s="88"/>
    </row>
    <row r="47" spans="1:244" ht="29.25" customHeight="1" thickBot="1">
      <c r="A47" s="85"/>
      <c r="B47" s="116">
        <v>0.37152777777777773</v>
      </c>
      <c r="C47" s="116">
        <v>0.37916666666666665</v>
      </c>
      <c r="D47" s="87"/>
      <c r="E47" s="87"/>
      <c r="F47" s="87" t="s">
        <v>57</v>
      </c>
      <c r="G47" s="89"/>
      <c r="H47" s="89"/>
      <c r="I47" s="89"/>
      <c r="J47" s="303" t="s">
        <v>196</v>
      </c>
      <c r="K47" s="304"/>
      <c r="L47" s="304"/>
      <c r="M47" s="304"/>
      <c r="N47" s="304"/>
      <c r="O47" s="305"/>
      <c r="P47" s="271" t="s">
        <v>74</v>
      </c>
      <c r="Q47" s="272"/>
      <c r="R47" s="273"/>
      <c r="S47" s="268"/>
      <c r="T47" s="269"/>
      <c r="U47" s="270"/>
      <c r="V47" s="2"/>
      <c r="ID47" s="88"/>
      <c r="IE47" s="88"/>
      <c r="IF47" s="88"/>
      <c r="IG47" s="88"/>
      <c r="IH47" s="88"/>
      <c r="II47" s="88"/>
      <c r="IJ47" s="88"/>
    </row>
    <row r="48" spans="1:244" ht="30" customHeight="1" thickBot="1">
      <c r="A48" s="85"/>
      <c r="B48" s="116">
        <v>0.37916666666666665</v>
      </c>
      <c r="C48" s="116">
        <v>0.5</v>
      </c>
      <c r="D48" s="87"/>
      <c r="E48" s="87"/>
      <c r="F48" s="87" t="s">
        <v>57</v>
      </c>
      <c r="G48" s="89"/>
      <c r="H48" s="89"/>
      <c r="I48" s="216"/>
      <c r="J48" s="320" t="s">
        <v>197</v>
      </c>
      <c r="K48" s="321"/>
      <c r="L48" s="321"/>
      <c r="M48" s="321"/>
      <c r="N48" s="321"/>
      <c r="O48" s="322"/>
      <c r="P48" s="271" t="s">
        <v>74</v>
      </c>
      <c r="Q48" s="272"/>
      <c r="R48" s="273"/>
      <c r="S48" s="268"/>
      <c r="T48" s="269"/>
      <c r="U48" s="270"/>
      <c r="V48" s="2"/>
      <c r="ID48" s="88"/>
      <c r="IE48" s="88"/>
      <c r="IF48" s="88"/>
      <c r="IG48" s="88"/>
      <c r="IH48" s="88"/>
      <c r="II48" s="88"/>
      <c r="IJ48" s="88"/>
    </row>
    <row r="49" spans="1:244" ht="29.25" customHeight="1" thickBot="1">
      <c r="A49" s="85"/>
      <c r="B49" s="116">
        <v>0.5</v>
      </c>
      <c r="C49" s="116">
        <v>0.66666666666666663</v>
      </c>
      <c r="D49" s="87"/>
      <c r="E49" s="87"/>
      <c r="F49" s="87" t="s">
        <v>57</v>
      </c>
      <c r="G49" s="89"/>
      <c r="H49" s="89"/>
      <c r="I49" s="216"/>
      <c r="J49" s="320" t="s">
        <v>197</v>
      </c>
      <c r="K49" s="321"/>
      <c r="L49" s="321"/>
      <c r="M49" s="321"/>
      <c r="N49" s="321"/>
      <c r="O49" s="322"/>
      <c r="P49" s="271" t="s">
        <v>74</v>
      </c>
      <c r="Q49" s="272"/>
      <c r="R49" s="273"/>
      <c r="S49" s="220"/>
      <c r="T49" s="222"/>
      <c r="U49" s="221"/>
      <c r="V49" s="2"/>
      <c r="ID49" s="88"/>
      <c r="IE49" s="88"/>
      <c r="IF49" s="88"/>
      <c r="IG49" s="88"/>
      <c r="IH49" s="88"/>
      <c r="II49" s="88"/>
      <c r="IJ49" s="88"/>
    </row>
    <row r="50" spans="1:244" ht="26.25" customHeight="1" thickBot="1">
      <c r="A50" s="85"/>
      <c r="B50" s="116">
        <v>0.6791666666666667</v>
      </c>
      <c r="C50" s="116">
        <v>0.68333333333333324</v>
      </c>
      <c r="D50" s="87" t="s">
        <v>57</v>
      </c>
      <c r="E50" s="87"/>
      <c r="F50" s="87" t="s">
        <v>57</v>
      </c>
      <c r="G50" s="89"/>
      <c r="H50" s="89"/>
      <c r="I50" s="89"/>
      <c r="J50" s="303" t="s">
        <v>209</v>
      </c>
      <c r="K50" s="304"/>
      <c r="L50" s="304"/>
      <c r="M50" s="304"/>
      <c r="N50" s="304"/>
      <c r="O50" s="305"/>
      <c r="P50" s="271" t="s">
        <v>74</v>
      </c>
      <c r="Q50" s="272"/>
      <c r="R50" s="273"/>
      <c r="S50" s="268"/>
      <c r="T50" s="269"/>
      <c r="U50" s="270"/>
      <c r="V50" s="2"/>
      <c r="ID50" s="88"/>
      <c r="IE50" s="88"/>
      <c r="IF50" s="88"/>
      <c r="IG50" s="88"/>
      <c r="IH50" s="88"/>
      <c r="II50" s="88"/>
      <c r="IJ50" s="88"/>
    </row>
    <row r="51" spans="1:244" ht="30.75" customHeight="1" thickBot="1">
      <c r="A51" s="85"/>
      <c r="B51" s="116">
        <v>0.68333333333333324</v>
      </c>
      <c r="C51" s="116">
        <v>0.69305555555555554</v>
      </c>
      <c r="D51" s="87" t="s">
        <v>57</v>
      </c>
      <c r="E51" s="87"/>
      <c r="F51" s="87" t="s">
        <v>57</v>
      </c>
      <c r="G51" s="89"/>
      <c r="H51" s="89"/>
      <c r="I51" s="89"/>
      <c r="J51" s="320" t="s">
        <v>210</v>
      </c>
      <c r="K51" s="321"/>
      <c r="L51" s="321"/>
      <c r="M51" s="321"/>
      <c r="N51" s="321"/>
      <c r="O51" s="322"/>
      <c r="P51" s="271" t="s">
        <v>74</v>
      </c>
      <c r="Q51" s="272"/>
      <c r="R51" s="273"/>
      <c r="S51" s="268"/>
      <c r="T51" s="269"/>
      <c r="U51" s="270"/>
      <c r="V51" s="2"/>
      <c r="ID51" s="88"/>
      <c r="IE51" s="88"/>
      <c r="IF51" s="88"/>
      <c r="IG51" s="88"/>
      <c r="IH51" s="88"/>
      <c r="II51" s="88"/>
      <c r="IJ51" s="88"/>
    </row>
    <row r="52" spans="1:244" ht="30" customHeight="1" thickBot="1">
      <c r="A52" s="85"/>
      <c r="B52" s="116">
        <v>0.69305555555555554</v>
      </c>
      <c r="C52" s="116">
        <v>0.71527777777777779</v>
      </c>
      <c r="D52" s="87" t="s">
        <v>57</v>
      </c>
      <c r="E52" s="87"/>
      <c r="F52" s="87" t="s">
        <v>57</v>
      </c>
      <c r="G52" s="89"/>
      <c r="H52" s="89"/>
      <c r="I52" s="89"/>
      <c r="J52" s="320" t="s">
        <v>211</v>
      </c>
      <c r="K52" s="321"/>
      <c r="L52" s="321"/>
      <c r="M52" s="321"/>
      <c r="N52" s="321"/>
      <c r="O52" s="322"/>
      <c r="P52" s="271" t="s">
        <v>74</v>
      </c>
      <c r="Q52" s="272"/>
      <c r="R52" s="273"/>
      <c r="S52" s="268"/>
      <c r="T52" s="269"/>
      <c r="U52" s="270"/>
      <c r="V52" s="2"/>
      <c r="ID52" s="88"/>
      <c r="IE52" s="88"/>
      <c r="IF52" s="88"/>
      <c r="IG52" s="88"/>
      <c r="IH52" s="88"/>
      <c r="II52" s="88"/>
      <c r="IJ52" s="88"/>
    </row>
    <row r="53" spans="1:244" ht="26.25" customHeight="1" thickBot="1">
      <c r="A53" s="85"/>
      <c r="B53" s="116">
        <v>0.71527777777777779</v>
      </c>
      <c r="C53" s="116">
        <v>0.72083333333333333</v>
      </c>
      <c r="D53" s="87" t="s">
        <v>57</v>
      </c>
      <c r="E53" s="87"/>
      <c r="F53" s="87" t="s">
        <v>57</v>
      </c>
      <c r="G53" s="89"/>
      <c r="H53" s="89"/>
      <c r="I53" s="89"/>
      <c r="J53" s="274" t="s">
        <v>212</v>
      </c>
      <c r="K53" s="275"/>
      <c r="L53" s="275"/>
      <c r="M53" s="275"/>
      <c r="N53" s="275"/>
      <c r="O53" s="276"/>
      <c r="P53" s="271" t="s">
        <v>74</v>
      </c>
      <c r="Q53" s="272"/>
      <c r="R53" s="273"/>
      <c r="S53" s="268"/>
      <c r="T53" s="269"/>
      <c r="U53" s="270"/>
      <c r="V53" s="2"/>
      <c r="ID53" s="88"/>
      <c r="IE53" s="88"/>
      <c r="IF53" s="88"/>
      <c r="IG53" s="88"/>
      <c r="IH53" s="88"/>
      <c r="II53" s="88"/>
      <c r="IJ53" s="88"/>
    </row>
    <row r="54" spans="1:244" ht="26.25" customHeight="1" thickBot="1">
      <c r="A54" s="85"/>
      <c r="B54" s="116">
        <v>0.72083333333333333</v>
      </c>
      <c r="C54" s="240">
        <v>0.72569444444444453</v>
      </c>
      <c r="D54" s="87" t="s">
        <v>57</v>
      </c>
      <c r="E54" s="87"/>
      <c r="F54" s="87" t="s">
        <v>57</v>
      </c>
      <c r="G54" s="89"/>
      <c r="H54" s="89"/>
      <c r="I54" s="89"/>
      <c r="J54" s="320" t="s">
        <v>207</v>
      </c>
      <c r="K54" s="321"/>
      <c r="L54" s="321"/>
      <c r="M54" s="321"/>
      <c r="N54" s="321"/>
      <c r="O54" s="322"/>
      <c r="P54" s="271" t="s">
        <v>70</v>
      </c>
      <c r="Q54" s="272"/>
      <c r="R54" s="273"/>
      <c r="S54" s="233"/>
      <c r="T54" s="234"/>
      <c r="U54" s="235"/>
      <c r="V54" s="2"/>
      <c r="ID54" s="88"/>
      <c r="IE54" s="88"/>
      <c r="IF54" s="88"/>
      <c r="IG54" s="88"/>
      <c r="IH54" s="88"/>
      <c r="II54" s="88"/>
      <c r="IJ54" s="88"/>
    </row>
    <row r="55" spans="1:244" ht="31.5" customHeight="1" thickBot="1">
      <c r="A55" s="85"/>
      <c r="B55" s="259">
        <v>0.72569444444444453</v>
      </c>
      <c r="C55" s="116">
        <v>0.73611111111111116</v>
      </c>
      <c r="D55" s="87" t="s">
        <v>57</v>
      </c>
      <c r="E55" s="87"/>
      <c r="F55" s="87" t="s">
        <v>57</v>
      </c>
      <c r="G55" s="89"/>
      <c r="H55" s="89"/>
      <c r="I55" s="89"/>
      <c r="J55" s="320" t="s">
        <v>208</v>
      </c>
      <c r="K55" s="321"/>
      <c r="L55" s="321"/>
      <c r="M55" s="321"/>
      <c r="N55" s="321"/>
      <c r="O55" s="322"/>
      <c r="P55" s="271" t="s">
        <v>70</v>
      </c>
      <c r="Q55" s="272"/>
      <c r="R55" s="273"/>
      <c r="S55" s="233"/>
      <c r="T55" s="234"/>
      <c r="U55" s="235"/>
      <c r="V55" s="2"/>
      <c r="ID55" s="88"/>
      <c r="IE55" s="88"/>
      <c r="IF55" s="88"/>
      <c r="IG55" s="88"/>
      <c r="IH55" s="88"/>
      <c r="II55" s="88"/>
      <c r="IJ55" s="88"/>
    </row>
    <row r="56" spans="1:244" ht="29.25" customHeight="1" thickBot="1">
      <c r="A56" s="85"/>
      <c r="B56" s="259">
        <v>0.73611111111111116</v>
      </c>
      <c r="C56" s="116">
        <v>0.76041666666666663</v>
      </c>
      <c r="D56" s="87" t="s">
        <v>57</v>
      </c>
      <c r="E56" s="87"/>
      <c r="F56" s="87" t="s">
        <v>57</v>
      </c>
      <c r="G56" s="89"/>
      <c r="H56" s="89"/>
      <c r="I56" s="89"/>
      <c r="J56" s="320" t="s">
        <v>213</v>
      </c>
      <c r="K56" s="321"/>
      <c r="L56" s="321"/>
      <c r="M56" s="321"/>
      <c r="N56" s="321"/>
      <c r="O56" s="322"/>
      <c r="P56" s="271" t="s">
        <v>74</v>
      </c>
      <c r="Q56" s="272"/>
      <c r="R56" s="273"/>
      <c r="S56" s="233"/>
      <c r="T56" s="234"/>
      <c r="U56" s="235"/>
      <c r="V56" s="2"/>
      <c r="ID56" s="88"/>
      <c r="IE56" s="88"/>
      <c r="IF56" s="88"/>
      <c r="IG56" s="88"/>
      <c r="IH56" s="88"/>
      <c r="II56" s="88"/>
      <c r="IJ56" s="88"/>
    </row>
    <row r="57" spans="1:244" ht="30" customHeight="1" thickBot="1">
      <c r="A57" s="85"/>
      <c r="B57" s="259">
        <v>0.76041666666666663</v>
      </c>
      <c r="C57" s="116">
        <v>0.76666666666666661</v>
      </c>
      <c r="D57" s="87"/>
      <c r="E57" s="87"/>
      <c r="F57" s="87" t="s">
        <v>57</v>
      </c>
      <c r="G57" s="89"/>
      <c r="H57" s="89"/>
      <c r="I57" s="89"/>
      <c r="J57" s="303" t="s">
        <v>196</v>
      </c>
      <c r="K57" s="304"/>
      <c r="L57" s="304"/>
      <c r="M57" s="304"/>
      <c r="N57" s="304"/>
      <c r="O57" s="305"/>
      <c r="P57" s="271" t="s">
        <v>74</v>
      </c>
      <c r="Q57" s="272"/>
      <c r="R57" s="273"/>
      <c r="S57" s="233"/>
      <c r="T57" s="234"/>
      <c r="U57" s="235"/>
      <c r="V57" s="2"/>
      <c r="ID57" s="88"/>
      <c r="IE57" s="88"/>
      <c r="IF57" s="88"/>
      <c r="IG57" s="88"/>
      <c r="IH57" s="88"/>
      <c r="II57" s="88"/>
      <c r="IJ57" s="88"/>
    </row>
    <row r="58" spans="1:244" ht="30.75" customHeight="1" thickBot="1">
      <c r="A58" s="85"/>
      <c r="B58" s="259">
        <v>0.76666666666666661</v>
      </c>
      <c r="C58" s="116">
        <v>0.83333333333333337</v>
      </c>
      <c r="D58" s="87"/>
      <c r="E58" s="87"/>
      <c r="F58" s="87" t="s">
        <v>57</v>
      </c>
      <c r="G58" s="89"/>
      <c r="H58" s="89"/>
      <c r="I58" s="89"/>
      <c r="J58" s="320" t="s">
        <v>197</v>
      </c>
      <c r="K58" s="321"/>
      <c r="L58" s="321"/>
      <c r="M58" s="321"/>
      <c r="N58" s="321"/>
      <c r="O58" s="322"/>
      <c r="P58" s="271" t="s">
        <v>74</v>
      </c>
      <c r="Q58" s="272"/>
      <c r="R58" s="273"/>
      <c r="S58" s="233"/>
      <c r="T58" s="234"/>
      <c r="U58" s="235"/>
      <c r="V58" s="2"/>
      <c r="ID58" s="88"/>
      <c r="IE58" s="88"/>
      <c r="IF58" s="88"/>
      <c r="IG58" s="88"/>
      <c r="IH58" s="88"/>
      <c r="II58" s="88"/>
      <c r="IJ58" s="88"/>
    </row>
    <row r="59" spans="1:244" ht="26.25" customHeight="1" thickBot="1">
      <c r="A59" s="85"/>
      <c r="B59" s="259">
        <v>0.83333333333333337</v>
      </c>
      <c r="C59" s="116">
        <v>1</v>
      </c>
      <c r="D59" s="87"/>
      <c r="E59" s="87"/>
      <c r="F59" s="87" t="s">
        <v>57</v>
      </c>
      <c r="G59" s="89"/>
      <c r="H59" s="89"/>
      <c r="I59" s="89"/>
      <c r="J59" s="320" t="s">
        <v>197</v>
      </c>
      <c r="K59" s="321"/>
      <c r="L59" s="321"/>
      <c r="M59" s="321"/>
      <c r="N59" s="321"/>
      <c r="O59" s="322"/>
      <c r="P59" s="271" t="s">
        <v>74</v>
      </c>
      <c r="Q59" s="272"/>
      <c r="R59" s="273"/>
      <c r="S59" s="233"/>
      <c r="T59" s="234"/>
      <c r="U59" s="235"/>
      <c r="V59" s="2"/>
      <c r="ID59" s="88"/>
      <c r="IE59" s="88"/>
      <c r="IF59" s="88"/>
      <c r="IG59" s="88"/>
      <c r="IH59" s="88"/>
      <c r="II59" s="88"/>
      <c r="IJ59" s="88"/>
    </row>
    <row r="60" spans="1:244" ht="35.25" customHeight="1" thickBot="1">
      <c r="A60" s="85"/>
      <c r="B60" s="259"/>
      <c r="C60" s="116"/>
      <c r="D60" s="87"/>
      <c r="E60" s="87"/>
      <c r="F60" s="87"/>
      <c r="G60" s="89"/>
      <c r="H60" s="89"/>
      <c r="I60" s="89"/>
      <c r="J60" s="320"/>
      <c r="K60" s="321"/>
      <c r="L60" s="321"/>
      <c r="M60" s="321"/>
      <c r="N60" s="321"/>
      <c r="O60" s="322"/>
      <c r="P60" s="271"/>
      <c r="Q60" s="272"/>
      <c r="R60" s="273"/>
      <c r="S60" s="233"/>
      <c r="T60" s="234"/>
      <c r="U60" s="235"/>
      <c r="V60" s="2"/>
      <c r="ID60" s="88"/>
      <c r="IE60" s="88"/>
      <c r="IF60" s="88"/>
      <c r="IG60" s="88"/>
      <c r="IH60" s="88"/>
      <c r="II60" s="88"/>
      <c r="IJ60" s="88"/>
    </row>
    <row r="61" spans="1:244" ht="26.25" customHeight="1" thickBot="1">
      <c r="A61" s="85"/>
      <c r="B61" s="259"/>
      <c r="C61" s="116"/>
      <c r="D61" s="87"/>
      <c r="E61" s="87"/>
      <c r="F61" s="87"/>
      <c r="G61" s="89"/>
      <c r="H61" s="89"/>
      <c r="I61" s="89"/>
      <c r="J61" s="320"/>
      <c r="K61" s="321"/>
      <c r="L61" s="321"/>
      <c r="M61" s="321"/>
      <c r="N61" s="321"/>
      <c r="O61" s="322"/>
      <c r="P61" s="271"/>
      <c r="Q61" s="272"/>
      <c r="R61" s="273"/>
      <c r="S61" s="233"/>
      <c r="T61" s="234"/>
      <c r="U61" s="235"/>
      <c r="V61" s="2"/>
      <c r="ID61" s="88"/>
      <c r="IE61" s="88"/>
      <c r="IF61" s="88"/>
      <c r="IG61" s="88"/>
      <c r="IH61" s="88"/>
      <c r="II61" s="88"/>
      <c r="IJ61" s="88"/>
    </row>
    <row r="62" spans="1:244" ht="26.25" customHeight="1" thickBot="1">
      <c r="A62" s="85"/>
      <c r="B62" s="260"/>
      <c r="C62" s="245"/>
      <c r="D62" s="87"/>
      <c r="E62" s="87"/>
      <c r="F62" s="247"/>
      <c r="G62" s="246"/>
      <c r="H62" s="246"/>
      <c r="I62" s="246"/>
      <c r="J62" s="341" t="s">
        <v>0</v>
      </c>
      <c r="K62" s="342"/>
      <c r="L62" s="342"/>
      <c r="M62" s="342"/>
      <c r="N62" s="342"/>
      <c r="O62" s="343"/>
      <c r="P62" s="296"/>
      <c r="Q62" s="297"/>
      <c r="R62" s="298"/>
      <c r="S62" s="237"/>
      <c r="T62" s="238"/>
      <c r="U62" s="239"/>
      <c r="V62" s="2"/>
      <c r="ID62" s="88"/>
      <c r="IE62" s="88"/>
      <c r="IF62" s="88"/>
      <c r="IG62" s="88"/>
      <c r="IH62" s="88"/>
      <c r="II62" s="88"/>
      <c r="IJ62" s="88"/>
    </row>
    <row r="63" spans="1:244" ht="26.25" customHeight="1" thickBot="1">
      <c r="A63" s="85"/>
      <c r="B63" s="261"/>
      <c r="C63" s="242"/>
      <c r="D63" s="252"/>
      <c r="E63" s="87"/>
      <c r="F63" s="252"/>
      <c r="G63" s="244"/>
      <c r="H63" s="244"/>
      <c r="I63" s="244"/>
      <c r="J63" s="320"/>
      <c r="K63" s="321"/>
      <c r="L63" s="321"/>
      <c r="M63" s="321"/>
      <c r="N63" s="321"/>
      <c r="O63" s="322"/>
      <c r="P63" s="296"/>
      <c r="Q63" s="297"/>
      <c r="R63" s="298"/>
      <c r="S63" s="268"/>
      <c r="T63" s="269"/>
      <c r="U63" s="270"/>
      <c r="V63" s="2"/>
      <c r="ID63" s="88"/>
      <c r="IE63" s="88"/>
      <c r="IF63" s="88"/>
      <c r="IG63" s="88"/>
      <c r="IH63" s="88"/>
      <c r="II63" s="88"/>
      <c r="IJ63" s="88"/>
    </row>
    <row r="64" spans="1:244" ht="26.25" customHeight="1" thickBot="1">
      <c r="A64" s="85"/>
      <c r="B64" s="261"/>
      <c r="C64" s="242"/>
      <c r="D64" s="254"/>
      <c r="E64" s="87"/>
      <c r="F64" s="254"/>
      <c r="G64" s="244"/>
      <c r="H64" s="244"/>
      <c r="I64" s="244"/>
      <c r="J64" s="320"/>
      <c r="K64" s="321"/>
      <c r="L64" s="321"/>
      <c r="M64" s="321"/>
      <c r="N64" s="321"/>
      <c r="O64" s="322"/>
      <c r="P64" s="296"/>
      <c r="Q64" s="297"/>
      <c r="R64" s="298"/>
      <c r="S64" s="249"/>
      <c r="T64" s="250"/>
      <c r="U64" s="251"/>
      <c r="V64" s="2"/>
      <c r="ID64" s="88"/>
      <c r="IE64" s="88"/>
      <c r="IF64" s="88"/>
      <c r="IG64" s="88"/>
      <c r="IH64" s="88"/>
      <c r="II64" s="88"/>
      <c r="IJ64" s="88"/>
    </row>
    <row r="65" spans="1:244" ht="26.25" customHeight="1" thickBot="1">
      <c r="A65" s="85"/>
      <c r="B65" s="261"/>
      <c r="C65" s="242"/>
      <c r="D65" s="254"/>
      <c r="E65" s="87"/>
      <c r="F65" s="254"/>
      <c r="G65" s="244"/>
      <c r="H65" s="244"/>
      <c r="I65" s="244"/>
      <c r="J65" s="320"/>
      <c r="K65" s="321"/>
      <c r="L65" s="321"/>
      <c r="M65" s="321"/>
      <c r="N65" s="321"/>
      <c r="O65" s="322"/>
      <c r="P65" s="296"/>
      <c r="Q65" s="297"/>
      <c r="R65" s="298"/>
      <c r="S65" s="249"/>
      <c r="T65" s="250"/>
      <c r="U65" s="251"/>
      <c r="V65" s="2"/>
      <c r="ID65" s="88"/>
      <c r="IE65" s="88"/>
      <c r="IF65" s="88"/>
      <c r="IG65" s="88"/>
      <c r="IH65" s="88"/>
      <c r="II65" s="88"/>
      <c r="IJ65" s="88"/>
    </row>
    <row r="66" spans="1:244" ht="26.25" customHeight="1" thickBot="1">
      <c r="A66" s="85"/>
      <c r="B66" s="261"/>
      <c r="C66" s="242"/>
      <c r="D66" s="253"/>
      <c r="E66" s="253"/>
      <c r="F66" s="253"/>
      <c r="G66" s="244"/>
      <c r="H66" s="244"/>
      <c r="I66" s="244"/>
      <c r="J66" s="320"/>
      <c r="K66" s="321"/>
      <c r="L66" s="321"/>
      <c r="M66" s="321"/>
      <c r="N66" s="321"/>
      <c r="O66" s="322"/>
      <c r="P66" s="296"/>
      <c r="Q66" s="297"/>
      <c r="R66" s="298"/>
      <c r="S66" s="249"/>
      <c r="T66" s="250"/>
      <c r="U66" s="251"/>
      <c r="V66" s="2"/>
      <c r="ID66" s="88"/>
      <c r="IE66" s="88"/>
      <c r="IF66" s="88"/>
      <c r="IG66" s="88"/>
      <c r="IH66" s="88"/>
      <c r="II66" s="88"/>
      <c r="IJ66" s="88"/>
    </row>
    <row r="67" spans="1:244" ht="26.25" customHeight="1" thickBot="1">
      <c r="A67" s="85"/>
      <c r="B67" s="262"/>
      <c r="C67" s="256"/>
      <c r="D67" s="243"/>
      <c r="E67" s="243"/>
      <c r="F67" s="243"/>
      <c r="G67" s="243"/>
      <c r="H67" s="243"/>
      <c r="I67" s="243"/>
      <c r="J67" s="303"/>
      <c r="K67" s="304"/>
      <c r="L67" s="304"/>
      <c r="M67" s="304"/>
      <c r="N67" s="304"/>
      <c r="O67" s="305"/>
      <c r="P67" s="296"/>
      <c r="Q67" s="297"/>
      <c r="R67" s="298"/>
      <c r="S67" s="249"/>
      <c r="T67" s="250"/>
      <c r="U67" s="251"/>
      <c r="V67" s="2"/>
      <c r="ID67" s="88"/>
      <c r="IE67" s="88"/>
      <c r="IF67" s="88"/>
      <c r="IG67" s="88"/>
      <c r="IH67" s="88"/>
      <c r="II67" s="88"/>
      <c r="IJ67" s="88"/>
    </row>
    <row r="68" spans="1:244" ht="25.5" customHeight="1" thickBot="1">
      <c r="A68" s="3"/>
      <c r="B68" s="263"/>
      <c r="C68" s="257"/>
      <c r="D68" s="258"/>
      <c r="E68" s="258"/>
      <c r="F68" s="258"/>
      <c r="G68" s="258"/>
      <c r="H68" s="258"/>
      <c r="I68" s="258"/>
      <c r="J68" s="320"/>
      <c r="K68" s="321"/>
      <c r="L68" s="321"/>
      <c r="M68" s="321"/>
      <c r="N68" s="321"/>
      <c r="O68" s="322"/>
      <c r="P68" s="296"/>
      <c r="Q68" s="297"/>
      <c r="R68" s="298"/>
      <c r="S68" s="268"/>
      <c r="T68" s="269"/>
      <c r="U68" s="270"/>
      <c r="V68" s="2"/>
      <c r="ID68" s="88"/>
      <c r="IE68" s="88"/>
      <c r="IF68" s="88"/>
      <c r="IG68" s="88"/>
      <c r="IH68" s="88"/>
      <c r="II68" s="88"/>
      <c r="IJ68" s="88"/>
    </row>
    <row r="69" spans="1:244" ht="30.75" hidden="1" customHeight="1" thickBot="1">
      <c r="A69" s="85"/>
      <c r="B69" s="241"/>
      <c r="C69" s="242"/>
      <c r="D69" s="255"/>
      <c r="E69" s="255"/>
      <c r="F69" s="255"/>
      <c r="G69" s="244"/>
      <c r="H69" s="244"/>
      <c r="I69" s="244"/>
      <c r="J69" s="348"/>
      <c r="K69" s="349"/>
      <c r="L69" s="349"/>
      <c r="M69" s="349"/>
      <c r="N69" s="349"/>
      <c r="O69" s="350"/>
      <c r="P69" s="296"/>
      <c r="Q69" s="297"/>
      <c r="R69" s="298"/>
      <c r="S69" s="223"/>
      <c r="T69" s="224"/>
      <c r="U69" s="225"/>
      <c r="V69" s="2"/>
      <c r="ID69" s="88"/>
      <c r="IE69" s="88"/>
      <c r="IF69" s="88"/>
      <c r="IG69" s="88"/>
      <c r="IH69" s="88"/>
      <c r="II69" s="88"/>
      <c r="IJ69" s="88"/>
    </row>
    <row r="70" spans="1:244" ht="0.75" customHeight="1">
      <c r="A70" s="85"/>
      <c r="B70" s="2"/>
      <c r="HJ70" s="88"/>
      <c r="HK70" s="88"/>
      <c r="HL70" s="88"/>
      <c r="HM70" s="88"/>
      <c r="HN70" s="88"/>
      <c r="HO70" s="88"/>
      <c r="HP70" s="88"/>
    </row>
    <row r="71" spans="1:244" ht="31.5" hidden="1" customHeight="1" thickBot="1">
      <c r="A71" s="85"/>
      <c r="B71" s="2"/>
      <c r="HJ71" s="88"/>
      <c r="HK71" s="88"/>
      <c r="HL71" s="88"/>
      <c r="HM71" s="88"/>
      <c r="HN71" s="88"/>
      <c r="HO71" s="88"/>
      <c r="HP71" s="88"/>
    </row>
    <row r="72" spans="1:244" ht="30" hidden="1" customHeight="1" thickBot="1">
      <c r="A72" s="85"/>
      <c r="B72" s="2"/>
      <c r="HJ72" s="88"/>
      <c r="HK72" s="88"/>
      <c r="HL72" s="88"/>
      <c r="HM72" s="88"/>
      <c r="HN72" s="88"/>
      <c r="HO72" s="88"/>
      <c r="HP72" s="88"/>
    </row>
    <row r="73" spans="1:244" ht="26.25" hidden="1" customHeight="1" thickBot="1">
      <c r="A73" s="85"/>
      <c r="B73" s="2"/>
      <c r="HJ73" s="88"/>
      <c r="HK73" s="88"/>
      <c r="HL73" s="88"/>
      <c r="HM73" s="88"/>
      <c r="HN73" s="88"/>
      <c r="HO73" s="88"/>
      <c r="HP73" s="88"/>
    </row>
    <row r="74" spans="1:244" ht="13.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6.25" hidden="1" customHeight="1" thickBot="1">
      <c r="A78" s="85"/>
      <c r="B78" s="2"/>
      <c r="HJ78" s="88"/>
      <c r="HK78" s="88"/>
      <c r="HL78" s="88"/>
      <c r="HM78" s="88"/>
      <c r="HN78" s="88"/>
      <c r="HO78" s="88"/>
      <c r="HP78" s="88"/>
    </row>
    <row r="79" spans="1:244" ht="26.25" hidden="1" customHeight="1" thickBot="1">
      <c r="A79" s="85"/>
      <c r="B79" s="2"/>
      <c r="HJ79" s="88"/>
      <c r="HK79" s="88"/>
      <c r="HL79" s="88"/>
      <c r="HM79" s="88"/>
      <c r="HN79" s="88"/>
      <c r="HO79" s="88"/>
      <c r="HP79" s="88"/>
    </row>
    <row r="80" spans="1:244" ht="26.25" hidden="1" customHeight="1" thickBot="1">
      <c r="A80" s="85"/>
      <c r="B80" s="2"/>
      <c r="HJ80" s="88"/>
      <c r="HK80" s="88"/>
      <c r="HL80" s="88"/>
      <c r="HM80" s="88"/>
      <c r="HN80" s="88"/>
      <c r="HO80" s="88"/>
      <c r="HP80" s="88"/>
    </row>
    <row r="81" spans="1:224" ht="26.25" hidden="1" customHeight="1" thickBot="1">
      <c r="A81" s="85"/>
      <c r="B81" s="2"/>
      <c r="HJ81" s="88"/>
      <c r="HK81" s="88"/>
      <c r="HL81" s="88"/>
      <c r="HM81" s="88"/>
      <c r="HN81" s="88"/>
      <c r="HO81" s="88"/>
      <c r="HP81" s="88"/>
    </row>
    <row r="82" spans="1:224" ht="26.25" hidden="1" customHeight="1" thickBot="1">
      <c r="A82" s="85"/>
      <c r="B82" s="2"/>
      <c r="HJ82" s="88"/>
      <c r="HK82" s="88"/>
      <c r="HL82" s="88"/>
      <c r="HM82" s="88"/>
      <c r="HN82" s="88"/>
      <c r="HO82" s="88"/>
      <c r="HP82" s="88"/>
    </row>
    <row r="83" spans="1:224" ht="13.5"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3.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12"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226"/>
      <c r="B109" s="2"/>
      <c r="HJ109" s="88"/>
      <c r="HK109" s="88"/>
      <c r="HL109" s="88"/>
      <c r="HM109" s="88"/>
      <c r="HN109" s="88"/>
      <c r="HO109" s="88"/>
      <c r="HP109" s="88"/>
    </row>
    <row r="110" spans="1:224" ht="26.25" hidden="1" customHeight="1" thickBot="1">
      <c r="A110" s="226"/>
      <c r="B110" s="2"/>
      <c r="HJ110" s="88"/>
      <c r="HK110" s="88"/>
      <c r="HL110" s="88"/>
      <c r="HM110" s="88"/>
      <c r="HN110" s="88"/>
      <c r="HO110" s="88"/>
      <c r="HP110" s="88"/>
    </row>
    <row r="111" spans="1:224" ht="26.25" hidden="1" customHeight="1" thickBot="1">
      <c r="A111" s="226"/>
      <c r="B111" s="2"/>
      <c r="HJ111" s="88"/>
      <c r="HK111" s="88"/>
      <c r="HL111" s="88"/>
      <c r="HM111" s="88"/>
      <c r="HN111" s="88"/>
      <c r="HO111" s="88"/>
      <c r="HP111" s="88"/>
    </row>
    <row r="112" spans="1:224" ht="26.25" hidden="1" customHeight="1" thickBot="1">
      <c r="A112" s="226"/>
      <c r="B112" s="2"/>
      <c r="HJ112" s="88"/>
      <c r="HK112" s="88"/>
      <c r="HL112" s="88"/>
      <c r="HM112" s="88"/>
      <c r="HN112" s="88"/>
      <c r="HO112" s="88"/>
      <c r="HP112" s="88"/>
    </row>
    <row r="113" spans="1:244" ht="26.25" hidden="1" customHeight="1" thickBot="1">
      <c r="A113" s="3"/>
      <c r="B113" s="2"/>
      <c r="HJ113" s="88"/>
      <c r="HK113" s="88"/>
      <c r="HL113" s="88"/>
      <c r="HM113" s="88"/>
      <c r="HN113" s="88"/>
      <c r="HO113" s="88"/>
      <c r="HP113" s="88"/>
    </row>
    <row r="114" spans="1:244" ht="26.25" hidden="1" customHeight="1" thickBot="1">
      <c r="A114" s="3"/>
      <c r="B114" s="118"/>
      <c r="C114" s="119"/>
      <c r="D114" s="120"/>
      <c r="E114" s="120"/>
      <c r="F114" s="121"/>
      <c r="G114" s="121"/>
      <c r="H114" s="121"/>
      <c r="I114" s="121"/>
      <c r="J114" s="323"/>
      <c r="K114" s="323"/>
      <c r="L114" s="323"/>
      <c r="M114" s="323"/>
      <c r="N114" s="323"/>
      <c r="O114" s="323"/>
      <c r="P114" s="347"/>
      <c r="Q114" s="347"/>
      <c r="R114" s="122"/>
      <c r="S114" s="122"/>
      <c r="T114" s="338"/>
      <c r="U114" s="338"/>
      <c r="V114" s="2"/>
      <c r="ID114" s="88"/>
      <c r="IE114" s="88"/>
      <c r="IF114" s="88"/>
      <c r="IG114" s="88"/>
      <c r="IH114" s="88"/>
      <c r="II114" s="88"/>
      <c r="IJ114" s="88"/>
    </row>
    <row r="115" spans="1:244" ht="26.25" customHeight="1" thickBot="1">
      <c r="A115" s="3"/>
      <c r="B115" s="228"/>
      <c r="C115" s="229"/>
      <c r="D115" s="230"/>
      <c r="E115" s="230"/>
      <c r="F115" s="230"/>
      <c r="G115" s="230"/>
      <c r="H115" s="230"/>
      <c r="I115" s="230"/>
      <c r="J115" s="231"/>
      <c r="K115" s="231"/>
      <c r="L115" s="231"/>
      <c r="M115" s="231"/>
      <c r="N115" s="231"/>
      <c r="O115" s="231"/>
      <c r="P115" s="232"/>
      <c r="Q115" s="232"/>
      <c r="R115" s="232"/>
      <c r="S115" s="232"/>
      <c r="T115" s="232"/>
      <c r="U115" s="232"/>
      <c r="V115" s="2"/>
      <c r="ID115" s="88"/>
      <c r="IE115" s="88"/>
      <c r="IF115" s="88"/>
      <c r="IG115" s="88"/>
      <c r="IH115" s="88"/>
      <c r="II115" s="88"/>
      <c r="IJ115" s="88"/>
    </row>
    <row r="116" spans="1:244" ht="26.25" customHeight="1" thickBot="1">
      <c r="A116" s="3"/>
      <c r="B116" s="183" t="s">
        <v>113</v>
      </c>
      <c r="C116" s="184"/>
      <c r="D116" s="184"/>
      <c r="E116" s="184"/>
      <c r="F116" s="184"/>
      <c r="G116" s="184"/>
      <c r="H116" s="184"/>
      <c r="I116" s="330" t="s">
        <v>116</v>
      </c>
      <c r="J116" s="331"/>
      <c r="K116" s="331"/>
      <c r="L116" s="331"/>
      <c r="M116" s="331"/>
      <c r="N116" s="331"/>
      <c r="O116" s="331"/>
      <c r="P116" s="331"/>
      <c r="Q116" s="331"/>
      <c r="R116" s="331"/>
      <c r="S116" s="177"/>
      <c r="T116" s="171"/>
      <c r="U116" s="172"/>
      <c r="V116" s="2"/>
      <c r="ID116" s="88"/>
      <c r="IE116" s="88"/>
      <c r="IF116" s="88"/>
      <c r="IG116" s="88"/>
      <c r="IH116" s="88"/>
      <c r="II116" s="88"/>
      <c r="IJ116" s="88"/>
    </row>
    <row r="117" spans="1:244" ht="26.25" customHeight="1" thickBot="1">
      <c r="A117" s="3"/>
      <c r="B117" s="185" t="s">
        <v>114</v>
      </c>
      <c r="C117" s="281" t="s">
        <v>62</v>
      </c>
      <c r="D117" s="282"/>
      <c r="E117" s="282"/>
      <c r="F117" s="283"/>
      <c r="G117" s="281" t="s">
        <v>115</v>
      </c>
      <c r="H117" s="283"/>
      <c r="I117" s="186" t="s">
        <v>114</v>
      </c>
      <c r="J117" s="328" t="s">
        <v>62</v>
      </c>
      <c r="K117" s="329"/>
      <c r="L117" s="329"/>
      <c r="M117" s="329"/>
      <c r="N117" s="329"/>
      <c r="O117" s="329"/>
      <c r="P117" s="329"/>
      <c r="Q117" s="329"/>
      <c r="R117" s="329"/>
      <c r="S117" s="178"/>
      <c r="T117" s="176"/>
      <c r="U117" s="175"/>
      <c r="V117" s="2"/>
      <c r="ID117" s="88"/>
      <c r="IE117" s="88"/>
      <c r="IF117" s="88"/>
      <c r="IG117" s="88"/>
      <c r="IH117" s="88"/>
      <c r="II117" s="88"/>
      <c r="IJ117" s="88"/>
    </row>
    <row r="118" spans="1:244" ht="21" customHeight="1" thickBot="1">
      <c r="A118" s="3"/>
      <c r="B118" s="136">
        <v>1</v>
      </c>
      <c r="C118" s="284" t="s">
        <v>162</v>
      </c>
      <c r="D118" s="285"/>
      <c r="E118" s="285"/>
      <c r="F118" s="286"/>
      <c r="G118" s="293" t="s">
        <v>193</v>
      </c>
      <c r="H118" s="294"/>
      <c r="I118" s="126"/>
      <c r="J118" s="127"/>
      <c r="K118" s="127"/>
      <c r="L118" s="127"/>
      <c r="M118" s="127"/>
      <c r="N118" s="127"/>
      <c r="O118" s="128"/>
      <c r="P118" s="128"/>
      <c r="Q118" s="129"/>
      <c r="R118" s="137"/>
      <c r="S118" s="145"/>
      <c r="T118" s="173"/>
      <c r="U118" s="174"/>
      <c r="V118" s="2"/>
      <c r="ID118" s="88"/>
      <c r="IE118" s="88"/>
      <c r="IF118" s="88"/>
      <c r="IG118" s="88"/>
      <c r="IH118" s="88"/>
      <c r="II118" s="88"/>
      <c r="IJ118" s="88"/>
    </row>
    <row r="119" spans="1:244" ht="17.25" customHeight="1" thickBot="1">
      <c r="A119" s="3"/>
      <c r="B119" s="136"/>
      <c r="C119" s="284"/>
      <c r="D119" s="285"/>
      <c r="E119" s="285"/>
      <c r="F119" s="286"/>
      <c r="G119" s="293"/>
      <c r="H119" s="294"/>
      <c r="I119" s="130"/>
      <c r="J119" s="131"/>
      <c r="K119" s="131"/>
      <c r="L119" s="131"/>
      <c r="M119" s="131"/>
      <c r="N119" s="131"/>
      <c r="O119" s="132"/>
      <c r="P119" s="132"/>
      <c r="Q119" s="133"/>
      <c r="R119" s="138"/>
      <c r="S119" s="169"/>
      <c r="T119" s="147"/>
      <c r="U119" s="170"/>
      <c r="V119" s="2"/>
      <c r="ID119" s="88"/>
      <c r="IE119" s="88"/>
      <c r="IF119" s="88"/>
      <c r="IG119" s="88"/>
      <c r="IH119" s="88"/>
      <c r="II119" s="88"/>
      <c r="IJ119" s="88"/>
    </row>
    <row r="120" spans="1:244" ht="15.75" customHeight="1" thickBot="1">
      <c r="A120" s="85"/>
      <c r="B120" s="136"/>
      <c r="C120" s="284"/>
      <c r="D120" s="285"/>
      <c r="E120" s="285"/>
      <c r="F120" s="286"/>
      <c r="G120" s="293"/>
      <c r="H120" s="294"/>
      <c r="I120" s="134"/>
      <c r="J120" s="91"/>
      <c r="K120" s="91"/>
      <c r="L120" s="91"/>
      <c r="M120" s="91"/>
      <c r="N120" s="91"/>
      <c r="O120" s="92"/>
      <c r="P120" s="92"/>
      <c r="Q120" s="90"/>
      <c r="R120" s="139"/>
      <c r="S120" s="145"/>
      <c r="T120" s="144"/>
      <c r="U120" s="150"/>
      <c r="V120" s="2"/>
      <c r="ID120" s="88"/>
      <c r="IE120" s="88"/>
      <c r="IF120" s="88"/>
      <c r="IG120" s="88"/>
      <c r="IH120" s="88"/>
      <c r="II120" s="88"/>
      <c r="IJ120" s="88"/>
    </row>
    <row r="121" spans="1:244" ht="15.75" customHeight="1" thickBot="1">
      <c r="A121" s="85"/>
      <c r="B121" s="136"/>
      <c r="C121" s="284"/>
      <c r="D121" s="285"/>
      <c r="E121" s="285"/>
      <c r="F121" s="286"/>
      <c r="G121" s="293"/>
      <c r="H121" s="294"/>
      <c r="I121" s="134"/>
      <c r="J121" s="91"/>
      <c r="K121" s="91"/>
      <c r="L121" s="91"/>
      <c r="M121" s="91"/>
      <c r="N121" s="91"/>
      <c r="O121" s="92"/>
      <c r="P121" s="92"/>
      <c r="Q121" s="90"/>
      <c r="R121" s="139"/>
      <c r="S121" s="145"/>
      <c r="T121" s="144"/>
      <c r="U121" s="150"/>
      <c r="V121" s="2"/>
      <c r="ID121" s="88"/>
      <c r="IE121" s="88"/>
      <c r="IF121" s="88"/>
      <c r="IG121" s="88"/>
      <c r="IH121" s="88"/>
      <c r="II121" s="88"/>
      <c r="IJ121" s="88"/>
    </row>
    <row r="122" spans="1:244" ht="18" customHeight="1" thickBot="1">
      <c r="A122" s="85"/>
      <c r="B122" s="136"/>
      <c r="C122" s="284"/>
      <c r="D122" s="285"/>
      <c r="E122" s="285"/>
      <c r="F122" s="286"/>
      <c r="G122" s="293"/>
      <c r="H122" s="294"/>
      <c r="I122" s="134"/>
      <c r="J122" s="91"/>
      <c r="K122" s="91"/>
      <c r="L122" s="91"/>
      <c r="M122" s="91"/>
      <c r="N122" s="91"/>
      <c r="O122" s="92"/>
      <c r="P122" s="92"/>
      <c r="Q122" s="90"/>
      <c r="R122" s="139"/>
      <c r="S122" s="125"/>
      <c r="T122" s="124"/>
      <c r="U122" s="167"/>
      <c r="V122" s="2"/>
      <c r="ID122" s="88"/>
      <c r="IE122" s="88"/>
      <c r="IF122" s="88"/>
      <c r="IG122" s="88"/>
      <c r="IH122" s="88"/>
      <c r="II122" s="88"/>
      <c r="IJ122" s="88"/>
    </row>
    <row r="123" spans="1:244" ht="13.5" thickBot="1">
      <c r="A123" s="117"/>
      <c r="B123" s="136"/>
      <c r="C123" s="284"/>
      <c r="D123" s="285"/>
      <c r="E123" s="285"/>
      <c r="F123" s="286"/>
      <c r="G123" s="293"/>
      <c r="H123" s="294"/>
      <c r="I123" s="134"/>
      <c r="J123" s="91"/>
      <c r="K123" s="91"/>
      <c r="L123" s="91"/>
      <c r="M123" s="91"/>
      <c r="N123" s="91"/>
      <c r="O123" s="92"/>
      <c r="P123" s="92"/>
      <c r="Q123" s="90"/>
      <c r="R123" s="139"/>
      <c r="S123" s="146"/>
      <c r="T123" s="151"/>
      <c r="U123" s="150"/>
      <c r="V123" s="2"/>
      <c r="ID123" s="88"/>
      <c r="IE123" s="88"/>
      <c r="IF123" s="88"/>
      <c r="IG123" s="88"/>
      <c r="IH123" s="88"/>
      <c r="II123" s="88"/>
      <c r="IJ123" s="88"/>
    </row>
    <row r="124" spans="1:244" ht="13.5" thickBot="1">
      <c r="A124" s="2"/>
      <c r="B124" s="136"/>
      <c r="C124" s="284"/>
      <c r="D124" s="285"/>
      <c r="E124" s="285"/>
      <c r="F124" s="286"/>
      <c r="G124" s="301"/>
      <c r="H124" s="302"/>
      <c r="I124" s="123"/>
      <c r="J124" s="91"/>
      <c r="K124" s="91"/>
      <c r="L124" s="91"/>
      <c r="M124" s="91"/>
      <c r="N124" s="91"/>
      <c r="O124" s="92"/>
      <c r="P124" s="92"/>
      <c r="Q124" s="90"/>
      <c r="R124" s="139"/>
      <c r="S124" s="146"/>
      <c r="T124" s="124"/>
      <c r="U124" s="167"/>
      <c r="V124" s="2"/>
    </row>
    <row r="125" spans="1:244" ht="15.75" customHeight="1" thickBot="1">
      <c r="A125" s="2"/>
      <c r="B125" s="136"/>
      <c r="C125" s="290"/>
      <c r="D125" s="291"/>
      <c r="E125" s="291"/>
      <c r="F125" s="292"/>
      <c r="G125" s="299"/>
      <c r="H125" s="300"/>
      <c r="I125" s="123"/>
      <c r="J125" s="91"/>
      <c r="K125" s="91"/>
      <c r="L125" s="91"/>
      <c r="M125" s="91"/>
      <c r="N125" s="91"/>
      <c r="O125" s="92"/>
      <c r="P125" s="92"/>
      <c r="Q125" s="90"/>
      <c r="R125" s="139"/>
      <c r="S125" s="146"/>
      <c r="T125" s="151"/>
      <c r="U125" s="150"/>
      <c r="V125" s="2"/>
    </row>
    <row r="126" spans="1:244" ht="15.75" customHeight="1" thickBot="1">
      <c r="A126" s="135"/>
      <c r="B126" s="136"/>
      <c r="C126" s="290"/>
      <c r="D126" s="291"/>
      <c r="E126" s="291"/>
      <c r="F126" s="292"/>
      <c r="G126" s="339"/>
      <c r="H126" s="340"/>
      <c r="I126" s="123"/>
      <c r="J126" s="91"/>
      <c r="K126" s="91"/>
      <c r="L126" s="91"/>
      <c r="M126" s="91"/>
      <c r="N126" s="91"/>
      <c r="O126" s="92"/>
      <c r="P126" s="92"/>
      <c r="Q126" s="90"/>
      <c r="R126" s="139"/>
      <c r="S126" s="146"/>
      <c r="T126" s="124"/>
      <c r="U126" s="167"/>
      <c r="V126" s="2"/>
    </row>
    <row r="127" spans="1:244" ht="15.75" customHeight="1" thickBot="1">
      <c r="A127" s="135"/>
      <c r="B127" s="190" t="s">
        <v>117</v>
      </c>
      <c r="C127" s="440" t="s">
        <v>118</v>
      </c>
      <c r="D127" s="441"/>
      <c r="E127" s="441"/>
      <c r="F127" s="442"/>
      <c r="G127" s="332" t="s">
        <v>119</v>
      </c>
      <c r="H127" s="333"/>
      <c r="I127" s="334"/>
      <c r="J127" s="140"/>
      <c r="K127" s="140"/>
      <c r="L127" s="140"/>
      <c r="M127" s="140"/>
      <c r="N127" s="140"/>
      <c r="O127" s="141"/>
      <c r="P127" s="141"/>
      <c r="Q127" s="142"/>
      <c r="R127" s="143"/>
      <c r="S127" s="146"/>
      <c r="T127" s="151"/>
      <c r="U127" s="150"/>
      <c r="V127" s="168"/>
    </row>
    <row r="128" spans="1:244" ht="13.5" thickBot="1">
      <c r="A128" s="135"/>
      <c r="B128" s="136">
        <v>1</v>
      </c>
      <c r="C128" s="344" t="s">
        <v>142</v>
      </c>
      <c r="D128" s="345"/>
      <c r="E128" s="345"/>
      <c r="F128" s="346"/>
      <c r="G128" s="312" t="s">
        <v>110</v>
      </c>
      <c r="H128" s="313"/>
      <c r="I128" s="313"/>
      <c r="J128" s="154"/>
      <c r="K128" s="152"/>
      <c r="L128" s="152"/>
      <c r="M128" s="152"/>
      <c r="N128" s="152"/>
      <c r="O128" s="147"/>
      <c r="P128" s="147"/>
      <c r="Q128" s="148"/>
      <c r="R128" s="148"/>
      <c r="S128" s="149"/>
      <c r="T128" s="147"/>
      <c r="U128" s="150"/>
      <c r="V128" s="2"/>
    </row>
    <row r="129" spans="1:237" ht="13.5" thickBot="1">
      <c r="A129" s="135"/>
      <c r="B129" s="136">
        <v>2</v>
      </c>
      <c r="C129" s="443" t="s">
        <v>120</v>
      </c>
      <c r="D129" s="444"/>
      <c r="E129" s="444"/>
      <c r="F129" s="445"/>
      <c r="G129" s="325" t="s">
        <v>110</v>
      </c>
      <c r="H129" s="326"/>
      <c r="I129" s="326"/>
      <c r="J129" s="155"/>
      <c r="K129" s="11"/>
      <c r="L129" s="11"/>
      <c r="M129" s="11"/>
      <c r="N129" s="11"/>
      <c r="O129" s="124"/>
      <c r="P129" s="124"/>
      <c r="Q129" s="125"/>
      <c r="R129" s="125"/>
      <c r="S129" s="125"/>
      <c r="T129" s="124"/>
      <c r="U129" s="167"/>
      <c r="V129" s="2"/>
    </row>
    <row r="130" spans="1:237" ht="13.5" thickBot="1">
      <c r="A130" s="2"/>
      <c r="B130" s="136">
        <v>6</v>
      </c>
      <c r="C130" s="287" t="s">
        <v>121</v>
      </c>
      <c r="D130" s="288"/>
      <c r="E130" s="288"/>
      <c r="F130" s="289"/>
      <c r="G130" s="325" t="s">
        <v>110</v>
      </c>
      <c r="H130" s="326"/>
      <c r="I130" s="326"/>
      <c r="J130" s="155"/>
      <c r="K130" s="153"/>
      <c r="L130" s="153"/>
      <c r="M130" s="153"/>
      <c r="N130" s="153"/>
      <c r="O130" s="144"/>
      <c r="P130" s="144"/>
      <c r="Q130" s="149"/>
      <c r="R130" s="149"/>
      <c r="S130" s="149"/>
      <c r="T130" s="144"/>
      <c r="U130" s="150"/>
      <c r="V130" s="2"/>
    </row>
    <row r="131" spans="1:237">
      <c r="A131" s="2"/>
      <c r="B131" s="335"/>
      <c r="C131" s="336"/>
      <c r="D131" s="336"/>
      <c r="E131" s="336"/>
      <c r="F131" s="336"/>
      <c r="G131" s="336"/>
      <c r="H131" s="336"/>
      <c r="I131" s="336"/>
      <c r="J131" s="336"/>
      <c r="K131" s="336"/>
      <c r="L131" s="336"/>
      <c r="M131" s="336"/>
      <c r="N131" s="336"/>
      <c r="O131" s="336"/>
      <c r="P131" s="336"/>
      <c r="Q131" s="336"/>
      <c r="R131" s="336"/>
      <c r="S131" s="336"/>
      <c r="T131" s="336"/>
      <c r="U131" s="337"/>
      <c r="V131" s="2"/>
    </row>
    <row r="132" spans="1:237" ht="18" customHeight="1">
      <c r="A132" s="2"/>
      <c r="B132" s="278" t="s">
        <v>59</v>
      </c>
      <c r="C132" s="279"/>
      <c r="D132" s="279"/>
      <c r="E132" s="279"/>
      <c r="F132" s="279"/>
      <c r="G132" s="279"/>
      <c r="H132" s="279"/>
      <c r="I132" s="279"/>
      <c r="J132" s="279"/>
      <c r="K132" s="279"/>
      <c r="L132" s="279"/>
      <c r="M132" s="279"/>
      <c r="N132" s="279"/>
      <c r="O132" s="279"/>
      <c r="P132" s="279"/>
      <c r="Q132" s="279"/>
      <c r="R132" s="279"/>
      <c r="S132" s="279"/>
      <c r="T132" s="279"/>
      <c r="U132" s="280"/>
      <c r="V132" s="2"/>
    </row>
    <row r="133" spans="1:237" ht="13.5" thickBot="1">
      <c r="A133" s="2"/>
      <c r="B133" s="191" t="s">
        <v>61</v>
      </c>
      <c r="C133" s="327" t="s">
        <v>62</v>
      </c>
      <c r="D133" s="327"/>
      <c r="E133" s="327"/>
      <c r="F133" s="327"/>
      <c r="G133" s="327"/>
      <c r="H133" s="327" t="s">
        <v>63</v>
      </c>
      <c r="I133" s="327"/>
      <c r="J133" s="327"/>
      <c r="K133" s="309" t="s">
        <v>127</v>
      </c>
      <c r="L133" s="324"/>
      <c r="M133" s="309" t="s">
        <v>126</v>
      </c>
      <c r="N133" s="324"/>
      <c r="O133" s="327" t="s">
        <v>122</v>
      </c>
      <c r="P133" s="327"/>
      <c r="Q133" s="309" t="s">
        <v>123</v>
      </c>
      <c r="R133" s="310"/>
      <c r="S133" s="310"/>
      <c r="T133" s="310"/>
      <c r="U133" s="311"/>
      <c r="V133" s="2"/>
    </row>
    <row r="134" spans="1:237" ht="18.75">
      <c r="A134" s="2"/>
      <c r="B134" s="93">
        <v>1</v>
      </c>
      <c r="C134" s="277" t="s">
        <v>147</v>
      </c>
      <c r="D134" s="277"/>
      <c r="E134" s="277"/>
      <c r="F134" s="277"/>
      <c r="G134" s="277"/>
      <c r="H134" s="295" t="s">
        <v>148</v>
      </c>
      <c r="I134" s="295"/>
      <c r="J134" s="295"/>
      <c r="K134" s="318" t="s">
        <v>169</v>
      </c>
      <c r="L134" s="319"/>
      <c r="M134" s="316" t="s">
        <v>175</v>
      </c>
      <c r="N134" s="317"/>
      <c r="O134" s="314" t="s">
        <v>178</v>
      </c>
      <c r="P134" s="315"/>
      <c r="Q134" s="306">
        <v>19821581</v>
      </c>
      <c r="R134" s="307"/>
      <c r="S134" s="307"/>
      <c r="T134" s="307"/>
      <c r="U134" s="308"/>
      <c r="V134" s="2"/>
    </row>
    <row r="135" spans="1:237" ht="18.75">
      <c r="A135" s="2"/>
      <c r="B135" s="93">
        <v>3</v>
      </c>
      <c r="C135" s="277" t="s">
        <v>167</v>
      </c>
      <c r="D135" s="277"/>
      <c r="E135" s="277"/>
      <c r="F135" s="277"/>
      <c r="G135" s="277"/>
      <c r="H135" s="295" t="s">
        <v>149</v>
      </c>
      <c r="I135" s="295"/>
      <c r="J135" s="295"/>
      <c r="K135" s="318" t="s">
        <v>170</v>
      </c>
      <c r="L135" s="319"/>
      <c r="M135" s="316" t="s">
        <v>176</v>
      </c>
      <c r="N135" s="317"/>
      <c r="O135" s="314" t="s">
        <v>168</v>
      </c>
      <c r="P135" s="315"/>
      <c r="Q135" s="422">
        <v>19820365</v>
      </c>
      <c r="R135" s="423"/>
      <c r="S135" s="423"/>
      <c r="T135" s="423"/>
      <c r="U135" s="424"/>
      <c r="V135" s="2"/>
    </row>
    <row r="136" spans="1:237" ht="21">
      <c r="A136" s="2"/>
      <c r="B136" s="93">
        <v>3</v>
      </c>
      <c r="C136" s="277" t="s">
        <v>150</v>
      </c>
      <c r="D136" s="277"/>
      <c r="E136" s="277"/>
      <c r="F136" s="277"/>
      <c r="G136" s="277"/>
      <c r="H136" s="295" t="s">
        <v>151</v>
      </c>
      <c r="I136" s="295"/>
      <c r="J136" s="295"/>
      <c r="K136" s="318" t="s">
        <v>171</v>
      </c>
      <c r="L136" s="319"/>
      <c r="M136" s="316" t="s">
        <v>195</v>
      </c>
      <c r="N136" s="317"/>
      <c r="O136" s="314" t="s">
        <v>179</v>
      </c>
      <c r="P136" s="315"/>
      <c r="Q136" s="422">
        <v>19816083</v>
      </c>
      <c r="R136" s="423"/>
      <c r="S136" s="423"/>
      <c r="T136" s="423"/>
      <c r="U136" s="424"/>
      <c r="V136" s="2"/>
    </row>
    <row r="137" spans="1:237" ht="18.75">
      <c r="A137" s="2"/>
      <c r="B137" s="93">
        <v>4</v>
      </c>
      <c r="C137" s="277" t="s">
        <v>186</v>
      </c>
      <c r="D137" s="277"/>
      <c r="E137" s="277"/>
      <c r="F137" s="277"/>
      <c r="G137" s="277"/>
      <c r="H137" s="295" t="s">
        <v>152</v>
      </c>
      <c r="I137" s="295"/>
      <c r="J137" s="295"/>
      <c r="K137" s="318" t="s">
        <v>187</v>
      </c>
      <c r="L137" s="319"/>
      <c r="M137" s="316" t="s">
        <v>188</v>
      </c>
      <c r="N137" s="317"/>
      <c r="O137" s="314" t="s">
        <v>189</v>
      </c>
      <c r="P137" s="315"/>
      <c r="Q137" s="422">
        <v>19820757</v>
      </c>
      <c r="R137" s="423"/>
      <c r="S137" s="423"/>
      <c r="T137" s="423"/>
      <c r="U137" s="424"/>
      <c r="V137" s="2"/>
    </row>
    <row r="138" spans="1:237" ht="21">
      <c r="A138" s="2"/>
      <c r="B138" s="93">
        <v>5</v>
      </c>
      <c r="C138" s="277" t="s">
        <v>154</v>
      </c>
      <c r="D138" s="277"/>
      <c r="E138" s="277"/>
      <c r="F138" s="277"/>
      <c r="G138" s="277"/>
      <c r="H138" s="295" t="s">
        <v>153</v>
      </c>
      <c r="I138" s="295"/>
      <c r="J138" s="295"/>
      <c r="K138" s="318" t="s">
        <v>172</v>
      </c>
      <c r="L138" s="319"/>
      <c r="M138" s="316" t="s">
        <v>195</v>
      </c>
      <c r="N138" s="317"/>
      <c r="O138" s="314" t="s">
        <v>180</v>
      </c>
      <c r="P138" s="315"/>
      <c r="Q138" s="422">
        <v>19821563</v>
      </c>
      <c r="R138" s="423"/>
      <c r="S138" s="423"/>
      <c r="T138" s="423"/>
      <c r="U138" s="424"/>
      <c r="V138" s="2"/>
    </row>
    <row r="139" spans="1:237" ht="15" customHeight="1">
      <c r="A139" s="156"/>
      <c r="B139" s="98">
        <v>6</v>
      </c>
      <c r="C139" s="277" t="s">
        <v>165</v>
      </c>
      <c r="D139" s="277"/>
      <c r="E139" s="277"/>
      <c r="F139" s="277"/>
      <c r="G139" s="277"/>
      <c r="H139" s="295" t="s">
        <v>155</v>
      </c>
      <c r="I139" s="295"/>
      <c r="J139" s="295"/>
      <c r="K139" s="318" t="s">
        <v>173</v>
      </c>
      <c r="L139" s="319"/>
      <c r="M139" s="316" t="s">
        <v>177</v>
      </c>
      <c r="N139" s="317"/>
      <c r="O139" s="314" t="s">
        <v>181</v>
      </c>
      <c r="P139" s="315"/>
      <c r="Q139" s="422">
        <v>19822822</v>
      </c>
      <c r="R139" s="423"/>
      <c r="S139" s="423"/>
      <c r="T139" s="423"/>
      <c r="U139" s="424"/>
      <c r="V139" s="2"/>
    </row>
    <row r="140" spans="1:237" ht="18" customHeight="1">
      <c r="A140" s="2"/>
      <c r="B140" s="98">
        <v>7</v>
      </c>
      <c r="C140" s="277" t="s">
        <v>166</v>
      </c>
      <c r="D140" s="277"/>
      <c r="E140" s="277"/>
      <c r="F140" s="277"/>
      <c r="G140" s="277"/>
      <c r="H140" s="295" t="s">
        <v>156</v>
      </c>
      <c r="I140" s="295"/>
      <c r="J140" s="295"/>
      <c r="K140" s="318" t="s">
        <v>173</v>
      </c>
      <c r="L140" s="319"/>
      <c r="M140" s="316" t="s">
        <v>177</v>
      </c>
      <c r="N140" s="317"/>
      <c r="O140" s="314" t="s">
        <v>182</v>
      </c>
      <c r="P140" s="431"/>
      <c r="Q140" s="422">
        <v>19820177</v>
      </c>
      <c r="R140" s="423"/>
      <c r="S140" s="423"/>
      <c r="T140" s="423"/>
      <c r="U140" s="424"/>
      <c r="IC140" s="1" t="s">
        <v>60</v>
      </c>
    </row>
    <row r="141" spans="1:237" ht="18.75">
      <c r="A141" s="2"/>
      <c r="B141" s="98">
        <v>8</v>
      </c>
      <c r="C141" s="277" t="s">
        <v>190</v>
      </c>
      <c r="D141" s="277"/>
      <c r="E141" s="277"/>
      <c r="F141" s="277"/>
      <c r="G141" s="277"/>
      <c r="H141" s="295" t="s">
        <v>157</v>
      </c>
      <c r="I141" s="295"/>
      <c r="J141" s="295"/>
      <c r="K141" s="450" t="s">
        <v>187</v>
      </c>
      <c r="L141" s="451"/>
      <c r="M141" s="446" t="s">
        <v>188</v>
      </c>
      <c r="N141" s="447"/>
      <c r="O141" s="448">
        <v>44249</v>
      </c>
      <c r="P141" s="449"/>
      <c r="Q141" s="437">
        <v>19816081</v>
      </c>
      <c r="R141" s="438"/>
      <c r="S141" s="438"/>
      <c r="T141" s="438"/>
      <c r="U141" s="439"/>
      <c r="IC141" s="1" t="s">
        <v>64</v>
      </c>
    </row>
    <row r="142" spans="1:237" ht="18.75">
      <c r="A142" s="2"/>
      <c r="B142" s="98">
        <v>9</v>
      </c>
      <c r="C142" s="277" t="s">
        <v>158</v>
      </c>
      <c r="D142" s="277"/>
      <c r="E142" s="277"/>
      <c r="F142" s="277"/>
      <c r="G142" s="277"/>
      <c r="H142" s="295" t="s">
        <v>159</v>
      </c>
      <c r="I142" s="295"/>
      <c r="J142" s="295"/>
      <c r="K142" s="318" t="s">
        <v>171</v>
      </c>
      <c r="L142" s="319"/>
      <c r="M142" s="318" t="s">
        <v>195</v>
      </c>
      <c r="N142" s="319"/>
      <c r="O142" s="314" t="s">
        <v>183</v>
      </c>
      <c r="P142" s="315"/>
      <c r="Q142" s="422">
        <v>19820179</v>
      </c>
      <c r="R142" s="423"/>
      <c r="S142" s="423"/>
      <c r="T142" s="423"/>
      <c r="U142" s="424"/>
    </row>
    <row r="143" spans="1:237" ht="19.5" thickBot="1">
      <c r="A143" s="2"/>
      <c r="B143" s="165">
        <v>10</v>
      </c>
      <c r="C143" s="425" t="s">
        <v>160</v>
      </c>
      <c r="D143" s="425"/>
      <c r="E143" s="425"/>
      <c r="F143" s="425"/>
      <c r="G143" s="425"/>
      <c r="H143" s="426" t="s">
        <v>161</v>
      </c>
      <c r="I143" s="426"/>
      <c r="J143" s="426"/>
      <c r="K143" s="432" t="s">
        <v>174</v>
      </c>
      <c r="L143" s="433"/>
      <c r="M143" s="427" t="s">
        <v>195</v>
      </c>
      <c r="N143" s="428"/>
      <c r="O143" s="429" t="s">
        <v>184</v>
      </c>
      <c r="P143" s="430"/>
      <c r="Q143" s="434">
        <v>19820178</v>
      </c>
      <c r="R143" s="435"/>
      <c r="S143" s="435"/>
      <c r="T143" s="435"/>
      <c r="U143" s="436"/>
    </row>
    <row r="144" spans="1:237" ht="15">
      <c r="A144" s="2"/>
      <c r="B144" s="101"/>
      <c r="C144" s="102"/>
      <c r="D144" s="102"/>
      <c r="E144" s="102"/>
      <c r="F144" s="102"/>
      <c r="G144" s="102"/>
      <c r="H144" s="103"/>
      <c r="I144" s="103"/>
      <c r="J144" s="103"/>
      <c r="K144" s="103"/>
      <c r="L144" s="103"/>
      <c r="M144" s="103"/>
      <c r="N144" s="103"/>
      <c r="O144" s="103"/>
      <c r="P144" s="103"/>
      <c r="Q144" s="104"/>
      <c r="R144" s="104"/>
      <c r="S144" s="104"/>
      <c r="T144" s="104"/>
      <c r="U144" s="166"/>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4" t="s">
        <v>57</v>
      </c>
      <c r="IE146" s="2"/>
      <c r="IF146" s="95" t="s">
        <v>65</v>
      </c>
      <c r="IJ146" s="96" t="s">
        <v>66</v>
      </c>
      <c r="IL146" s="97">
        <f>SUMIF(MainEng,"RUN",Finish)-SUMIF(MainEng,"RUN",Start)</f>
        <v>0.22361111111111232</v>
      </c>
    </row>
    <row r="147" spans="1:246">
      <c r="A147" s="2"/>
      <c r="ID147" s="94" t="s">
        <v>67</v>
      </c>
      <c r="IE147" s="2"/>
      <c r="IF147" s="95" t="s">
        <v>68</v>
      </c>
      <c r="IJ147" s="96" t="s">
        <v>69</v>
      </c>
      <c r="IL147" s="99"/>
    </row>
    <row r="148" spans="1:246">
      <c r="A148" s="2"/>
      <c r="ID148" s="2"/>
      <c r="IE148" s="2"/>
      <c r="IF148" s="95" t="s">
        <v>70</v>
      </c>
      <c r="IJ148" s="96" t="s">
        <v>71</v>
      </c>
      <c r="IL148" s="100">
        <f>SUMIF(AuxEng1,"RUN",Finish)-SUMIF(AuxEng1,"RUN",Start)</f>
        <v>0</v>
      </c>
    </row>
    <row r="149" spans="1:246">
      <c r="A149" s="2"/>
      <c r="ID149" s="2"/>
      <c r="IE149" s="2"/>
      <c r="IF149" s="95" t="s">
        <v>72</v>
      </c>
      <c r="IJ149" s="96" t="s">
        <v>73</v>
      </c>
      <c r="IL149" s="100">
        <f>SUMIF(AuxEng2,"RUN",Finish)-SUMIF(AuxEng2,"RUN",Start)</f>
        <v>0.98750000000000071</v>
      </c>
    </row>
    <row r="150" spans="1:246">
      <c r="A150" s="2"/>
      <c r="ID150" s="2"/>
      <c r="IE150" s="2"/>
      <c r="IF150" s="95" t="s">
        <v>74</v>
      </c>
      <c r="IJ150" s="96" t="s">
        <v>75</v>
      </c>
      <c r="IL150" s="100">
        <f>SUMIF(AuxEng3,"RUN",Finish)-SUMIF(AuxEng3,"RUN",Start)</f>
        <v>0</v>
      </c>
    </row>
    <row r="151" spans="1:246">
      <c r="A151" s="2"/>
      <c r="ID151" s="2"/>
      <c r="IE151" s="2"/>
      <c r="IF151" s="95" t="s">
        <v>76</v>
      </c>
      <c r="IJ151" s="96" t="s">
        <v>77</v>
      </c>
      <c r="IL151" s="99"/>
    </row>
    <row r="152" spans="1:246">
      <c r="A152" s="3"/>
      <c r="ID152" s="2"/>
      <c r="IE152" s="2"/>
      <c r="IF152" s="95" t="s">
        <v>78</v>
      </c>
      <c r="IJ152" s="96" t="s">
        <v>79</v>
      </c>
      <c r="IL152" s="96"/>
    </row>
    <row r="153" spans="1:246">
      <c r="A153" s="2"/>
      <c r="ID153" s="2"/>
      <c r="IE153" s="2"/>
      <c r="IF153" s="95" t="s">
        <v>80</v>
      </c>
      <c r="IJ153" s="1" t="s">
        <v>81</v>
      </c>
    </row>
    <row r="154" spans="1:246">
      <c r="ID154" s="2"/>
      <c r="IE154" s="2"/>
      <c r="IF154" s="1" t="s">
        <v>82</v>
      </c>
      <c r="IJ154" s="96" t="s">
        <v>58</v>
      </c>
      <c r="IL154" s="96"/>
    </row>
    <row r="155" spans="1:246">
      <c r="IF155" s="95" t="s">
        <v>83</v>
      </c>
      <c r="IJ155" s="96" t="s">
        <v>84</v>
      </c>
      <c r="IL155" s="96"/>
    </row>
    <row r="156" spans="1:246">
      <c r="IF156" s="95" t="s">
        <v>85</v>
      </c>
      <c r="IJ156" s="96" t="s">
        <v>86</v>
      </c>
    </row>
    <row r="157" spans="1:246">
      <c r="IF157" s="95" t="s">
        <v>87</v>
      </c>
      <c r="IJ157" s="96" t="s">
        <v>88</v>
      </c>
    </row>
    <row r="158" spans="1:246">
      <c r="IF158" s="95" t="s">
        <v>89</v>
      </c>
      <c r="IJ158" s="96" t="s">
        <v>90</v>
      </c>
    </row>
    <row r="159" spans="1:246">
      <c r="IF159" s="95" t="s">
        <v>91</v>
      </c>
      <c r="IJ159" s="96" t="s">
        <v>92</v>
      </c>
    </row>
    <row r="160" spans="1:246">
      <c r="IF160" s="95" t="s">
        <v>93</v>
      </c>
      <c r="IJ160" s="1" t="s">
        <v>94</v>
      </c>
    </row>
    <row r="161" spans="240:244">
      <c r="IF161" s="95" t="s">
        <v>95</v>
      </c>
      <c r="IJ161" s="96" t="s">
        <v>96</v>
      </c>
    </row>
    <row r="162" spans="240:244">
      <c r="IF162" s="95" t="s">
        <v>97</v>
      </c>
      <c r="IJ162" s="96" t="s">
        <v>98</v>
      </c>
    </row>
    <row r="163" spans="240:244">
      <c r="IF163" s="95" t="s">
        <v>99</v>
      </c>
      <c r="IJ163" s="1" t="s">
        <v>100</v>
      </c>
    </row>
    <row r="164" spans="240:244">
      <c r="IF164" s="95" t="s">
        <v>101</v>
      </c>
      <c r="IJ164" s="1" t="s">
        <v>102</v>
      </c>
    </row>
    <row r="165" spans="240:244">
      <c r="IF165" s="95" t="s">
        <v>103</v>
      </c>
    </row>
    <row r="166" spans="240:244">
      <c r="IF166" s="95" t="s">
        <v>104</v>
      </c>
    </row>
    <row r="167" spans="240:244">
      <c r="IF167" s="95" t="s">
        <v>105</v>
      </c>
    </row>
    <row r="168" spans="240:244">
      <c r="IF168" s="1" t="s">
        <v>106</v>
      </c>
    </row>
    <row r="169" spans="240:244">
      <c r="IF169" s="105" t="s">
        <v>107</v>
      </c>
    </row>
    <row r="170" spans="240:244">
      <c r="IF170" s="105" t="s">
        <v>108</v>
      </c>
    </row>
    <row r="171" spans="240:244">
      <c r="IF171" s="105" t="s">
        <v>109</v>
      </c>
    </row>
  </sheetData>
  <mergeCells count="242">
    <mergeCell ref="O135:P135"/>
    <mergeCell ref="K135:L135"/>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 ref="O137:P137"/>
    <mergeCell ref="C138:G138"/>
    <mergeCell ref="K137:L137"/>
    <mergeCell ref="C136:G136"/>
    <mergeCell ref="C137:G137"/>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Q137:U137"/>
    <mergeCell ref="Q136:U136"/>
    <mergeCell ref="C143:G143"/>
    <mergeCell ref="H143:J143"/>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51:R51"/>
    <mergeCell ref="P114:Q114"/>
    <mergeCell ref="J69:O69"/>
    <mergeCell ref="J55:O5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J63:O63"/>
    <mergeCell ref="P55:R55"/>
    <mergeCell ref="J66:O66"/>
    <mergeCell ref="P66:R66"/>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J65:O65"/>
    <mergeCell ref="P65:R65"/>
    <mergeCell ref="S68:U68"/>
    <mergeCell ref="C118:F118"/>
    <mergeCell ref="G118:H118"/>
    <mergeCell ref="J62:O62"/>
    <mergeCell ref="C128:F128"/>
    <mergeCell ref="C120:F120"/>
    <mergeCell ref="P59:R59"/>
    <mergeCell ref="P60:R60"/>
    <mergeCell ref="P61:R61"/>
    <mergeCell ref="P62:R62"/>
    <mergeCell ref="Q134:U134"/>
    <mergeCell ref="Q133:U133"/>
    <mergeCell ref="G128:I128"/>
    <mergeCell ref="H136:J136"/>
    <mergeCell ref="H137:J137"/>
    <mergeCell ref="O136:P136"/>
    <mergeCell ref="M135:N135"/>
    <mergeCell ref="H135:J135"/>
    <mergeCell ref="M134:N134"/>
    <mergeCell ref="O134:P134"/>
    <mergeCell ref="K134:L134"/>
    <mergeCell ref="C135:G135"/>
    <mergeCell ref="P63:R63"/>
    <mergeCell ref="J68:O68"/>
    <mergeCell ref="P68:R68"/>
    <mergeCell ref="S63:U63"/>
    <mergeCell ref="G120:H120"/>
    <mergeCell ref="G119:H119"/>
    <mergeCell ref="J64:O64"/>
    <mergeCell ref="P64:R64"/>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J67:O67"/>
    <mergeCell ref="P67:R67"/>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2019-09-01T15:04:57Z</dcterms:modified>
</cp:coreProperties>
</file>