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report'!$A$1:$V$187</definedName>
    <definedName name="_xlnm._FilterDatabase" localSheetId="0" hidden="1">'Vessel daily report'!#REF!</definedName>
    <definedName name="AuxEng1">'Vessel daily report'!$E$38:$E$149</definedName>
    <definedName name="AuxEng2">'Vessel daily report'!$F$38:$F$149</definedName>
    <definedName name="AuxEng3">'Vessel daily report'!$G$38:$G$149</definedName>
    <definedName name="BowThruster">'Vessel daily report'!$H$38:$H$149</definedName>
    <definedName name="DetailActivity">'Vessel daily report'!$IF$181:$IF$206</definedName>
    <definedName name="Excel_BuiltIn_Print_Area_1">'Vessel daily report'!$A$1:$CK$187</definedName>
    <definedName name="Excel_BuiltIn_Print_Area_1_1">'Vessel daily report'!$A$1:$W$187</definedName>
    <definedName name="Excel_BuiltIn_Print_Area_1_1_1">'Vessel daily report'!$A$1:$V$187</definedName>
    <definedName name="Excel_BuiltIn_Print_Area_1_1_1_1">'Vessel daily report'!$A$1:$U$187</definedName>
    <definedName name="Fifi">'Vessel daily report'!$I$38:$I$149</definedName>
    <definedName name="Finish">'Vessel daily report'!$C$38:$C$149</definedName>
    <definedName name="ISPSPort">'Vessel daily report'!$IC$175:$IC$177</definedName>
    <definedName name="Location">'Vessel daily report'!$IJ$181:$IJ$190</definedName>
    <definedName name="MainEng">'Vessel daily report'!$D$38:$D$149</definedName>
    <definedName name="RunStop">'Vessel daily report'!$ID$181</definedName>
    <definedName name="Start">'Vessel daily report'!$B$38:$B$149</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85" i="1"/>
  <c r="IL184" i="1" l="1"/>
  <c r="IL181" i="1"/>
  <c r="IL183"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<sst xmlns="http://schemas.openxmlformats.org/spreadsheetml/2006/main" count="330" uniqueCount="212">
  <si>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</si>
  <si>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</si>
  <si>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</si>
  <si>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</si>
  <si>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</si>
  <si>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</si>
  <si>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</si>
  <si>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</si>
  <si>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</si>
  <si>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</si>
  <si>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</si>
  <si>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</si>
  <si>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</si>
  <si>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</si>
  <si>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</si>
  <si>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</si>
  <si>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</si>
  <si>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</si>
  <si>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</si>
  <si>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</si>
  <si>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</si>
  <si>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</si>
  <si>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</si>
  <si>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</si>
  <si>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</si>
  <si>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</si>
  <si>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</si>
  <si>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</si>
  <si>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</si>
  <si>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</si>
  <si>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</si>
  <si>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</si>
  <si>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</si>
  <si>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</si>
  <si>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</si>
  <si>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</si>
  <si>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</si>
  <si>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</si>
  <si>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</si>
  <si>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</si>
  <si>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</si>
  <si>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</si>
  <si>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</si>
  <si>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</si>
  <si>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</si>
  <si>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</si>
  <si>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</si>
  <si>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</si>
  <si>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</si>
  <si>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</si>
  <si>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</si>
  <si>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</si>
  <si>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</si>
  <si>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</si>
  <si>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</si>
  <si>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</si>
  <si>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</si>
  <si>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</si>
  <si>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</si>
  <si>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</si>
  <si>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</si>
  <si>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</si>
  <si>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</si>
  <si>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</si>
  <si>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</si>
  <si>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</si>
  <si>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</si>
  <si>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</si>
  <si>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</si>
  <si>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</si>
  <si>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</si>
  <si>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</si>
  <si>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</si>
  <si>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</si>
  <si>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</si>
  <si>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</si>
  <si>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</si>
  <si>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</si>
  <si>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</si>
  <si>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</si>
  <si>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</si>
  <si>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</si>
  <si>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</si>
  <si>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</si>
  <si>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</si>
  <si>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</si>
  <si>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</si>
  <si>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</si>
  <si>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</si>
  <si>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</si>
  <si>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</si>
  <si>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</si>
  <si>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</si>
  <si>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</si>
  <si>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</si>
  <si>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</si>
  <si>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</si>
  <si>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</si>
  <si>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</si>
  <si>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</si>
  <si>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</si>
  <si>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</si>
  <si>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</si>
  <si>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</si>
  <si>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</si>
  <si>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</si>
  <si>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</si>
  <si>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</si>
  <si>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</si>
  <si>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</si>
  <si>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</si>
  <si>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</si>
  <si>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</si>
  <si>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</si>
  <si>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</si>
  <si>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</si>
  <si>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</si>
  <si>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</si>
  <si>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</si>
  <si>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</si>
  <si>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</si>
  <si>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</si>
  <si>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</si>
  <si>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</si>
  <si>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</si>
  <si>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</si>
  <si>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</si>
  <si>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</si>
  <si>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</si>
  <si>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</si>
  <si>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</si>
  <si>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</si>
  <si>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</si>
  <si>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</si>
  <si>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</si>
  <si>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</si>
  <si>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</si>
  <si>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</si>
  <si>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</si>
  <si>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</si>
  <si>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</si>
  <si>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</si>
  <si>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</si>
  <si>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</si>
  <si>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</si>
  <si>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</si>
  <si>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</si>
  <si>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</si>
  <si>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</si>
  <si>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</si>
  <si>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</si>
  <si>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</si>
  <si>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</si>
  <si>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04 Sept 2019</t>
  </si>
  <si>
    <t>11 Sept 2019</t>
  </si>
  <si>
    <t>07 Jan 2021</t>
  </si>
  <si>
    <t>BAHKTIAR</t>
  </si>
  <si>
    <t>RUNDI</t>
  </si>
  <si>
    <t>09 Oct 2019</t>
  </si>
  <si>
    <t>ISHAK SUHERMAN</t>
  </si>
  <si>
    <t>HASRUL GUNAWAN</t>
  </si>
  <si>
    <t>SAMGAR ARTHUR RATUMBANUA</t>
  </si>
  <si>
    <t>16 Apr 2021</t>
  </si>
  <si>
    <t>YONATHAN RAMBA</t>
  </si>
  <si>
    <t xml:space="preserve">Shifting Permit / SPOGK </t>
  </si>
  <si>
    <t>Master</t>
  </si>
  <si>
    <t>Oiler</t>
  </si>
  <si>
    <t>AMRAN BONE PASAU</t>
  </si>
  <si>
    <t>Cook</t>
  </si>
  <si>
    <t>17 Oct 2019</t>
  </si>
  <si>
    <t>04 Dec 2020</t>
  </si>
  <si>
    <t>25 Apr 2021</t>
  </si>
  <si>
    <t>06 Sept 2020</t>
  </si>
  <si>
    <t>10 Apr 2021</t>
  </si>
  <si>
    <t>01 Augt 2021</t>
  </si>
  <si>
    <t>24.00</t>
  </si>
  <si>
    <t>TAUFIK FAISAL</t>
  </si>
  <si>
    <t>29 Oct 2020</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</si>
  <si>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</si>
  <si>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</si>
  <si>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</si>
  <si>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19822822</t>
  </si>
  <si>
    <t>FERRY FIRMANTO</t>
  </si>
  <si>
    <t>Exp : 10 JANUARY 2020</t>
  </si>
  <si>
    <t>N</t>
  </si>
  <si>
    <t>CLAUDY</t>
  </si>
  <si>
    <t>Tug standby anchor at Tg Kalian anchorage</t>
  </si>
  <si>
    <t>Hibob anchor</t>
  </si>
  <si>
    <t xml:space="preserve"> : Nil</t>
  </si>
  <si>
    <t>10- 12 KNOT</t>
  </si>
  <si>
    <r>
      <t xml:space="preserve">REPORTED DATE 06 JANUARY </t>
    </r>
    <r>
      <rPr>
        <b/>
        <sz val="12"/>
        <color indexed="12"/>
        <rFont val="Arial"/>
        <family val="2"/>
      </rPr>
      <t xml:space="preserve"> 2020</t>
    </r>
  </si>
  <si>
    <t>SBE, Prepare sailing from anchorage Tg kalian to Cst Ship III</t>
  </si>
  <si>
    <t>Anchor up, Process sailing to Cst Ship III</t>
  </si>
  <si>
    <t>Arrival at Cst Ship III, Process connect tug line tide up at aft Ship III</t>
  </si>
  <si>
    <t>Tug line tide up secure</t>
  </si>
  <si>
    <t>Tug standby tide up at aft Ship III</t>
  </si>
  <si>
    <t>Disconnect tug line , process to aft Ship III</t>
  </si>
  <si>
    <t>Arrival at aft Ship III, process connect tug line tide up</t>
  </si>
  <si>
    <t>F.W.E.</t>
  </si>
  <si>
    <t>SBE, Prepare assist berthing SPOB Musi Prosperity</t>
  </si>
  <si>
    <t>Disconnect tug line tide, process to SPOB Musi Prosperity</t>
  </si>
  <si>
    <t>Arrival at SPOB Musi Prosperity, connect tug line assist Bething</t>
  </si>
  <si>
    <t xml:space="preserve">SLIGHT </t>
  </si>
  <si>
    <t>1.0 - 1.2 M</t>
  </si>
  <si>
    <t xml:space="preserve"> : (Safe Cond) Deck Dept :Proses assist berthing SPOB Musi Prosperity dalam keadaan aman dan lancar dalam kondisi cuaca berombak dan crew yang bertugas di deck memakai PPE.By Taufik Faisal.</t>
  </si>
  <si>
    <t>: (Safe Cond) Engine Dept : Crew engine cuci filter FO main engine memakai PPE minimum safe dan tidak mengganggu operasional kapal.By Yonathan Ramba.</t>
  </si>
  <si>
    <t>Arrival at aft Ship III, Connect tug line tide up</t>
  </si>
  <si>
    <t>F.W.E</t>
  </si>
  <si>
    <t>SBE, Prepare assist Unberthing SPOB Musi Prosperity</t>
  </si>
  <si>
    <t>Disconnect tug line tide up, process to SPOB Musi Prosperity</t>
  </si>
  <si>
    <t>Arrival at SPOB OPS Musi Prosperity, connect tug line assist Unberthing</t>
  </si>
  <si>
    <t>Disconnect tug line, Process to aft Ship III</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</si>
</sst>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medium">
        <color indexed="8"/>
      </left>
      <right style="thin">
        <color indexed="8"/>
      </right>
      <top style="thin">
        <color indexed="8"/>
      </top>
      <bottom style="thin">
        <color indexed="64"/>
      </bottom>
      <diagonal/>
    </border>
    <border>
      <left style="thin">
        <color indexed="8"/>
      </left>
      <right style="thin">
        <color indexed="8"/>
      </right>
      <top style="thin">
        <color indexed="64"/>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84">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0" xfId="5" applyNumberFormat="1" applyFont="1" applyFill="1" applyBorder="1" applyAlignment="1" applyProtection="1">
      <alignment horizontal="center" vertical="center"/>
    </xf>
    <xf numFmtId="0" fontId="25" fillId="0" borderId="130"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32"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34" xfId="5" applyNumberFormat="1" applyFont="1" applyFill="1" applyBorder="1" applyAlignment="1" applyProtection="1">
      <alignment horizontal="center" vertical="center"/>
    </xf>
    <xf numFmtId="2" fontId="20" fillId="0" borderId="121"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168" fontId="20" fillId="6" borderId="134"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8"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6" xfId="5" applyNumberFormat="1" applyFont="1" applyFill="1" applyBorder="1" applyAlignment="1" applyProtection="1">
      <alignment horizontal="center" vertical="center"/>
      <protection locked="0"/>
    </xf>
    <xf numFmtId="0" fontId="25" fillId="0" borderId="135"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2" fontId="34" fillId="0" borderId="17" xfId="5" applyNumberFormat="1" applyFont="1" applyFill="1" applyBorder="1" applyAlignment="1" applyProtection="1">
      <alignment horizontal="left" vertical="center"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43" fillId="0" borderId="71" xfId="0" applyFont="1" applyBorder="1" applyAlignment="1" applyProtection="1">
      <alignment horizontal="center" vertical="center"/>
      <protection locked="0"/>
    </xf>
    <xf numFmtId="0" fontId="43" fillId="0" borderId="44" xfId="0" applyFont="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6" fillId="0" borderId="94" xfId="5"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6" fillId="0" borderId="4" xfId="4"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3" fillId="0" borderId="33"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67" fontId="13" fillId="0" borderId="14" xfId="5" applyNumberFormat="1" applyFont="1" applyFill="1" applyBorder="1" applyAlignment="1" applyProtection="1">
      <alignment horizontal="right" vertical="center"/>
      <protection locked="0"/>
    </xf>
    <xf numFmtId="0" fontId="13" fillId="0" borderId="30" xfId="5" applyFont="1" applyFill="1" applyBorder="1" applyAlignment="1" applyProtection="1">
      <alignment vertical="center" wrapText="1"/>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6" fillId="3" borderId="93" xfId="5" applyFont="1" applyFill="1" applyBorder="1" applyAlignment="1" applyProtection="1">
      <alignment horizontal="left"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171" fontId="27" fillId="0" borderId="89" xfId="4" quotePrefix="1" applyNumberFormat="1" applyFont="1" applyFill="1" applyBorder="1" applyAlignment="1" applyProtection="1">
      <alignment horizontal="center" vertical="center"/>
      <protection locked="0"/>
    </xf>
    <xf numFmtId="171" fontId="27" fillId="0" borderId="54" xfId="4" applyNumberFormat="1" applyFont="1" applyFill="1" applyBorder="1" applyAlignment="1" applyProtection="1">
      <alignment horizontal="center" vertical="center"/>
      <protection locked="0"/>
    </xf>
    <xf numFmtId="171" fontId="27" fillId="0" borderId="90" xfId="4" applyNumberFormat="1"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5" fontId="27" fillId="0" borderId="133" xfId="4" quotePrefix="1" applyNumberFormat="1" applyFont="1" applyFill="1" applyBorder="1" applyAlignment="1" applyProtection="1">
      <alignment horizontal="center" vertical="center"/>
      <protection locked="0"/>
    </xf>
    <xf numFmtId="15" fontId="27" fillId="0" borderId="44" xfId="4" quotePrefix="1"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29" xfId="4"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center" vertical="center"/>
      <protection locked="0"/>
    </xf>
    <xf numFmtId="0" fontId="46" fillId="0" borderId="82" xfId="4"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74" xfId="4" applyNumberFormat="1" applyFont="1" applyFill="1" applyBorder="1" applyAlignment="1" applyProtection="1">
      <alignment horizontal="center" vertical="center"/>
      <protection locked="0"/>
    </xf>
    <xf numFmtId="0" fontId="51" fillId="0" borderId="4" xfId="4" applyFont="1" applyFill="1" applyBorder="1" applyAlignment="1" applyProtection="1">
      <alignment horizontal="center" vertical="center"/>
      <protection locked="0"/>
    </xf>
    <xf numFmtId="15" fontId="27" fillId="0" borderId="131" xfId="4" quotePrefix="1" applyNumberFormat="1" applyFont="1" applyFill="1" applyBorder="1" applyAlignment="1" applyProtection="1">
      <alignment horizontal="center" vertical="center"/>
      <protection locked="0"/>
    </xf>
    <xf numFmtId="15" fontId="27" fillId="0" borderId="54" xfId="4" quotePrefix="1" applyNumberFormat="1"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06"/>
  <sheetViews>
    <sheetView showGridLines="0" tabSelected="1" topLeftCell="A5" zoomScaleNormal="100" workbookViewId="0">
      <selection activeCell="J66" sqref="J66:O66"/>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26" t="s">
        <v>143</v>
      </c>
      <c r="C2" s="326"/>
      <c r="D2" s="326"/>
      <c r="E2" s="326"/>
      <c r="F2" s="326"/>
      <c r="G2" s="326"/>
      <c r="H2" s="326"/>
      <c r="I2" s="326"/>
      <c r="J2" s="326"/>
      <c r="K2" s="326"/>
      <c r="L2" s="326"/>
      <c r="M2" s="326"/>
      <c r="N2" s="326"/>
      <c r="O2" s="326"/>
      <c r="P2" s="326"/>
      <c r="Q2" s="326"/>
      <c r="R2" s="326"/>
      <c r="S2" s="326"/>
      <c r="T2" s="326"/>
      <c r="U2" s="326"/>
      <c r="V2" s="2"/>
    </row>
    <row r="3" spans="1:22">
      <c r="A3" s="2"/>
      <c r="B3" s="326"/>
      <c r="C3" s="326"/>
      <c r="D3" s="326"/>
      <c r="E3" s="326"/>
      <c r="F3" s="326"/>
      <c r="G3" s="326"/>
      <c r="H3" s="326"/>
      <c r="I3" s="326"/>
      <c r="J3" s="326"/>
      <c r="K3" s="326"/>
      <c r="L3" s="326"/>
      <c r="M3" s="326"/>
      <c r="N3" s="326"/>
      <c r="O3" s="326"/>
      <c r="P3" s="326"/>
      <c r="Q3" s="326"/>
      <c r="R3" s="326"/>
      <c r="S3" s="326"/>
      <c r="T3" s="326"/>
      <c r="U3" s="326"/>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48" t="s">
        <v>190</v>
      </c>
      <c r="C5" s="349"/>
      <c r="D5" s="349"/>
      <c r="E5" s="349"/>
      <c r="F5" s="349"/>
      <c r="G5" s="10"/>
      <c r="H5" s="11"/>
      <c r="I5" s="5"/>
      <c r="J5" s="12"/>
      <c r="K5" s="12"/>
      <c r="L5" s="12"/>
      <c r="M5" s="12"/>
      <c r="N5" s="12"/>
      <c r="O5" s="8"/>
      <c r="P5" s="13" t="s">
        <v>128</v>
      </c>
      <c r="Q5" s="191"/>
      <c r="R5" s="191"/>
      <c r="S5" s="191"/>
      <c r="T5" s="192"/>
      <c r="U5" s="193"/>
      <c r="V5" s="2"/>
    </row>
    <row r="6" spans="1:22" ht="18" customHeight="1" thickBot="1">
      <c r="A6" s="2"/>
      <c r="B6" s="327" t="s">
        <v>1</v>
      </c>
      <c r="C6" s="328" t="s">
        <v>2</v>
      </c>
      <c r="D6" s="328"/>
      <c r="E6" s="328"/>
      <c r="F6" s="328"/>
      <c r="G6" s="328" t="s">
        <v>3</v>
      </c>
      <c r="H6" s="328"/>
      <c r="I6" s="341" t="s">
        <v>4</v>
      </c>
      <c r="J6" s="342"/>
      <c r="K6" s="342"/>
      <c r="L6" s="342"/>
      <c r="M6" s="342"/>
      <c r="N6" s="343"/>
      <c r="O6" s="328" t="s">
        <v>5</v>
      </c>
      <c r="P6" s="328" t="s">
        <v>6</v>
      </c>
      <c r="Q6" s="328"/>
      <c r="R6" s="328"/>
      <c r="S6" s="329" t="s">
        <v>7</v>
      </c>
      <c r="T6" s="330"/>
      <c r="U6" s="331"/>
      <c r="V6" s="2"/>
    </row>
    <row r="7" spans="1:22" ht="18" customHeight="1">
      <c r="A7" s="2"/>
      <c r="B7" s="327"/>
      <c r="C7" s="14" t="s">
        <v>8</v>
      </c>
      <c r="D7" s="335" t="s">
        <v>9</v>
      </c>
      <c r="E7" s="335"/>
      <c r="F7" s="335"/>
      <c r="G7" s="328"/>
      <c r="H7" s="328"/>
      <c r="I7" s="344"/>
      <c r="J7" s="345"/>
      <c r="K7" s="345"/>
      <c r="L7" s="345"/>
      <c r="M7" s="345"/>
      <c r="N7" s="335"/>
      <c r="O7" s="328"/>
      <c r="P7" s="328"/>
      <c r="Q7" s="328"/>
      <c r="R7" s="328"/>
      <c r="S7" s="332"/>
      <c r="T7" s="333"/>
      <c r="U7" s="334"/>
      <c r="V7" s="2"/>
    </row>
    <row r="8" spans="1:22" ht="18" customHeight="1" thickBot="1">
      <c r="A8" s="2"/>
      <c r="B8" s="15" t="s">
        <v>145</v>
      </c>
      <c r="C8" s="16" t="s">
        <v>184</v>
      </c>
      <c r="D8" s="336" t="s">
        <v>189</v>
      </c>
      <c r="E8" s="336"/>
      <c r="F8" s="336"/>
      <c r="G8" s="337" t="s">
        <v>202</v>
      </c>
      <c r="H8" s="337"/>
      <c r="I8" s="346" t="s">
        <v>203</v>
      </c>
      <c r="J8" s="347"/>
      <c r="K8" s="347"/>
      <c r="L8" s="347"/>
      <c r="M8" s="347"/>
      <c r="N8" s="336"/>
      <c r="O8" s="194" t="s">
        <v>110</v>
      </c>
      <c r="P8" s="337" t="s">
        <v>185</v>
      </c>
      <c r="Q8" s="337"/>
      <c r="R8" s="337"/>
      <c r="S8" s="338" t="s">
        <v>10</v>
      </c>
      <c r="T8" s="339"/>
      <c r="U8" s="340"/>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90" t="s">
        <v>11</v>
      </c>
      <c r="C10" s="391"/>
      <c r="D10" s="391"/>
      <c r="E10" s="391"/>
      <c r="F10" s="391"/>
      <c r="G10" s="391"/>
      <c r="H10" s="391"/>
      <c r="I10" s="391"/>
      <c r="J10" s="391"/>
      <c r="K10" s="391"/>
      <c r="L10" s="391"/>
      <c r="M10" s="391"/>
      <c r="N10" s="391"/>
      <c r="O10" s="391"/>
      <c r="P10" s="391"/>
      <c r="Q10" s="391"/>
      <c r="R10" s="391"/>
      <c r="S10" s="391"/>
      <c r="T10" s="391"/>
      <c r="U10" s="392"/>
      <c r="V10" s="2"/>
    </row>
    <row r="11" spans="1:22" ht="18" customHeight="1">
      <c r="A11" s="2"/>
      <c r="B11" s="431" t="s">
        <v>12</v>
      </c>
      <c r="C11" s="431"/>
      <c r="D11" s="431"/>
      <c r="E11" s="431"/>
      <c r="F11" s="432" t="s">
        <v>146</v>
      </c>
      <c r="G11" s="432"/>
      <c r="H11" s="432"/>
      <c r="I11" s="23" t="s">
        <v>13</v>
      </c>
      <c r="J11" s="157"/>
      <c r="K11" s="157"/>
      <c r="L11" s="157"/>
      <c r="M11" s="157"/>
      <c r="N11" s="158"/>
      <c r="O11" s="24">
        <f>O13-O12</f>
        <v>0</v>
      </c>
      <c r="P11" s="25"/>
      <c r="Q11" s="26"/>
      <c r="R11" s="26"/>
      <c r="S11" s="26"/>
      <c r="T11" s="26"/>
      <c r="U11" s="27"/>
      <c r="V11" s="2"/>
    </row>
    <row r="12" spans="1:22" ht="18" customHeight="1">
      <c r="A12" s="2"/>
      <c r="B12" s="393" t="s">
        <v>14</v>
      </c>
      <c r="C12" s="393"/>
      <c r="D12" s="393"/>
      <c r="E12" s="393"/>
      <c r="F12" s="394"/>
      <c r="G12" s="394"/>
      <c r="H12" s="394"/>
      <c r="I12" s="28" t="s">
        <v>15</v>
      </c>
      <c r="J12" s="159"/>
      <c r="K12" s="159"/>
      <c r="L12" s="159"/>
      <c r="M12" s="159"/>
      <c r="N12" s="160"/>
      <c r="O12" s="29"/>
      <c r="P12" s="30"/>
      <c r="Q12" s="31"/>
      <c r="R12" s="31"/>
      <c r="S12" s="31"/>
      <c r="T12" s="31"/>
      <c r="U12" s="32"/>
      <c r="V12" s="2"/>
    </row>
    <row r="13" spans="1:22" ht="18" customHeight="1">
      <c r="A13" s="2"/>
      <c r="B13" s="393" t="s">
        <v>16</v>
      </c>
      <c r="C13" s="393"/>
      <c r="D13" s="393"/>
      <c r="E13" s="393"/>
      <c r="F13" s="413"/>
      <c r="G13" s="413"/>
      <c r="H13" s="413"/>
      <c r="I13" s="415" t="s">
        <v>17</v>
      </c>
      <c r="J13" s="416"/>
      <c r="K13" s="416"/>
      <c r="L13" s="416"/>
      <c r="M13" s="416"/>
      <c r="N13" s="417"/>
      <c r="O13" s="29"/>
      <c r="P13" s="30"/>
      <c r="Q13" s="33"/>
      <c r="R13" s="33"/>
      <c r="S13" s="33"/>
      <c r="T13" s="31"/>
      <c r="U13" s="32"/>
      <c r="V13" s="2"/>
    </row>
    <row r="14" spans="1:22" ht="18" customHeight="1" thickBot="1">
      <c r="A14" s="2"/>
      <c r="B14" s="34" t="s">
        <v>18</v>
      </c>
      <c r="C14" s="35"/>
      <c r="D14" s="35"/>
      <c r="E14" s="36"/>
      <c r="F14" s="395"/>
      <c r="G14" s="395"/>
      <c r="H14" s="395"/>
      <c r="I14" s="414" t="s">
        <v>19</v>
      </c>
      <c r="J14" s="421"/>
      <c r="K14" s="421"/>
      <c r="L14" s="421"/>
      <c r="M14" s="421"/>
      <c r="N14" s="421"/>
      <c r="O14" s="421"/>
      <c r="P14" s="421"/>
      <c r="Q14" s="421"/>
      <c r="R14" s="421"/>
      <c r="S14" s="421"/>
      <c r="T14" s="421"/>
      <c r="U14" s="421"/>
      <c r="V14" s="2"/>
    </row>
    <row r="15" spans="1:22" ht="18" customHeight="1" thickBot="1">
      <c r="A15" s="2"/>
      <c r="B15" s="37" t="s">
        <v>20</v>
      </c>
      <c r="C15" s="38"/>
      <c r="D15" s="38"/>
      <c r="E15" s="39"/>
      <c r="F15" s="395"/>
      <c r="G15" s="395"/>
      <c r="H15" s="395"/>
      <c r="I15" s="414"/>
      <c r="J15" s="421"/>
      <c r="K15" s="421"/>
      <c r="L15" s="421"/>
      <c r="M15" s="421"/>
      <c r="N15" s="421"/>
      <c r="O15" s="421"/>
      <c r="P15" s="421"/>
      <c r="Q15" s="421"/>
      <c r="R15" s="421"/>
      <c r="S15" s="421"/>
      <c r="T15" s="421"/>
      <c r="U15" s="421"/>
      <c r="V15" s="2"/>
    </row>
    <row r="16" spans="1:22" ht="15" customHeight="1" thickBot="1">
      <c r="A16" s="2"/>
      <c r="B16" s="325"/>
      <c r="C16" s="325"/>
      <c r="D16" s="325"/>
      <c r="E16" s="325"/>
      <c r="F16" s="419" t="s">
        <v>21</v>
      </c>
      <c r="G16" s="419" t="s">
        <v>22</v>
      </c>
      <c r="H16" s="419"/>
      <c r="I16" s="420" t="s">
        <v>23</v>
      </c>
      <c r="J16" s="420"/>
      <c r="K16" s="420"/>
      <c r="L16" s="420"/>
      <c r="M16" s="420"/>
      <c r="N16" s="420"/>
      <c r="O16" s="420"/>
      <c r="P16" s="420"/>
      <c r="Q16" s="420"/>
      <c r="R16" s="420"/>
      <c r="S16" s="420"/>
      <c r="T16" s="420"/>
      <c r="U16" s="420"/>
      <c r="V16" s="2"/>
    </row>
    <row r="17" spans="2:239" ht="13.5" thickBot="1">
      <c r="B17" s="325"/>
      <c r="C17" s="325"/>
      <c r="D17" s="325"/>
      <c r="E17" s="325"/>
      <c r="F17" s="419"/>
      <c r="G17" s="419"/>
      <c r="H17" s="419"/>
      <c r="I17" s="418" t="s">
        <v>24</v>
      </c>
      <c r="J17" s="418"/>
      <c r="K17" s="418"/>
      <c r="L17" s="418"/>
      <c r="M17" s="418"/>
      <c r="N17" s="418"/>
      <c r="O17" s="418"/>
      <c r="P17" s="418"/>
      <c r="Q17" s="418"/>
      <c r="R17" s="410" t="s">
        <v>25</v>
      </c>
      <c r="S17" s="411"/>
      <c r="T17" s="411"/>
      <c r="U17" s="412"/>
      <c r="V17" s="2"/>
    </row>
    <row r="18" spans="2:239" ht="18" customHeight="1">
      <c r="B18" s="40" t="s">
        <v>26</v>
      </c>
      <c r="C18" s="41"/>
      <c r="D18" s="41"/>
      <c r="E18" s="42"/>
      <c r="F18" s="245">
        <v>0.30833333333333335</v>
      </c>
      <c r="G18" s="252">
        <v>2368</v>
      </c>
      <c r="H18" s="43" t="s">
        <v>27</v>
      </c>
      <c r="I18" s="396" t="s">
        <v>137</v>
      </c>
      <c r="J18" s="396"/>
      <c r="K18" s="396"/>
      <c r="L18" s="396"/>
      <c r="M18" s="396"/>
      <c r="N18" s="396"/>
      <c r="O18" s="396"/>
      <c r="P18" s="249">
        <v>43220</v>
      </c>
      <c r="Q18" s="45" t="s">
        <v>27</v>
      </c>
      <c r="R18" s="422"/>
      <c r="S18" s="423"/>
      <c r="T18" s="423"/>
      <c r="U18" s="424"/>
      <c r="V18" s="2"/>
    </row>
    <row r="19" spans="2:239" ht="18" customHeight="1">
      <c r="B19" s="46"/>
      <c r="C19" s="35"/>
      <c r="D19" s="35"/>
      <c r="E19" s="47"/>
      <c r="F19" s="226"/>
      <c r="G19" s="48"/>
      <c r="H19" s="49"/>
      <c r="I19" s="383" t="s">
        <v>138</v>
      </c>
      <c r="J19" s="383"/>
      <c r="K19" s="383"/>
      <c r="L19" s="383"/>
      <c r="M19" s="383"/>
      <c r="N19" s="383"/>
      <c r="O19" s="383"/>
      <c r="P19" s="248"/>
      <c r="Q19" s="50" t="s">
        <v>27</v>
      </c>
      <c r="R19" s="384"/>
      <c r="S19" s="385"/>
      <c r="T19" s="385"/>
      <c r="U19" s="386"/>
      <c r="V19" s="51"/>
    </row>
    <row r="20" spans="2:239" ht="18" customHeight="1">
      <c r="B20" s="46" t="s">
        <v>28</v>
      </c>
      <c r="C20" s="35"/>
      <c r="D20" s="35"/>
      <c r="E20" s="52"/>
      <c r="F20" s="245" t="s">
        <v>175</v>
      </c>
      <c r="G20" s="252">
        <v>320</v>
      </c>
      <c r="H20" s="49" t="s">
        <v>27</v>
      </c>
      <c r="I20" s="383" t="s">
        <v>139</v>
      </c>
      <c r="J20" s="383"/>
      <c r="K20" s="383"/>
      <c r="L20" s="383"/>
      <c r="M20" s="383"/>
      <c r="N20" s="383"/>
      <c r="O20" s="383"/>
      <c r="P20" s="53"/>
      <c r="Q20" s="50" t="s">
        <v>27</v>
      </c>
      <c r="R20" s="384"/>
      <c r="S20" s="385"/>
      <c r="T20" s="385"/>
      <c r="U20" s="386"/>
      <c r="V20" s="51"/>
    </row>
    <row r="21" spans="2:239" ht="18" customHeight="1">
      <c r="B21" s="46" t="s">
        <v>29</v>
      </c>
      <c r="C21" s="41"/>
      <c r="D21" s="41"/>
      <c r="E21" s="47"/>
      <c r="F21" s="245">
        <v>0</v>
      </c>
      <c r="G21" s="252">
        <v>0</v>
      </c>
      <c r="H21" s="49" t="s">
        <v>27</v>
      </c>
      <c r="I21" s="383" t="s">
        <v>140</v>
      </c>
      <c r="J21" s="383"/>
      <c r="K21" s="383"/>
      <c r="L21" s="383"/>
      <c r="M21" s="383"/>
      <c r="N21" s="383"/>
      <c r="O21" s="383"/>
      <c r="P21" s="249">
        <f>P18-G27</f>
        <v>40532</v>
      </c>
      <c r="Q21" s="50" t="s">
        <v>27</v>
      </c>
      <c r="R21" s="384" t="s">
        <v>0</v>
      </c>
      <c r="S21" s="385"/>
      <c r="T21" s="385"/>
      <c r="U21" s="386"/>
      <c r="V21" s="51"/>
    </row>
    <row r="22" spans="2:239" ht="18" customHeight="1">
      <c r="B22" s="46" t="s">
        <v>30</v>
      </c>
      <c r="C22" s="55"/>
      <c r="D22" s="55"/>
      <c r="E22" s="36"/>
      <c r="F22" s="226">
        <f>IH185</f>
        <v>0</v>
      </c>
      <c r="G22" s="53"/>
      <c r="H22" s="49" t="s">
        <v>27</v>
      </c>
      <c r="I22" s="383" t="s">
        <v>31</v>
      </c>
      <c r="J22" s="383"/>
      <c r="K22" s="383"/>
      <c r="L22" s="383"/>
      <c r="M22" s="383"/>
      <c r="N22" s="383"/>
      <c r="O22" s="383"/>
      <c r="P22" s="54">
        <v>41700</v>
      </c>
      <c r="Q22" s="50" t="s">
        <v>27</v>
      </c>
      <c r="R22" s="384"/>
      <c r="S22" s="385"/>
      <c r="T22" s="385"/>
      <c r="U22" s="386"/>
      <c r="V22" s="2"/>
    </row>
    <row r="23" spans="2:239" ht="18" customHeight="1">
      <c r="B23" s="34"/>
      <c r="C23" s="55"/>
      <c r="D23" s="35"/>
      <c r="E23" s="36"/>
      <c r="F23" s="235"/>
      <c r="G23" s="48"/>
      <c r="H23" s="49"/>
      <c r="I23" s="383" t="s">
        <v>32</v>
      </c>
      <c r="J23" s="383"/>
      <c r="K23" s="383"/>
      <c r="L23" s="383"/>
      <c r="M23" s="383"/>
      <c r="N23" s="383"/>
      <c r="O23" s="383"/>
      <c r="P23" s="48">
        <v>4000</v>
      </c>
      <c r="Q23" s="50" t="s">
        <v>27</v>
      </c>
      <c r="R23" s="384"/>
      <c r="S23" s="385"/>
      <c r="T23" s="385"/>
      <c r="U23" s="386"/>
      <c r="V23" s="2"/>
    </row>
    <row r="24" spans="2:239" ht="18" customHeight="1">
      <c r="B24" s="34" t="s">
        <v>33</v>
      </c>
      <c r="C24" s="35"/>
      <c r="D24" s="56"/>
      <c r="E24" s="57"/>
      <c r="F24" s="226">
        <f>IH187</f>
        <v>0</v>
      </c>
      <c r="G24" s="53"/>
      <c r="H24" s="49" t="s">
        <v>27</v>
      </c>
      <c r="I24" s="383" t="s">
        <v>34</v>
      </c>
      <c r="J24" s="383"/>
      <c r="K24" s="383"/>
      <c r="L24" s="383"/>
      <c r="M24" s="383"/>
      <c r="N24" s="383"/>
      <c r="O24" s="383"/>
      <c r="P24" s="53"/>
      <c r="Q24" s="50" t="s">
        <v>27</v>
      </c>
      <c r="R24" s="384"/>
      <c r="S24" s="385"/>
      <c r="T24" s="385"/>
      <c r="U24" s="386"/>
      <c r="V24" s="2"/>
    </row>
    <row r="25" spans="2:239" ht="18" customHeight="1">
      <c r="B25" s="46"/>
      <c r="C25" s="35"/>
      <c r="D25" s="35"/>
      <c r="E25" s="36"/>
      <c r="F25" s="226"/>
      <c r="G25" s="53"/>
      <c r="H25" s="49"/>
      <c r="I25" s="383" t="s">
        <v>35</v>
      </c>
      <c r="J25" s="383"/>
      <c r="K25" s="383"/>
      <c r="L25" s="383"/>
      <c r="M25" s="383"/>
      <c r="N25" s="383"/>
      <c r="O25" s="383"/>
      <c r="P25" s="53"/>
      <c r="Q25" s="50" t="s">
        <v>27</v>
      </c>
      <c r="R25" s="425"/>
      <c r="S25" s="426"/>
      <c r="T25" s="426"/>
      <c r="U25" s="427"/>
      <c r="V25" s="2"/>
    </row>
    <row r="26" spans="2:239" ht="18" customHeight="1">
      <c r="B26" s="46" t="s">
        <v>36</v>
      </c>
      <c r="C26" s="56"/>
      <c r="D26" s="56"/>
      <c r="E26" s="42"/>
      <c r="F26" s="226">
        <f>IH189</f>
        <v>0</v>
      </c>
      <c r="G26" s="44"/>
      <c r="H26" s="49" t="s">
        <v>27</v>
      </c>
      <c r="I26" s="383" t="s">
        <v>37</v>
      </c>
      <c r="J26" s="383"/>
      <c r="K26" s="383"/>
      <c r="L26" s="383"/>
      <c r="M26" s="383"/>
      <c r="N26" s="383"/>
      <c r="O26" s="383"/>
      <c r="P26" s="54">
        <f>P22+P24-P23-P25</f>
        <v>37700</v>
      </c>
      <c r="Q26" s="50" t="s">
        <v>27</v>
      </c>
      <c r="R26" s="384"/>
      <c r="S26" s="385"/>
      <c r="T26" s="385"/>
      <c r="U26" s="386"/>
      <c r="V26" s="2"/>
    </row>
    <row r="27" spans="2:239" ht="18.75" customHeight="1">
      <c r="B27" s="34"/>
      <c r="C27" s="35"/>
      <c r="D27" s="58" t="s">
        <v>38</v>
      </c>
      <c r="E27" s="59"/>
      <c r="F27" s="60"/>
      <c r="G27" s="250">
        <f>G18+G20+G21</f>
        <v>2688</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33" t="s">
        <v>39</v>
      </c>
      <c r="C29" s="433"/>
      <c r="D29" s="433"/>
      <c r="E29" s="433"/>
      <c r="F29" s="433"/>
      <c r="G29" s="433"/>
      <c r="H29" s="433"/>
      <c r="I29" s="433"/>
      <c r="J29" s="433"/>
      <c r="K29" s="433"/>
      <c r="L29" s="433"/>
      <c r="M29" s="433"/>
      <c r="N29" s="433"/>
      <c r="O29" s="433"/>
      <c r="P29" s="433"/>
      <c r="Q29" s="433"/>
      <c r="R29" s="433"/>
      <c r="S29" s="433"/>
      <c r="T29" s="433"/>
      <c r="U29" s="433"/>
      <c r="V29" s="2"/>
    </row>
    <row r="30" spans="2:239" ht="18" customHeight="1">
      <c r="B30" s="105" t="s">
        <v>40</v>
      </c>
      <c r="C30" s="106"/>
      <c r="D30" s="107"/>
      <c r="E30" s="106"/>
      <c r="F30" s="108"/>
      <c r="G30" s="108"/>
      <c r="H30" s="107"/>
      <c r="I30" s="108"/>
      <c r="J30" s="73" t="s">
        <v>41</v>
      </c>
      <c r="K30" s="74"/>
      <c r="L30" s="74"/>
      <c r="M30" s="74"/>
      <c r="N30" s="195"/>
      <c r="O30" s="196" t="s">
        <v>144</v>
      </c>
      <c r="P30" s="197"/>
      <c r="Q30" s="197"/>
      <c r="R30" s="197"/>
      <c r="S30" s="197"/>
      <c r="T30" s="197"/>
      <c r="U30" s="178"/>
      <c r="V30" s="2"/>
    </row>
    <row r="31" spans="2:239" ht="18" customHeight="1">
      <c r="B31" s="109" t="s">
        <v>42</v>
      </c>
      <c r="C31" s="110"/>
      <c r="D31" s="111" t="s">
        <v>112</v>
      </c>
      <c r="E31" s="110"/>
      <c r="F31" s="110"/>
      <c r="G31" s="110"/>
      <c r="H31" s="112"/>
      <c r="I31" s="112"/>
      <c r="J31" s="75" t="s">
        <v>111</v>
      </c>
      <c r="K31" s="76"/>
      <c r="L31" s="76"/>
      <c r="M31" s="76"/>
      <c r="N31" s="198"/>
      <c r="O31" s="198" t="s">
        <v>124</v>
      </c>
      <c r="P31" s="198"/>
      <c r="Q31" s="199"/>
      <c r="R31" s="199"/>
      <c r="S31" s="199"/>
      <c r="T31" s="200"/>
      <c r="U31" s="179"/>
      <c r="V31" s="2"/>
    </row>
    <row r="32" spans="2:239" ht="78" customHeight="1">
      <c r="B32" s="218" t="s">
        <v>141</v>
      </c>
      <c r="C32" s="110"/>
      <c r="D32" s="406" t="s">
        <v>204</v>
      </c>
      <c r="E32" s="406"/>
      <c r="F32" s="406"/>
      <c r="G32" s="406"/>
      <c r="H32" s="406"/>
      <c r="I32" s="407"/>
      <c r="J32" s="77" t="s">
        <v>43</v>
      </c>
      <c r="K32" s="76"/>
      <c r="L32" s="76"/>
      <c r="M32" s="76"/>
      <c r="N32" s="198"/>
      <c r="O32" s="200" t="s">
        <v>125</v>
      </c>
      <c r="P32" s="201"/>
      <c r="Q32" s="202"/>
      <c r="R32" s="202"/>
      <c r="S32" s="202"/>
      <c r="T32" s="202"/>
      <c r="U32" s="180"/>
      <c r="V32" s="2"/>
      <c r="ID32" s="1" t="s">
        <v>44</v>
      </c>
      <c r="IE32" s="78">
        <v>4.1666666666666664E-2</v>
      </c>
    </row>
    <row r="33" spans="1:244" ht="60" customHeight="1">
      <c r="B33" s="109"/>
      <c r="C33" s="110"/>
      <c r="D33" s="406" t="s">
        <v>205</v>
      </c>
      <c r="E33" s="406"/>
      <c r="F33" s="406"/>
      <c r="G33" s="406"/>
      <c r="H33" s="406"/>
      <c r="I33" s="407"/>
      <c r="J33" s="216"/>
      <c r="K33" s="163"/>
      <c r="L33" s="163"/>
      <c r="M33" s="163"/>
      <c r="N33" s="203"/>
      <c r="O33" s="200"/>
      <c r="P33" s="201"/>
      <c r="Q33" s="206"/>
      <c r="R33" s="206"/>
      <c r="S33" s="206"/>
      <c r="T33" s="206"/>
      <c r="U33" s="181"/>
      <c r="V33" s="2"/>
      <c r="IE33" s="78"/>
    </row>
    <row r="34" spans="1:244" ht="32.25" customHeight="1">
      <c r="B34" s="402" t="s">
        <v>152</v>
      </c>
      <c r="C34" s="403"/>
      <c r="D34" s="404" t="s">
        <v>188</v>
      </c>
      <c r="E34" s="404"/>
      <c r="F34" s="404"/>
      <c r="G34" s="404"/>
      <c r="H34" s="404"/>
      <c r="I34" s="405"/>
      <c r="J34" s="216"/>
      <c r="K34" s="156"/>
      <c r="L34" s="156"/>
      <c r="M34" s="156"/>
      <c r="N34" s="217"/>
      <c r="O34" s="200"/>
      <c r="P34" s="201"/>
      <c r="Q34" s="206"/>
      <c r="R34" s="206"/>
      <c r="S34" s="206"/>
      <c r="T34" s="206"/>
      <c r="U34" s="181"/>
      <c r="V34" s="2"/>
      <c r="IE34" s="78"/>
    </row>
    <row r="35" spans="1:244" ht="54.75" customHeight="1">
      <c r="B35" s="109" t="s">
        <v>45</v>
      </c>
      <c r="C35" s="110"/>
      <c r="D35" s="408" t="s">
        <v>112</v>
      </c>
      <c r="E35" s="408"/>
      <c r="F35" s="408"/>
      <c r="G35" s="408"/>
      <c r="H35" s="408"/>
      <c r="I35" s="409"/>
      <c r="J35" s="162"/>
      <c r="K35" s="163"/>
      <c r="L35" s="163"/>
      <c r="M35" s="163"/>
      <c r="N35" s="203"/>
      <c r="O35" s="204"/>
      <c r="P35" s="201"/>
      <c r="Q35" s="205"/>
      <c r="R35" s="205"/>
      <c r="S35" s="205"/>
      <c r="T35" s="206"/>
      <c r="U35" s="181"/>
      <c r="V35" s="2"/>
      <c r="IE35" s="78"/>
    </row>
    <row r="36" spans="1:244" ht="18" customHeight="1" thickBot="1">
      <c r="B36" s="114" t="s">
        <v>46</v>
      </c>
      <c r="C36" s="110"/>
      <c r="D36" s="111" t="s">
        <v>112</v>
      </c>
      <c r="E36" s="113"/>
      <c r="F36" s="110"/>
      <c r="G36" s="110"/>
      <c r="H36" s="110"/>
      <c r="I36" s="112"/>
      <c r="J36" s="161"/>
      <c r="K36" s="156"/>
      <c r="L36" s="156"/>
      <c r="M36" s="156"/>
      <c r="N36" s="156"/>
      <c r="O36" s="81"/>
      <c r="P36" s="82"/>
      <c r="Q36" s="83"/>
      <c r="R36" s="83"/>
      <c r="S36" s="83"/>
      <c r="T36" s="79"/>
      <c r="U36" s="80"/>
      <c r="V36" s="2"/>
      <c r="IE36" s="78"/>
    </row>
    <row r="37" spans="1:244" ht="39" customHeight="1" thickBot="1">
      <c r="A37" s="2"/>
      <c r="B37" s="186" t="s">
        <v>47</v>
      </c>
      <c r="C37" s="187" t="s">
        <v>48</v>
      </c>
      <c r="D37" s="188" t="s">
        <v>49</v>
      </c>
      <c r="E37" s="188" t="s">
        <v>28</v>
      </c>
      <c r="F37" s="188" t="s">
        <v>29</v>
      </c>
      <c r="G37" s="188" t="s">
        <v>30</v>
      </c>
      <c r="H37" s="188" t="s">
        <v>33</v>
      </c>
      <c r="I37" s="188" t="s">
        <v>36</v>
      </c>
      <c r="J37" s="397" t="s">
        <v>25</v>
      </c>
      <c r="K37" s="397"/>
      <c r="L37" s="397"/>
      <c r="M37" s="397"/>
      <c r="N37" s="397"/>
      <c r="O37" s="397"/>
      <c r="P37" s="398" t="s">
        <v>50</v>
      </c>
      <c r="Q37" s="398"/>
      <c r="R37" s="398"/>
      <c r="S37" s="399" t="s">
        <v>51</v>
      </c>
      <c r="T37" s="400"/>
      <c r="U37" s="401"/>
      <c r="V37" s="2"/>
      <c r="ID37" s="84" t="s">
        <v>52</v>
      </c>
      <c r="IE37" s="84" t="s">
        <v>49</v>
      </c>
      <c r="IF37" s="84" t="s">
        <v>53</v>
      </c>
      <c r="IG37" s="84" t="s">
        <v>54</v>
      </c>
      <c r="IH37" s="84" t="s">
        <v>55</v>
      </c>
      <c r="II37" s="84" t="s">
        <v>56</v>
      </c>
      <c r="IJ37" s="84" t="s">
        <v>36</v>
      </c>
    </row>
    <row r="38" spans="1:244" ht="21" customHeight="1" thickBot="1">
      <c r="A38" s="85"/>
      <c r="B38" s="239">
        <v>0</v>
      </c>
      <c r="C38" s="259">
        <v>0.16666666666666666</v>
      </c>
      <c r="D38" s="246"/>
      <c r="E38" s="246" t="s">
        <v>57</v>
      </c>
      <c r="F38" s="246"/>
      <c r="G38" s="260"/>
      <c r="H38" s="260"/>
      <c r="I38" s="260"/>
      <c r="J38" s="299" t="s">
        <v>186</v>
      </c>
      <c r="K38" s="300"/>
      <c r="L38" s="300"/>
      <c r="M38" s="300"/>
      <c r="N38" s="300"/>
      <c r="O38" s="295"/>
      <c r="P38" s="306" t="s">
        <v>106</v>
      </c>
      <c r="Q38" s="307"/>
      <c r="R38" s="308"/>
      <c r="S38" s="380"/>
      <c r="T38" s="381"/>
      <c r="U38" s="382"/>
      <c r="V38" s="2"/>
      <c r="ID38" s="87"/>
      <c r="IE38" s="87"/>
      <c r="IF38" s="87"/>
      <c r="IG38" s="87"/>
      <c r="IH38" s="87"/>
      <c r="II38" s="87"/>
      <c r="IJ38" s="87"/>
    </row>
    <row r="39" spans="1:244" ht="21" customHeight="1" thickBot="1">
      <c r="A39" s="85"/>
      <c r="B39" s="239">
        <v>0.16666666666666666</v>
      </c>
      <c r="C39" s="259">
        <v>0.17916666666666667</v>
      </c>
      <c r="D39" s="294"/>
      <c r="E39" s="246" t="s">
        <v>57</v>
      </c>
      <c r="F39" s="246"/>
      <c r="G39" s="260"/>
      <c r="H39" s="260"/>
      <c r="I39" s="260"/>
      <c r="J39" s="299" t="s">
        <v>186</v>
      </c>
      <c r="K39" s="300"/>
      <c r="L39" s="300"/>
      <c r="M39" s="300"/>
      <c r="N39" s="300"/>
      <c r="O39" s="295"/>
      <c r="P39" s="306" t="s">
        <v>106</v>
      </c>
      <c r="Q39" s="307"/>
      <c r="R39" s="308"/>
      <c r="S39" s="291"/>
      <c r="T39" s="292"/>
      <c r="U39" s="293"/>
      <c r="V39" s="2"/>
      <c r="ID39" s="87"/>
      <c r="IE39" s="87"/>
      <c r="IF39" s="87"/>
      <c r="IG39" s="87"/>
      <c r="IH39" s="87"/>
      <c r="II39" s="87"/>
      <c r="IJ39" s="87"/>
    </row>
    <row r="40" spans="1:244" ht="31.5" customHeight="1" thickBot="1">
      <c r="A40" s="85"/>
      <c r="B40" s="239">
        <v>0.17916666666666667</v>
      </c>
      <c r="C40" s="259">
        <v>0.1875</v>
      </c>
      <c r="D40" s="294" t="s">
        <v>57</v>
      </c>
      <c r="E40" s="246" t="s">
        <v>57</v>
      </c>
      <c r="F40" s="246"/>
      <c r="G40" s="260"/>
      <c r="H40" s="260"/>
      <c r="I40" s="260"/>
      <c r="J40" s="303" t="s">
        <v>191</v>
      </c>
      <c r="K40" s="304"/>
      <c r="L40" s="304"/>
      <c r="M40" s="304"/>
      <c r="N40" s="304"/>
      <c r="O40" s="289"/>
      <c r="P40" s="306" t="s">
        <v>106</v>
      </c>
      <c r="Q40" s="307"/>
      <c r="R40" s="308"/>
      <c r="S40" s="291"/>
      <c r="T40" s="292"/>
      <c r="U40" s="293"/>
      <c r="V40" s="2"/>
      <c r="ID40" s="87"/>
      <c r="IE40" s="87"/>
      <c r="IF40" s="87"/>
      <c r="IG40" s="87"/>
      <c r="IH40" s="87"/>
      <c r="II40" s="87"/>
      <c r="IJ40" s="87"/>
    </row>
    <row r="41" spans="1:244" ht="21" customHeight="1" thickBot="1">
      <c r="A41" s="85"/>
      <c r="B41" s="239">
        <v>0.1875</v>
      </c>
      <c r="C41" s="259">
        <v>0.20138888888888887</v>
      </c>
      <c r="D41" s="290" t="s">
        <v>57</v>
      </c>
      <c r="E41" s="246" t="s">
        <v>57</v>
      </c>
      <c r="F41" s="246"/>
      <c r="G41" s="260"/>
      <c r="H41" s="260"/>
      <c r="I41" s="260"/>
      <c r="J41" s="299" t="s">
        <v>187</v>
      </c>
      <c r="K41" s="300"/>
      <c r="L41" s="300"/>
      <c r="M41" s="300"/>
      <c r="N41" s="300"/>
      <c r="O41" s="312"/>
      <c r="P41" s="306" t="s">
        <v>106</v>
      </c>
      <c r="Q41" s="307"/>
      <c r="R41" s="308"/>
      <c r="S41" s="291"/>
      <c r="T41" s="292"/>
      <c r="U41" s="293"/>
      <c r="V41" s="2"/>
      <c r="ID41" s="87"/>
      <c r="IE41" s="87"/>
      <c r="IF41" s="87"/>
      <c r="IG41" s="87"/>
      <c r="IH41" s="87"/>
      <c r="II41" s="87"/>
      <c r="IJ41" s="87"/>
    </row>
    <row r="42" spans="1:244" ht="30" customHeight="1" thickBot="1">
      <c r="A42" s="85"/>
      <c r="B42" s="115">
        <v>0.20138888888888887</v>
      </c>
      <c r="C42" s="115">
        <v>0.25</v>
      </c>
      <c r="D42" s="86" t="s">
        <v>57</v>
      </c>
      <c r="E42" s="246" t="s">
        <v>57</v>
      </c>
      <c r="F42" s="246"/>
      <c r="G42" s="88"/>
      <c r="H42" s="88"/>
      <c r="I42" s="88"/>
      <c r="J42" s="299" t="s">
        <v>192</v>
      </c>
      <c r="K42" s="300"/>
      <c r="L42" s="300"/>
      <c r="M42" s="300"/>
      <c r="N42" s="300"/>
      <c r="O42" s="312"/>
      <c r="P42" s="306" t="s">
        <v>93</v>
      </c>
      <c r="Q42" s="307"/>
      <c r="R42" s="308"/>
      <c r="S42" s="316"/>
      <c r="T42" s="317"/>
      <c r="U42" s="318"/>
      <c r="V42" s="2"/>
      <c r="ID42" s="87"/>
      <c r="IE42" s="87"/>
      <c r="IF42" s="87"/>
      <c r="IG42" s="87"/>
      <c r="IH42" s="87"/>
      <c r="II42" s="87"/>
      <c r="IJ42" s="87"/>
    </row>
    <row r="43" spans="1:244" ht="29.25" customHeight="1" thickBot="1">
      <c r="A43" s="85"/>
      <c r="B43" s="115">
        <v>0.25</v>
      </c>
      <c r="C43" s="115">
        <v>0.25694444444444448</v>
      </c>
      <c r="D43" s="86" t="s">
        <v>57</v>
      </c>
      <c r="E43" s="246" t="s">
        <v>57</v>
      </c>
      <c r="F43" s="246"/>
      <c r="G43" s="88"/>
      <c r="H43" s="88"/>
      <c r="I43" s="88"/>
      <c r="J43" s="299" t="s">
        <v>193</v>
      </c>
      <c r="K43" s="300"/>
      <c r="L43" s="300"/>
      <c r="M43" s="300"/>
      <c r="N43" s="300"/>
      <c r="O43" s="287"/>
      <c r="P43" s="306" t="s">
        <v>74</v>
      </c>
      <c r="Q43" s="307"/>
      <c r="R43" s="308"/>
      <c r="S43" s="316"/>
      <c r="T43" s="317"/>
      <c r="U43" s="318"/>
      <c r="V43" s="2"/>
      <c r="ID43" s="87"/>
      <c r="IE43" s="87"/>
      <c r="IF43" s="87"/>
      <c r="IG43" s="87"/>
      <c r="IH43" s="87"/>
      <c r="II43" s="87"/>
      <c r="IJ43" s="87"/>
    </row>
    <row r="44" spans="1:244" ht="31.5" customHeight="1" thickBot="1">
      <c r="A44" s="85"/>
      <c r="B44" s="115">
        <v>0.25694444444444448</v>
      </c>
      <c r="C44" s="115">
        <v>0.26041666666666669</v>
      </c>
      <c r="D44" s="251" t="s">
        <v>57</v>
      </c>
      <c r="E44" s="246" t="s">
        <v>57</v>
      </c>
      <c r="F44" s="246"/>
      <c r="G44" s="88"/>
      <c r="H44" s="88"/>
      <c r="I44" s="88"/>
      <c r="J44" s="299" t="s">
        <v>194</v>
      </c>
      <c r="K44" s="300"/>
      <c r="L44" s="300"/>
      <c r="M44" s="300"/>
      <c r="N44" s="300"/>
      <c r="O44" s="287"/>
      <c r="P44" s="306" t="s">
        <v>74</v>
      </c>
      <c r="Q44" s="307"/>
      <c r="R44" s="308"/>
      <c r="S44" s="316"/>
      <c r="T44" s="317"/>
      <c r="U44" s="318"/>
      <c r="V44" s="2"/>
      <c r="ID44" s="87"/>
      <c r="IE44" s="87"/>
      <c r="IF44" s="87"/>
      <c r="IG44" s="87"/>
      <c r="IH44" s="87"/>
      <c r="II44" s="87"/>
      <c r="IJ44" s="87"/>
    </row>
    <row r="45" spans="1:244" ht="27" customHeight="1" thickBot="1">
      <c r="A45" s="85"/>
      <c r="B45" s="115">
        <v>0.26041666666666669</v>
      </c>
      <c r="C45" s="115">
        <v>0.26250000000000001</v>
      </c>
      <c r="D45" s="246"/>
      <c r="E45" s="246" t="s">
        <v>57</v>
      </c>
      <c r="F45" s="246"/>
      <c r="G45" s="88"/>
      <c r="H45" s="88"/>
      <c r="I45" s="88"/>
      <c r="J45" s="299" t="s">
        <v>195</v>
      </c>
      <c r="K45" s="300"/>
      <c r="L45" s="300"/>
      <c r="M45" s="300"/>
      <c r="N45" s="300"/>
      <c r="O45" s="287"/>
      <c r="P45" s="306" t="s">
        <v>74</v>
      </c>
      <c r="Q45" s="307"/>
      <c r="R45" s="308"/>
      <c r="S45" s="316"/>
      <c r="T45" s="317"/>
      <c r="U45" s="318"/>
      <c r="V45" s="2"/>
      <c r="ID45" s="87"/>
      <c r="IE45" s="87"/>
      <c r="IF45" s="87"/>
      <c r="IG45" s="87"/>
      <c r="IH45" s="87"/>
      <c r="II45" s="87"/>
      <c r="IJ45" s="87"/>
    </row>
    <row r="46" spans="1:244" ht="29.25" customHeight="1" thickBot="1">
      <c r="A46" s="85"/>
      <c r="B46" s="115">
        <v>0.26250000000000001</v>
      </c>
      <c r="C46" s="115">
        <v>0.29166666666666669</v>
      </c>
      <c r="D46" s="246"/>
      <c r="E46" s="246" t="s">
        <v>57</v>
      </c>
      <c r="F46" s="246"/>
      <c r="G46" s="88"/>
      <c r="H46" s="88"/>
      <c r="I46" s="88"/>
      <c r="J46" s="299" t="s">
        <v>195</v>
      </c>
      <c r="K46" s="300"/>
      <c r="L46" s="300"/>
      <c r="M46" s="300"/>
      <c r="N46" s="300"/>
      <c r="O46" s="295"/>
      <c r="P46" s="306" t="s">
        <v>74</v>
      </c>
      <c r="Q46" s="307"/>
      <c r="R46" s="308"/>
      <c r="S46" s="316"/>
      <c r="T46" s="317"/>
      <c r="U46" s="318"/>
      <c r="V46" s="2"/>
      <c r="ID46" s="87"/>
      <c r="IE46" s="87"/>
      <c r="IF46" s="87"/>
      <c r="IG46" s="87"/>
      <c r="IH46" s="87"/>
      <c r="II46" s="87"/>
      <c r="IJ46" s="87"/>
    </row>
    <row r="47" spans="1:244" ht="29.25" customHeight="1" thickBot="1">
      <c r="A47" s="85"/>
      <c r="B47" s="115">
        <v>0.29166666666666669</v>
      </c>
      <c r="C47" s="115">
        <v>0.30208333333333331</v>
      </c>
      <c r="D47" s="246" t="s">
        <v>57</v>
      </c>
      <c r="E47" s="246" t="s">
        <v>57</v>
      </c>
      <c r="F47" s="246"/>
      <c r="G47" s="88"/>
      <c r="H47" s="88"/>
      <c r="I47" s="88"/>
      <c r="J47" s="303" t="s">
        <v>199</v>
      </c>
      <c r="K47" s="304"/>
      <c r="L47" s="304"/>
      <c r="M47" s="304"/>
      <c r="N47" s="304"/>
      <c r="O47" s="296"/>
      <c r="P47" s="306" t="s">
        <v>68</v>
      </c>
      <c r="Q47" s="307"/>
      <c r="R47" s="308"/>
      <c r="S47" s="316"/>
      <c r="T47" s="317"/>
      <c r="U47" s="318"/>
      <c r="V47" s="2"/>
      <c r="ID47" s="87"/>
      <c r="IE47" s="87"/>
      <c r="IF47" s="87"/>
      <c r="IG47" s="87"/>
      <c r="IH47" s="87"/>
      <c r="II47" s="87"/>
      <c r="IJ47" s="87"/>
    </row>
    <row r="48" spans="1:244" ht="30.75" customHeight="1" thickBot="1">
      <c r="A48" s="85"/>
      <c r="B48" s="115">
        <v>0.30208333333333331</v>
      </c>
      <c r="C48" s="115">
        <v>0.3263888888888889</v>
      </c>
      <c r="D48" s="246" t="s">
        <v>57</v>
      </c>
      <c r="E48" s="246" t="s">
        <v>57</v>
      </c>
      <c r="F48" s="246"/>
      <c r="G48" s="88"/>
      <c r="H48" s="88"/>
      <c r="I48" s="88"/>
      <c r="J48" s="299" t="s">
        <v>200</v>
      </c>
      <c r="K48" s="300"/>
      <c r="L48" s="300"/>
      <c r="M48" s="300"/>
      <c r="N48" s="300"/>
      <c r="O48" s="296"/>
      <c r="P48" s="306" t="s">
        <v>68</v>
      </c>
      <c r="Q48" s="307"/>
      <c r="R48" s="308"/>
      <c r="S48" s="316"/>
      <c r="T48" s="317"/>
      <c r="U48" s="318"/>
      <c r="V48" s="2"/>
      <c r="ID48" s="87"/>
      <c r="IE48" s="87"/>
      <c r="IF48" s="87"/>
      <c r="IG48" s="87"/>
      <c r="IH48" s="87"/>
      <c r="II48" s="87"/>
      <c r="IJ48" s="87"/>
    </row>
    <row r="49" spans="1:244" ht="28.5" customHeight="1" thickBot="1">
      <c r="A49" s="85"/>
      <c r="B49" s="115">
        <v>0.3263888888888889</v>
      </c>
      <c r="C49" s="115">
        <v>0.39583333333333331</v>
      </c>
      <c r="D49" s="86" t="s">
        <v>57</v>
      </c>
      <c r="E49" s="246" t="s">
        <v>57</v>
      </c>
      <c r="F49" s="246"/>
      <c r="G49" s="88"/>
      <c r="H49" s="88"/>
      <c r="I49" s="88"/>
      <c r="J49" s="299" t="s">
        <v>201</v>
      </c>
      <c r="K49" s="300"/>
      <c r="L49" s="300"/>
      <c r="M49" s="300"/>
      <c r="N49" s="300"/>
      <c r="O49" s="296"/>
      <c r="P49" s="306" t="s">
        <v>68</v>
      </c>
      <c r="Q49" s="307"/>
      <c r="R49" s="308"/>
      <c r="S49" s="316"/>
      <c r="T49" s="317"/>
      <c r="U49" s="318"/>
      <c r="V49" s="2"/>
      <c r="ID49" s="87"/>
      <c r="IE49" s="87"/>
      <c r="IF49" s="87"/>
      <c r="IG49" s="87"/>
      <c r="IH49" s="87"/>
      <c r="II49" s="87"/>
      <c r="IJ49" s="87"/>
    </row>
    <row r="50" spans="1:244" ht="29.25" customHeight="1" thickBot="1">
      <c r="A50" s="85"/>
      <c r="B50" s="115">
        <v>0.39583333333333331</v>
      </c>
      <c r="C50" s="115">
        <v>0.40277777777777773</v>
      </c>
      <c r="D50" s="86" t="s">
        <v>57</v>
      </c>
      <c r="E50" s="246" t="s">
        <v>57</v>
      </c>
      <c r="F50" s="246"/>
      <c r="G50" s="88"/>
      <c r="H50" s="88"/>
      <c r="I50" s="88"/>
      <c r="J50" s="299" t="s">
        <v>196</v>
      </c>
      <c r="K50" s="300"/>
      <c r="L50" s="300"/>
      <c r="M50" s="300"/>
      <c r="N50" s="300"/>
      <c r="O50" s="296"/>
      <c r="P50" s="306" t="s">
        <v>74</v>
      </c>
      <c r="Q50" s="307"/>
      <c r="R50" s="308"/>
      <c r="S50" s="316"/>
      <c r="T50" s="317"/>
      <c r="U50" s="318"/>
      <c r="V50" s="2"/>
      <c r="ID50" s="87"/>
      <c r="IE50" s="87"/>
      <c r="IF50" s="87"/>
      <c r="IG50" s="87"/>
      <c r="IH50" s="87"/>
      <c r="II50" s="87"/>
      <c r="IJ50" s="87"/>
    </row>
    <row r="51" spans="1:244" ht="30" customHeight="1" thickBot="1">
      <c r="A51" s="85"/>
      <c r="B51" s="115">
        <v>0.40277777777777773</v>
      </c>
      <c r="C51" s="115">
        <v>0.40972222222222227</v>
      </c>
      <c r="D51" s="86" t="s">
        <v>57</v>
      </c>
      <c r="E51" s="86" t="s">
        <v>57</v>
      </c>
      <c r="F51" s="246"/>
      <c r="G51" s="88"/>
      <c r="H51" s="88"/>
      <c r="I51" s="215"/>
      <c r="J51" s="299" t="s">
        <v>197</v>
      </c>
      <c r="K51" s="300"/>
      <c r="L51" s="300"/>
      <c r="M51" s="300"/>
      <c r="N51" s="300"/>
      <c r="O51" s="296"/>
      <c r="P51" s="306" t="s">
        <v>74</v>
      </c>
      <c r="Q51" s="307"/>
      <c r="R51" s="308"/>
      <c r="S51" s="316"/>
      <c r="T51" s="317"/>
      <c r="U51" s="318"/>
      <c r="V51" s="2"/>
      <c r="ID51" s="87"/>
      <c r="IE51" s="87"/>
      <c r="IF51" s="87"/>
      <c r="IG51" s="87"/>
      <c r="IH51" s="87"/>
      <c r="II51" s="87"/>
      <c r="IJ51" s="87"/>
    </row>
    <row r="52" spans="1:244" ht="29.25" customHeight="1" thickBot="1">
      <c r="A52" s="85"/>
      <c r="B52" s="277">
        <v>0.40972222222222227</v>
      </c>
      <c r="C52" s="115">
        <v>0.41666666666666669</v>
      </c>
      <c r="D52" s="86" t="s">
        <v>57</v>
      </c>
      <c r="E52" s="86" t="s">
        <v>57</v>
      </c>
      <c r="F52" s="86"/>
      <c r="G52" s="88"/>
      <c r="H52" s="88"/>
      <c r="I52" s="278"/>
      <c r="J52" s="299" t="s">
        <v>194</v>
      </c>
      <c r="K52" s="300"/>
      <c r="L52" s="300"/>
      <c r="M52" s="300"/>
      <c r="N52" s="300"/>
      <c r="O52" s="296"/>
      <c r="P52" s="306" t="s">
        <v>74</v>
      </c>
      <c r="Q52" s="307"/>
      <c r="R52" s="308"/>
      <c r="S52" s="219"/>
      <c r="T52" s="221"/>
      <c r="U52" s="220"/>
      <c r="V52" s="2"/>
      <c r="ID52" s="87"/>
      <c r="IE52" s="87"/>
      <c r="IF52" s="87"/>
      <c r="IG52" s="87"/>
      <c r="IH52" s="87"/>
      <c r="II52" s="87"/>
      <c r="IJ52" s="87"/>
    </row>
    <row r="53" spans="1:244" ht="0.75" customHeight="1" thickBot="1">
      <c r="A53" s="85"/>
      <c r="B53" s="241"/>
      <c r="C53" s="115"/>
      <c r="D53" s="86"/>
      <c r="E53" s="86"/>
      <c r="F53" s="86"/>
      <c r="G53" s="88"/>
      <c r="H53" s="88"/>
      <c r="I53" s="242"/>
      <c r="J53" s="303" t="s">
        <v>198</v>
      </c>
      <c r="K53" s="304"/>
      <c r="L53" s="304"/>
      <c r="M53" s="304"/>
      <c r="N53" s="304"/>
      <c r="O53" s="296"/>
      <c r="P53" s="306" t="s">
        <v>74</v>
      </c>
      <c r="Q53" s="307"/>
      <c r="R53" s="308"/>
      <c r="S53" s="316"/>
      <c r="T53" s="317"/>
      <c r="U53" s="318"/>
      <c r="V53" s="2"/>
      <c r="ID53" s="87"/>
      <c r="IE53" s="87"/>
      <c r="IF53" s="87"/>
      <c r="IG53" s="87"/>
      <c r="IH53" s="87"/>
      <c r="II53" s="87"/>
      <c r="IJ53" s="87"/>
    </row>
    <row r="54" spans="1:244" ht="30.75" hidden="1" customHeight="1" thickBot="1">
      <c r="A54" s="85"/>
      <c r="B54" s="115"/>
      <c r="C54" s="115"/>
      <c r="D54" s="86"/>
      <c r="E54" s="86"/>
      <c r="F54" s="86"/>
      <c r="G54" s="88"/>
      <c r="H54" s="88"/>
      <c r="I54" s="88"/>
      <c r="J54" s="299"/>
      <c r="K54" s="300"/>
      <c r="L54" s="300"/>
      <c r="M54" s="300"/>
      <c r="N54" s="300"/>
      <c r="O54" s="286"/>
      <c r="P54" s="306"/>
      <c r="Q54" s="307"/>
      <c r="R54" s="308"/>
      <c r="S54" s="316"/>
      <c r="T54" s="317"/>
      <c r="U54" s="318"/>
      <c r="V54" s="2"/>
      <c r="ID54" s="87"/>
      <c r="IE54" s="87"/>
      <c r="IF54" s="87"/>
      <c r="IG54" s="87"/>
      <c r="IH54" s="87"/>
      <c r="II54" s="87"/>
      <c r="IJ54" s="87"/>
    </row>
    <row r="55" spans="1:244" ht="30" hidden="1" customHeight="1" thickBot="1">
      <c r="A55" s="85"/>
      <c r="B55" s="115"/>
      <c r="C55" s="115"/>
      <c r="D55" s="86"/>
      <c r="E55" s="86"/>
      <c r="F55" s="86"/>
      <c r="G55" s="88"/>
      <c r="H55" s="88"/>
      <c r="I55" s="88"/>
      <c r="J55" s="299"/>
      <c r="K55" s="300"/>
      <c r="L55" s="300"/>
      <c r="M55" s="300"/>
      <c r="N55" s="300"/>
      <c r="O55" s="286"/>
      <c r="P55" s="306"/>
      <c r="Q55" s="307"/>
      <c r="R55" s="308"/>
      <c r="S55" s="316"/>
      <c r="T55" s="317"/>
      <c r="U55" s="318"/>
      <c r="V55" s="2"/>
      <c r="ID55" s="87"/>
      <c r="IE55" s="87"/>
      <c r="IF55" s="87"/>
      <c r="IG55" s="87"/>
      <c r="IH55" s="87"/>
      <c r="II55" s="87"/>
      <c r="IJ55" s="87"/>
    </row>
    <row r="56" spans="1:244" ht="26.25" customHeight="1" thickBot="1">
      <c r="A56" s="85"/>
      <c r="B56" s="115">
        <v>0.41666666666666669</v>
      </c>
      <c r="C56" s="115">
        <v>0.42083333333333334</v>
      </c>
      <c r="D56" s="86"/>
      <c r="E56" s="86" t="s">
        <v>57</v>
      </c>
      <c r="F56" s="86"/>
      <c r="G56" s="88"/>
      <c r="H56" s="88"/>
      <c r="I56" s="88"/>
      <c r="J56" s="303" t="s">
        <v>198</v>
      </c>
      <c r="K56" s="304"/>
      <c r="L56" s="304"/>
      <c r="M56" s="304"/>
      <c r="N56" s="304"/>
      <c r="O56" s="288"/>
      <c r="P56" s="306" t="s">
        <v>74</v>
      </c>
      <c r="Q56" s="307"/>
      <c r="R56" s="308"/>
      <c r="S56" s="316"/>
      <c r="T56" s="317"/>
      <c r="U56" s="318"/>
      <c r="V56" s="2"/>
      <c r="ID56" s="87"/>
      <c r="IE56" s="87"/>
      <c r="IF56" s="87"/>
      <c r="IG56" s="87"/>
      <c r="IH56" s="87"/>
      <c r="II56" s="87"/>
      <c r="IJ56" s="87"/>
    </row>
    <row r="57" spans="1:244" ht="26.25" hidden="1" customHeight="1" thickBot="1">
      <c r="A57" s="85"/>
      <c r="B57" s="232"/>
      <c r="C57" s="233"/>
      <c r="D57" s="86"/>
      <c r="E57" s="2"/>
      <c r="F57" s="86"/>
      <c r="J57" s="299"/>
      <c r="K57" s="300"/>
      <c r="L57" s="300"/>
      <c r="M57" s="300"/>
      <c r="N57" s="300"/>
      <c r="O57" s="288"/>
      <c r="P57" s="306"/>
      <c r="Q57" s="307"/>
      <c r="R57" s="308"/>
      <c r="HM57" s="87"/>
      <c r="HN57" s="87"/>
      <c r="HO57" s="87"/>
      <c r="HP57" s="87"/>
      <c r="HQ57" s="87"/>
      <c r="HR57" s="87"/>
      <c r="HS57" s="87"/>
    </row>
    <row r="58" spans="1:244" ht="31.5" customHeight="1" thickBot="1">
      <c r="A58" s="85"/>
      <c r="B58" s="284">
        <v>0.42083333333333334</v>
      </c>
      <c r="C58" s="115">
        <v>0.5</v>
      </c>
      <c r="D58" s="86"/>
      <c r="E58" s="86" t="s">
        <v>57</v>
      </c>
      <c r="F58" s="86"/>
      <c r="G58" s="88"/>
      <c r="H58" s="88"/>
      <c r="I58" s="88"/>
      <c r="J58" s="299" t="s">
        <v>195</v>
      </c>
      <c r="K58" s="300"/>
      <c r="L58" s="300"/>
      <c r="M58" s="300"/>
      <c r="N58" s="300"/>
      <c r="O58" s="288"/>
      <c r="P58" s="306" t="s">
        <v>74</v>
      </c>
      <c r="Q58" s="307"/>
      <c r="R58" s="308"/>
      <c r="S58" s="232"/>
      <c r="T58" s="233"/>
      <c r="U58" s="234"/>
      <c r="V58" s="2"/>
      <c r="ID58" s="87"/>
      <c r="IE58" s="87"/>
      <c r="IF58" s="87"/>
      <c r="IG58" s="87"/>
      <c r="IH58" s="87"/>
      <c r="II58" s="87"/>
      <c r="IJ58" s="87"/>
    </row>
    <row r="59" spans="1:244" ht="0.75" customHeight="1" thickBot="1">
      <c r="A59" s="85"/>
      <c r="B59" s="283"/>
      <c r="C59" s="115"/>
      <c r="D59" s="86"/>
      <c r="E59" s="86"/>
      <c r="F59" s="86"/>
      <c r="G59" s="88"/>
      <c r="H59" s="88"/>
      <c r="I59" s="88"/>
      <c r="J59" s="299"/>
      <c r="K59" s="300"/>
      <c r="L59" s="300"/>
      <c r="M59" s="300"/>
      <c r="N59" s="300"/>
      <c r="O59" s="288"/>
      <c r="P59" s="306"/>
      <c r="Q59" s="307"/>
      <c r="R59" s="308"/>
      <c r="S59" s="232"/>
      <c r="T59" s="233"/>
      <c r="U59" s="234"/>
      <c r="V59" s="2"/>
      <c r="ID59" s="87"/>
      <c r="IE59" s="87"/>
      <c r="IF59" s="87"/>
      <c r="IG59" s="87"/>
      <c r="IH59" s="87"/>
      <c r="II59" s="87"/>
      <c r="IJ59" s="87"/>
    </row>
    <row r="60" spans="1:244" ht="30" customHeight="1" thickBot="1">
      <c r="A60" s="85"/>
      <c r="B60" s="239">
        <v>0.5</v>
      </c>
      <c r="C60" s="115">
        <v>0.66666666666666663</v>
      </c>
      <c r="D60" s="86"/>
      <c r="E60" s="86" t="s">
        <v>57</v>
      </c>
      <c r="F60" s="86"/>
      <c r="G60" s="88"/>
      <c r="H60" s="88"/>
      <c r="I60" s="88"/>
      <c r="J60" s="299" t="s">
        <v>195</v>
      </c>
      <c r="K60" s="300"/>
      <c r="L60" s="300"/>
      <c r="M60" s="300"/>
      <c r="N60" s="300"/>
      <c r="O60" s="296"/>
      <c r="P60" s="306" t="s">
        <v>74</v>
      </c>
      <c r="Q60" s="307"/>
      <c r="R60" s="308"/>
      <c r="S60" s="232"/>
      <c r="T60" s="233"/>
      <c r="U60" s="234"/>
      <c r="V60" s="2"/>
      <c r="ID60" s="87"/>
      <c r="IE60" s="87"/>
      <c r="IF60" s="87"/>
      <c r="IG60" s="87"/>
      <c r="IH60" s="87"/>
      <c r="II60" s="87"/>
      <c r="IJ60" s="87"/>
    </row>
    <row r="61" spans="1:244" ht="30.75" customHeight="1" thickBot="1">
      <c r="A61" s="85"/>
      <c r="B61" s="239">
        <v>0.66666666666666663</v>
      </c>
      <c r="C61" s="115">
        <v>0.77083333333333337</v>
      </c>
      <c r="D61" s="86"/>
      <c r="E61" s="86" t="s">
        <v>57</v>
      </c>
      <c r="F61" s="86"/>
      <c r="G61" s="88"/>
      <c r="H61" s="88"/>
      <c r="I61" s="88"/>
      <c r="J61" s="299" t="s">
        <v>195</v>
      </c>
      <c r="K61" s="300"/>
      <c r="L61" s="300"/>
      <c r="M61" s="300"/>
      <c r="N61" s="300"/>
      <c r="O61" s="297"/>
      <c r="P61" s="306" t="s">
        <v>74</v>
      </c>
      <c r="Q61" s="307"/>
      <c r="R61" s="308"/>
      <c r="S61" s="232"/>
      <c r="T61" s="233"/>
      <c r="U61" s="234"/>
      <c r="V61" s="2"/>
      <c r="ID61" s="87"/>
      <c r="IE61" s="87"/>
      <c r="IF61" s="87"/>
      <c r="IG61" s="87"/>
      <c r="IH61" s="87"/>
      <c r="II61" s="87"/>
      <c r="IJ61" s="87"/>
    </row>
    <row r="62" spans="1:244" ht="26.25" customHeight="1" thickBot="1">
      <c r="A62" s="85"/>
      <c r="B62" s="239">
        <v>0.77083333333333337</v>
      </c>
      <c r="C62" s="115">
        <v>0.78125</v>
      </c>
      <c r="D62" s="86" t="s">
        <v>57</v>
      </c>
      <c r="E62" s="86" t="s">
        <v>57</v>
      </c>
      <c r="F62" s="251"/>
      <c r="G62" s="88"/>
      <c r="H62" s="88"/>
      <c r="I62" s="88"/>
      <c r="J62" s="303" t="s">
        <v>208</v>
      </c>
      <c r="K62" s="304"/>
      <c r="L62" s="304"/>
      <c r="M62" s="304"/>
      <c r="N62" s="304"/>
      <c r="O62" s="298"/>
      <c r="P62" s="306" t="s">
        <v>70</v>
      </c>
      <c r="Q62" s="307"/>
      <c r="R62" s="308"/>
      <c r="S62" s="232"/>
      <c r="T62" s="233"/>
      <c r="U62" s="234"/>
      <c r="V62" s="2"/>
      <c r="ID62" s="87"/>
      <c r="IE62" s="87"/>
      <c r="IF62" s="87"/>
      <c r="IG62" s="87"/>
      <c r="IH62" s="87"/>
      <c r="II62" s="87"/>
      <c r="IJ62" s="87"/>
    </row>
    <row r="63" spans="1:244" ht="27.75" customHeight="1" thickBot="1">
      <c r="A63" s="85"/>
      <c r="B63" s="239">
        <v>0.78125</v>
      </c>
      <c r="C63" s="115">
        <v>0.79166666666666663</v>
      </c>
      <c r="D63" s="251" t="s">
        <v>57</v>
      </c>
      <c r="E63" s="86" t="s">
        <v>57</v>
      </c>
      <c r="F63" s="246"/>
      <c r="G63" s="88"/>
      <c r="H63" s="88"/>
      <c r="I63" s="88"/>
      <c r="J63" s="299" t="s">
        <v>209</v>
      </c>
      <c r="K63" s="300"/>
      <c r="L63" s="300"/>
      <c r="M63" s="300"/>
      <c r="N63" s="300"/>
      <c r="O63" s="298"/>
      <c r="P63" s="306" t="s">
        <v>70</v>
      </c>
      <c r="Q63" s="307"/>
      <c r="R63" s="308"/>
      <c r="S63" s="232"/>
      <c r="T63" s="233"/>
      <c r="U63" s="234"/>
      <c r="V63" s="2"/>
      <c r="ID63" s="87"/>
      <c r="IE63" s="87"/>
      <c r="IF63" s="87"/>
      <c r="IG63" s="87"/>
      <c r="IH63" s="87"/>
      <c r="II63" s="87"/>
      <c r="IJ63" s="87"/>
    </row>
    <row r="64" spans="1:244" ht="26.25" customHeight="1" thickBot="1">
      <c r="A64" s="85"/>
      <c r="B64" s="239">
        <v>0.79166666666666663</v>
      </c>
      <c r="C64" s="115">
        <v>0.83333333333333337</v>
      </c>
      <c r="D64" s="246" t="s">
        <v>57</v>
      </c>
      <c r="E64" s="251" t="s">
        <v>57</v>
      </c>
      <c r="F64" s="246"/>
      <c r="G64" s="88"/>
      <c r="H64" s="88"/>
      <c r="I64" s="88"/>
      <c r="J64" s="299" t="s">
        <v>210</v>
      </c>
      <c r="K64" s="300"/>
      <c r="L64" s="300"/>
      <c r="M64" s="300"/>
      <c r="N64" s="300"/>
      <c r="O64" s="298"/>
      <c r="P64" s="306" t="s">
        <v>70</v>
      </c>
      <c r="Q64" s="307"/>
      <c r="R64" s="308"/>
      <c r="S64" s="232"/>
      <c r="T64" s="233"/>
      <c r="U64" s="234"/>
      <c r="V64" s="2"/>
      <c r="ID64" s="87"/>
      <c r="IE64" s="87"/>
      <c r="IF64" s="87"/>
      <c r="IG64" s="87"/>
      <c r="IH64" s="87"/>
      <c r="II64" s="87"/>
      <c r="IJ64" s="87"/>
    </row>
    <row r="65" spans="1:244" ht="26.25" customHeight="1" thickBot="1">
      <c r="A65" s="85"/>
      <c r="B65" s="239">
        <v>0.83333333333333337</v>
      </c>
      <c r="C65" s="259">
        <v>0.84027777777777779</v>
      </c>
      <c r="D65" s="246" t="s">
        <v>57</v>
      </c>
      <c r="E65" s="246" t="s">
        <v>57</v>
      </c>
      <c r="F65" s="246"/>
      <c r="G65" s="260"/>
      <c r="H65" s="260"/>
      <c r="I65" s="260"/>
      <c r="J65" s="299" t="s">
        <v>211</v>
      </c>
      <c r="K65" s="300"/>
      <c r="L65" s="300"/>
      <c r="M65" s="300"/>
      <c r="N65" s="300"/>
      <c r="O65" s="298"/>
      <c r="P65" s="306" t="s">
        <v>74</v>
      </c>
      <c r="Q65" s="307"/>
      <c r="R65" s="308"/>
      <c r="S65" s="253"/>
      <c r="T65" s="254"/>
      <c r="U65" s="255"/>
      <c r="V65" s="2"/>
      <c r="ID65" s="87"/>
      <c r="IE65" s="87"/>
      <c r="IF65" s="87"/>
      <c r="IG65" s="87"/>
      <c r="IH65" s="87"/>
      <c r="II65" s="87"/>
      <c r="IJ65" s="87"/>
    </row>
    <row r="66" spans="1:244" ht="26.25" customHeight="1" thickBot="1">
      <c r="A66" s="85"/>
      <c r="B66" s="239">
        <v>0.84027777777777779</v>
      </c>
      <c r="C66" s="259">
        <v>0.85069444444444453</v>
      </c>
      <c r="D66" s="246" t="s">
        <v>57</v>
      </c>
      <c r="E66" s="246" t="s">
        <v>57</v>
      </c>
      <c r="F66" s="246"/>
      <c r="G66" s="260"/>
      <c r="H66" s="260"/>
      <c r="I66" s="260"/>
      <c r="J66" s="299" t="s">
        <v>206</v>
      </c>
      <c r="K66" s="300"/>
      <c r="L66" s="300"/>
      <c r="M66" s="300"/>
      <c r="N66" s="300"/>
      <c r="O66" s="312"/>
      <c r="P66" s="306" t="s">
        <v>74</v>
      </c>
      <c r="Q66" s="307"/>
      <c r="R66" s="308"/>
      <c r="S66" s="253"/>
      <c r="T66" s="254"/>
      <c r="U66" s="255"/>
      <c r="V66" s="2"/>
      <c r="ID66" s="87"/>
      <c r="IE66" s="87"/>
      <c r="IF66" s="87"/>
      <c r="IG66" s="87"/>
      <c r="IH66" s="87"/>
      <c r="II66" s="87"/>
      <c r="IJ66" s="87"/>
    </row>
    <row r="67" spans="1:244" ht="26.25" customHeight="1" thickBot="1">
      <c r="A67" s="85"/>
      <c r="B67" s="239">
        <v>0.85069444444444453</v>
      </c>
      <c r="C67" s="259">
        <v>0.86111111111111116</v>
      </c>
      <c r="D67" s="246" t="s">
        <v>57</v>
      </c>
      <c r="E67" s="246" t="s">
        <v>57</v>
      </c>
      <c r="F67" s="246"/>
      <c r="G67" s="260"/>
      <c r="H67" s="260"/>
      <c r="I67" s="260"/>
      <c r="J67" s="299" t="s">
        <v>194</v>
      </c>
      <c r="K67" s="300"/>
      <c r="L67" s="300"/>
      <c r="M67" s="300"/>
      <c r="N67" s="300"/>
      <c r="O67" s="312"/>
      <c r="P67" s="306" t="s">
        <v>74</v>
      </c>
      <c r="Q67" s="307"/>
      <c r="R67" s="308"/>
      <c r="S67" s="256"/>
      <c r="T67" s="257"/>
      <c r="U67" s="258"/>
      <c r="V67" s="2"/>
      <c r="ID67" s="87"/>
      <c r="IE67" s="87"/>
      <c r="IF67" s="87"/>
      <c r="IG67" s="87"/>
      <c r="IH67" s="87"/>
      <c r="II67" s="87"/>
      <c r="IJ67" s="87"/>
    </row>
    <row r="68" spans="1:244" ht="26.25" customHeight="1" thickBot="1">
      <c r="A68" s="85"/>
      <c r="B68" s="239">
        <v>0.86111111111111116</v>
      </c>
      <c r="C68" s="259">
        <v>0.8666666666666667</v>
      </c>
      <c r="D68" s="246"/>
      <c r="E68" s="246" t="s">
        <v>57</v>
      </c>
      <c r="F68" s="246"/>
      <c r="G68" s="260"/>
      <c r="H68" s="260"/>
      <c r="I68" s="260"/>
      <c r="J68" s="303" t="s">
        <v>207</v>
      </c>
      <c r="K68" s="304"/>
      <c r="L68" s="304"/>
      <c r="M68" s="304"/>
      <c r="N68" s="304"/>
      <c r="O68" s="298"/>
      <c r="P68" s="306" t="s">
        <v>74</v>
      </c>
      <c r="Q68" s="307"/>
      <c r="R68" s="308"/>
      <c r="S68" s="256"/>
      <c r="T68" s="257"/>
      <c r="U68" s="258"/>
      <c r="V68" s="2"/>
      <c r="ID68" s="87"/>
      <c r="IE68" s="87"/>
      <c r="IF68" s="87"/>
      <c r="IG68" s="87"/>
      <c r="IH68" s="87"/>
      <c r="II68" s="87"/>
      <c r="IJ68" s="87"/>
    </row>
    <row r="69" spans="1:244" ht="26.25" customHeight="1" thickBot="1">
      <c r="A69" s="85"/>
      <c r="B69" s="239">
        <v>0.8666666666666667</v>
      </c>
      <c r="C69" s="259">
        <v>1</v>
      </c>
      <c r="D69" s="246"/>
      <c r="E69" s="246" t="s">
        <v>57</v>
      </c>
      <c r="F69" s="246"/>
      <c r="G69" s="260"/>
      <c r="H69" s="260"/>
      <c r="I69" s="260"/>
      <c r="J69" s="299" t="s">
        <v>195</v>
      </c>
      <c r="K69" s="300"/>
      <c r="L69" s="300"/>
      <c r="M69" s="300"/>
      <c r="N69" s="300"/>
      <c r="O69" s="298"/>
      <c r="P69" s="306" t="s">
        <v>74</v>
      </c>
      <c r="Q69" s="307"/>
      <c r="R69" s="308"/>
      <c r="S69" s="261"/>
      <c r="T69" s="262"/>
      <c r="U69" s="263"/>
      <c r="V69" s="2"/>
      <c r="ID69" s="87"/>
      <c r="IE69" s="87"/>
      <c r="IF69" s="87"/>
      <c r="IG69" s="87"/>
      <c r="IH69" s="87"/>
      <c r="II69" s="87"/>
      <c r="IJ69" s="87"/>
    </row>
    <row r="70" spans="1:244" ht="26.25" customHeight="1" thickBot="1">
      <c r="A70" s="85"/>
      <c r="B70" s="239"/>
      <c r="C70" s="259"/>
      <c r="D70" s="246"/>
      <c r="E70" s="246"/>
      <c r="F70" s="246"/>
      <c r="G70" s="260"/>
      <c r="H70" s="260"/>
      <c r="I70" s="260"/>
      <c r="J70" s="303"/>
      <c r="K70" s="304"/>
      <c r="L70" s="304"/>
      <c r="M70" s="304"/>
      <c r="N70" s="304"/>
      <c r="O70" s="298"/>
      <c r="P70" s="306"/>
      <c r="Q70" s="307"/>
      <c r="R70" s="308"/>
      <c r="S70" s="261"/>
      <c r="T70" s="262"/>
      <c r="U70" s="263"/>
      <c r="V70" s="2"/>
      <c r="ID70" s="87"/>
      <c r="IE70" s="87"/>
      <c r="IF70" s="87"/>
      <c r="IG70" s="87"/>
      <c r="IH70" s="87"/>
      <c r="II70" s="87"/>
      <c r="IJ70" s="87"/>
    </row>
    <row r="71" spans="1:244" ht="26.25" customHeight="1" thickBot="1">
      <c r="A71" s="85"/>
      <c r="B71" s="239"/>
      <c r="C71" s="259"/>
      <c r="D71" s="246"/>
      <c r="E71" s="246"/>
      <c r="F71" s="246"/>
      <c r="G71" s="260"/>
      <c r="H71" s="260"/>
      <c r="I71" s="260"/>
      <c r="J71" s="299"/>
      <c r="K71" s="300"/>
      <c r="L71" s="300"/>
      <c r="M71" s="300"/>
      <c r="N71" s="300"/>
      <c r="O71" s="312"/>
      <c r="P71" s="306"/>
      <c r="Q71" s="307"/>
      <c r="R71" s="308"/>
      <c r="S71" s="261"/>
      <c r="T71" s="262"/>
      <c r="U71" s="263"/>
      <c r="V71" s="2"/>
      <c r="ID71" s="87"/>
      <c r="IE71" s="87"/>
      <c r="IF71" s="87"/>
      <c r="IG71" s="87"/>
      <c r="IH71" s="87"/>
      <c r="II71" s="87"/>
      <c r="IJ71" s="87"/>
    </row>
    <row r="72" spans="1:244" ht="26.25" customHeight="1" thickBot="1">
      <c r="A72" s="85"/>
      <c r="B72" s="239"/>
      <c r="C72" s="259"/>
      <c r="D72" s="246"/>
      <c r="E72" s="246"/>
      <c r="F72" s="246"/>
      <c r="G72" s="260"/>
      <c r="H72" s="260"/>
      <c r="I72" s="260"/>
      <c r="J72" s="303"/>
      <c r="K72" s="304"/>
      <c r="L72" s="304"/>
      <c r="M72" s="304"/>
      <c r="N72" s="304"/>
      <c r="O72" s="305"/>
      <c r="P72" s="306"/>
      <c r="Q72" s="307"/>
      <c r="R72" s="308"/>
      <c r="S72" s="256"/>
      <c r="T72" s="257"/>
      <c r="U72" s="258"/>
      <c r="V72" s="2"/>
      <c r="ID72" s="87"/>
      <c r="IE72" s="87"/>
      <c r="IF72" s="87"/>
      <c r="IG72" s="87"/>
      <c r="IH72" s="87"/>
      <c r="II72" s="87"/>
      <c r="IJ72" s="87"/>
    </row>
    <row r="73" spans="1:244" ht="26.25" customHeight="1" thickBot="1">
      <c r="A73" s="85"/>
      <c r="B73" s="239"/>
      <c r="C73" s="259"/>
      <c r="D73" s="246"/>
      <c r="E73" s="246"/>
      <c r="F73" s="246"/>
      <c r="G73" s="260"/>
      <c r="H73" s="260"/>
      <c r="I73" s="260"/>
      <c r="J73" s="299"/>
      <c r="K73" s="300"/>
      <c r="L73" s="300"/>
      <c r="M73" s="300"/>
      <c r="N73" s="300"/>
      <c r="O73" s="312"/>
      <c r="P73" s="306"/>
      <c r="Q73" s="307"/>
      <c r="R73" s="308"/>
      <c r="S73" s="264"/>
      <c r="T73" s="265"/>
      <c r="U73" s="266"/>
      <c r="V73" s="2"/>
      <c r="ID73" s="87"/>
      <c r="IE73" s="87"/>
      <c r="IF73" s="87"/>
      <c r="IG73" s="87"/>
      <c r="IH73" s="87"/>
      <c r="II73" s="87"/>
      <c r="IJ73" s="87"/>
    </row>
    <row r="74" spans="1:244" ht="26.25" customHeight="1" thickBot="1">
      <c r="A74" s="85"/>
      <c r="B74" s="239"/>
      <c r="C74" s="259"/>
      <c r="D74" s="246"/>
      <c r="E74" s="246"/>
      <c r="F74" s="246"/>
      <c r="G74" s="260"/>
      <c r="H74" s="260"/>
      <c r="I74" s="260"/>
      <c r="J74" s="299"/>
      <c r="K74" s="300"/>
      <c r="L74" s="300"/>
      <c r="M74" s="300"/>
      <c r="N74" s="300"/>
      <c r="O74" s="312"/>
      <c r="P74" s="306"/>
      <c r="Q74" s="307"/>
      <c r="R74" s="308"/>
      <c r="S74" s="280"/>
      <c r="T74" s="281"/>
      <c r="U74" s="282"/>
      <c r="V74" s="2"/>
      <c r="ID74" s="87"/>
      <c r="IE74" s="87"/>
      <c r="IF74" s="87"/>
      <c r="IG74" s="87"/>
      <c r="IH74" s="87"/>
      <c r="II74" s="87"/>
      <c r="IJ74" s="87"/>
    </row>
    <row r="75" spans="1:244" ht="26.25" customHeight="1" thickBot="1">
      <c r="A75" s="85"/>
      <c r="B75" s="239"/>
      <c r="C75" s="259"/>
      <c r="D75" s="246"/>
      <c r="E75" s="246"/>
      <c r="F75" s="246"/>
      <c r="G75" s="260"/>
      <c r="H75" s="260"/>
      <c r="I75" s="260"/>
      <c r="J75" s="299"/>
      <c r="K75" s="300"/>
      <c r="L75" s="300"/>
      <c r="M75" s="300"/>
      <c r="N75" s="300"/>
      <c r="O75" s="279"/>
      <c r="P75" s="306"/>
      <c r="Q75" s="307"/>
      <c r="R75" s="308"/>
      <c r="S75" s="280"/>
      <c r="T75" s="281"/>
      <c r="U75" s="282"/>
      <c r="V75" s="2"/>
      <c r="ID75" s="87"/>
      <c r="IE75" s="87"/>
      <c r="IF75" s="87"/>
      <c r="IG75" s="87"/>
      <c r="IH75" s="87"/>
      <c r="II75" s="87"/>
      <c r="IJ75" s="87"/>
    </row>
    <row r="76" spans="1:244" ht="26.25" customHeight="1" thickBot="1">
      <c r="A76" s="85"/>
      <c r="B76" s="239"/>
      <c r="C76" s="259"/>
      <c r="D76" s="246"/>
      <c r="E76" s="246"/>
      <c r="F76" s="246"/>
      <c r="G76" s="260"/>
      <c r="H76" s="260"/>
      <c r="I76" s="260"/>
      <c r="J76" s="303"/>
      <c r="K76" s="304"/>
      <c r="L76" s="304"/>
      <c r="M76" s="304"/>
      <c r="N76" s="304"/>
      <c r="O76" s="279"/>
      <c r="P76" s="306"/>
      <c r="Q76" s="307"/>
      <c r="R76" s="308"/>
      <c r="S76" s="280"/>
      <c r="T76" s="281"/>
      <c r="U76" s="282"/>
      <c r="V76" s="2"/>
      <c r="ID76" s="87"/>
      <c r="IE76" s="87"/>
      <c r="IF76" s="87"/>
      <c r="IG76" s="87"/>
      <c r="IH76" s="87"/>
      <c r="II76" s="87"/>
      <c r="IJ76" s="87"/>
    </row>
    <row r="77" spans="1:244" ht="26.25" customHeight="1" thickBot="1">
      <c r="A77" s="85"/>
      <c r="B77" s="239"/>
      <c r="C77" s="259"/>
      <c r="D77" s="246"/>
      <c r="E77" s="246"/>
      <c r="F77" s="246"/>
      <c r="G77" s="260"/>
      <c r="H77" s="260"/>
      <c r="I77" s="260"/>
      <c r="J77" s="299"/>
      <c r="K77" s="300"/>
      <c r="L77" s="300"/>
      <c r="M77" s="300"/>
      <c r="N77" s="300"/>
      <c r="O77" s="279"/>
      <c r="P77" s="306"/>
      <c r="Q77" s="307"/>
      <c r="R77" s="308"/>
      <c r="S77" s="280"/>
      <c r="T77" s="281"/>
      <c r="U77" s="282"/>
      <c r="V77" s="2"/>
      <c r="ID77" s="87"/>
      <c r="IE77" s="87"/>
      <c r="IF77" s="87"/>
      <c r="IG77" s="87"/>
      <c r="IH77" s="87"/>
      <c r="II77" s="87"/>
      <c r="IJ77" s="87"/>
    </row>
    <row r="78" spans="1:244" ht="26.25" customHeight="1" thickBot="1">
      <c r="A78" s="85"/>
      <c r="B78" s="239"/>
      <c r="C78" s="259"/>
      <c r="D78" s="246"/>
      <c r="E78" s="246"/>
      <c r="F78" s="246"/>
      <c r="G78" s="260"/>
      <c r="H78" s="260"/>
      <c r="I78" s="260"/>
      <c r="J78" s="299"/>
      <c r="K78" s="300"/>
      <c r="L78" s="300"/>
      <c r="M78" s="300"/>
      <c r="N78" s="300"/>
      <c r="O78" s="279"/>
      <c r="P78" s="306"/>
      <c r="Q78" s="307"/>
      <c r="R78" s="308"/>
      <c r="S78" s="280"/>
      <c r="T78" s="281"/>
      <c r="U78" s="282"/>
      <c r="V78" s="2"/>
      <c r="ID78" s="87"/>
      <c r="IE78" s="87"/>
      <c r="IF78" s="87"/>
      <c r="IG78" s="87"/>
      <c r="IH78" s="87"/>
      <c r="II78" s="87"/>
      <c r="IJ78" s="87"/>
    </row>
    <row r="79" spans="1:244" ht="26.25" customHeight="1" thickBot="1">
      <c r="A79" s="85"/>
      <c r="B79" s="239"/>
      <c r="C79" s="259"/>
      <c r="D79" s="246"/>
      <c r="E79" s="246"/>
      <c r="F79" s="246"/>
      <c r="G79" s="260"/>
      <c r="H79" s="260"/>
      <c r="I79" s="260"/>
      <c r="J79" s="299"/>
      <c r="K79" s="300"/>
      <c r="L79" s="300"/>
      <c r="M79" s="300"/>
      <c r="N79" s="300"/>
      <c r="O79" s="279"/>
      <c r="P79" s="306"/>
      <c r="Q79" s="307"/>
      <c r="R79" s="308"/>
      <c r="S79" s="280"/>
      <c r="T79" s="281"/>
      <c r="U79" s="282"/>
      <c r="V79" s="2"/>
      <c r="ID79" s="87"/>
      <c r="IE79" s="87"/>
      <c r="IF79" s="87"/>
      <c r="IG79" s="87"/>
      <c r="IH79" s="87"/>
      <c r="II79" s="87"/>
      <c r="IJ79" s="87"/>
    </row>
    <row r="80" spans="1:244" ht="26.25" customHeight="1" thickBot="1">
      <c r="A80" s="85"/>
      <c r="B80" s="239"/>
      <c r="C80" s="259"/>
      <c r="D80" s="246"/>
      <c r="E80" s="246"/>
      <c r="F80" s="246"/>
      <c r="G80" s="260"/>
      <c r="H80" s="260"/>
      <c r="I80" s="260"/>
      <c r="J80" s="299"/>
      <c r="K80" s="300"/>
      <c r="L80" s="300"/>
      <c r="M80" s="300"/>
      <c r="N80" s="300"/>
      <c r="O80" s="279"/>
      <c r="P80" s="306"/>
      <c r="Q80" s="307"/>
      <c r="R80" s="308"/>
      <c r="S80" s="280"/>
      <c r="T80" s="281"/>
      <c r="U80" s="282"/>
      <c r="V80" s="2"/>
      <c r="ID80" s="87"/>
      <c r="IE80" s="87"/>
      <c r="IF80" s="87"/>
      <c r="IG80" s="87"/>
      <c r="IH80" s="87"/>
      <c r="II80" s="87"/>
      <c r="IJ80" s="87"/>
    </row>
    <row r="81" spans="1:244" ht="26.25" customHeight="1" thickBot="1">
      <c r="A81" s="85"/>
      <c r="B81" s="239"/>
      <c r="C81" s="259"/>
      <c r="D81" s="246"/>
      <c r="E81" s="246"/>
      <c r="F81" s="246"/>
      <c r="G81" s="260"/>
      <c r="H81" s="260"/>
      <c r="I81" s="260"/>
      <c r="J81" s="299"/>
      <c r="K81" s="300"/>
      <c r="L81" s="300"/>
      <c r="M81" s="300"/>
      <c r="N81" s="300"/>
      <c r="O81" s="279"/>
      <c r="P81" s="306"/>
      <c r="Q81" s="307"/>
      <c r="R81" s="308"/>
      <c r="S81" s="280"/>
      <c r="T81" s="281"/>
      <c r="U81" s="282"/>
      <c r="V81" s="2"/>
      <c r="ID81" s="87"/>
      <c r="IE81" s="87"/>
      <c r="IF81" s="87"/>
      <c r="IG81" s="87"/>
      <c r="IH81" s="87"/>
      <c r="II81" s="87"/>
      <c r="IJ81" s="87"/>
    </row>
    <row r="82" spans="1:244" ht="26.25" customHeight="1" thickBot="1">
      <c r="A82" s="85"/>
      <c r="B82" s="239"/>
      <c r="C82" s="259"/>
      <c r="D82" s="246"/>
      <c r="E82" s="246"/>
      <c r="F82" s="246"/>
      <c r="G82" s="260"/>
      <c r="H82" s="260"/>
      <c r="I82" s="260"/>
      <c r="J82" s="299"/>
      <c r="K82" s="300"/>
      <c r="L82" s="300"/>
      <c r="M82" s="300"/>
      <c r="N82" s="300"/>
      <c r="O82" s="279"/>
      <c r="P82" s="306"/>
      <c r="Q82" s="307"/>
      <c r="R82" s="308"/>
      <c r="S82" s="280"/>
      <c r="T82" s="281"/>
      <c r="U82" s="282"/>
      <c r="V82" s="2"/>
      <c r="ID82" s="87"/>
      <c r="IE82" s="87"/>
      <c r="IF82" s="87"/>
      <c r="IG82" s="87"/>
      <c r="IH82" s="87"/>
      <c r="II82" s="87"/>
      <c r="IJ82" s="87"/>
    </row>
    <row r="83" spans="1:244" ht="26.25" customHeight="1" thickBot="1">
      <c r="A83" s="85"/>
      <c r="B83" s="239"/>
      <c r="C83" s="259"/>
      <c r="D83" s="246"/>
      <c r="E83" s="246"/>
      <c r="F83" s="246"/>
      <c r="G83" s="260"/>
      <c r="H83" s="260"/>
      <c r="I83" s="260"/>
      <c r="J83" s="303"/>
      <c r="K83" s="304"/>
      <c r="L83" s="304"/>
      <c r="M83" s="304"/>
      <c r="N83" s="304"/>
      <c r="O83" s="285"/>
      <c r="P83" s="306"/>
      <c r="Q83" s="307"/>
      <c r="R83" s="308"/>
      <c r="S83" s="280"/>
      <c r="T83" s="281"/>
      <c r="U83" s="282"/>
      <c r="V83" s="2"/>
      <c r="ID83" s="87"/>
      <c r="IE83" s="87"/>
      <c r="IF83" s="87"/>
      <c r="IG83" s="87"/>
      <c r="IH83" s="87"/>
      <c r="II83" s="87"/>
      <c r="IJ83" s="87"/>
    </row>
    <row r="84" spans="1:244" ht="26.25" customHeight="1" thickBot="1">
      <c r="A84" s="85"/>
      <c r="B84" s="239"/>
      <c r="C84" s="259"/>
      <c r="D84" s="246"/>
      <c r="E84" s="246"/>
      <c r="F84" s="246"/>
      <c r="G84" s="260"/>
      <c r="H84" s="260"/>
      <c r="I84" s="260"/>
      <c r="J84" s="299"/>
      <c r="K84" s="300"/>
      <c r="L84" s="300"/>
      <c r="M84" s="300"/>
      <c r="N84" s="300"/>
      <c r="O84" s="285"/>
      <c r="P84" s="306"/>
      <c r="Q84" s="307"/>
      <c r="R84" s="308"/>
      <c r="S84" s="280"/>
      <c r="T84" s="281"/>
      <c r="U84" s="282"/>
      <c r="V84" s="2"/>
      <c r="ID84" s="87"/>
      <c r="IE84" s="87"/>
      <c r="IF84" s="87"/>
      <c r="IG84" s="87"/>
      <c r="IH84" s="87"/>
      <c r="II84" s="87"/>
      <c r="IJ84" s="87"/>
    </row>
    <row r="85" spans="1:244" ht="26.25" customHeight="1" thickBot="1">
      <c r="A85" s="85"/>
      <c r="B85" s="239"/>
      <c r="C85" s="259"/>
      <c r="D85" s="246"/>
      <c r="E85" s="246"/>
      <c r="F85" s="246"/>
      <c r="G85" s="260"/>
      <c r="H85" s="260"/>
      <c r="I85" s="260"/>
      <c r="J85" s="299"/>
      <c r="K85" s="300"/>
      <c r="L85" s="300"/>
      <c r="M85" s="300"/>
      <c r="N85" s="300"/>
      <c r="O85" s="279"/>
      <c r="P85" s="306"/>
      <c r="Q85" s="307"/>
      <c r="R85" s="308"/>
      <c r="S85" s="280"/>
      <c r="T85" s="281"/>
      <c r="U85" s="282"/>
      <c r="V85" s="2"/>
      <c r="ID85" s="87"/>
      <c r="IE85" s="87"/>
      <c r="IF85" s="87"/>
      <c r="IG85" s="87"/>
      <c r="IH85" s="87"/>
      <c r="II85" s="87"/>
      <c r="IJ85" s="87"/>
    </row>
    <row r="86" spans="1:244" ht="26.25" customHeight="1" thickBot="1">
      <c r="A86" s="85"/>
      <c r="B86" s="239"/>
      <c r="C86" s="259"/>
      <c r="D86" s="246"/>
      <c r="E86" s="246"/>
      <c r="F86" s="246"/>
      <c r="G86" s="260"/>
      <c r="H86" s="260"/>
      <c r="I86" s="260"/>
      <c r="J86" s="299"/>
      <c r="K86" s="300"/>
      <c r="L86" s="300"/>
      <c r="M86" s="300"/>
      <c r="N86" s="300"/>
      <c r="O86" s="312"/>
      <c r="P86" s="306"/>
      <c r="Q86" s="307"/>
      <c r="R86" s="308"/>
      <c r="S86" s="264"/>
      <c r="T86" s="265"/>
      <c r="U86" s="266"/>
      <c r="V86" s="2"/>
      <c r="ID86" s="87"/>
      <c r="IE86" s="87"/>
      <c r="IF86" s="87"/>
      <c r="IG86" s="87"/>
      <c r="IH86" s="87"/>
      <c r="II86" s="87"/>
      <c r="IJ86" s="87"/>
    </row>
    <row r="87" spans="1:244" ht="17.25" customHeight="1" thickBot="1">
      <c r="A87" s="85"/>
      <c r="B87" s="239"/>
      <c r="C87" s="259"/>
      <c r="D87" s="246"/>
      <c r="E87" s="246"/>
      <c r="F87" s="246"/>
      <c r="G87" s="260"/>
      <c r="H87" s="260"/>
      <c r="I87" s="260"/>
      <c r="J87" s="299"/>
      <c r="K87" s="300"/>
      <c r="L87" s="300"/>
      <c r="M87" s="300"/>
      <c r="N87" s="300"/>
      <c r="O87" s="312"/>
      <c r="P87" s="306"/>
      <c r="Q87" s="307"/>
      <c r="R87" s="308"/>
      <c r="S87" s="264"/>
      <c r="T87" s="265"/>
      <c r="U87" s="266"/>
      <c r="V87" s="2"/>
      <c r="ID87" s="87"/>
      <c r="IE87" s="87"/>
      <c r="IF87" s="87"/>
      <c r="IG87" s="87"/>
      <c r="IH87" s="87"/>
      <c r="II87" s="87"/>
      <c r="IJ87" s="87"/>
    </row>
    <row r="88" spans="1:244" ht="26.25" hidden="1" customHeight="1" thickBot="1">
      <c r="A88" s="85"/>
      <c r="B88" s="239"/>
      <c r="C88" s="259"/>
      <c r="D88" s="246"/>
      <c r="E88" s="246"/>
      <c r="F88" s="246"/>
      <c r="G88" s="260"/>
      <c r="H88" s="260"/>
      <c r="I88" s="260"/>
      <c r="J88" s="299"/>
      <c r="K88" s="300"/>
      <c r="L88" s="300"/>
      <c r="M88" s="300"/>
      <c r="N88" s="300"/>
      <c r="O88" s="312"/>
      <c r="P88" s="306"/>
      <c r="Q88" s="307"/>
      <c r="R88" s="308"/>
      <c r="S88" s="264"/>
      <c r="T88" s="265"/>
      <c r="U88" s="266"/>
      <c r="V88" s="2"/>
      <c r="ID88" s="87"/>
      <c r="IE88" s="87"/>
      <c r="IF88" s="87"/>
      <c r="IG88" s="87"/>
      <c r="IH88" s="87"/>
      <c r="II88" s="87"/>
      <c r="IJ88" s="87"/>
    </row>
    <row r="89" spans="1:244" ht="26.25" hidden="1" customHeight="1" thickBot="1">
      <c r="A89" s="85"/>
      <c r="B89" s="239"/>
      <c r="C89" s="259"/>
      <c r="D89" s="246"/>
      <c r="E89" s="246"/>
      <c r="F89" s="246"/>
      <c r="G89" s="260"/>
      <c r="H89" s="260"/>
      <c r="I89" s="260"/>
      <c r="J89" s="303"/>
      <c r="K89" s="304"/>
      <c r="L89" s="304"/>
      <c r="M89" s="304"/>
      <c r="N89" s="304"/>
      <c r="O89" s="305"/>
      <c r="P89" s="306"/>
      <c r="Q89" s="307"/>
      <c r="R89" s="308"/>
      <c r="S89" s="256"/>
      <c r="T89" s="257"/>
      <c r="U89" s="258"/>
      <c r="V89" s="2"/>
      <c r="ID89" s="87"/>
      <c r="IE89" s="87"/>
      <c r="IF89" s="87"/>
      <c r="IG89" s="87"/>
      <c r="IH89" s="87"/>
      <c r="II89" s="87"/>
      <c r="IJ89" s="87"/>
    </row>
    <row r="90" spans="1:244" ht="26.25" hidden="1" customHeight="1" thickBot="1">
      <c r="A90" s="85"/>
      <c r="B90" s="239"/>
      <c r="C90" s="259"/>
      <c r="D90" s="246"/>
      <c r="E90" s="246"/>
      <c r="F90" s="246"/>
      <c r="G90" s="260"/>
      <c r="H90" s="260"/>
      <c r="I90" s="260"/>
      <c r="J90" s="299"/>
      <c r="K90" s="300"/>
      <c r="L90" s="300"/>
      <c r="M90" s="300"/>
      <c r="N90" s="300"/>
      <c r="O90" s="312"/>
      <c r="P90" s="306"/>
      <c r="Q90" s="307"/>
      <c r="R90" s="308"/>
      <c r="S90" s="264"/>
      <c r="T90" s="265"/>
      <c r="U90" s="266"/>
      <c r="V90" s="2"/>
      <c r="ID90" s="87"/>
      <c r="IE90" s="87"/>
      <c r="IF90" s="87"/>
      <c r="IG90" s="87"/>
      <c r="IH90" s="87"/>
      <c r="II90" s="87"/>
      <c r="IJ90" s="87"/>
    </row>
    <row r="91" spans="1:244" ht="26.25" hidden="1" customHeight="1" thickBot="1">
      <c r="A91" s="85"/>
      <c r="B91" s="239"/>
      <c r="C91" s="259"/>
      <c r="D91" s="246"/>
      <c r="E91" s="246"/>
      <c r="F91" s="246"/>
      <c r="G91" s="260"/>
      <c r="H91" s="260"/>
      <c r="I91" s="260"/>
      <c r="J91" s="299"/>
      <c r="K91" s="300"/>
      <c r="L91" s="300"/>
      <c r="M91" s="300"/>
      <c r="N91" s="300"/>
      <c r="O91" s="312"/>
      <c r="P91" s="306"/>
      <c r="Q91" s="307"/>
      <c r="R91" s="308"/>
      <c r="S91" s="264"/>
      <c r="T91" s="265"/>
      <c r="U91" s="266"/>
      <c r="V91" s="2"/>
      <c r="ID91" s="87"/>
      <c r="IE91" s="87"/>
      <c r="IF91" s="87"/>
      <c r="IG91" s="87"/>
      <c r="IH91" s="87"/>
      <c r="II91" s="87"/>
      <c r="IJ91" s="87"/>
    </row>
    <row r="92" spans="1:244" ht="26.25" hidden="1" customHeight="1" thickBot="1">
      <c r="A92" s="85"/>
      <c r="B92" s="239"/>
      <c r="C92" s="259"/>
      <c r="D92" s="246"/>
      <c r="E92" s="246"/>
      <c r="F92" s="246"/>
      <c r="G92" s="260"/>
      <c r="H92" s="260"/>
      <c r="I92" s="260"/>
      <c r="J92" s="303"/>
      <c r="K92" s="304"/>
      <c r="L92" s="304"/>
      <c r="M92" s="304"/>
      <c r="N92" s="304"/>
      <c r="O92" s="305"/>
      <c r="P92" s="306"/>
      <c r="Q92" s="307"/>
      <c r="R92" s="308"/>
      <c r="S92" s="267"/>
      <c r="T92" s="268"/>
      <c r="U92" s="269"/>
      <c r="V92" s="2"/>
      <c r="ID92" s="87"/>
      <c r="IE92" s="87"/>
      <c r="IF92" s="87"/>
      <c r="IG92" s="87"/>
      <c r="IH92" s="87"/>
      <c r="II92" s="87"/>
      <c r="IJ92" s="87"/>
    </row>
    <row r="93" spans="1:244" ht="26.25" hidden="1" customHeight="1" thickBot="1">
      <c r="A93" s="85"/>
      <c r="B93" s="239"/>
      <c r="C93" s="259"/>
      <c r="D93" s="246"/>
      <c r="E93" s="246"/>
      <c r="F93" s="246"/>
      <c r="G93" s="260"/>
      <c r="H93" s="260"/>
      <c r="I93" s="260"/>
      <c r="J93" s="299"/>
      <c r="K93" s="300"/>
      <c r="L93" s="300"/>
      <c r="M93" s="300"/>
      <c r="N93" s="300"/>
      <c r="O93" s="275"/>
      <c r="P93" s="306"/>
      <c r="Q93" s="307"/>
      <c r="R93" s="308"/>
      <c r="S93" s="272"/>
      <c r="T93" s="273"/>
      <c r="U93" s="274"/>
      <c r="V93" s="2"/>
      <c r="ID93" s="87"/>
      <c r="IE93" s="87"/>
      <c r="IF93" s="87"/>
      <c r="IG93" s="87"/>
      <c r="IH93" s="87"/>
      <c r="II93" s="87"/>
      <c r="IJ93" s="87"/>
    </row>
    <row r="94" spans="1:244" ht="26.25" hidden="1" customHeight="1" thickBot="1">
      <c r="A94" s="85"/>
      <c r="B94" s="239"/>
      <c r="C94" s="259"/>
      <c r="D94" s="246"/>
      <c r="E94" s="246"/>
      <c r="F94" s="246"/>
      <c r="G94" s="260"/>
      <c r="H94" s="260"/>
      <c r="I94" s="260"/>
      <c r="J94" s="299"/>
      <c r="K94" s="300"/>
      <c r="L94" s="300"/>
      <c r="M94" s="300"/>
      <c r="N94" s="300"/>
      <c r="O94" s="276"/>
      <c r="P94" s="306"/>
      <c r="Q94" s="307"/>
      <c r="R94" s="308"/>
      <c r="S94" s="272"/>
      <c r="T94" s="273"/>
      <c r="U94" s="274"/>
      <c r="V94" s="2"/>
      <c r="ID94" s="87"/>
      <c r="IE94" s="87"/>
      <c r="IF94" s="87"/>
      <c r="IG94" s="87"/>
      <c r="IH94" s="87"/>
      <c r="II94" s="87"/>
      <c r="IJ94" s="87"/>
    </row>
    <row r="95" spans="1:244" ht="26.25" hidden="1" customHeight="1" thickBot="1">
      <c r="A95" s="85"/>
      <c r="B95" s="239"/>
      <c r="C95" s="259"/>
      <c r="D95" s="246"/>
      <c r="E95" s="246"/>
      <c r="F95" s="246"/>
      <c r="G95" s="260"/>
      <c r="H95" s="260"/>
      <c r="I95" s="260"/>
      <c r="J95" s="303"/>
      <c r="K95" s="304"/>
      <c r="L95" s="304"/>
      <c r="M95" s="304"/>
      <c r="N95" s="304"/>
      <c r="O95" s="305"/>
      <c r="P95" s="306"/>
      <c r="Q95" s="307"/>
      <c r="R95" s="308"/>
      <c r="S95" s="267"/>
      <c r="T95" s="268"/>
      <c r="U95" s="269"/>
      <c r="V95" s="2"/>
      <c r="ID95" s="87"/>
      <c r="IE95" s="87"/>
      <c r="IF95" s="87"/>
      <c r="IG95" s="87"/>
      <c r="IH95" s="87"/>
      <c r="II95" s="87"/>
      <c r="IJ95" s="87"/>
    </row>
    <row r="96" spans="1:244" ht="0.75" customHeight="1" thickBot="1">
      <c r="A96" s="85"/>
      <c r="B96" s="239"/>
      <c r="C96" s="259"/>
      <c r="D96" s="246"/>
      <c r="E96" s="246"/>
      <c r="F96" s="246"/>
      <c r="G96" s="260"/>
      <c r="H96" s="260"/>
      <c r="I96" s="260"/>
      <c r="J96" s="299"/>
      <c r="K96" s="300"/>
      <c r="L96" s="300"/>
      <c r="M96" s="300"/>
      <c r="N96" s="300"/>
      <c r="O96" s="312"/>
      <c r="P96" s="306"/>
      <c r="Q96" s="307"/>
      <c r="R96" s="308"/>
      <c r="S96" s="256"/>
      <c r="T96" s="257"/>
      <c r="U96" s="258"/>
      <c r="V96" s="2"/>
      <c r="ID96" s="87"/>
      <c r="IE96" s="87"/>
      <c r="IF96" s="87"/>
      <c r="IG96" s="87"/>
      <c r="IH96" s="87"/>
      <c r="II96" s="87"/>
      <c r="IJ96" s="87"/>
    </row>
    <row r="97" spans="1:244" ht="26.25" hidden="1" customHeight="1" thickBot="1">
      <c r="A97" s="85"/>
      <c r="B97" s="239"/>
      <c r="C97" s="243"/>
      <c r="D97" s="246"/>
      <c r="E97" s="246"/>
      <c r="F97" s="246"/>
      <c r="G97" s="244"/>
      <c r="H97" s="244"/>
      <c r="I97" s="244"/>
      <c r="J97" s="313"/>
      <c r="K97" s="314"/>
      <c r="L97" s="314"/>
      <c r="M97" s="314"/>
      <c r="N97" s="314"/>
      <c r="O97" s="315"/>
      <c r="P97" s="306"/>
      <c r="Q97" s="307"/>
      <c r="R97" s="308"/>
      <c r="S97" s="236"/>
      <c r="T97" s="237"/>
      <c r="U97" s="238"/>
      <c r="V97" s="2"/>
      <c r="ID97" s="87"/>
      <c r="IE97" s="87"/>
      <c r="IF97" s="87"/>
      <c r="IG97" s="87"/>
      <c r="IH97" s="87"/>
      <c r="II97" s="87"/>
      <c r="IJ97" s="87"/>
    </row>
    <row r="98" spans="1:244" ht="1.5" customHeight="1" thickBot="1">
      <c r="A98" s="85"/>
      <c r="B98" s="2"/>
      <c r="HJ98" s="87"/>
      <c r="HK98" s="87"/>
      <c r="HL98" s="87"/>
      <c r="HM98" s="87"/>
      <c r="HN98" s="87"/>
      <c r="HO98" s="87"/>
      <c r="HP98" s="87"/>
    </row>
    <row r="99" spans="1:244" ht="26.25" hidden="1" customHeight="1" thickBot="1">
      <c r="A99" s="85"/>
      <c r="B99" s="2"/>
      <c r="HJ99" s="87"/>
      <c r="HK99" s="87"/>
      <c r="HL99" s="87"/>
      <c r="HM99" s="87"/>
      <c r="HN99" s="87"/>
      <c r="HO99" s="87"/>
      <c r="HP99" s="87"/>
    </row>
    <row r="100" spans="1:244" ht="26.25" hidden="1" customHeight="1" thickBot="1">
      <c r="A100" s="85"/>
      <c r="B100" s="2"/>
      <c r="HJ100" s="87"/>
      <c r="HK100" s="87"/>
      <c r="HL100" s="87"/>
      <c r="HM100" s="87"/>
      <c r="HN100" s="87"/>
      <c r="HO100" s="87"/>
      <c r="HP100" s="87"/>
    </row>
    <row r="101" spans="1:244" ht="26.25" hidden="1" customHeight="1" thickBot="1">
      <c r="A101" s="85"/>
      <c r="B101" s="2"/>
      <c r="HJ101" s="87"/>
      <c r="HK101" s="87"/>
      <c r="HL101" s="87"/>
      <c r="HM101" s="87"/>
      <c r="HN101" s="87"/>
      <c r="HO101" s="87"/>
      <c r="HP101" s="87"/>
    </row>
    <row r="102" spans="1:244" ht="26.25" hidden="1" customHeight="1" thickBot="1">
      <c r="A102" s="85"/>
      <c r="B102" s="2"/>
      <c r="HJ102" s="87"/>
      <c r="HK102" s="87"/>
      <c r="HL102" s="87"/>
      <c r="HM102" s="87"/>
      <c r="HN102" s="87"/>
      <c r="HO102" s="87"/>
      <c r="HP102" s="87"/>
    </row>
    <row r="103" spans="1:244" ht="25.5" hidden="1" customHeight="1" thickBot="1">
      <c r="A103" s="3"/>
      <c r="B103" s="2"/>
      <c r="HJ103" s="87"/>
      <c r="HK103" s="87"/>
      <c r="HL103" s="87"/>
      <c r="HM103" s="87"/>
      <c r="HN103" s="87"/>
      <c r="HO103" s="87"/>
      <c r="HP103" s="87"/>
    </row>
    <row r="104" spans="1:244" ht="30.75" hidden="1" customHeight="1" thickBot="1">
      <c r="A104" s="85"/>
      <c r="B104" s="240"/>
      <c r="C104" s="241"/>
      <c r="D104" s="247"/>
      <c r="E104" s="247"/>
      <c r="F104" s="247"/>
      <c r="G104" s="242"/>
      <c r="H104" s="242"/>
      <c r="I104" s="242"/>
      <c r="J104" s="460"/>
      <c r="K104" s="461"/>
      <c r="L104" s="461"/>
      <c r="M104" s="461"/>
      <c r="N104" s="461"/>
      <c r="O104" s="462"/>
      <c r="P104" s="464"/>
      <c r="Q104" s="465"/>
      <c r="R104" s="466"/>
      <c r="S104" s="222"/>
      <c r="T104" s="223"/>
      <c r="U104" s="224"/>
      <c r="V104" s="2"/>
      <c r="ID104" s="87"/>
      <c r="IE104" s="87"/>
      <c r="IF104" s="87"/>
      <c r="IG104" s="87"/>
      <c r="IH104" s="87"/>
      <c r="II104" s="87"/>
      <c r="IJ104" s="87"/>
    </row>
    <row r="105" spans="1:244" ht="0.75" hidden="1" customHeight="1" thickBot="1">
      <c r="A105" s="85"/>
      <c r="B105" s="2"/>
      <c r="HJ105" s="87"/>
      <c r="HK105" s="87"/>
      <c r="HL105" s="87"/>
      <c r="HM105" s="87"/>
      <c r="HN105" s="87"/>
      <c r="HO105" s="87"/>
      <c r="HP105" s="87"/>
    </row>
    <row r="106" spans="1:244" ht="31.5" hidden="1" customHeight="1" thickBot="1">
      <c r="A106" s="85"/>
      <c r="B106" s="2"/>
      <c r="HJ106" s="87"/>
      <c r="HK106" s="87"/>
      <c r="HL106" s="87"/>
      <c r="HM106" s="87"/>
      <c r="HN106" s="87"/>
      <c r="HO106" s="87"/>
      <c r="HP106" s="87"/>
    </row>
    <row r="107" spans="1:244" ht="30" hidden="1" customHeight="1" thickBot="1">
      <c r="A107" s="85"/>
      <c r="B107" s="2"/>
      <c r="HJ107" s="87"/>
      <c r="HK107" s="87"/>
      <c r="HL107" s="87"/>
      <c r="HM107" s="87"/>
      <c r="HN107" s="87"/>
      <c r="HO107" s="87"/>
      <c r="HP107" s="87"/>
    </row>
    <row r="108" spans="1:244" ht="26.25" hidden="1" customHeight="1" thickBot="1">
      <c r="A108" s="85"/>
      <c r="B108" s="2"/>
      <c r="HJ108" s="87"/>
      <c r="HK108" s="87"/>
      <c r="HL108" s="87"/>
      <c r="HM108" s="87"/>
      <c r="HN108" s="87"/>
      <c r="HO108" s="87"/>
      <c r="HP108" s="87"/>
    </row>
    <row r="109" spans="1:244" ht="13.5" hidden="1" customHeight="1" thickBot="1">
      <c r="A109" s="85"/>
      <c r="B109" s="2"/>
      <c r="HJ109" s="87"/>
      <c r="HK109" s="87"/>
      <c r="HL109" s="87"/>
      <c r="HM109" s="87"/>
      <c r="HN109" s="87"/>
      <c r="HO109" s="87"/>
      <c r="HP109" s="87"/>
    </row>
    <row r="110" spans="1:244" ht="26.25" hidden="1" customHeight="1" thickBot="1">
      <c r="A110" s="85"/>
      <c r="B110" s="2"/>
      <c r="HJ110" s="87"/>
      <c r="HK110" s="87"/>
      <c r="HL110" s="87"/>
      <c r="HM110" s="87"/>
      <c r="HN110" s="87"/>
      <c r="HO110" s="87"/>
      <c r="HP110" s="87"/>
    </row>
    <row r="111" spans="1:244" ht="26.25" hidden="1" customHeight="1" thickBot="1">
      <c r="A111" s="85"/>
      <c r="B111" s="2"/>
      <c r="HJ111" s="87"/>
      <c r="HK111" s="87"/>
      <c r="HL111" s="87"/>
      <c r="HM111" s="87"/>
      <c r="HN111" s="87"/>
      <c r="HO111" s="87"/>
      <c r="HP111" s="87"/>
    </row>
    <row r="112" spans="1:244" ht="26.25" hidden="1" customHeight="1" thickBot="1">
      <c r="A112" s="85"/>
      <c r="B112" s="2"/>
      <c r="HJ112" s="87"/>
      <c r="HK112" s="87"/>
      <c r="HL112" s="87"/>
      <c r="HM112" s="87"/>
      <c r="HN112" s="87"/>
      <c r="HO112" s="87"/>
      <c r="HP112" s="87"/>
    </row>
    <row r="113" spans="1:224" ht="26.25" hidden="1" customHeight="1" thickBot="1">
      <c r="A113" s="85"/>
      <c r="B113" s="2"/>
      <c r="HJ113" s="87"/>
      <c r="HK113" s="87"/>
      <c r="HL113" s="87"/>
      <c r="HM113" s="87"/>
      <c r="HN113" s="87"/>
      <c r="HO113" s="87"/>
      <c r="HP113" s="87"/>
    </row>
    <row r="114" spans="1:224" ht="26.25" hidden="1" customHeight="1" thickBot="1">
      <c r="A114" s="85"/>
      <c r="B114" s="2"/>
      <c r="HJ114" s="87"/>
      <c r="HK114" s="87"/>
      <c r="HL114" s="87"/>
      <c r="HM114" s="87"/>
      <c r="HN114" s="87"/>
      <c r="HO114" s="87"/>
      <c r="HP114" s="87"/>
    </row>
    <row r="115" spans="1:224" ht="26.25" hidden="1" customHeight="1" thickBot="1">
      <c r="A115" s="85"/>
      <c r="B115" s="2"/>
      <c r="HJ115" s="87"/>
      <c r="HK115" s="87"/>
      <c r="HL115" s="87"/>
      <c r="HM115" s="87"/>
      <c r="HN115" s="87"/>
      <c r="HO115" s="87"/>
      <c r="HP115" s="87"/>
    </row>
    <row r="116" spans="1:224" ht="26.25" hidden="1" customHeight="1" thickBot="1">
      <c r="A116" s="85"/>
      <c r="B116" s="2"/>
      <c r="HJ116" s="87"/>
      <c r="HK116" s="87"/>
      <c r="HL116" s="87"/>
      <c r="HM116" s="87"/>
      <c r="HN116" s="87"/>
      <c r="HO116" s="87"/>
      <c r="HP116" s="87"/>
    </row>
    <row r="117" spans="1:224" ht="26.25" hidden="1" customHeight="1" thickBot="1">
      <c r="A117" s="85"/>
      <c r="B117" s="2"/>
      <c r="HJ117" s="87"/>
      <c r="HK117" s="87"/>
      <c r="HL117" s="87"/>
      <c r="HM117" s="87"/>
      <c r="HN117" s="87"/>
      <c r="HO117" s="87"/>
      <c r="HP117" s="87"/>
    </row>
    <row r="118" spans="1:224" ht="13.5" hidden="1" customHeight="1" thickBot="1">
      <c r="A118" s="85"/>
      <c r="B118" s="2"/>
      <c r="HJ118" s="87"/>
      <c r="HK118" s="87"/>
      <c r="HL118" s="87"/>
      <c r="HM118" s="87"/>
      <c r="HN118" s="87"/>
      <c r="HO118" s="87"/>
      <c r="HP118" s="87"/>
    </row>
    <row r="119" spans="1:224" ht="26.25" hidden="1" customHeight="1" thickBot="1">
      <c r="A119" s="85"/>
      <c r="B119" s="2"/>
      <c r="HJ119" s="87"/>
      <c r="HK119" s="87"/>
      <c r="HL119" s="87"/>
      <c r="HM119" s="87"/>
      <c r="HN119" s="87"/>
      <c r="HO119" s="87"/>
      <c r="HP119" s="87"/>
    </row>
    <row r="120" spans="1:224" ht="26.25" hidden="1" customHeight="1" thickBot="1">
      <c r="A120" s="85"/>
      <c r="B120" s="2"/>
      <c r="HJ120" s="87"/>
      <c r="HK120" s="87"/>
      <c r="HL120" s="87"/>
      <c r="HM120" s="87"/>
      <c r="HN120" s="87"/>
      <c r="HO120" s="87"/>
      <c r="HP120" s="87"/>
    </row>
    <row r="121" spans="1:224" ht="26.25" hidden="1" customHeight="1" thickBot="1">
      <c r="A121" s="85"/>
      <c r="B121" s="2"/>
      <c r="HJ121" s="87"/>
      <c r="HK121" s="87"/>
      <c r="HL121" s="87"/>
      <c r="HM121" s="87"/>
      <c r="HN121" s="87"/>
      <c r="HO121" s="87"/>
      <c r="HP121" s="87"/>
    </row>
    <row r="122" spans="1:224" ht="26.25" hidden="1" customHeight="1" thickBot="1">
      <c r="A122" s="85"/>
      <c r="B122" s="2"/>
      <c r="HJ122" s="87"/>
      <c r="HK122" s="87"/>
      <c r="HL122" s="87"/>
      <c r="HM122" s="87"/>
      <c r="HN122" s="87"/>
      <c r="HO122" s="87"/>
      <c r="HP122" s="87"/>
    </row>
    <row r="123" spans="1:224" ht="26.25" hidden="1" customHeight="1" thickBot="1">
      <c r="A123" s="85"/>
      <c r="B123" s="2"/>
      <c r="HJ123" s="87"/>
      <c r="HK123" s="87"/>
      <c r="HL123" s="87"/>
      <c r="HM123" s="87"/>
      <c r="HN123" s="87"/>
      <c r="HO123" s="87"/>
      <c r="HP123" s="87"/>
    </row>
    <row r="124" spans="1:224" ht="26.25" hidden="1" customHeight="1" thickBot="1">
      <c r="A124" s="85"/>
      <c r="B124" s="2"/>
      <c r="HJ124" s="87"/>
      <c r="HK124" s="87"/>
      <c r="HL124" s="87"/>
      <c r="HM124" s="87"/>
      <c r="HN124" s="87"/>
      <c r="HO124" s="87"/>
      <c r="HP124" s="87"/>
    </row>
    <row r="125" spans="1:224" ht="26.25" hidden="1" customHeight="1" thickBot="1">
      <c r="A125" s="85"/>
      <c r="B125" s="2"/>
      <c r="HJ125" s="87"/>
      <c r="HK125" s="87"/>
      <c r="HL125" s="87"/>
      <c r="HM125" s="87"/>
      <c r="HN125" s="87"/>
      <c r="HO125" s="87"/>
      <c r="HP125" s="87"/>
    </row>
    <row r="126" spans="1:224" ht="26.25" hidden="1" customHeight="1" thickBot="1">
      <c r="A126" s="85"/>
      <c r="B126" s="2"/>
      <c r="HJ126" s="87"/>
      <c r="HK126" s="87"/>
      <c r="HL126" s="87"/>
      <c r="HM126" s="87"/>
      <c r="HN126" s="87"/>
      <c r="HO126" s="87"/>
      <c r="HP126" s="87"/>
    </row>
    <row r="127" spans="1:224" ht="23.25" hidden="1" customHeight="1" thickBot="1">
      <c r="A127" s="85"/>
      <c r="B127" s="2"/>
      <c r="HJ127" s="87"/>
      <c r="HK127" s="87"/>
      <c r="HL127" s="87"/>
      <c r="HM127" s="87"/>
      <c r="HN127" s="87"/>
      <c r="HO127" s="87"/>
      <c r="HP127" s="87"/>
    </row>
    <row r="128" spans="1:224" ht="26.25" hidden="1" customHeight="1" thickBot="1">
      <c r="A128" s="85"/>
      <c r="B128" s="2"/>
      <c r="HJ128" s="87"/>
      <c r="HK128" s="87"/>
      <c r="HL128" s="87"/>
      <c r="HM128" s="87"/>
      <c r="HN128" s="87"/>
      <c r="HO128" s="87"/>
      <c r="HP128" s="87"/>
    </row>
    <row r="129" spans="1:224" ht="26.25" hidden="1" customHeight="1" thickBot="1">
      <c r="A129" s="85"/>
      <c r="B129" s="2"/>
      <c r="HJ129" s="87"/>
      <c r="HK129" s="87"/>
      <c r="HL129" s="87"/>
      <c r="HM129" s="87"/>
      <c r="HN129" s="87"/>
      <c r="HO129" s="87"/>
      <c r="HP129" s="87"/>
    </row>
    <row r="130" spans="1:224" ht="26.25" hidden="1" customHeight="1" thickBot="1">
      <c r="A130" s="85"/>
      <c r="B130" s="2"/>
      <c r="HJ130" s="87"/>
      <c r="HK130" s="87"/>
      <c r="HL130" s="87"/>
      <c r="HM130" s="87"/>
      <c r="HN130" s="87"/>
      <c r="HO130" s="87"/>
      <c r="HP130" s="87"/>
    </row>
    <row r="131" spans="1:224" ht="26.25" hidden="1" customHeight="1" thickBot="1">
      <c r="A131" s="85"/>
      <c r="B131" s="2"/>
      <c r="HJ131" s="87"/>
      <c r="HK131" s="87"/>
      <c r="HL131" s="87"/>
      <c r="HM131" s="87"/>
      <c r="HN131" s="87"/>
      <c r="HO131" s="87"/>
      <c r="HP131" s="87"/>
    </row>
    <row r="132" spans="1:224" ht="26.25" hidden="1" customHeight="1" thickBot="1">
      <c r="A132" s="85"/>
      <c r="B132" s="2"/>
      <c r="HJ132" s="87"/>
      <c r="HK132" s="87"/>
      <c r="HL132" s="87"/>
      <c r="HM132" s="87"/>
      <c r="HN132" s="87"/>
      <c r="HO132" s="87"/>
      <c r="HP132" s="87"/>
    </row>
    <row r="133" spans="1:224" ht="26.25" hidden="1" customHeight="1" thickBot="1">
      <c r="A133" s="85"/>
      <c r="B133" s="2"/>
      <c r="HJ133" s="87"/>
      <c r="HK133" s="87"/>
      <c r="HL133" s="87"/>
      <c r="HM133" s="87"/>
      <c r="HN133" s="87"/>
      <c r="HO133" s="87"/>
      <c r="HP133" s="87"/>
    </row>
    <row r="134" spans="1:224" ht="26.25" hidden="1" customHeight="1" thickBot="1">
      <c r="A134" s="85"/>
      <c r="B134" s="2"/>
      <c r="HJ134" s="87"/>
      <c r="HK134" s="87"/>
      <c r="HL134" s="87"/>
      <c r="HM134" s="87"/>
      <c r="HN134" s="87"/>
      <c r="HO134" s="87"/>
      <c r="HP134" s="87"/>
    </row>
    <row r="135" spans="1:224" ht="26.25" hidden="1" customHeight="1" thickBot="1">
      <c r="A135" s="85"/>
      <c r="B135" s="2"/>
      <c r="HJ135" s="87"/>
      <c r="HK135" s="87"/>
      <c r="HL135" s="87"/>
      <c r="HM135" s="87"/>
      <c r="HN135" s="87"/>
      <c r="HO135" s="87"/>
      <c r="HP135" s="87"/>
    </row>
    <row r="136" spans="1:224" ht="26.25" hidden="1" customHeight="1" thickBot="1">
      <c r="A136" s="85"/>
      <c r="B136" s="2"/>
      <c r="HJ136" s="87"/>
      <c r="HK136" s="87"/>
      <c r="HL136" s="87"/>
      <c r="HM136" s="87"/>
      <c r="HN136" s="87"/>
      <c r="HO136" s="87"/>
      <c r="HP136" s="87"/>
    </row>
    <row r="137" spans="1:224" ht="26.25" hidden="1" customHeight="1" thickBot="1">
      <c r="A137" s="85"/>
      <c r="B137" s="2"/>
      <c r="HJ137" s="87"/>
      <c r="HK137" s="87"/>
      <c r="HL137" s="87"/>
      <c r="HM137" s="87"/>
      <c r="HN137" s="87"/>
      <c r="HO137" s="87"/>
      <c r="HP137" s="87"/>
    </row>
    <row r="138" spans="1:224" ht="26.25" hidden="1" customHeight="1" thickBot="1">
      <c r="A138" s="85"/>
      <c r="B138" s="2"/>
      <c r="HJ138" s="87"/>
      <c r="HK138" s="87"/>
      <c r="HL138" s="87"/>
      <c r="HM138" s="87"/>
      <c r="HN138" s="87"/>
      <c r="HO138" s="87"/>
      <c r="HP138" s="87"/>
    </row>
    <row r="139" spans="1:224" ht="12" hidden="1" customHeight="1" thickBot="1">
      <c r="A139" s="85"/>
      <c r="B139" s="2"/>
      <c r="HJ139" s="87"/>
      <c r="HK139" s="87"/>
      <c r="HL139" s="87"/>
      <c r="HM139" s="87"/>
      <c r="HN139" s="87"/>
      <c r="HO139" s="87"/>
      <c r="HP139" s="87"/>
    </row>
    <row r="140" spans="1:224" ht="26.25" hidden="1" customHeight="1" thickBot="1">
      <c r="A140" s="85"/>
      <c r="B140" s="2"/>
      <c r="HJ140" s="87"/>
      <c r="HK140" s="87"/>
      <c r="HL140" s="87"/>
      <c r="HM140" s="87"/>
      <c r="HN140" s="87"/>
      <c r="HO140" s="87"/>
      <c r="HP140" s="87"/>
    </row>
    <row r="141" spans="1:224" ht="26.25" hidden="1" customHeight="1" thickBot="1">
      <c r="A141" s="85"/>
      <c r="B141" s="2"/>
      <c r="HJ141" s="87"/>
      <c r="HK141" s="87"/>
      <c r="HL141" s="87"/>
      <c r="HM141" s="87"/>
      <c r="HN141" s="87"/>
      <c r="HO141" s="87"/>
      <c r="HP141" s="87"/>
    </row>
    <row r="142" spans="1:224" ht="26.25" hidden="1" customHeight="1" thickBot="1">
      <c r="A142" s="85"/>
      <c r="B142" s="2"/>
      <c r="HJ142" s="87"/>
      <c r="HK142" s="87"/>
      <c r="HL142" s="87"/>
      <c r="HM142" s="87"/>
      <c r="HN142" s="87"/>
      <c r="HO142" s="87"/>
      <c r="HP142" s="87"/>
    </row>
    <row r="143" spans="1:224" ht="26.25" hidden="1" customHeight="1" thickBot="1">
      <c r="A143" s="85"/>
      <c r="B143" s="2"/>
      <c r="HJ143" s="87"/>
      <c r="HK143" s="87"/>
      <c r="HL143" s="87"/>
      <c r="HM143" s="87"/>
      <c r="HN143" s="87"/>
      <c r="HO143" s="87"/>
      <c r="HP143" s="87"/>
    </row>
    <row r="144" spans="1:224" ht="26.25" hidden="1" customHeight="1" thickBot="1">
      <c r="A144" s="225"/>
      <c r="B144" s="2"/>
      <c r="HJ144" s="87"/>
      <c r="HK144" s="87"/>
      <c r="HL144" s="87"/>
      <c r="HM144" s="87"/>
      <c r="HN144" s="87"/>
      <c r="HO144" s="87"/>
      <c r="HP144" s="87"/>
    </row>
    <row r="145" spans="1:244" ht="26.25" hidden="1" customHeight="1" thickBot="1">
      <c r="A145" s="225"/>
      <c r="B145" s="2"/>
      <c r="HJ145" s="87"/>
      <c r="HK145" s="87"/>
      <c r="HL145" s="87"/>
      <c r="HM145" s="87"/>
      <c r="HN145" s="87"/>
      <c r="HO145" s="87"/>
      <c r="HP145" s="87"/>
    </row>
    <row r="146" spans="1:244" ht="26.25" hidden="1" customHeight="1" thickBot="1">
      <c r="A146" s="225"/>
      <c r="B146" s="2"/>
      <c r="HJ146" s="87"/>
      <c r="HK146" s="87"/>
      <c r="HL146" s="87"/>
      <c r="HM146" s="87"/>
      <c r="HN146" s="87"/>
      <c r="HO146" s="87"/>
      <c r="HP146" s="87"/>
    </row>
    <row r="147" spans="1:244" ht="26.25" hidden="1" customHeight="1" thickBot="1">
      <c r="A147" s="225"/>
      <c r="B147" s="2"/>
      <c r="HJ147" s="87"/>
      <c r="HK147" s="87"/>
      <c r="HL147" s="87"/>
      <c r="HM147" s="87"/>
      <c r="HN147" s="87"/>
      <c r="HO147" s="87"/>
      <c r="HP147" s="87"/>
    </row>
    <row r="148" spans="1:244" ht="26.25" hidden="1" customHeight="1" thickBot="1">
      <c r="A148" s="3"/>
      <c r="B148" s="2"/>
      <c r="HJ148" s="87"/>
      <c r="HK148" s="87"/>
      <c r="HL148" s="87"/>
      <c r="HM148" s="87"/>
      <c r="HN148" s="87"/>
      <c r="HO148" s="87"/>
      <c r="HP148" s="87"/>
    </row>
    <row r="149" spans="1:244" ht="26.25" hidden="1" customHeight="1" thickBot="1">
      <c r="A149" s="3"/>
      <c r="B149" s="117"/>
      <c r="C149" s="118"/>
      <c r="D149" s="119"/>
      <c r="E149" s="119"/>
      <c r="F149" s="120"/>
      <c r="G149" s="120"/>
      <c r="H149" s="120"/>
      <c r="I149" s="120"/>
      <c r="J149" s="479"/>
      <c r="K149" s="479"/>
      <c r="L149" s="479"/>
      <c r="M149" s="479"/>
      <c r="N149" s="479"/>
      <c r="O149" s="479"/>
      <c r="P149" s="463"/>
      <c r="Q149" s="463"/>
      <c r="R149" s="121"/>
      <c r="S149" s="121"/>
      <c r="T149" s="319"/>
      <c r="U149" s="319"/>
      <c r="V149" s="2"/>
      <c r="ID149" s="87"/>
      <c r="IE149" s="87"/>
      <c r="IF149" s="87"/>
      <c r="IG149" s="87"/>
      <c r="IH149" s="87"/>
      <c r="II149" s="87"/>
      <c r="IJ149" s="87"/>
    </row>
    <row r="150" spans="1:244" ht="26.25" hidden="1" customHeight="1" thickBot="1">
      <c r="A150" s="3"/>
      <c r="B150" s="227"/>
      <c r="C150" s="228"/>
      <c r="D150" s="229"/>
      <c r="E150" s="229"/>
      <c r="F150" s="229"/>
      <c r="G150" s="229"/>
      <c r="H150" s="229"/>
      <c r="I150" s="229"/>
      <c r="J150" s="230"/>
      <c r="K150" s="230"/>
      <c r="L150" s="230"/>
      <c r="M150" s="230"/>
      <c r="N150" s="230"/>
      <c r="O150" s="230"/>
      <c r="P150" s="231"/>
      <c r="Q150" s="231"/>
      <c r="R150" s="231"/>
      <c r="S150" s="231"/>
      <c r="T150" s="231"/>
      <c r="U150" s="231"/>
      <c r="V150" s="2"/>
      <c r="ID150" s="87"/>
      <c r="IE150" s="87"/>
      <c r="IF150" s="87"/>
      <c r="IG150" s="87"/>
      <c r="IH150" s="87"/>
      <c r="II150" s="87"/>
      <c r="IJ150" s="87"/>
    </row>
    <row r="151" spans="1:244" ht="26.25" customHeight="1" thickBot="1">
      <c r="A151" s="3"/>
      <c r="B151" s="182" t="s">
        <v>113</v>
      </c>
      <c r="C151" s="183"/>
      <c r="D151" s="183"/>
      <c r="E151" s="183"/>
      <c r="F151" s="183"/>
      <c r="G151" s="183"/>
      <c r="H151" s="183"/>
      <c r="I151" s="482" t="s">
        <v>116</v>
      </c>
      <c r="J151" s="483"/>
      <c r="K151" s="483"/>
      <c r="L151" s="483"/>
      <c r="M151" s="483"/>
      <c r="N151" s="483"/>
      <c r="O151" s="483"/>
      <c r="P151" s="483"/>
      <c r="Q151" s="483"/>
      <c r="R151" s="483"/>
      <c r="S151" s="176"/>
      <c r="T151" s="170"/>
      <c r="U151" s="171"/>
      <c r="V151" s="2"/>
      <c r="ID151" s="87"/>
      <c r="IE151" s="87"/>
      <c r="IF151" s="87"/>
      <c r="IG151" s="87"/>
      <c r="IH151" s="87"/>
      <c r="II151" s="87"/>
      <c r="IJ151" s="87"/>
    </row>
    <row r="152" spans="1:244" ht="26.25" customHeight="1" thickBot="1">
      <c r="A152" s="3"/>
      <c r="B152" s="184" t="s">
        <v>114</v>
      </c>
      <c r="C152" s="322" t="s">
        <v>62</v>
      </c>
      <c r="D152" s="323"/>
      <c r="E152" s="323"/>
      <c r="F152" s="324"/>
      <c r="G152" s="322" t="s">
        <v>115</v>
      </c>
      <c r="H152" s="324"/>
      <c r="I152" s="185" t="s">
        <v>114</v>
      </c>
      <c r="J152" s="480" t="s">
        <v>62</v>
      </c>
      <c r="K152" s="481"/>
      <c r="L152" s="481"/>
      <c r="M152" s="481"/>
      <c r="N152" s="481"/>
      <c r="O152" s="481"/>
      <c r="P152" s="481"/>
      <c r="Q152" s="481"/>
      <c r="R152" s="481"/>
      <c r="S152" s="177"/>
      <c r="T152" s="175"/>
      <c r="U152" s="174"/>
      <c r="V152" s="2"/>
      <c r="ID152" s="87"/>
      <c r="IE152" s="87"/>
      <c r="IF152" s="87"/>
      <c r="IG152" s="87"/>
      <c r="IH152" s="87"/>
      <c r="II152" s="87"/>
      <c r="IJ152" s="87"/>
    </row>
    <row r="153" spans="1:244" ht="21" customHeight="1" thickBot="1">
      <c r="A153" s="3"/>
      <c r="B153" s="135">
        <v>1</v>
      </c>
      <c r="C153" s="309" t="s">
        <v>164</v>
      </c>
      <c r="D153" s="310"/>
      <c r="E153" s="310"/>
      <c r="F153" s="311"/>
      <c r="G153" s="320" t="s">
        <v>183</v>
      </c>
      <c r="H153" s="321"/>
      <c r="I153" s="125"/>
      <c r="J153" s="126"/>
      <c r="K153" s="126"/>
      <c r="L153" s="126"/>
      <c r="M153" s="126"/>
      <c r="N153" s="126"/>
      <c r="O153" s="127"/>
      <c r="P153" s="127"/>
      <c r="Q153" s="128"/>
      <c r="R153" s="136"/>
      <c r="S153" s="144"/>
      <c r="T153" s="172"/>
      <c r="U153" s="173"/>
      <c r="V153" s="2"/>
      <c r="ID153" s="87"/>
      <c r="IE153" s="87"/>
      <c r="IF153" s="87"/>
      <c r="IG153" s="87"/>
      <c r="IH153" s="87"/>
      <c r="II153" s="87"/>
      <c r="IJ153" s="87"/>
    </row>
    <row r="154" spans="1:244" ht="17.25" customHeight="1" thickBot="1">
      <c r="A154" s="3"/>
      <c r="B154" s="135"/>
      <c r="C154" s="309"/>
      <c r="D154" s="310"/>
      <c r="E154" s="310"/>
      <c r="F154" s="311"/>
      <c r="G154" s="320"/>
      <c r="H154" s="321"/>
      <c r="I154" s="129"/>
      <c r="J154" s="130"/>
      <c r="K154" s="130"/>
      <c r="L154" s="130"/>
      <c r="M154" s="130"/>
      <c r="N154" s="130"/>
      <c r="O154" s="131"/>
      <c r="P154" s="131"/>
      <c r="Q154" s="132"/>
      <c r="R154" s="137"/>
      <c r="S154" s="168"/>
      <c r="T154" s="146"/>
      <c r="U154" s="169"/>
      <c r="V154" s="2"/>
      <c r="ID154" s="87"/>
      <c r="IE154" s="87"/>
      <c r="IF154" s="87"/>
      <c r="IG154" s="87"/>
      <c r="IH154" s="87"/>
      <c r="II154" s="87"/>
      <c r="IJ154" s="87"/>
    </row>
    <row r="155" spans="1:244" ht="15.75" customHeight="1" thickBot="1">
      <c r="A155" s="85"/>
      <c r="B155" s="135"/>
      <c r="C155" s="309"/>
      <c r="D155" s="310"/>
      <c r="E155" s="310"/>
      <c r="F155" s="311"/>
      <c r="G155" s="320"/>
      <c r="H155" s="321"/>
      <c r="I155" s="133"/>
      <c r="J155" s="90"/>
      <c r="K155" s="90"/>
      <c r="L155" s="90"/>
      <c r="M155" s="90"/>
      <c r="N155" s="90"/>
      <c r="O155" s="91"/>
      <c r="P155" s="91"/>
      <c r="Q155" s="89"/>
      <c r="R155" s="138"/>
      <c r="S155" s="144"/>
      <c r="T155" s="143"/>
      <c r="U155" s="149"/>
      <c r="V155" s="2"/>
      <c r="ID155" s="87"/>
      <c r="IE155" s="87"/>
      <c r="IF155" s="87"/>
      <c r="IG155" s="87"/>
      <c r="IH155" s="87"/>
      <c r="II155" s="87"/>
      <c r="IJ155" s="87"/>
    </row>
    <row r="156" spans="1:244" ht="15.75" customHeight="1" thickBot="1">
      <c r="A156" s="85"/>
      <c r="B156" s="135"/>
      <c r="C156" s="309"/>
      <c r="D156" s="310"/>
      <c r="E156" s="310"/>
      <c r="F156" s="311"/>
      <c r="G156" s="320"/>
      <c r="H156" s="321"/>
      <c r="I156" s="133"/>
      <c r="J156" s="90"/>
      <c r="K156" s="90"/>
      <c r="L156" s="90"/>
      <c r="M156" s="90"/>
      <c r="N156" s="90"/>
      <c r="O156" s="91"/>
      <c r="P156" s="91"/>
      <c r="Q156" s="89"/>
      <c r="R156" s="138"/>
      <c r="S156" s="144"/>
      <c r="T156" s="143"/>
      <c r="U156" s="149"/>
      <c r="V156" s="2"/>
      <c r="ID156" s="87"/>
      <c r="IE156" s="87"/>
      <c r="IF156" s="87"/>
      <c r="IG156" s="87"/>
      <c r="IH156" s="87"/>
      <c r="II156" s="87"/>
      <c r="IJ156" s="87"/>
    </row>
    <row r="157" spans="1:244" ht="18" customHeight="1" thickBot="1">
      <c r="A157" s="85"/>
      <c r="B157" s="135"/>
      <c r="C157" s="309"/>
      <c r="D157" s="310"/>
      <c r="E157" s="310"/>
      <c r="F157" s="311"/>
      <c r="G157" s="450"/>
      <c r="H157" s="451"/>
      <c r="I157" s="133"/>
      <c r="J157" s="90"/>
      <c r="K157" s="90"/>
      <c r="L157" s="90"/>
      <c r="M157" s="90"/>
      <c r="N157" s="90"/>
      <c r="O157" s="91"/>
      <c r="P157" s="91"/>
      <c r="Q157" s="89"/>
      <c r="R157" s="138"/>
      <c r="S157" s="124"/>
      <c r="T157" s="123"/>
      <c r="U157" s="166"/>
      <c r="V157" s="2"/>
      <c r="ID157" s="87"/>
      <c r="IE157" s="87"/>
      <c r="IF157" s="87"/>
      <c r="IG157" s="87"/>
      <c r="IH157" s="87"/>
      <c r="II157" s="87"/>
      <c r="IJ157" s="87"/>
    </row>
    <row r="158" spans="1:244" ht="13.5" thickBot="1">
      <c r="A158" s="116"/>
      <c r="B158" s="135"/>
      <c r="C158" s="309"/>
      <c r="D158" s="310"/>
      <c r="E158" s="310"/>
      <c r="F158" s="311"/>
      <c r="G158" s="450"/>
      <c r="H158" s="451"/>
      <c r="I158" s="133"/>
      <c r="J158" s="90"/>
      <c r="K158" s="90"/>
      <c r="L158" s="90"/>
      <c r="M158" s="90"/>
      <c r="N158" s="90"/>
      <c r="O158" s="91"/>
      <c r="P158" s="91"/>
      <c r="Q158" s="89"/>
      <c r="R158" s="138"/>
      <c r="S158" s="145"/>
      <c r="T158" s="150"/>
      <c r="U158" s="149"/>
      <c r="V158" s="2"/>
      <c r="ID158" s="87"/>
      <c r="IE158" s="87"/>
      <c r="IF158" s="87"/>
      <c r="IG158" s="87"/>
      <c r="IH158" s="87"/>
      <c r="II158" s="87"/>
      <c r="IJ158" s="87"/>
    </row>
    <row r="159" spans="1:244" ht="13.5" thickBot="1">
      <c r="A159" s="2"/>
      <c r="B159" s="135"/>
      <c r="C159" s="309"/>
      <c r="D159" s="310"/>
      <c r="E159" s="310"/>
      <c r="F159" s="311"/>
      <c r="G159" s="320"/>
      <c r="H159" s="321"/>
      <c r="I159" s="122"/>
      <c r="J159" s="90"/>
      <c r="K159" s="90"/>
      <c r="L159" s="90"/>
      <c r="M159" s="90"/>
      <c r="N159" s="90"/>
      <c r="O159" s="91"/>
      <c r="P159" s="91"/>
      <c r="Q159" s="89"/>
      <c r="R159" s="138"/>
      <c r="S159" s="145"/>
      <c r="T159" s="123"/>
      <c r="U159" s="166"/>
      <c r="V159" s="2"/>
    </row>
    <row r="160" spans="1:244" ht="15.75" customHeight="1" thickBot="1">
      <c r="A160" s="2"/>
      <c r="B160" s="135"/>
      <c r="C160" s="377"/>
      <c r="D160" s="378"/>
      <c r="E160" s="378"/>
      <c r="F160" s="379"/>
      <c r="G160" s="434"/>
      <c r="H160" s="435"/>
      <c r="I160" s="122"/>
      <c r="J160" s="90"/>
      <c r="K160" s="90"/>
      <c r="L160" s="90"/>
      <c r="M160" s="90"/>
      <c r="N160" s="90"/>
      <c r="O160" s="91"/>
      <c r="P160" s="91"/>
      <c r="Q160" s="89"/>
      <c r="R160" s="138"/>
      <c r="S160" s="145"/>
      <c r="T160" s="150"/>
      <c r="U160" s="149"/>
      <c r="V160" s="2"/>
    </row>
    <row r="161" spans="1:237" ht="15.75" customHeight="1" thickBot="1">
      <c r="A161" s="134"/>
      <c r="B161" s="135"/>
      <c r="C161" s="377"/>
      <c r="D161" s="378"/>
      <c r="E161" s="378"/>
      <c r="F161" s="379"/>
      <c r="G161" s="456"/>
      <c r="H161" s="457"/>
      <c r="I161" s="122"/>
      <c r="J161" s="90"/>
      <c r="K161" s="90"/>
      <c r="L161" s="90"/>
      <c r="M161" s="90"/>
      <c r="N161" s="90"/>
      <c r="O161" s="91"/>
      <c r="P161" s="91"/>
      <c r="Q161" s="89"/>
      <c r="R161" s="138"/>
      <c r="S161" s="145"/>
      <c r="T161" s="123"/>
      <c r="U161" s="166"/>
      <c r="V161" s="2"/>
    </row>
    <row r="162" spans="1:237" ht="15.75" customHeight="1" thickBot="1">
      <c r="A162" s="134"/>
      <c r="B162" s="189" t="s">
        <v>117</v>
      </c>
      <c r="C162" s="476" t="s">
        <v>118</v>
      </c>
      <c r="D162" s="477"/>
      <c r="E162" s="477"/>
      <c r="F162" s="478"/>
      <c r="G162" s="371" t="s">
        <v>119</v>
      </c>
      <c r="H162" s="372"/>
      <c r="I162" s="373"/>
      <c r="J162" s="139"/>
      <c r="K162" s="139"/>
      <c r="L162" s="139"/>
      <c r="M162" s="139"/>
      <c r="N162" s="139"/>
      <c r="O162" s="140"/>
      <c r="P162" s="140"/>
      <c r="Q162" s="141"/>
      <c r="R162" s="142"/>
      <c r="S162" s="145"/>
      <c r="T162" s="150"/>
      <c r="U162" s="149"/>
      <c r="V162" s="167"/>
    </row>
    <row r="163" spans="1:237" ht="13.5" thickBot="1">
      <c r="A163" s="134"/>
      <c r="B163" s="135">
        <v>1</v>
      </c>
      <c r="C163" s="374" t="s">
        <v>142</v>
      </c>
      <c r="D163" s="375"/>
      <c r="E163" s="375"/>
      <c r="F163" s="376"/>
      <c r="G163" s="454" t="s">
        <v>110</v>
      </c>
      <c r="H163" s="455"/>
      <c r="I163" s="455"/>
      <c r="J163" s="153"/>
      <c r="K163" s="151"/>
      <c r="L163" s="151"/>
      <c r="M163" s="151"/>
      <c r="N163" s="151"/>
      <c r="O163" s="146"/>
      <c r="P163" s="146"/>
      <c r="Q163" s="147"/>
      <c r="R163" s="147"/>
      <c r="S163" s="148"/>
      <c r="T163" s="146"/>
      <c r="U163" s="149"/>
      <c r="V163" s="2"/>
    </row>
    <row r="164" spans="1:237" ht="13.5" thickBot="1">
      <c r="A164" s="134"/>
      <c r="B164" s="135">
        <v>2</v>
      </c>
      <c r="C164" s="355" t="s">
        <v>120</v>
      </c>
      <c r="D164" s="356"/>
      <c r="E164" s="356"/>
      <c r="F164" s="357"/>
      <c r="G164" s="359" t="s">
        <v>110</v>
      </c>
      <c r="H164" s="360"/>
      <c r="I164" s="360"/>
      <c r="J164" s="154"/>
      <c r="K164" s="11"/>
      <c r="L164" s="11"/>
      <c r="M164" s="11"/>
      <c r="N164" s="11"/>
      <c r="O164" s="123"/>
      <c r="P164" s="123"/>
      <c r="Q164" s="124"/>
      <c r="R164" s="124"/>
      <c r="S164" s="124"/>
      <c r="T164" s="123"/>
      <c r="U164" s="166"/>
      <c r="V164" s="2"/>
    </row>
    <row r="165" spans="1:237" ht="13.5" thickBot="1">
      <c r="A165" s="2"/>
      <c r="B165" s="135">
        <v>6</v>
      </c>
      <c r="C165" s="387" t="s">
        <v>121</v>
      </c>
      <c r="D165" s="388"/>
      <c r="E165" s="388"/>
      <c r="F165" s="389"/>
      <c r="G165" s="359" t="s">
        <v>110</v>
      </c>
      <c r="H165" s="360"/>
      <c r="I165" s="360"/>
      <c r="J165" s="154"/>
      <c r="K165" s="152"/>
      <c r="L165" s="152"/>
      <c r="M165" s="152"/>
      <c r="N165" s="152"/>
      <c r="O165" s="143"/>
      <c r="P165" s="143"/>
      <c r="Q165" s="148"/>
      <c r="R165" s="148"/>
      <c r="S165" s="148"/>
      <c r="T165" s="143"/>
      <c r="U165" s="149"/>
      <c r="V165" s="2"/>
    </row>
    <row r="166" spans="1:237">
      <c r="A166" s="2"/>
      <c r="B166" s="364"/>
      <c r="C166" s="365"/>
      <c r="D166" s="365"/>
      <c r="E166" s="365"/>
      <c r="F166" s="365"/>
      <c r="G166" s="365"/>
      <c r="H166" s="365"/>
      <c r="I166" s="365"/>
      <c r="J166" s="365"/>
      <c r="K166" s="365"/>
      <c r="L166" s="365"/>
      <c r="M166" s="365"/>
      <c r="N166" s="365"/>
      <c r="O166" s="365"/>
      <c r="P166" s="365"/>
      <c r="Q166" s="365"/>
      <c r="R166" s="365"/>
      <c r="S166" s="365"/>
      <c r="T166" s="365"/>
      <c r="U166" s="366"/>
      <c r="V166" s="2"/>
    </row>
    <row r="167" spans="1:237" ht="18" customHeight="1">
      <c r="A167" s="2"/>
      <c r="B167" s="367" t="s">
        <v>59</v>
      </c>
      <c r="C167" s="368"/>
      <c r="D167" s="368"/>
      <c r="E167" s="368"/>
      <c r="F167" s="368"/>
      <c r="G167" s="368"/>
      <c r="H167" s="368"/>
      <c r="I167" s="368"/>
      <c r="J167" s="368"/>
      <c r="K167" s="368"/>
      <c r="L167" s="368"/>
      <c r="M167" s="368"/>
      <c r="N167" s="368"/>
      <c r="O167" s="368"/>
      <c r="P167" s="368"/>
      <c r="Q167" s="368"/>
      <c r="R167" s="368"/>
      <c r="S167" s="368"/>
      <c r="T167" s="368"/>
      <c r="U167" s="369"/>
      <c r="V167" s="2"/>
    </row>
    <row r="168" spans="1:237" ht="13.5" thickBot="1">
      <c r="A168" s="2"/>
      <c r="B168" s="190" t="s">
        <v>61</v>
      </c>
      <c r="C168" s="361" t="s">
        <v>62</v>
      </c>
      <c r="D168" s="361"/>
      <c r="E168" s="361"/>
      <c r="F168" s="361"/>
      <c r="G168" s="361"/>
      <c r="H168" s="361" t="s">
        <v>63</v>
      </c>
      <c r="I168" s="361"/>
      <c r="J168" s="361"/>
      <c r="K168" s="362" t="s">
        <v>127</v>
      </c>
      <c r="L168" s="363"/>
      <c r="M168" s="362" t="s">
        <v>126</v>
      </c>
      <c r="N168" s="363"/>
      <c r="O168" s="361" t="s">
        <v>122</v>
      </c>
      <c r="P168" s="361"/>
      <c r="Q168" s="362" t="s">
        <v>123</v>
      </c>
      <c r="R168" s="452"/>
      <c r="S168" s="452"/>
      <c r="T168" s="452"/>
      <c r="U168" s="453"/>
      <c r="V168" s="2"/>
    </row>
    <row r="169" spans="1:237" ht="18.75">
      <c r="A169" s="2"/>
      <c r="B169" s="92">
        <v>1</v>
      </c>
      <c r="C169" s="358" t="s">
        <v>176</v>
      </c>
      <c r="D169" s="358"/>
      <c r="E169" s="358"/>
      <c r="F169" s="358"/>
      <c r="G169" s="358"/>
      <c r="H169" s="370" t="s">
        <v>165</v>
      </c>
      <c r="I169" s="370"/>
      <c r="J169" s="370"/>
      <c r="K169" s="350">
        <v>43796</v>
      </c>
      <c r="L169" s="351"/>
      <c r="M169" s="301">
        <v>43888</v>
      </c>
      <c r="N169" s="302"/>
      <c r="O169" s="436" t="s">
        <v>177</v>
      </c>
      <c r="P169" s="437"/>
      <c r="Q169" s="352">
        <v>19820365</v>
      </c>
      <c r="R169" s="353"/>
      <c r="S169" s="353"/>
      <c r="T169" s="353"/>
      <c r="U169" s="354"/>
      <c r="V169" s="2"/>
    </row>
    <row r="170" spans="1:237" ht="18.75">
      <c r="A170" s="2"/>
      <c r="B170" s="92">
        <v>2</v>
      </c>
      <c r="C170" s="358" t="s">
        <v>156</v>
      </c>
      <c r="D170" s="358"/>
      <c r="E170" s="358"/>
      <c r="F170" s="358"/>
      <c r="G170" s="358"/>
      <c r="H170" s="370" t="s">
        <v>147</v>
      </c>
      <c r="I170" s="370"/>
      <c r="J170" s="370"/>
      <c r="K170" s="301" t="s">
        <v>153</v>
      </c>
      <c r="L170" s="302"/>
      <c r="M170" s="301">
        <v>43838</v>
      </c>
      <c r="N170" s="302"/>
      <c r="O170" s="436" t="s">
        <v>155</v>
      </c>
      <c r="P170" s="437"/>
      <c r="Q170" s="352">
        <v>19822289</v>
      </c>
      <c r="R170" s="353"/>
      <c r="S170" s="353"/>
      <c r="T170" s="353"/>
      <c r="U170" s="354"/>
      <c r="V170" s="2"/>
    </row>
    <row r="171" spans="1:237" ht="21">
      <c r="A171" s="2"/>
      <c r="B171" s="92">
        <v>3</v>
      </c>
      <c r="C171" s="358" t="s">
        <v>161</v>
      </c>
      <c r="D171" s="358"/>
      <c r="E171" s="358"/>
      <c r="F171" s="358"/>
      <c r="G171" s="358"/>
      <c r="H171" s="370" t="s">
        <v>148</v>
      </c>
      <c r="I171" s="370"/>
      <c r="J171" s="370"/>
      <c r="K171" s="350" t="s">
        <v>158</v>
      </c>
      <c r="L171" s="351"/>
      <c r="M171" s="301">
        <v>43873</v>
      </c>
      <c r="N171" s="302"/>
      <c r="O171" s="436" t="s">
        <v>162</v>
      </c>
      <c r="P171" s="437"/>
      <c r="Q171" s="352">
        <v>19816083</v>
      </c>
      <c r="R171" s="353"/>
      <c r="S171" s="353"/>
      <c r="T171" s="353"/>
      <c r="U171" s="354"/>
      <c r="V171" s="2"/>
    </row>
    <row r="172" spans="1:237" ht="18.75">
      <c r="A172" s="2"/>
      <c r="B172" s="92">
        <v>4</v>
      </c>
      <c r="C172" s="358" t="s">
        <v>157</v>
      </c>
      <c r="D172" s="358"/>
      <c r="E172" s="358"/>
      <c r="F172" s="358"/>
      <c r="G172" s="358"/>
      <c r="H172" s="370" t="s">
        <v>149</v>
      </c>
      <c r="I172" s="370"/>
      <c r="J172" s="370"/>
      <c r="K172" s="301" t="s">
        <v>153</v>
      </c>
      <c r="L172" s="302"/>
      <c r="M172" s="301">
        <v>43838</v>
      </c>
      <c r="N172" s="302"/>
      <c r="O172" s="436" t="s">
        <v>171</v>
      </c>
      <c r="P172" s="437"/>
      <c r="Q172" s="352">
        <v>19823281</v>
      </c>
      <c r="R172" s="353"/>
      <c r="S172" s="353"/>
      <c r="T172" s="353"/>
      <c r="U172" s="354"/>
      <c r="V172" s="2"/>
    </row>
    <row r="173" spans="1:237" ht="21">
      <c r="A173" s="2"/>
      <c r="B173" s="92">
        <v>5</v>
      </c>
      <c r="C173" s="358" t="s">
        <v>163</v>
      </c>
      <c r="D173" s="358"/>
      <c r="E173" s="358"/>
      <c r="F173" s="358"/>
      <c r="G173" s="358"/>
      <c r="H173" s="370" t="s">
        <v>180</v>
      </c>
      <c r="I173" s="370"/>
      <c r="J173" s="370"/>
      <c r="K173" s="350" t="s">
        <v>158</v>
      </c>
      <c r="L173" s="351"/>
      <c r="M173" s="301">
        <v>43873</v>
      </c>
      <c r="N173" s="302"/>
      <c r="O173" s="436" t="s">
        <v>172</v>
      </c>
      <c r="P173" s="437"/>
      <c r="Q173" s="352">
        <v>19821563</v>
      </c>
      <c r="R173" s="353"/>
      <c r="S173" s="353"/>
      <c r="T173" s="353"/>
      <c r="U173" s="354"/>
      <c r="V173" s="2"/>
    </row>
    <row r="174" spans="1:237" ht="15" customHeight="1">
      <c r="A174" s="155"/>
      <c r="B174" s="97">
        <v>6</v>
      </c>
      <c r="C174" s="358" t="s">
        <v>178</v>
      </c>
      <c r="D174" s="358"/>
      <c r="E174" s="358"/>
      <c r="F174" s="358"/>
      <c r="G174" s="358"/>
      <c r="H174" s="471" t="s">
        <v>179</v>
      </c>
      <c r="I174" s="370"/>
      <c r="J174" s="370"/>
      <c r="K174" s="472">
        <v>43796</v>
      </c>
      <c r="L174" s="473"/>
      <c r="M174" s="270"/>
      <c r="N174" s="301">
        <v>43888</v>
      </c>
      <c r="O174" s="470"/>
      <c r="P174" s="271">
        <v>44231</v>
      </c>
      <c r="Q174" s="428" t="s">
        <v>181</v>
      </c>
      <c r="R174" s="429"/>
      <c r="S174" s="429"/>
      <c r="T174" s="429"/>
      <c r="U174" s="430"/>
      <c r="V174" s="2"/>
    </row>
    <row r="175" spans="1:237" ht="18" customHeight="1">
      <c r="A175" s="2"/>
      <c r="B175" s="97">
        <v>7</v>
      </c>
      <c r="C175" s="358" t="s">
        <v>182</v>
      </c>
      <c r="D175" s="358"/>
      <c r="E175" s="358"/>
      <c r="F175" s="358"/>
      <c r="G175" s="358"/>
      <c r="H175" s="370" t="s">
        <v>150</v>
      </c>
      <c r="I175" s="370"/>
      <c r="J175" s="370"/>
      <c r="K175" s="446">
        <v>43796</v>
      </c>
      <c r="L175" s="447"/>
      <c r="M175" s="469">
        <v>43888</v>
      </c>
      <c r="N175" s="470"/>
      <c r="O175" s="474">
        <v>43995</v>
      </c>
      <c r="P175" s="475"/>
      <c r="Q175" s="441">
        <v>19820177</v>
      </c>
      <c r="R175" s="442"/>
      <c r="S175" s="442"/>
      <c r="T175" s="442"/>
      <c r="U175" s="443"/>
      <c r="IC175" s="1" t="s">
        <v>60</v>
      </c>
    </row>
    <row r="176" spans="1:237" ht="18.75">
      <c r="A176" s="2"/>
      <c r="B176" s="97">
        <v>8</v>
      </c>
      <c r="C176" s="358" t="s">
        <v>159</v>
      </c>
      <c r="D176" s="358"/>
      <c r="E176" s="358"/>
      <c r="F176" s="358"/>
      <c r="G176" s="358"/>
      <c r="H176" s="370" t="s">
        <v>151</v>
      </c>
      <c r="I176" s="370"/>
      <c r="J176" s="370"/>
      <c r="K176" s="448" t="s">
        <v>154</v>
      </c>
      <c r="L176" s="449"/>
      <c r="M176" s="301">
        <v>43838</v>
      </c>
      <c r="N176" s="302"/>
      <c r="O176" s="436" t="s">
        <v>173</v>
      </c>
      <c r="P176" s="437"/>
      <c r="Q176" s="352">
        <v>19821095</v>
      </c>
      <c r="R176" s="353"/>
      <c r="S176" s="353"/>
      <c r="T176" s="353"/>
      <c r="U176" s="354"/>
      <c r="IC176" s="1" t="s">
        <v>64</v>
      </c>
    </row>
    <row r="177" spans="1:246" ht="19.5" thickBot="1">
      <c r="A177" s="2"/>
      <c r="B177" s="164">
        <v>9</v>
      </c>
      <c r="C177" s="467" t="s">
        <v>160</v>
      </c>
      <c r="D177" s="467"/>
      <c r="E177" s="467"/>
      <c r="F177" s="467"/>
      <c r="G177" s="467"/>
      <c r="H177" s="468" t="s">
        <v>166</v>
      </c>
      <c r="I177" s="468"/>
      <c r="J177" s="468"/>
      <c r="K177" s="458" t="s">
        <v>154</v>
      </c>
      <c r="L177" s="459"/>
      <c r="M177" s="301">
        <v>43838</v>
      </c>
      <c r="N177" s="302"/>
      <c r="O177" s="444" t="s">
        <v>174</v>
      </c>
      <c r="P177" s="445"/>
      <c r="Q177" s="438">
        <v>19823732</v>
      </c>
      <c r="R177" s="439"/>
      <c r="S177" s="439"/>
      <c r="T177" s="439"/>
      <c r="U177" s="440"/>
    </row>
    <row r="178" spans="1:246" ht="19.5" thickBot="1">
      <c r="A178" s="2"/>
      <c r="B178" s="164">
        <v>10</v>
      </c>
      <c r="C178" s="467" t="s">
        <v>167</v>
      </c>
      <c r="D178" s="467"/>
      <c r="E178" s="467"/>
      <c r="F178" s="467"/>
      <c r="G178" s="467"/>
      <c r="H178" s="468" t="s">
        <v>168</v>
      </c>
      <c r="I178" s="468"/>
      <c r="J178" s="468"/>
      <c r="K178" s="458" t="s">
        <v>169</v>
      </c>
      <c r="L178" s="459"/>
      <c r="M178" s="301">
        <v>43873</v>
      </c>
      <c r="N178" s="302"/>
      <c r="O178" s="444" t="s">
        <v>170</v>
      </c>
      <c r="P178" s="445"/>
      <c r="Q178" s="438">
        <v>19820178</v>
      </c>
      <c r="R178" s="439"/>
      <c r="S178" s="439"/>
      <c r="T178" s="439"/>
      <c r="U178" s="440"/>
    </row>
    <row r="179" spans="1:246" ht="15">
      <c r="A179" s="2"/>
      <c r="B179" s="100"/>
      <c r="C179" s="101"/>
      <c r="D179" s="101"/>
      <c r="E179" s="101"/>
      <c r="F179" s="101"/>
      <c r="G179" s="101"/>
      <c r="H179" s="102"/>
      <c r="I179" s="102"/>
      <c r="J179" s="102"/>
      <c r="K179" s="102"/>
      <c r="L179" s="102"/>
      <c r="M179" s="102"/>
      <c r="N179" s="102"/>
      <c r="O179" s="102"/>
      <c r="P179" s="102"/>
      <c r="Q179" s="103"/>
      <c r="R179" s="103"/>
      <c r="S179" s="103"/>
      <c r="T179" s="103"/>
      <c r="U179" s="165"/>
    </row>
    <row r="180" spans="1:246">
      <c r="A180" s="2"/>
      <c r="B180" s="2"/>
      <c r="C180" s="2"/>
      <c r="D180" s="2"/>
      <c r="E180" s="2"/>
      <c r="F180" s="2"/>
      <c r="G180" s="2"/>
      <c r="H180" s="2"/>
      <c r="I180" s="2"/>
      <c r="J180" s="2"/>
      <c r="K180" s="2"/>
      <c r="L180" s="2"/>
      <c r="M180" s="2"/>
      <c r="N180" s="2" t="s">
        <v>0</v>
      </c>
      <c r="O180" s="2"/>
      <c r="P180" s="2"/>
      <c r="Q180" s="2"/>
      <c r="R180" s="2"/>
      <c r="S180" s="2"/>
      <c r="T180" s="2"/>
      <c r="U180" s="2"/>
    </row>
    <row r="181" spans="1:246">
      <c r="A181" s="2"/>
      <c r="ID181" s="93" t="s">
        <v>57</v>
      </c>
      <c r="IE181" s="2"/>
      <c r="IF181" s="94" t="s">
        <v>65</v>
      </c>
      <c r="IJ181" s="95" t="s">
        <v>66</v>
      </c>
      <c r="IL181" s="96">
        <f>SUMIF(MainEng,"RUN",Finish)-SUMIF(MainEng,"RUN",Start)</f>
        <v>0.2965277777777775</v>
      </c>
    </row>
    <row r="182" spans="1:246">
      <c r="A182" s="2"/>
      <c r="ID182" s="93" t="s">
        <v>67</v>
      </c>
      <c r="IE182" s="2"/>
      <c r="IF182" s="94" t="s">
        <v>68</v>
      </c>
      <c r="IJ182" s="95" t="s">
        <v>69</v>
      </c>
      <c r="IL182" s="98"/>
    </row>
    <row r="183" spans="1:246">
      <c r="A183" s="2"/>
      <c r="ID183" s="2"/>
      <c r="IE183" s="2"/>
      <c r="IF183" s="94" t="s">
        <v>70</v>
      </c>
      <c r="IJ183" s="95" t="s">
        <v>71</v>
      </c>
      <c r="IL183" s="99">
        <f>SUMIF(AuxEng1,"RUN",Finish)-SUMIF(AuxEng1,"RUN",Start)</f>
        <v>1</v>
      </c>
    </row>
    <row r="184" spans="1:246">
      <c r="A184" s="2"/>
      <c r="ID184" s="2"/>
      <c r="IE184" s="2"/>
      <c r="IF184" s="94" t="s">
        <v>72</v>
      </c>
      <c r="IJ184" s="95" t="s">
        <v>73</v>
      </c>
      <c r="IL184" s="99">
        <f>SUMIF(AuxEng2,"RUN",Finish)-SUMIF(AuxEng2,"RUN",Start)</f>
        <v>0</v>
      </c>
    </row>
    <row r="185" spans="1:246">
      <c r="A185" s="2"/>
      <c r="ID185" s="2"/>
      <c r="IE185" s="2"/>
      <c r="IF185" s="94" t="s">
        <v>74</v>
      </c>
      <c r="IJ185" s="95" t="s">
        <v>75</v>
      </c>
      <c r="IL185" s="99">
        <f>SUMIF(AuxEng3,"RUN",Finish)-SUMIF(AuxEng3,"RUN",Start)</f>
        <v>0</v>
      </c>
    </row>
    <row r="186" spans="1:246">
      <c r="A186" s="2"/>
      <c r="ID186" s="2"/>
      <c r="IE186" s="2"/>
      <c r="IF186" s="94" t="s">
        <v>76</v>
      </c>
      <c r="IJ186" s="95" t="s">
        <v>77</v>
      </c>
      <c r="IL186" s="98"/>
    </row>
    <row r="187" spans="1:246">
      <c r="A187" s="3"/>
      <c r="ID187" s="2"/>
      <c r="IE187" s="2"/>
      <c r="IF187" s="94" t="s">
        <v>78</v>
      </c>
      <c r="IJ187" s="95" t="s">
        <v>79</v>
      </c>
      <c r="IL187" s="95"/>
    </row>
    <row r="188" spans="1:246">
      <c r="A188" s="2"/>
      <c r="ID188" s="2"/>
      <c r="IE188" s="2"/>
      <c r="IF188" s="94" t="s">
        <v>80</v>
      </c>
      <c r="IJ188" s="1" t="s">
        <v>81</v>
      </c>
    </row>
    <row r="189" spans="1:246">
      <c r="ID189" s="2"/>
      <c r="IE189" s="2"/>
      <c r="IF189" s="1" t="s">
        <v>82</v>
      </c>
      <c r="IJ189" s="95" t="s">
        <v>58</v>
      </c>
      <c r="IL189" s="95"/>
    </row>
    <row r="190" spans="1:246">
      <c r="IF190" s="94" t="s">
        <v>83</v>
      </c>
      <c r="IJ190" s="95" t="s">
        <v>84</v>
      </c>
      <c r="IL190" s="95"/>
    </row>
    <row r="191" spans="1:246">
      <c r="IF191" s="94" t="s">
        <v>85</v>
      </c>
      <c r="IJ191" s="95" t="s">
        <v>86</v>
      </c>
    </row>
    <row r="192" spans="1:246">
      <c r="IF192" s="94" t="s">
        <v>87</v>
      </c>
      <c r="IJ192" s="95" t="s">
        <v>88</v>
      </c>
    </row>
    <row r="193" spans="240:244">
      <c r="IF193" s="94" t="s">
        <v>89</v>
      </c>
      <c r="IJ193" s="95" t="s">
        <v>90</v>
      </c>
    </row>
    <row r="194" spans="240:244">
      <c r="IF194" s="94" t="s">
        <v>91</v>
      </c>
      <c r="IJ194" s="95" t="s">
        <v>92</v>
      </c>
    </row>
    <row r="195" spans="240:244">
      <c r="IF195" s="94" t="s">
        <v>93</v>
      </c>
      <c r="IJ195" s="1" t="s">
        <v>94</v>
      </c>
    </row>
    <row r="196" spans="240:244">
      <c r="IF196" s="94" t="s">
        <v>95</v>
      </c>
      <c r="IJ196" s="95" t="s">
        <v>96</v>
      </c>
    </row>
    <row r="197" spans="240:244">
      <c r="IF197" s="94" t="s">
        <v>97</v>
      </c>
      <c r="IJ197" s="95" t="s">
        <v>98</v>
      </c>
    </row>
    <row r="198" spans="240:244">
      <c r="IF198" s="94" t="s">
        <v>99</v>
      </c>
      <c r="IJ198" s="1" t="s">
        <v>100</v>
      </c>
    </row>
    <row r="199" spans="240:244">
      <c r="IF199" s="94" t="s">
        <v>101</v>
      </c>
      <c r="IJ199" s="1" t="s">
        <v>102</v>
      </c>
    </row>
    <row r="200" spans="240:244">
      <c r="IF200" s="94" t="s">
        <v>103</v>
      </c>
    </row>
    <row r="201" spans="240:244">
      <c r="IF201" s="94" t="s">
        <v>104</v>
      </c>
    </row>
    <row r="202" spans="240:244">
      <c r="IF202" s="94" t="s">
        <v>105</v>
      </c>
    </row>
    <row r="203" spans="240:244">
      <c r="IF203" s="1" t="s">
        <v>106</v>
      </c>
    </row>
    <row r="204" spans="240:244">
      <c r="IF204" s="104" t="s">
        <v>107</v>
      </c>
    </row>
    <row r="205" spans="240:244">
      <c r="IF205" s="104" t="s">
        <v>108</v>
      </c>
    </row>
    <row r="206" spans="240:244">
      <c r="IF206" s="104" t="s">
        <v>109</v>
      </c>
    </row>
  </sheetData>
  <mergeCells count="297">
    <mergeCell ref="J62:N62"/>
    <mergeCell ref="J63:N63"/>
    <mergeCell ref="J65:N65"/>
    <mergeCell ref="J70:N70"/>
    <mergeCell ref="J67:O67"/>
    <mergeCell ref="C162:F162"/>
    <mergeCell ref="J149:O149"/>
    <mergeCell ref="J88:O88"/>
    <mergeCell ref="J96:O96"/>
    <mergeCell ref="J152:R152"/>
    <mergeCell ref="P66:R66"/>
    <mergeCell ref="P67:R67"/>
    <mergeCell ref="I151:R151"/>
    <mergeCell ref="P72:R72"/>
    <mergeCell ref="P96:R96"/>
    <mergeCell ref="P69:R69"/>
    <mergeCell ref="P70:R70"/>
    <mergeCell ref="J71:O71"/>
    <mergeCell ref="J69:N69"/>
    <mergeCell ref="J89:O89"/>
    <mergeCell ref="J85:N85"/>
    <mergeCell ref="P85:R85"/>
    <mergeCell ref="J76:N76"/>
    <mergeCell ref="P71:R71"/>
    <mergeCell ref="J90:O90"/>
    <mergeCell ref="J79:N79"/>
    <mergeCell ref="C178:G178"/>
    <mergeCell ref="H178:J178"/>
    <mergeCell ref="C177:G177"/>
    <mergeCell ref="H172:J172"/>
    <mergeCell ref="M178:N178"/>
    <mergeCell ref="C172:G172"/>
    <mergeCell ref="C174:G174"/>
    <mergeCell ref="M177:N177"/>
    <mergeCell ref="O178:P178"/>
    <mergeCell ref="M175:N175"/>
    <mergeCell ref="H174:J174"/>
    <mergeCell ref="N174:O174"/>
    <mergeCell ref="K174:L174"/>
    <mergeCell ref="C173:G173"/>
    <mergeCell ref="K173:L173"/>
    <mergeCell ref="O175:P175"/>
    <mergeCell ref="H177:J177"/>
    <mergeCell ref="C176:G176"/>
    <mergeCell ref="C175:G175"/>
    <mergeCell ref="K177:L177"/>
    <mergeCell ref="H176:J176"/>
    <mergeCell ref="K178:L178"/>
    <mergeCell ref="K172:L172"/>
    <mergeCell ref="M176:N176"/>
    <mergeCell ref="P79:R79"/>
    <mergeCell ref="J82:N82"/>
    <mergeCell ref="P89:R89"/>
    <mergeCell ref="P90:R90"/>
    <mergeCell ref="J64:N64"/>
    <mergeCell ref="J74:O74"/>
    <mergeCell ref="J72:O72"/>
    <mergeCell ref="P78:R78"/>
    <mergeCell ref="J75:N75"/>
    <mergeCell ref="P87:R87"/>
    <mergeCell ref="P73:R73"/>
    <mergeCell ref="J80:N80"/>
    <mergeCell ref="J87:O87"/>
    <mergeCell ref="J73:O73"/>
    <mergeCell ref="P74:R74"/>
    <mergeCell ref="J66:O66"/>
    <mergeCell ref="J68:N68"/>
    <mergeCell ref="J104:O104"/>
    <mergeCell ref="P149:Q149"/>
    <mergeCell ref="P104:R104"/>
    <mergeCell ref="J91:O91"/>
    <mergeCell ref="G164:I164"/>
    <mergeCell ref="J92:O92"/>
    <mergeCell ref="O169:P169"/>
    <mergeCell ref="Q169:U169"/>
    <mergeCell ref="M168:N168"/>
    <mergeCell ref="P97:R97"/>
    <mergeCell ref="G157:H157"/>
    <mergeCell ref="Q168:U168"/>
    <mergeCell ref="G163:I163"/>
    <mergeCell ref="G158:H158"/>
    <mergeCell ref="G156:H156"/>
    <mergeCell ref="J93:N93"/>
    <mergeCell ref="G161:H161"/>
    <mergeCell ref="K169:L169"/>
    <mergeCell ref="J94:N94"/>
    <mergeCell ref="P93:R93"/>
    <mergeCell ref="P94:R94"/>
    <mergeCell ref="G155:H155"/>
    <mergeCell ref="K170:L170"/>
    <mergeCell ref="H168:J168"/>
    <mergeCell ref="G159:H159"/>
    <mergeCell ref="H170:J170"/>
    <mergeCell ref="M170:N170"/>
    <mergeCell ref="O170:P170"/>
    <mergeCell ref="Q178:U178"/>
    <mergeCell ref="Q177:U177"/>
    <mergeCell ref="Q176:U176"/>
    <mergeCell ref="Q175:U175"/>
    <mergeCell ref="Q173:U173"/>
    <mergeCell ref="O177:P177"/>
    <mergeCell ref="H171:J171"/>
    <mergeCell ref="O171:P171"/>
    <mergeCell ref="Q172:U172"/>
    <mergeCell ref="O176:P176"/>
    <mergeCell ref="K175:L175"/>
    <mergeCell ref="K176:L176"/>
    <mergeCell ref="M173:N173"/>
    <mergeCell ref="H173:J173"/>
    <mergeCell ref="H175:J175"/>
    <mergeCell ref="O173:P173"/>
    <mergeCell ref="Q170:U170"/>
    <mergeCell ref="O172:P172"/>
    <mergeCell ref="M172:N172"/>
    <mergeCell ref="Q174:U174"/>
    <mergeCell ref="B11:E11"/>
    <mergeCell ref="F11:H11"/>
    <mergeCell ref="S50:U50"/>
    <mergeCell ref="S55:U55"/>
    <mergeCell ref="S54:U54"/>
    <mergeCell ref="S53:U53"/>
    <mergeCell ref="S51:U51"/>
    <mergeCell ref="P51:R51"/>
    <mergeCell ref="P50:R50"/>
    <mergeCell ref="P49:R49"/>
    <mergeCell ref="P52:R52"/>
    <mergeCell ref="P53:R53"/>
    <mergeCell ref="P54:R54"/>
    <mergeCell ref="P55:R55"/>
    <mergeCell ref="S49:U49"/>
    <mergeCell ref="R24:U24"/>
    <mergeCell ref="R23:U23"/>
    <mergeCell ref="B29:U29"/>
    <mergeCell ref="R26:U26"/>
    <mergeCell ref="R20:U20"/>
    <mergeCell ref="G160:H160"/>
    <mergeCell ref="F14:H14"/>
    <mergeCell ref="I14:I15"/>
    <mergeCell ref="I13:N13"/>
    <mergeCell ref="I23:O23"/>
    <mergeCell ref="I25:O25"/>
    <mergeCell ref="I17:Q17"/>
    <mergeCell ref="F16:F17"/>
    <mergeCell ref="G16:H17"/>
    <mergeCell ref="I16:U16"/>
    <mergeCell ref="I24:O24"/>
    <mergeCell ref="J14:U15"/>
    <mergeCell ref="I21:O21"/>
    <mergeCell ref="R18:U18"/>
    <mergeCell ref="R25:U25"/>
    <mergeCell ref="I20:O20"/>
    <mergeCell ref="S38:U38"/>
    <mergeCell ref="I26:O26"/>
    <mergeCell ref="R22:U22"/>
    <mergeCell ref="R21:U21"/>
    <mergeCell ref="R19:U19"/>
    <mergeCell ref="C160:F160"/>
    <mergeCell ref="C165:F165"/>
    <mergeCell ref="B10:U10"/>
    <mergeCell ref="B12:E12"/>
    <mergeCell ref="F12:H12"/>
    <mergeCell ref="B13:E13"/>
    <mergeCell ref="F15:H15"/>
    <mergeCell ref="I18:O18"/>
    <mergeCell ref="I19:O19"/>
    <mergeCell ref="J37:O37"/>
    <mergeCell ref="P37:R37"/>
    <mergeCell ref="S37:U37"/>
    <mergeCell ref="B34:C34"/>
    <mergeCell ref="D34:I34"/>
    <mergeCell ref="D33:I33"/>
    <mergeCell ref="D32:I32"/>
    <mergeCell ref="D35:I35"/>
    <mergeCell ref="R17:U17"/>
    <mergeCell ref="F13:H13"/>
    <mergeCell ref="K171:L171"/>
    <mergeCell ref="M171:N171"/>
    <mergeCell ref="Q171:U171"/>
    <mergeCell ref="C157:F157"/>
    <mergeCell ref="C164:F164"/>
    <mergeCell ref="C158:F158"/>
    <mergeCell ref="G154:H154"/>
    <mergeCell ref="C156:F156"/>
    <mergeCell ref="C171:G171"/>
    <mergeCell ref="C170:G170"/>
    <mergeCell ref="G165:I165"/>
    <mergeCell ref="C168:G168"/>
    <mergeCell ref="K168:L168"/>
    <mergeCell ref="B166:U166"/>
    <mergeCell ref="B167:U167"/>
    <mergeCell ref="C159:F159"/>
    <mergeCell ref="C169:G169"/>
    <mergeCell ref="H169:J169"/>
    <mergeCell ref="G162:I162"/>
    <mergeCell ref="O168:P168"/>
    <mergeCell ref="C154:F154"/>
    <mergeCell ref="C163:F163"/>
    <mergeCell ref="C161:F161"/>
    <mergeCell ref="C155:F155"/>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6:E17"/>
    <mergeCell ref="J48:N48"/>
    <mergeCell ref="P38:R38"/>
    <mergeCell ref="P44:R44"/>
    <mergeCell ref="P45:R45"/>
    <mergeCell ref="P43:R43"/>
    <mergeCell ref="P47:R47"/>
    <mergeCell ref="P48:R48"/>
    <mergeCell ref="P46:R46"/>
    <mergeCell ref="J43:N43"/>
    <mergeCell ref="J44:N44"/>
    <mergeCell ref="J45:N45"/>
    <mergeCell ref="J46:N46"/>
    <mergeCell ref="J47:N47"/>
    <mergeCell ref="J39:N39"/>
    <mergeCell ref="P39:R39"/>
    <mergeCell ref="J40:N40"/>
    <mergeCell ref="P40:R40"/>
    <mergeCell ref="J41:O41"/>
    <mergeCell ref="P41:R41"/>
    <mergeCell ref="J38:N38"/>
    <mergeCell ref="J42:O42"/>
    <mergeCell ref="I22:O22"/>
    <mergeCell ref="S56:U56"/>
    <mergeCell ref="S42:U42"/>
    <mergeCell ref="P62:R62"/>
    <mergeCell ref="S48:U48"/>
    <mergeCell ref="S47:U47"/>
    <mergeCell ref="S46:U46"/>
    <mergeCell ref="P60:R60"/>
    <mergeCell ref="P61:R61"/>
    <mergeCell ref="P57:R57"/>
    <mergeCell ref="P59:R59"/>
    <mergeCell ref="P42:R42"/>
    <mergeCell ref="P58:R58"/>
    <mergeCell ref="C153:F153"/>
    <mergeCell ref="J86:O86"/>
    <mergeCell ref="P86:R86"/>
    <mergeCell ref="J97:O97"/>
    <mergeCell ref="S43:U43"/>
    <mergeCell ref="S45:U45"/>
    <mergeCell ref="S44:U44"/>
    <mergeCell ref="J59:N59"/>
    <mergeCell ref="J60:N60"/>
    <mergeCell ref="J61:N61"/>
    <mergeCell ref="J49:N49"/>
    <mergeCell ref="J53:N53"/>
    <mergeCell ref="T149:U149"/>
    <mergeCell ref="G153:H153"/>
    <mergeCell ref="C152:F152"/>
    <mergeCell ref="G152:H152"/>
    <mergeCell ref="P65:R65"/>
    <mergeCell ref="P64:R64"/>
    <mergeCell ref="P63:R63"/>
    <mergeCell ref="P68:R68"/>
    <mergeCell ref="J54:N54"/>
    <mergeCell ref="J55:N55"/>
    <mergeCell ref="J56:N56"/>
    <mergeCell ref="J50:N50"/>
    <mergeCell ref="J51:N51"/>
    <mergeCell ref="J52:N52"/>
    <mergeCell ref="J57:N57"/>
    <mergeCell ref="M169:N169"/>
    <mergeCell ref="J95:O95"/>
    <mergeCell ref="P82:R82"/>
    <mergeCell ref="J83:N83"/>
    <mergeCell ref="P76:R76"/>
    <mergeCell ref="J77:N77"/>
    <mergeCell ref="P77:R77"/>
    <mergeCell ref="J78:N78"/>
    <mergeCell ref="P75:R75"/>
    <mergeCell ref="P83:R83"/>
    <mergeCell ref="P80:R80"/>
    <mergeCell ref="J81:N81"/>
    <mergeCell ref="P81:R81"/>
    <mergeCell ref="J84:N84"/>
    <mergeCell ref="P84:R84"/>
    <mergeCell ref="J58:N58"/>
    <mergeCell ref="P91:R91"/>
    <mergeCell ref="P92:R92"/>
    <mergeCell ref="P95:R95"/>
    <mergeCell ref="P56:R56"/>
    <mergeCell ref="P88:R88"/>
  </mergeCells>
  <dataValidations count="5">
    <dataValidation type="list" allowBlank="1" showInputMessage="1" showErrorMessage="1" promptTitle="Vessel location of this activity" sqref="T149:U150">
      <formula1>Location</formula1>
      <formula2>0</formula2>
    </dataValidation>
    <dataValidation type="list" allowBlank="1" showInputMessage="1" showErrorMessage="1" promptTitle="Category of Activity" sqref="P149:S150 P38:P104">
      <formula1>DetailActivity</formula1>
      <formula2>0</formula2>
    </dataValidation>
    <dataValidation type="list" allowBlank="1" showErrorMessage="1" sqref="I38:I50 H38:H104 I53:I104 H149:I150 D38:G150">
      <formula1>RunStop</formula1>
      <formula2>0</formula2>
    </dataValidation>
    <dataValidation type="list" allowBlank="1" showErrorMessage="1" sqref="S8">
      <formula1>$IC$175:$IC$176</formula1>
      <formula2>0</formula2>
    </dataValidation>
    <dataValidation type="list" allowBlank="1" showInputMessage="1" showErrorMessage="1" promptTitle="Category of Activity" sqref="T104:U104 T58:U97 S58:S104 S38:U56 B57:C57">
      <formula1>$IJ$181:$IJ$199</formula1>
      <formula2>0</formula2>
    </dataValidation>
  </dataValidations>
  <hyperlinks>
    <hyperlink ref="C163" r:id="rId1"/>
  </hyperlinks>
  <printOptions horizontalCentered="1"/>
  <pageMargins left="0.2" right="0.2" top="0.5" bottom="0.2" header="0.51180555555555551" footer="0.51180555555555551"/>
  <pageSetup paperSize="9" scale="3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7" t="s">
        <v>129</v>
      </c>
      <c r="C1" s="207"/>
      <c r="D1" s="211"/>
      <c r="E1" s="211"/>
      <c r="F1" s="211"/>
    </row>
    <row r="2" spans="2:6">
      <c r="B2" s="207" t="s">
        <v>130</v>
      </c>
      <c r="C2" s="207"/>
      <c r="D2" s="211"/>
      <c r="E2" s="211"/>
      <c r="F2" s="211"/>
    </row>
    <row r="3" spans="2:6">
      <c r="B3" s="208"/>
      <c r="C3" s="208"/>
      <c r="D3" s="212"/>
      <c r="E3" s="212"/>
      <c r="F3" s="212"/>
    </row>
    <row r="4" spans="2:6" ht="51">
      <c r="B4" s="208" t="s">
        <v>131</v>
      </c>
      <c r="C4" s="208"/>
      <c r="D4" s="212"/>
      <c r="E4" s="212"/>
      <c r="F4" s="212"/>
    </row>
    <row r="5" spans="2:6">
      <c r="B5" s="208"/>
      <c r="C5" s="208"/>
      <c r="D5" s="212"/>
      <c r="E5" s="212"/>
      <c r="F5" s="212"/>
    </row>
    <row r="6" spans="2:6">
      <c r="B6" s="207" t="s">
        <v>132</v>
      </c>
      <c r="C6" s="207"/>
      <c r="D6" s="211"/>
      <c r="E6" s="211" t="s">
        <v>133</v>
      </c>
      <c r="F6" s="211" t="s">
        <v>134</v>
      </c>
    </row>
    <row r="7" spans="2:6" ht="13.5" thickBot="1">
      <c r="B7" s="208"/>
      <c r="C7" s="208"/>
      <c r="D7" s="212"/>
      <c r="E7" s="212"/>
      <c r="F7" s="212"/>
    </row>
    <row r="8" spans="2:6" ht="39" thickBot="1">
      <c r="B8" s="209" t="s">
        <v>135</v>
      </c>
      <c r="C8" s="210"/>
      <c r="D8" s="213"/>
      <c r="E8" s="213">
        <v>80</v>
      </c>
      <c r="F8" s="214" t="s">
        <v>136</v>
      </c>
    </row>
    <row r="9" spans="2:6">
      <c r="B9" s="208"/>
      <c r="C9" s="208"/>
      <c r="D9" s="212"/>
      <c r="E9" s="212"/>
      <c r="F9" s="2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2019-10-02T23:15:42Z</cp:lastPrinted>
  <dcterms:created xsi:type="dcterms:W3CDTF">2017-09-25T06:25:39Z</dcterms:created>
  <dcterms:modified xsi:type="dcterms:W3CDTF">2020-01-06T13:00:02Z</dcterms:modified>
</cp:coreProperties>
</file>