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report'!$A$1:$V$162</definedName>
    <definedName name="_xlnm._FilterDatabase" localSheetId="0" hidden="1">'Vessel daily report'!#REF!</definedName>
    <definedName name="AuxEng1">'Vessel daily report'!$E$38:$E$124</definedName>
    <definedName name="AuxEng2">'Vessel daily report'!$F$38:$F$124</definedName>
    <definedName name="AuxEng3">'Vessel daily report'!$G$38:$G$124</definedName>
    <definedName name="BowThruster">'Vessel daily report'!$H$38:$H$124</definedName>
    <definedName name="DetailActivity">'Vessel daily report'!$IF$156:$IF$181</definedName>
    <definedName name="Excel_BuiltIn_Print_Area_1">'Vessel daily report'!$A$1:$CK$162</definedName>
    <definedName name="Excel_BuiltIn_Print_Area_1_1">'Vessel daily report'!$A$1:$W$162</definedName>
    <definedName name="Excel_BuiltIn_Print_Area_1_1_1">'Vessel daily report'!$A$1:$V$162</definedName>
    <definedName name="Excel_BuiltIn_Print_Area_1_1_1_1">'Vessel daily report'!$A$1:$U$162</definedName>
    <definedName name="Fifi">'Vessel daily report'!$I$38:$I$124</definedName>
    <definedName name="Finish">'Vessel daily report'!$C$38:$C$124</definedName>
    <definedName name="ISPSPort">'Vessel daily report'!$IC$150:$IC$152</definedName>
    <definedName name="Location">'Vessel daily report'!$IJ$156:$IJ$165</definedName>
    <definedName name="MainEng">'Vessel daily report'!$D$38:$D$124</definedName>
    <definedName name="_xlnm.Print_Area" localSheetId="0">'Vessel daily report'!$B$2:$U$153</definedName>
    <definedName name="RunStop">'Vessel daily report'!$ID$156</definedName>
    <definedName name="Start">'Vessel daily report'!$B$38:$B$124</definedName>
  </definedNames>
  <calcPr calcId="144525"/>
  <fileRecoveryPr autoRecover="0"/>
</workbook>
</file>

<file path=xl/calcChain.xml><?xml version="1.0" encoding="utf-8"?>
<calcChain xmlns="http://schemas.openxmlformats.org/spreadsheetml/2006/main">
  <c r="G21" i="1" l="1"/>
  <c r="P26" i="1" l="1"/>
  <c r="G27" i="1" l="1"/>
  <c r="P21" i="1" s="1"/>
  <c r="F24" i="1" l="1"/>
  <c r="F22" i="1" l="1"/>
  <c r="F26" i="1" l="1"/>
  <c r="O11" i="1" l="1"/>
  <c r="IL160" i="1"/>
  <c r="IL159" i="1" l="1"/>
  <c r="IL156" i="1"/>
  <c r="IL158"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B38" authorId="0">
      <text>
        <r>
          <rPr>
            <b/>
            <sz val="9"/>
            <color indexed="8"/>
            <rFont val="Tahoma"/>
            <family val="2"/>
            <charset val="1"/>
          </rPr>
          <t xml:space="preserve">Format:
</t>
        </r>
        <r>
          <rPr>
            <sz val="9"/>
            <color indexed="8"/>
            <rFont val="Tahoma"/>
            <family val="2"/>
            <charset val="1"/>
          </rPr>
          <t xml:space="preserve">hh:mm
</t>
        </r>
        <r>
          <rPr>
            <b/>
            <sz val="9"/>
            <color indexed="8"/>
            <rFont val="Tahoma"/>
            <family val="2"/>
            <charset val="1"/>
          </rPr>
          <t xml:space="preserve">Example:
</t>
        </r>
        <r>
          <rPr>
            <sz val="9"/>
            <color indexed="8"/>
            <rFont val="Tahoma"/>
            <family val="2"/>
            <charset val="1"/>
          </rPr>
          <t xml:space="preserve">13:01
</t>
        </r>
      </text>
    </comment>
  </commentList>
</comments>
</file>

<file path=xl/sharedStrings.xml><?xml version="1.0" encoding="utf-8"?>
<sst xmlns="http://schemas.openxmlformats.org/spreadsheetml/2006/main" count="324" uniqueCount="216">
  <si>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</si>
  <si>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</si>
  <si>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</si>
  <si>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</si>
  <si>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</si>
  <si>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</si>
  <si>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</si>
  <si>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</si>
  <si>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</si>
  <si>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</si>
  <si>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</si>
  <si>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</si>
  <si>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</si>
  <si>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</si>
  <si>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</si>
  <si>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</si>
  <si>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</si>
  <si>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</si>
  <si>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</si>
  <si>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</si>
  <si>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</si>
  <si>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</si>
  <si>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</si>
  <si>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</si>
  <si>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</si>
  <si>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</si>
  <si>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</si>
  <si>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</si>
  <si>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</si>
  <si>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</si>
  <si>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</si>
  <si>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</si>
  <si>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</si>
  <si>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</si>
  <si>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</si>
  <si>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</si>
  <si>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</si>
  <si>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</si>
  <si>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</si>
  <si>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</si>
  <si>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</si>
  <si>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</si>
  <si>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</si>
  <si>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</si>
  <si>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</si>
  <si>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</si>
  <si>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</si>
  <si>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</si>
  <si>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</si>
  <si>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</si>
  <si>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</si>
  <si>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</si>
  <si>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</si>
  <si>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</si>
  <si>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</si>
  <si>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</si>
  <si>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</si>
  <si>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</si>
  <si>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</si>
  <si>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</si>
  <si>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</si>
  <si>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</si>
  <si>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</si>
  <si>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</si>
  <si>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</si>
  <si>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</si>
  <si>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</si>
  <si>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</si>
  <si>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</si>
  <si>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</si>
  <si>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</si>
  <si>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</si>
  <si>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</si>
  <si>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</si>
  <si>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</si>
  <si>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</si>
  <si>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</si>
  <si>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</si>
  <si>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</si>
  <si>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</si>
  <si>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</si>
  <si>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</si>
  <si>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</si>
  <si>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</si>
  <si>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</si>
  <si>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</si>
  <si>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</si>
  <si>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</si>
  <si>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</si>
  <si>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</si>
  <si>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</si>
  <si>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</si>
  <si>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</si>
  <si>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</si>
  <si>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</si>
  <si>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</si>
  <si>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</si>
  <si>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</si>
  <si>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</si>
  <si>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</si>
  <si>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</si>
  <si>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</si>
  <si>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</si>
  <si>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</si>
  <si>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</si>
  <si>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</si>
  <si>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</si>
  <si>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</si>
  <si>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</si>
  <si>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</si>
  <si>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</si>
  <si>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</si>
  <si>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</si>
  <si>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</si>
  <si>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</si>
  <si>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</si>
  <si>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</si>
  <si>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</si>
  <si>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</si>
  <si>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</si>
  <si>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</si>
  <si>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</si>
  <si>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</si>
  <si>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</si>
  <si>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</si>
  <si>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</si>
  <si>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</si>
  <si>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</si>
  <si>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</si>
  <si>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</si>
  <si>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</si>
  <si>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</si>
  <si>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</si>
  <si>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</si>
  <si>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</si>
  <si>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</si>
  <si>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</si>
  <si>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</si>
  <si>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</si>
  <si>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</si>
  <si>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</si>
  <si>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</si>
  <si>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</si>
  <si>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</si>
  <si>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</si>
  <si>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</si>
  <si>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</si>
  <si>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</si>
  <si>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</si>
  <si>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</si>
  <si>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r>
      <t>2</t>
    </r>
    <r>
      <rPr>
        <vertAlign val="superscript"/>
        <sz val="14"/>
        <color indexed="12"/>
        <rFont val="Calibri"/>
        <family val="2"/>
        <charset val="1"/>
      </rPr>
      <t>nd</t>
    </r>
    <r>
      <rPr>
        <sz val="14"/>
        <color indexed="12"/>
        <rFont val="Calibri"/>
        <family val="2"/>
        <charset val="1"/>
      </rPr>
      <t xml:space="preserve"> Engineer</t>
    </r>
  </si>
  <si>
    <t>AB I</t>
  </si>
  <si>
    <t>AB II</t>
  </si>
  <si>
    <t>OILER</t>
  </si>
  <si>
    <t>24.00</t>
  </si>
  <si>
    <t>FERRY FIRMANTO</t>
  </si>
  <si>
    <t>PURWANDOYO</t>
  </si>
  <si>
    <t>09 July 2021</t>
  </si>
  <si>
    <t>17 July 2019</t>
  </si>
  <si>
    <t>02 July 2019</t>
  </si>
  <si>
    <t>13 June 2021</t>
  </si>
  <si>
    <t>DIAN APRIZAL</t>
  </si>
  <si>
    <t>01 Augt 2019</t>
  </si>
  <si>
    <t>05 July 2021</t>
  </si>
  <si>
    <t>AWALUDIN</t>
  </si>
  <si>
    <t xml:space="preserve">Immediate Action Taken </t>
  </si>
  <si>
    <t>04 Sept 2019</t>
  </si>
  <si>
    <t>11 Sept 2019</t>
  </si>
  <si>
    <t>07 Jan 2021</t>
  </si>
  <si>
    <t>04 Dec 2019</t>
  </si>
  <si>
    <t>BAHKTIAR</t>
  </si>
  <si>
    <t>RUNDI</t>
  </si>
  <si>
    <t>06 Nov 2019</t>
  </si>
  <si>
    <t>09 Oct 2019</t>
  </si>
  <si>
    <t>ISHAK SUHERMAN</t>
  </si>
  <si>
    <t>AB III</t>
  </si>
  <si>
    <t>11 Des 2019</t>
  </si>
  <si>
    <t>HASRUL GUNAWAN</t>
  </si>
  <si>
    <t>10  Apr 2021</t>
  </si>
  <si>
    <t>01 Augst 2020</t>
  </si>
  <si>
    <t>CLEAR</t>
  </si>
  <si>
    <t>SMOOTH</t>
  </si>
  <si>
    <t>SAMGAR ARTHUR RATUMBANUA</t>
  </si>
  <si>
    <t>16 Apr 2021</t>
  </si>
  <si>
    <t>YONATHAN RAMBA</t>
  </si>
  <si>
    <t>29 May 2019</t>
  </si>
  <si>
    <t>MASTER</t>
  </si>
  <si>
    <t>06 Sep 2020</t>
  </si>
  <si>
    <t>Cargo Ship Safety Contruction Certificate</t>
  </si>
  <si>
    <t>Cargo Ship Safety Radio Certificate</t>
  </si>
  <si>
    <t>Cargo Ship Safety Equipment Certificate</t>
  </si>
  <si>
    <t>Exp : 11 November 2019</t>
  </si>
  <si>
    <t xml:space="preserve">Shifting Permit / SPOGK </t>
  </si>
  <si>
    <t>Exp : 10 November 2019</t>
  </si>
  <si>
    <t>Tug still standby, longside at port side CST Ship III</t>
  </si>
  <si>
    <t>SE</t>
  </si>
  <si>
    <t>0.5 - 1.0 M</t>
  </si>
  <si>
    <r>
      <t>REPORTED DATE 19 OCTOBER</t>
    </r>
    <r>
      <rPr>
        <b/>
        <sz val="12"/>
        <color indexed="12"/>
        <rFont val="Arial"/>
        <family val="2"/>
      </rPr>
      <t xml:space="preserve"> 2019</t>
    </r>
  </si>
  <si>
    <t xml:space="preserve"> : Nil</t>
  </si>
  <si>
    <t>: (Safe Cond) Engine Dept : Crew engine yang membantu penggantian tug line di deck memakai perlengkapan Ppe lengkap. By. Dian Aprizal.</t>
  </si>
  <si>
    <t xml:space="preserve"> : (Safe Cond) Deck Dept : Proses penggantian tug line berjalan aman dan baik dan di test Unberthing SPOB Meranti Daya dalam kondisi aman dan normal. By Purwandoyo.</t>
  </si>
  <si>
    <t>SBE, Prepare assist Berthing SPOB Meranti Daya</t>
  </si>
  <si>
    <t>Cast off from Ship III, Process to SPOB Meranti Daya</t>
  </si>
  <si>
    <t>Arrival at SPOB Meranti Daya, Process connect tug line, assist Berthing</t>
  </si>
  <si>
    <t>Disconnect tug line finish assist, process to aft Ship III</t>
  </si>
  <si>
    <t>Arrival at aft Ship III, drifting for change tug line with new rope</t>
  </si>
  <si>
    <t>Finish change tug line, continue connect tug line tide up at aft Ship III</t>
  </si>
  <si>
    <t>Tug line tide up secure</t>
  </si>
  <si>
    <t>F.W.E.</t>
  </si>
  <si>
    <t>Tug standby tide up at aft Ship III</t>
  </si>
  <si>
    <t>SBE, Prepare assist Unberthing SPOB Meranti Daya</t>
  </si>
  <si>
    <t>Disconnect tug line tide up, process to SPOB Meranti Daya</t>
  </si>
  <si>
    <t>Arrival at SPOB Meranti Daya, Process connect tug line, assist Unberthing</t>
  </si>
  <si>
    <t>Disconnect tug line process to aft Ship III</t>
  </si>
  <si>
    <t>Arrival at aft Ship III, Process connect tug line tide up</t>
  </si>
  <si>
    <t>10 - 15 KNOT</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</si>
</sst>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49">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2">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right style="medium">
        <color indexed="8"/>
      </right>
      <top style="thin">
        <color indexed="8"/>
      </top>
      <bottom style="medium">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style="thin">
        <color indexed="64"/>
      </top>
      <bottom style="thin">
        <color indexed="64"/>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right style="thin">
        <color indexed="8"/>
      </right>
      <top style="thin">
        <color indexed="8"/>
      </top>
      <bottom style="medium">
        <color indexed="64"/>
      </bottom>
      <diagonal/>
    </border>
    <border>
      <left style="thin">
        <color indexed="8"/>
      </left>
      <right style="thin">
        <color indexed="8"/>
      </right>
      <top style="thin">
        <color indexed="8"/>
      </top>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44">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170" fontId="20" fillId="0" borderId="30" xfId="5" applyNumberFormat="1" applyFont="1" applyFill="1" applyBorder="1" applyAlignment="1" applyProtection="1">
      <alignment horizontal="center"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9"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0"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21" xfId="5" applyNumberFormat="1" applyFont="1" applyFill="1" applyBorder="1" applyAlignment="1" applyProtection="1">
      <alignment horizontal="center" vertical="center"/>
    </xf>
    <xf numFmtId="0" fontId="25" fillId="0" borderId="121"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25" xfId="5" applyFont="1" applyFill="1" applyBorder="1" applyAlignment="1" applyProtection="1">
      <alignment horizontal="center" vertical="center"/>
      <protection locked="0"/>
    </xf>
    <xf numFmtId="0" fontId="25" fillId="0" borderId="126" xfId="5" applyFont="1" applyFill="1" applyBorder="1" applyAlignment="1" applyProtection="1">
      <alignment horizontal="center" vertical="center"/>
      <protection locked="0"/>
    </xf>
    <xf numFmtId="0" fontId="25" fillId="0" borderId="127" xfId="5" applyFont="1" applyFill="1" applyBorder="1" applyAlignment="1" applyProtection="1">
      <alignment horizontal="center" vertical="center"/>
      <protection locked="0"/>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12" fillId="2" borderId="4" xfId="5" quotePrefix="1" applyNumberFormat="1" applyFont="1" applyFill="1" applyBorder="1" applyAlignment="1" applyProtection="1">
      <alignment horizontal="center" vertical="center"/>
    </xf>
    <xf numFmtId="0" fontId="25" fillId="0" borderId="129"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31" xfId="5" applyNumberFormat="1" applyFont="1" applyFill="1" applyBorder="1" applyAlignment="1" applyProtection="1">
      <alignment horizontal="center" vertical="center"/>
    </xf>
    <xf numFmtId="0" fontId="25" fillId="0" borderId="131"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0" fontId="46" fillId="0" borderId="4" xfId="4" applyFont="1" applyFill="1" applyBorder="1" applyAlignment="1" applyProtection="1">
      <alignment horizontal="left"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72" fontId="27" fillId="0" borderId="98" xfId="4" quotePrefix="1" applyNumberFormat="1" applyFont="1" applyFill="1" applyBorder="1" applyAlignment="1" applyProtection="1">
      <alignment horizontal="center" vertical="center"/>
      <protection locked="0"/>
    </xf>
    <xf numFmtId="172" fontId="27" fillId="0" borderId="13" xfId="4"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left"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15" fontId="27" fillId="0" borderId="98"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171" fontId="27" fillId="0" borderId="98" xfId="4" quotePrefix="1" applyNumberFormat="1" applyFont="1" applyFill="1" applyBorder="1" applyAlignment="1" applyProtection="1">
      <alignment horizontal="center" vertical="center"/>
      <protection locked="0"/>
    </xf>
    <xf numFmtId="171" fontId="27" fillId="0" borderId="98" xfId="4"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5" fontId="27" fillId="0" borderId="118" xfId="4" quotePrefix="1" applyNumberFormat="1" applyFont="1" applyFill="1" applyBorder="1" applyAlignment="1" applyProtection="1">
      <alignment horizontal="center" vertical="center"/>
      <protection locked="0"/>
    </xf>
    <xf numFmtId="0" fontId="27" fillId="0" borderId="130" xfId="4"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171" fontId="27" fillId="0" borderId="4" xfId="4" applyNumberFormat="1" applyFont="1" applyFill="1" applyBorder="1" applyAlignment="1" applyProtection="1">
      <alignment horizontal="center" vertical="center"/>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2" xfId="5" applyNumberFormat="1" applyFont="1" applyFill="1" applyBorder="1" applyAlignment="1" applyProtection="1">
      <alignment horizontal="center" vertical="center"/>
      <protection locked="0"/>
    </xf>
    <xf numFmtId="1" fontId="18" fillId="0" borderId="98"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6" xfId="5" applyNumberFormat="1" applyFont="1" applyFill="1" applyBorder="1" applyAlignment="1" applyProtection="1">
      <alignment horizontal="center" vertical="center"/>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8" fillId="0" borderId="82" xfId="4" applyFont="1" applyFill="1" applyBorder="1" applyAlignment="1" applyProtection="1">
      <alignment horizontal="left" vertical="center"/>
      <protection locked="0"/>
    </xf>
    <xf numFmtId="0" fontId="46" fillId="0" borderId="82" xfId="4" applyFont="1" applyFill="1" applyBorder="1" applyAlignment="1" applyProtection="1">
      <alignment horizontal="left"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28" xfId="5" applyNumberFormat="1" applyFont="1" applyFill="1" applyBorder="1" applyAlignment="1" applyProtection="1">
      <alignment horizontal="center" vertical="center"/>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167" fontId="13" fillId="0" borderId="14" xfId="5" applyNumberFormat="1" applyFont="1" applyFill="1" applyBorder="1" applyAlignment="1" applyProtection="1">
      <alignment horizontal="right" vertical="center"/>
      <protection locked="0"/>
    </xf>
    <xf numFmtId="0" fontId="6" fillId="0" borderId="94"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14" fontId="13" fillId="0" borderId="83" xfId="5" applyNumberFormat="1" applyFont="1" applyFill="1" applyBorder="1" applyAlignment="1" applyProtection="1">
      <alignment horizontal="center" vertical="center"/>
      <protection locked="0"/>
    </xf>
    <xf numFmtId="15" fontId="13" fillId="3" borderId="18" xfId="5" applyNumberFormat="1" applyFont="1" applyFill="1" applyBorder="1" applyAlignment="1" applyProtection="1">
      <alignment horizontal="left" vertical="center"/>
      <protection locked="0"/>
    </xf>
    <xf numFmtId="0" fontId="13" fillId="0" borderId="33" xfId="5" applyFont="1" applyFill="1" applyBorder="1" applyAlignment="1" applyProtection="1">
      <alignment vertical="center" wrapText="1"/>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13" fillId="0" borderId="30" xfId="5" applyFont="1" applyFill="1" applyBorder="1" applyAlignment="1" applyProtection="1">
      <alignment vertical="center" wrapText="1"/>
      <protection locked="0"/>
    </xf>
    <xf numFmtId="0" fontId="6" fillId="0" borderId="64"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16" fillId="3" borderId="93" xfId="5" applyFont="1" applyFill="1" applyBorder="1" applyAlignment="1" applyProtection="1">
      <alignment horizontal="left" vertical="center" wrapText="1"/>
      <protection locked="0"/>
    </xf>
    <xf numFmtId="0" fontId="22" fillId="11" borderId="9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6" fillId="10" borderId="70"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11" fillId="0" borderId="12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24" xfId="5" applyFont="1" applyFill="1" applyBorder="1" applyAlignment="1" applyProtection="1">
      <alignment horizontal="left" vertical="center" wrapText="1"/>
      <protection locked="0"/>
    </xf>
    <xf numFmtId="2" fontId="2" fillId="0" borderId="35" xfId="5" applyNumberFormat="1" applyFont="1" applyFill="1" applyBorder="1" applyAlignment="1" applyProtection="1">
      <alignment horizontal="center" vertical="center"/>
      <protection locked="0"/>
    </xf>
    <xf numFmtId="0" fontId="12" fillId="9" borderId="84"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0" fontId="43" fillId="0" borderId="71" xfId="0" applyFont="1" applyBorder="1" applyAlignment="1" applyProtection="1">
      <alignment horizontal="center" vertical="center"/>
      <protection locked="0"/>
    </xf>
    <xf numFmtId="0" fontId="43" fillId="0" borderId="44" xfId="0" applyFont="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88" xfId="5" applyNumberFormat="1"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12" fillId="9" borderId="86" xfId="5" applyFont="1" applyFill="1" applyBorder="1" applyAlignment="1" applyProtection="1">
      <alignment horizontal="center" vertical="center"/>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0" fontId="43" fillId="0" borderId="71" xfId="5" applyFont="1" applyFill="1" applyBorder="1" applyAlignment="1" applyProtection="1">
      <alignment horizontal="left" vertical="center"/>
      <protection locked="0"/>
    </xf>
    <xf numFmtId="0" fontId="43" fillId="0" borderId="44" xfId="5" applyFont="1" applyFill="1" applyBorder="1" applyAlignment="1" applyProtection="1">
      <alignment horizontal="left"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2" fontId="2" fillId="0" borderId="43" xfId="5" applyNumberFormat="1" applyFont="1" applyFill="1" applyBorder="1" applyAlignment="1" applyProtection="1">
      <alignment horizontal="left"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81"/>
  <sheetViews>
    <sheetView showGridLines="0" tabSelected="1" zoomScaleNormal="100" workbookViewId="0">
      <selection activeCell="J14" sqref="J14:U15"/>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2.85546875" style="1" customWidth="1"/>
    <col min="11" max="11" width="4.28515625" style="1" customWidth="1"/>
    <col min="12" max="12" width="12.140625" style="1" customWidth="1"/>
    <col min="13" max="13" width="3.85546875" style="1" customWidth="1"/>
    <col min="14" max="14" width="17.28515625" style="1" customWidth="1"/>
    <col min="15" max="15" width="24" style="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25" t="s">
        <v>143</v>
      </c>
      <c r="C2" s="325"/>
      <c r="D2" s="325"/>
      <c r="E2" s="325"/>
      <c r="F2" s="325"/>
      <c r="G2" s="325"/>
      <c r="H2" s="325"/>
      <c r="I2" s="325"/>
      <c r="J2" s="325"/>
      <c r="K2" s="325"/>
      <c r="L2" s="325"/>
      <c r="M2" s="325"/>
      <c r="N2" s="325"/>
      <c r="O2" s="325"/>
      <c r="P2" s="325"/>
      <c r="Q2" s="325"/>
      <c r="R2" s="325"/>
      <c r="S2" s="325"/>
      <c r="T2" s="325"/>
      <c r="U2" s="325"/>
      <c r="V2" s="2"/>
    </row>
    <row r="3" spans="1:22">
      <c r="A3" s="2"/>
      <c r="B3" s="325"/>
      <c r="C3" s="325"/>
      <c r="D3" s="325"/>
      <c r="E3" s="325"/>
      <c r="F3" s="325"/>
      <c r="G3" s="325"/>
      <c r="H3" s="325"/>
      <c r="I3" s="325"/>
      <c r="J3" s="325"/>
      <c r="K3" s="325"/>
      <c r="L3" s="325"/>
      <c r="M3" s="325"/>
      <c r="N3" s="325"/>
      <c r="O3" s="325"/>
      <c r="P3" s="325"/>
      <c r="Q3" s="325"/>
      <c r="R3" s="325"/>
      <c r="S3" s="325"/>
      <c r="T3" s="325"/>
      <c r="U3" s="325"/>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347" t="s">
        <v>197</v>
      </c>
      <c r="C5" s="348"/>
      <c r="D5" s="348"/>
      <c r="E5" s="348"/>
      <c r="F5" s="348"/>
      <c r="G5" s="10"/>
      <c r="H5" s="11"/>
      <c r="I5" s="5"/>
      <c r="J5" s="12"/>
      <c r="K5" s="12"/>
      <c r="L5" s="12"/>
      <c r="M5" s="12"/>
      <c r="N5" s="12"/>
      <c r="O5" s="8"/>
      <c r="P5" s="13" t="s">
        <v>128</v>
      </c>
      <c r="Q5" s="192"/>
      <c r="R5" s="192"/>
      <c r="S5" s="192"/>
      <c r="T5" s="193"/>
      <c r="U5" s="194"/>
      <c r="V5" s="2"/>
    </row>
    <row r="6" spans="1:22" ht="18" customHeight="1" thickBot="1">
      <c r="A6" s="2"/>
      <c r="B6" s="326" t="s">
        <v>1</v>
      </c>
      <c r="C6" s="327" t="s">
        <v>2</v>
      </c>
      <c r="D6" s="327"/>
      <c r="E6" s="327"/>
      <c r="F6" s="327"/>
      <c r="G6" s="327" t="s">
        <v>3</v>
      </c>
      <c r="H6" s="327"/>
      <c r="I6" s="340" t="s">
        <v>4</v>
      </c>
      <c r="J6" s="341"/>
      <c r="K6" s="341"/>
      <c r="L6" s="341"/>
      <c r="M6" s="341"/>
      <c r="N6" s="342"/>
      <c r="O6" s="327" t="s">
        <v>5</v>
      </c>
      <c r="P6" s="327" t="s">
        <v>6</v>
      </c>
      <c r="Q6" s="327"/>
      <c r="R6" s="327"/>
      <c r="S6" s="328" t="s">
        <v>7</v>
      </c>
      <c r="T6" s="329"/>
      <c r="U6" s="330"/>
      <c r="V6" s="2"/>
    </row>
    <row r="7" spans="1:22" ht="18" customHeight="1">
      <c r="A7" s="2"/>
      <c r="B7" s="326"/>
      <c r="C7" s="14" t="s">
        <v>8</v>
      </c>
      <c r="D7" s="334" t="s">
        <v>9</v>
      </c>
      <c r="E7" s="334"/>
      <c r="F7" s="334"/>
      <c r="G7" s="327"/>
      <c r="H7" s="327"/>
      <c r="I7" s="343"/>
      <c r="J7" s="344"/>
      <c r="K7" s="344"/>
      <c r="L7" s="344"/>
      <c r="M7" s="344"/>
      <c r="N7" s="334"/>
      <c r="O7" s="327"/>
      <c r="P7" s="327"/>
      <c r="Q7" s="327"/>
      <c r="R7" s="327"/>
      <c r="S7" s="331"/>
      <c r="T7" s="332"/>
      <c r="U7" s="333"/>
      <c r="V7" s="2"/>
    </row>
    <row r="8" spans="1:22" ht="18" customHeight="1" thickBot="1">
      <c r="A8" s="2"/>
      <c r="B8" s="15" t="s">
        <v>145</v>
      </c>
      <c r="C8" s="16" t="s">
        <v>195</v>
      </c>
      <c r="D8" s="335" t="s">
        <v>215</v>
      </c>
      <c r="E8" s="335"/>
      <c r="F8" s="335"/>
      <c r="G8" s="336" t="s">
        <v>181</v>
      </c>
      <c r="H8" s="336"/>
      <c r="I8" s="345" t="s">
        <v>196</v>
      </c>
      <c r="J8" s="346"/>
      <c r="K8" s="346"/>
      <c r="L8" s="346"/>
      <c r="M8" s="346"/>
      <c r="N8" s="335"/>
      <c r="O8" s="195" t="s">
        <v>110</v>
      </c>
      <c r="P8" s="336" t="s">
        <v>180</v>
      </c>
      <c r="Q8" s="336"/>
      <c r="R8" s="336"/>
      <c r="S8" s="337" t="s">
        <v>10</v>
      </c>
      <c r="T8" s="338"/>
      <c r="U8" s="339"/>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05" t="s">
        <v>11</v>
      </c>
      <c r="C10" s="306"/>
      <c r="D10" s="306"/>
      <c r="E10" s="306"/>
      <c r="F10" s="306"/>
      <c r="G10" s="306"/>
      <c r="H10" s="306"/>
      <c r="I10" s="306"/>
      <c r="J10" s="306"/>
      <c r="K10" s="306"/>
      <c r="L10" s="306"/>
      <c r="M10" s="306"/>
      <c r="N10" s="306"/>
      <c r="O10" s="306"/>
      <c r="P10" s="306"/>
      <c r="Q10" s="306"/>
      <c r="R10" s="306"/>
      <c r="S10" s="306"/>
      <c r="T10" s="306"/>
      <c r="U10" s="307"/>
      <c r="V10" s="2"/>
    </row>
    <row r="11" spans="1:22" ht="18" customHeight="1">
      <c r="A11" s="2"/>
      <c r="B11" s="303" t="s">
        <v>12</v>
      </c>
      <c r="C11" s="303"/>
      <c r="D11" s="303"/>
      <c r="E11" s="303"/>
      <c r="F11" s="304" t="s">
        <v>146</v>
      </c>
      <c r="G11" s="304"/>
      <c r="H11" s="304"/>
      <c r="I11" s="23" t="s">
        <v>13</v>
      </c>
      <c r="J11" s="158"/>
      <c r="K11" s="158"/>
      <c r="L11" s="158"/>
      <c r="M11" s="158"/>
      <c r="N11" s="159"/>
      <c r="O11" s="24">
        <f>O13-O12</f>
        <v>0</v>
      </c>
      <c r="P11" s="25"/>
      <c r="Q11" s="26"/>
      <c r="R11" s="26"/>
      <c r="S11" s="26"/>
      <c r="T11" s="26"/>
      <c r="U11" s="27"/>
      <c r="V11" s="2"/>
    </row>
    <row r="12" spans="1:22" ht="18" customHeight="1">
      <c r="A12" s="2"/>
      <c r="B12" s="359" t="s">
        <v>14</v>
      </c>
      <c r="C12" s="359"/>
      <c r="D12" s="359"/>
      <c r="E12" s="359"/>
      <c r="F12" s="360"/>
      <c r="G12" s="360"/>
      <c r="H12" s="360"/>
      <c r="I12" s="28" t="s">
        <v>15</v>
      </c>
      <c r="J12" s="160"/>
      <c r="K12" s="160"/>
      <c r="L12" s="160"/>
      <c r="M12" s="160"/>
      <c r="N12" s="161"/>
      <c r="O12" s="29"/>
      <c r="P12" s="30"/>
      <c r="Q12" s="31"/>
      <c r="R12" s="31"/>
      <c r="S12" s="31"/>
      <c r="T12" s="31"/>
      <c r="U12" s="32"/>
      <c r="V12" s="2"/>
    </row>
    <row r="13" spans="1:22" ht="18" customHeight="1">
      <c r="A13" s="2"/>
      <c r="B13" s="359" t="s">
        <v>16</v>
      </c>
      <c r="C13" s="359"/>
      <c r="D13" s="359"/>
      <c r="E13" s="359"/>
      <c r="F13" s="361"/>
      <c r="G13" s="361"/>
      <c r="H13" s="361"/>
      <c r="I13" s="364" t="s">
        <v>17</v>
      </c>
      <c r="J13" s="365"/>
      <c r="K13" s="365"/>
      <c r="L13" s="365"/>
      <c r="M13" s="365"/>
      <c r="N13" s="366"/>
      <c r="O13" s="29"/>
      <c r="P13" s="30"/>
      <c r="Q13" s="33"/>
      <c r="R13" s="33"/>
      <c r="S13" s="33"/>
      <c r="T13" s="31"/>
      <c r="U13" s="32"/>
      <c r="V13" s="2"/>
    </row>
    <row r="14" spans="1:22" ht="18" customHeight="1" thickBot="1">
      <c r="A14" s="2"/>
      <c r="B14" s="34" t="s">
        <v>18</v>
      </c>
      <c r="C14" s="35"/>
      <c r="D14" s="35"/>
      <c r="E14" s="36"/>
      <c r="F14" s="355"/>
      <c r="G14" s="355"/>
      <c r="H14" s="355"/>
      <c r="I14" s="362" t="s">
        <v>19</v>
      </c>
      <c r="J14" s="375"/>
      <c r="K14" s="375"/>
      <c r="L14" s="375"/>
      <c r="M14" s="375"/>
      <c r="N14" s="375"/>
      <c r="O14" s="375"/>
      <c r="P14" s="375"/>
      <c r="Q14" s="375"/>
      <c r="R14" s="375"/>
      <c r="S14" s="375"/>
      <c r="T14" s="375"/>
      <c r="U14" s="375"/>
      <c r="V14" s="2"/>
    </row>
    <row r="15" spans="1:22" ht="18" customHeight="1" thickBot="1">
      <c r="A15" s="2"/>
      <c r="B15" s="37" t="s">
        <v>20</v>
      </c>
      <c r="C15" s="38"/>
      <c r="D15" s="38"/>
      <c r="E15" s="39"/>
      <c r="F15" s="355"/>
      <c r="G15" s="355"/>
      <c r="H15" s="355"/>
      <c r="I15" s="362"/>
      <c r="J15" s="375"/>
      <c r="K15" s="375"/>
      <c r="L15" s="375"/>
      <c r="M15" s="375"/>
      <c r="N15" s="375"/>
      <c r="O15" s="375"/>
      <c r="P15" s="375"/>
      <c r="Q15" s="375"/>
      <c r="R15" s="375"/>
      <c r="S15" s="375"/>
      <c r="T15" s="375"/>
      <c r="U15" s="375"/>
      <c r="V15" s="2"/>
    </row>
    <row r="16" spans="1:22" ht="15" customHeight="1" thickBot="1">
      <c r="A16" s="2"/>
      <c r="B16" s="356"/>
      <c r="C16" s="356"/>
      <c r="D16" s="356"/>
      <c r="E16" s="356"/>
      <c r="F16" s="357" t="s">
        <v>21</v>
      </c>
      <c r="G16" s="357" t="s">
        <v>22</v>
      </c>
      <c r="H16" s="357"/>
      <c r="I16" s="358" t="s">
        <v>23</v>
      </c>
      <c r="J16" s="358"/>
      <c r="K16" s="358"/>
      <c r="L16" s="358"/>
      <c r="M16" s="358"/>
      <c r="N16" s="358"/>
      <c r="O16" s="358"/>
      <c r="P16" s="358"/>
      <c r="Q16" s="358"/>
      <c r="R16" s="358"/>
      <c r="S16" s="358"/>
      <c r="T16" s="358"/>
      <c r="U16" s="358"/>
      <c r="V16" s="2"/>
    </row>
    <row r="17" spans="2:239" ht="13.5" thickBot="1">
      <c r="B17" s="356"/>
      <c r="C17" s="356"/>
      <c r="D17" s="356"/>
      <c r="E17" s="356"/>
      <c r="F17" s="357"/>
      <c r="G17" s="357"/>
      <c r="H17" s="357"/>
      <c r="I17" s="368" t="s">
        <v>24</v>
      </c>
      <c r="J17" s="368"/>
      <c r="K17" s="368"/>
      <c r="L17" s="368"/>
      <c r="M17" s="368"/>
      <c r="N17" s="368"/>
      <c r="O17" s="368"/>
      <c r="P17" s="368"/>
      <c r="Q17" s="368"/>
      <c r="R17" s="369" t="s">
        <v>25</v>
      </c>
      <c r="S17" s="370"/>
      <c r="T17" s="370"/>
      <c r="U17" s="371"/>
      <c r="V17" s="2"/>
    </row>
    <row r="18" spans="2:239" ht="18" customHeight="1">
      <c r="B18" s="40" t="s">
        <v>26</v>
      </c>
      <c r="C18" s="41"/>
      <c r="D18" s="41"/>
      <c r="E18" s="42"/>
      <c r="F18" s="246">
        <v>0.31666666666666665</v>
      </c>
      <c r="G18" s="254">
        <v>2432</v>
      </c>
      <c r="H18" s="43" t="s">
        <v>27</v>
      </c>
      <c r="I18" s="367" t="s">
        <v>137</v>
      </c>
      <c r="J18" s="367"/>
      <c r="K18" s="367"/>
      <c r="L18" s="367"/>
      <c r="M18" s="367"/>
      <c r="N18" s="367"/>
      <c r="O18" s="367"/>
      <c r="P18" s="251">
        <v>43547</v>
      </c>
      <c r="Q18" s="45" t="s">
        <v>27</v>
      </c>
      <c r="R18" s="372"/>
      <c r="S18" s="373"/>
      <c r="T18" s="373"/>
      <c r="U18" s="374"/>
      <c r="V18" s="2"/>
    </row>
    <row r="19" spans="2:239" ht="18" customHeight="1">
      <c r="B19" s="46"/>
      <c r="C19" s="35"/>
      <c r="D19" s="35"/>
      <c r="E19" s="47"/>
      <c r="F19" s="227"/>
      <c r="G19" s="48"/>
      <c r="H19" s="49"/>
      <c r="I19" s="363" t="s">
        <v>138</v>
      </c>
      <c r="J19" s="363"/>
      <c r="K19" s="363"/>
      <c r="L19" s="363"/>
      <c r="M19" s="363"/>
      <c r="N19" s="363"/>
      <c r="O19" s="363"/>
      <c r="P19" s="250"/>
      <c r="Q19" s="50" t="s">
        <v>27</v>
      </c>
      <c r="R19" s="349"/>
      <c r="S19" s="350"/>
      <c r="T19" s="350"/>
      <c r="U19" s="351"/>
      <c r="V19" s="51"/>
    </row>
    <row r="20" spans="2:239" ht="18" customHeight="1">
      <c r="B20" s="46" t="s">
        <v>28</v>
      </c>
      <c r="C20" s="35"/>
      <c r="D20" s="35"/>
      <c r="E20" s="52"/>
      <c r="F20" s="246" t="s">
        <v>154</v>
      </c>
      <c r="G20" s="254">
        <v>320</v>
      </c>
      <c r="H20" s="49" t="s">
        <v>27</v>
      </c>
      <c r="I20" s="363" t="s">
        <v>139</v>
      </c>
      <c r="J20" s="363"/>
      <c r="K20" s="363"/>
      <c r="L20" s="363"/>
      <c r="M20" s="363"/>
      <c r="N20" s="363"/>
      <c r="O20" s="363"/>
      <c r="P20" s="53"/>
      <c r="Q20" s="50" t="s">
        <v>27</v>
      </c>
      <c r="R20" s="349"/>
      <c r="S20" s="350"/>
      <c r="T20" s="350"/>
      <c r="U20" s="351"/>
      <c r="V20" s="51"/>
    </row>
    <row r="21" spans="2:239" ht="18" customHeight="1">
      <c r="B21" s="46" t="s">
        <v>29</v>
      </c>
      <c r="C21" s="41"/>
      <c r="D21" s="41"/>
      <c r="E21" s="47"/>
      <c r="F21" s="246">
        <v>0</v>
      </c>
      <c r="G21" s="227">
        <f>II159</f>
        <v>0</v>
      </c>
      <c r="H21" s="49" t="s">
        <v>27</v>
      </c>
      <c r="I21" s="363" t="s">
        <v>140</v>
      </c>
      <c r="J21" s="363"/>
      <c r="K21" s="363"/>
      <c r="L21" s="363"/>
      <c r="M21" s="363"/>
      <c r="N21" s="363"/>
      <c r="O21" s="363"/>
      <c r="P21" s="251">
        <f>P18-G27</f>
        <v>40795</v>
      </c>
      <c r="Q21" s="50" t="s">
        <v>27</v>
      </c>
      <c r="R21" s="349" t="s">
        <v>0</v>
      </c>
      <c r="S21" s="350"/>
      <c r="T21" s="350"/>
      <c r="U21" s="351"/>
      <c r="V21" s="51"/>
    </row>
    <row r="22" spans="2:239" ht="18" customHeight="1">
      <c r="B22" s="46" t="s">
        <v>30</v>
      </c>
      <c r="C22" s="55"/>
      <c r="D22" s="55"/>
      <c r="E22" s="36"/>
      <c r="F22" s="227">
        <f>IH160</f>
        <v>0</v>
      </c>
      <c r="G22" s="53"/>
      <c r="H22" s="49" t="s">
        <v>27</v>
      </c>
      <c r="I22" s="363" t="s">
        <v>31</v>
      </c>
      <c r="J22" s="363"/>
      <c r="K22" s="363"/>
      <c r="L22" s="363"/>
      <c r="M22" s="363"/>
      <c r="N22" s="363"/>
      <c r="O22" s="363"/>
      <c r="P22" s="54">
        <v>32700</v>
      </c>
      <c r="Q22" s="50" t="s">
        <v>27</v>
      </c>
      <c r="R22" s="349"/>
      <c r="S22" s="350"/>
      <c r="T22" s="350"/>
      <c r="U22" s="351"/>
      <c r="V22" s="2"/>
    </row>
    <row r="23" spans="2:239" ht="18" customHeight="1">
      <c r="B23" s="34"/>
      <c r="C23" s="55"/>
      <c r="D23" s="35"/>
      <c r="E23" s="36"/>
      <c r="F23" s="236"/>
      <c r="G23" s="48"/>
      <c r="H23" s="49"/>
      <c r="I23" s="363" t="s">
        <v>32</v>
      </c>
      <c r="J23" s="363"/>
      <c r="K23" s="363"/>
      <c r="L23" s="363"/>
      <c r="M23" s="363"/>
      <c r="N23" s="363"/>
      <c r="O23" s="363"/>
      <c r="P23" s="48">
        <v>4000</v>
      </c>
      <c r="Q23" s="50" t="s">
        <v>27</v>
      </c>
      <c r="R23" s="349"/>
      <c r="S23" s="350"/>
      <c r="T23" s="350"/>
      <c r="U23" s="351"/>
      <c r="V23" s="2"/>
    </row>
    <row r="24" spans="2:239" ht="18" customHeight="1">
      <c r="B24" s="34" t="s">
        <v>33</v>
      </c>
      <c r="C24" s="35"/>
      <c r="D24" s="56"/>
      <c r="E24" s="57"/>
      <c r="F24" s="227">
        <f>IH162</f>
        <v>0</v>
      </c>
      <c r="G24" s="53"/>
      <c r="H24" s="49" t="s">
        <v>27</v>
      </c>
      <c r="I24" s="363" t="s">
        <v>34</v>
      </c>
      <c r="J24" s="363"/>
      <c r="K24" s="363"/>
      <c r="L24" s="363"/>
      <c r="M24" s="363"/>
      <c r="N24" s="363"/>
      <c r="O24" s="363"/>
      <c r="P24" s="53"/>
      <c r="Q24" s="50" t="s">
        <v>27</v>
      </c>
      <c r="R24" s="349"/>
      <c r="S24" s="350"/>
      <c r="T24" s="350"/>
      <c r="U24" s="351"/>
      <c r="V24" s="2"/>
    </row>
    <row r="25" spans="2:239" ht="18" customHeight="1">
      <c r="B25" s="46"/>
      <c r="C25" s="35"/>
      <c r="D25" s="35"/>
      <c r="E25" s="36"/>
      <c r="F25" s="227"/>
      <c r="G25" s="53"/>
      <c r="H25" s="49"/>
      <c r="I25" s="363" t="s">
        <v>35</v>
      </c>
      <c r="J25" s="363"/>
      <c r="K25" s="363"/>
      <c r="L25" s="363"/>
      <c r="M25" s="363"/>
      <c r="N25" s="363"/>
      <c r="O25" s="363"/>
      <c r="P25" s="53"/>
      <c r="Q25" s="50" t="s">
        <v>27</v>
      </c>
      <c r="R25" s="308"/>
      <c r="S25" s="309"/>
      <c r="T25" s="309"/>
      <c r="U25" s="310"/>
      <c r="V25" s="2"/>
    </row>
    <row r="26" spans="2:239" ht="18" customHeight="1">
      <c r="B26" s="46" t="s">
        <v>36</v>
      </c>
      <c r="C26" s="56"/>
      <c r="D26" s="56"/>
      <c r="E26" s="42"/>
      <c r="F26" s="227">
        <f>IH164</f>
        <v>0</v>
      </c>
      <c r="G26" s="44"/>
      <c r="H26" s="49" t="s">
        <v>27</v>
      </c>
      <c r="I26" s="363" t="s">
        <v>37</v>
      </c>
      <c r="J26" s="363"/>
      <c r="K26" s="363"/>
      <c r="L26" s="363"/>
      <c r="M26" s="363"/>
      <c r="N26" s="363"/>
      <c r="O26" s="363"/>
      <c r="P26" s="54">
        <f>P22+P24-P23-P25</f>
        <v>28700</v>
      </c>
      <c r="Q26" s="50" t="s">
        <v>27</v>
      </c>
      <c r="R26" s="349"/>
      <c r="S26" s="350"/>
      <c r="T26" s="350"/>
      <c r="U26" s="351"/>
      <c r="V26" s="2"/>
    </row>
    <row r="27" spans="2:239" ht="18.75" customHeight="1">
      <c r="B27" s="34"/>
      <c r="C27" s="35"/>
      <c r="D27" s="58" t="s">
        <v>38</v>
      </c>
      <c r="E27" s="59"/>
      <c r="F27" s="60"/>
      <c r="G27" s="252">
        <f>G18+G20+G21</f>
        <v>2752</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376" t="s">
        <v>39</v>
      </c>
      <c r="C29" s="376"/>
      <c r="D29" s="376"/>
      <c r="E29" s="376"/>
      <c r="F29" s="376"/>
      <c r="G29" s="376"/>
      <c r="H29" s="376"/>
      <c r="I29" s="376"/>
      <c r="J29" s="376"/>
      <c r="K29" s="376"/>
      <c r="L29" s="376"/>
      <c r="M29" s="376"/>
      <c r="N29" s="376"/>
      <c r="O29" s="376"/>
      <c r="P29" s="376"/>
      <c r="Q29" s="376"/>
      <c r="R29" s="376"/>
      <c r="S29" s="376"/>
      <c r="T29" s="376"/>
      <c r="U29" s="376"/>
      <c r="V29" s="2"/>
    </row>
    <row r="30" spans="2:239" ht="18" customHeight="1">
      <c r="B30" s="106" t="s">
        <v>40</v>
      </c>
      <c r="C30" s="107"/>
      <c r="D30" s="108"/>
      <c r="E30" s="107"/>
      <c r="F30" s="109"/>
      <c r="G30" s="109"/>
      <c r="H30" s="108"/>
      <c r="I30" s="109"/>
      <c r="J30" s="73" t="s">
        <v>41</v>
      </c>
      <c r="K30" s="74"/>
      <c r="L30" s="74"/>
      <c r="M30" s="74"/>
      <c r="N30" s="196"/>
      <c r="O30" s="197" t="s">
        <v>144</v>
      </c>
      <c r="P30" s="198"/>
      <c r="Q30" s="198"/>
      <c r="R30" s="198"/>
      <c r="S30" s="198"/>
      <c r="T30" s="198"/>
      <c r="U30" s="179"/>
      <c r="V30" s="2"/>
    </row>
    <row r="31" spans="2:239" ht="18" customHeight="1">
      <c r="B31" s="110" t="s">
        <v>42</v>
      </c>
      <c r="C31" s="111"/>
      <c r="D31" s="112" t="s">
        <v>112</v>
      </c>
      <c r="E31" s="111"/>
      <c r="F31" s="111"/>
      <c r="G31" s="111"/>
      <c r="H31" s="113"/>
      <c r="I31" s="113"/>
      <c r="J31" s="75" t="s">
        <v>111</v>
      </c>
      <c r="K31" s="76"/>
      <c r="L31" s="76"/>
      <c r="M31" s="76"/>
      <c r="N31" s="199"/>
      <c r="O31" s="199" t="s">
        <v>124</v>
      </c>
      <c r="P31" s="199"/>
      <c r="Q31" s="200"/>
      <c r="R31" s="200"/>
      <c r="S31" s="200"/>
      <c r="T31" s="201"/>
      <c r="U31" s="180"/>
      <c r="V31" s="2"/>
    </row>
    <row r="32" spans="2:239" ht="78" customHeight="1">
      <c r="B32" s="219" t="s">
        <v>141</v>
      </c>
      <c r="C32" s="111"/>
      <c r="D32" s="384" t="s">
        <v>200</v>
      </c>
      <c r="E32" s="384"/>
      <c r="F32" s="384"/>
      <c r="G32" s="384"/>
      <c r="H32" s="384"/>
      <c r="I32" s="385"/>
      <c r="J32" s="77" t="s">
        <v>43</v>
      </c>
      <c r="K32" s="76"/>
      <c r="L32" s="76"/>
      <c r="M32" s="76"/>
      <c r="N32" s="199"/>
      <c r="O32" s="201" t="s">
        <v>125</v>
      </c>
      <c r="P32" s="202"/>
      <c r="Q32" s="203"/>
      <c r="R32" s="203"/>
      <c r="S32" s="203"/>
      <c r="T32" s="203"/>
      <c r="U32" s="181"/>
      <c r="V32" s="2"/>
      <c r="ID32" s="1" t="s">
        <v>44</v>
      </c>
      <c r="IE32" s="78">
        <v>4.1666666666666664E-2</v>
      </c>
    </row>
    <row r="33" spans="1:244" ht="60" customHeight="1">
      <c r="B33" s="110"/>
      <c r="C33" s="111"/>
      <c r="D33" s="384" t="s">
        <v>199</v>
      </c>
      <c r="E33" s="384"/>
      <c r="F33" s="384"/>
      <c r="G33" s="384"/>
      <c r="H33" s="384"/>
      <c r="I33" s="385"/>
      <c r="J33" s="217"/>
      <c r="K33" s="164"/>
      <c r="L33" s="164"/>
      <c r="M33" s="164"/>
      <c r="N33" s="204"/>
      <c r="O33" s="201"/>
      <c r="P33" s="202"/>
      <c r="Q33" s="207"/>
      <c r="R33" s="207"/>
      <c r="S33" s="207"/>
      <c r="T33" s="207"/>
      <c r="U33" s="182"/>
      <c r="V33" s="2"/>
      <c r="IE33" s="78"/>
    </row>
    <row r="34" spans="1:244" ht="32.25" customHeight="1">
      <c r="B34" s="382" t="s">
        <v>165</v>
      </c>
      <c r="C34" s="383"/>
      <c r="D34" s="384" t="s">
        <v>198</v>
      </c>
      <c r="E34" s="384"/>
      <c r="F34" s="384"/>
      <c r="G34" s="384"/>
      <c r="H34" s="384"/>
      <c r="I34" s="385"/>
      <c r="J34" s="217"/>
      <c r="K34" s="157"/>
      <c r="L34" s="157"/>
      <c r="M34" s="157"/>
      <c r="N34" s="218"/>
      <c r="O34" s="201"/>
      <c r="P34" s="202"/>
      <c r="Q34" s="207"/>
      <c r="R34" s="207"/>
      <c r="S34" s="207"/>
      <c r="T34" s="207"/>
      <c r="U34" s="182"/>
      <c r="V34" s="2"/>
      <c r="IE34" s="78"/>
    </row>
    <row r="35" spans="1:244" ht="54.75" customHeight="1">
      <c r="B35" s="110" t="s">
        <v>45</v>
      </c>
      <c r="C35" s="111"/>
      <c r="D35" s="386" t="s">
        <v>112</v>
      </c>
      <c r="E35" s="386"/>
      <c r="F35" s="386"/>
      <c r="G35" s="386"/>
      <c r="H35" s="386"/>
      <c r="I35" s="387"/>
      <c r="J35" s="163"/>
      <c r="K35" s="164"/>
      <c r="L35" s="164"/>
      <c r="M35" s="164"/>
      <c r="N35" s="204"/>
      <c r="O35" s="205"/>
      <c r="P35" s="202"/>
      <c r="Q35" s="206"/>
      <c r="R35" s="206"/>
      <c r="S35" s="206"/>
      <c r="T35" s="207"/>
      <c r="U35" s="182"/>
      <c r="V35" s="2"/>
      <c r="IE35" s="78"/>
    </row>
    <row r="36" spans="1:244" ht="18" customHeight="1" thickBot="1">
      <c r="B36" s="115" t="s">
        <v>46</v>
      </c>
      <c r="C36" s="111"/>
      <c r="D36" s="112" t="s">
        <v>112</v>
      </c>
      <c r="E36" s="114"/>
      <c r="F36" s="111"/>
      <c r="G36" s="111"/>
      <c r="H36" s="111"/>
      <c r="I36" s="113"/>
      <c r="J36" s="162"/>
      <c r="K36" s="157"/>
      <c r="L36" s="157"/>
      <c r="M36" s="157"/>
      <c r="N36" s="157"/>
      <c r="O36" s="81"/>
      <c r="P36" s="82"/>
      <c r="Q36" s="83"/>
      <c r="R36" s="83"/>
      <c r="S36" s="83"/>
      <c r="T36" s="79"/>
      <c r="U36" s="80"/>
      <c r="V36" s="2"/>
      <c r="IE36" s="78"/>
    </row>
    <row r="37" spans="1:244" ht="39" customHeight="1" thickBot="1">
      <c r="A37" s="2"/>
      <c r="B37" s="187" t="s">
        <v>47</v>
      </c>
      <c r="C37" s="188" t="s">
        <v>48</v>
      </c>
      <c r="D37" s="189" t="s">
        <v>49</v>
      </c>
      <c r="E37" s="189" t="s">
        <v>28</v>
      </c>
      <c r="F37" s="189" t="s">
        <v>29</v>
      </c>
      <c r="G37" s="189" t="s">
        <v>30</v>
      </c>
      <c r="H37" s="189" t="s">
        <v>33</v>
      </c>
      <c r="I37" s="189" t="s">
        <v>36</v>
      </c>
      <c r="J37" s="377" t="s">
        <v>25</v>
      </c>
      <c r="K37" s="377"/>
      <c r="L37" s="377"/>
      <c r="M37" s="377"/>
      <c r="N37" s="377"/>
      <c r="O37" s="377"/>
      <c r="P37" s="378" t="s">
        <v>50</v>
      </c>
      <c r="Q37" s="378"/>
      <c r="R37" s="378"/>
      <c r="S37" s="379" t="s">
        <v>51</v>
      </c>
      <c r="T37" s="380"/>
      <c r="U37" s="381"/>
      <c r="V37" s="2"/>
      <c r="ID37" s="84" t="s">
        <v>52</v>
      </c>
      <c r="IE37" s="84" t="s">
        <v>49</v>
      </c>
      <c r="IF37" s="84" t="s">
        <v>53</v>
      </c>
      <c r="IG37" s="84" t="s">
        <v>54</v>
      </c>
      <c r="IH37" s="84" t="s">
        <v>55</v>
      </c>
      <c r="II37" s="84" t="s">
        <v>56</v>
      </c>
      <c r="IJ37" s="84" t="s">
        <v>36</v>
      </c>
    </row>
    <row r="38" spans="1:244" ht="21" customHeight="1" thickBot="1">
      <c r="A38" s="85"/>
      <c r="B38" s="86">
        <v>0</v>
      </c>
      <c r="C38" s="116">
        <v>0.16666666666666666</v>
      </c>
      <c r="D38" s="87"/>
      <c r="E38" s="87" t="s">
        <v>57</v>
      </c>
      <c r="F38" s="87"/>
      <c r="G38" s="87"/>
      <c r="H38" s="87"/>
      <c r="I38" s="87"/>
      <c r="J38" s="316" t="s">
        <v>194</v>
      </c>
      <c r="K38" s="317"/>
      <c r="L38" s="317"/>
      <c r="M38" s="317"/>
      <c r="N38" s="317"/>
      <c r="O38" s="318"/>
      <c r="P38" s="322" t="s">
        <v>74</v>
      </c>
      <c r="Q38" s="323"/>
      <c r="R38" s="324"/>
      <c r="S38" s="352"/>
      <c r="T38" s="353"/>
      <c r="U38" s="354"/>
      <c r="V38" s="2"/>
      <c r="ID38" s="88"/>
      <c r="IE38" s="88"/>
      <c r="IF38" s="88"/>
      <c r="IG38" s="88"/>
      <c r="IH38" s="88"/>
      <c r="II38" s="88"/>
      <c r="IJ38" s="88"/>
    </row>
    <row r="39" spans="1:244" ht="30" customHeight="1" thickBot="1">
      <c r="A39" s="85"/>
      <c r="B39" s="116">
        <v>0.16666666666666666</v>
      </c>
      <c r="C39" s="116">
        <v>0.21666666666666667</v>
      </c>
      <c r="D39" s="87"/>
      <c r="E39" s="87" t="s">
        <v>57</v>
      </c>
      <c r="F39" s="87"/>
      <c r="G39" s="89"/>
      <c r="H39" s="89"/>
      <c r="I39" s="89"/>
      <c r="J39" s="316" t="s">
        <v>194</v>
      </c>
      <c r="K39" s="317"/>
      <c r="L39" s="317"/>
      <c r="M39" s="317"/>
      <c r="N39" s="317"/>
      <c r="O39" s="318"/>
      <c r="P39" s="322" t="s">
        <v>74</v>
      </c>
      <c r="Q39" s="323"/>
      <c r="R39" s="324"/>
      <c r="S39" s="311"/>
      <c r="T39" s="312"/>
      <c r="U39" s="313"/>
      <c r="V39" s="2"/>
      <c r="ID39" s="88"/>
      <c r="IE39" s="88"/>
      <c r="IF39" s="88"/>
      <c r="IG39" s="88"/>
      <c r="IH39" s="88"/>
      <c r="II39" s="88"/>
      <c r="IJ39" s="88"/>
    </row>
    <row r="40" spans="1:244" ht="29.25" customHeight="1" thickBot="1">
      <c r="A40" s="85"/>
      <c r="B40" s="116">
        <v>0.21666666666666667</v>
      </c>
      <c r="C40" s="116">
        <v>0.23333333333333331</v>
      </c>
      <c r="D40" s="87" t="s">
        <v>57</v>
      </c>
      <c r="E40" s="87" t="s">
        <v>57</v>
      </c>
      <c r="F40" s="87"/>
      <c r="G40" s="89"/>
      <c r="H40" s="89"/>
      <c r="I40" s="89"/>
      <c r="J40" s="319" t="s">
        <v>201</v>
      </c>
      <c r="K40" s="320"/>
      <c r="L40" s="320"/>
      <c r="M40" s="320"/>
      <c r="N40" s="320"/>
      <c r="O40" s="321"/>
      <c r="P40" s="322" t="s">
        <v>74</v>
      </c>
      <c r="Q40" s="323"/>
      <c r="R40" s="324"/>
      <c r="S40" s="311"/>
      <c r="T40" s="312"/>
      <c r="U40" s="313"/>
      <c r="V40" s="2"/>
      <c r="ID40" s="88"/>
      <c r="IE40" s="88"/>
      <c r="IF40" s="88"/>
      <c r="IG40" s="88"/>
      <c r="IH40" s="88"/>
      <c r="II40" s="88"/>
      <c r="IJ40" s="88"/>
    </row>
    <row r="41" spans="1:244" ht="31.5" customHeight="1" thickBot="1">
      <c r="A41" s="85"/>
      <c r="B41" s="116">
        <v>0.23333333333333331</v>
      </c>
      <c r="C41" s="116">
        <v>0.27777777777777779</v>
      </c>
      <c r="D41" s="87" t="s">
        <v>57</v>
      </c>
      <c r="E41" s="87" t="s">
        <v>57</v>
      </c>
      <c r="F41" s="87"/>
      <c r="G41" s="89"/>
      <c r="H41" s="89"/>
      <c r="I41" s="89"/>
      <c r="J41" s="316" t="s">
        <v>202</v>
      </c>
      <c r="K41" s="317"/>
      <c r="L41" s="317"/>
      <c r="M41" s="317"/>
      <c r="N41" s="317"/>
      <c r="O41" s="318"/>
      <c r="P41" s="322" t="s">
        <v>68</v>
      </c>
      <c r="Q41" s="323"/>
      <c r="R41" s="324"/>
      <c r="S41" s="311"/>
      <c r="T41" s="312"/>
      <c r="U41" s="313"/>
      <c r="V41" s="2"/>
      <c r="ID41" s="88"/>
      <c r="IE41" s="88"/>
      <c r="IF41" s="88"/>
      <c r="IG41" s="88"/>
      <c r="IH41" s="88"/>
      <c r="II41" s="88"/>
      <c r="IJ41" s="88"/>
    </row>
    <row r="42" spans="1:244" ht="27" customHeight="1" thickBot="1">
      <c r="A42" s="85"/>
      <c r="B42" s="116">
        <v>0.27777777777777779</v>
      </c>
      <c r="C42" s="116">
        <v>0.28819444444444448</v>
      </c>
      <c r="D42" s="87" t="s">
        <v>57</v>
      </c>
      <c r="E42" s="87" t="s">
        <v>57</v>
      </c>
      <c r="F42" s="87"/>
      <c r="G42" s="89"/>
      <c r="H42" s="89"/>
      <c r="I42" s="89"/>
      <c r="J42" s="316" t="s">
        <v>203</v>
      </c>
      <c r="K42" s="317"/>
      <c r="L42" s="317"/>
      <c r="M42" s="317"/>
      <c r="N42" s="317"/>
      <c r="O42" s="318"/>
      <c r="P42" s="322" t="s">
        <v>68</v>
      </c>
      <c r="Q42" s="323"/>
      <c r="R42" s="324"/>
      <c r="S42" s="311"/>
      <c r="T42" s="312"/>
      <c r="U42" s="313"/>
      <c r="V42" s="2"/>
      <c r="ID42" s="88"/>
      <c r="IE42" s="88"/>
      <c r="IF42" s="88"/>
      <c r="IG42" s="88"/>
      <c r="IH42" s="88"/>
      <c r="II42" s="88"/>
      <c r="IJ42" s="88"/>
    </row>
    <row r="43" spans="1:244" ht="29.25" customHeight="1" thickBot="1">
      <c r="A43" s="85"/>
      <c r="B43" s="116">
        <v>0.28819444444444448</v>
      </c>
      <c r="C43" s="116">
        <v>0.35069444444444442</v>
      </c>
      <c r="D43" s="87" t="s">
        <v>57</v>
      </c>
      <c r="E43" s="87" t="s">
        <v>57</v>
      </c>
      <c r="F43" s="87"/>
      <c r="G43" s="89"/>
      <c r="H43" s="89"/>
      <c r="I43" s="89"/>
      <c r="J43" s="316" t="s">
        <v>204</v>
      </c>
      <c r="K43" s="317"/>
      <c r="L43" s="317"/>
      <c r="M43" s="317"/>
      <c r="N43" s="317"/>
      <c r="O43" s="318"/>
      <c r="P43" s="322" t="s">
        <v>74</v>
      </c>
      <c r="Q43" s="323"/>
      <c r="R43" s="324"/>
      <c r="S43" s="311"/>
      <c r="T43" s="312"/>
      <c r="U43" s="313"/>
      <c r="V43" s="2"/>
      <c r="ID43" s="88"/>
      <c r="IE43" s="88"/>
      <c r="IF43" s="88"/>
      <c r="IG43" s="88"/>
      <c r="IH43" s="88"/>
      <c r="II43" s="88"/>
      <c r="IJ43" s="88"/>
    </row>
    <row r="44" spans="1:244" ht="29.25" customHeight="1" thickBot="1">
      <c r="A44" s="85"/>
      <c r="B44" s="116">
        <v>0.35069444444444442</v>
      </c>
      <c r="C44" s="116">
        <v>0.3576388888888889</v>
      </c>
      <c r="D44" s="87" t="s">
        <v>57</v>
      </c>
      <c r="E44" s="87" t="s">
        <v>57</v>
      </c>
      <c r="F44" s="87"/>
      <c r="G44" s="89"/>
      <c r="H44" s="89"/>
      <c r="I44" s="89"/>
      <c r="J44" s="316" t="s">
        <v>205</v>
      </c>
      <c r="K44" s="317"/>
      <c r="L44" s="317"/>
      <c r="M44" s="317"/>
      <c r="N44" s="317"/>
      <c r="O44" s="318"/>
      <c r="P44" s="322" t="s">
        <v>74</v>
      </c>
      <c r="Q44" s="323"/>
      <c r="R44" s="324"/>
      <c r="S44" s="311"/>
      <c r="T44" s="312"/>
      <c r="U44" s="313"/>
      <c r="V44" s="2"/>
      <c r="ID44" s="88"/>
      <c r="IE44" s="88"/>
      <c r="IF44" s="88"/>
      <c r="IG44" s="88"/>
      <c r="IH44" s="88"/>
      <c r="II44" s="88"/>
      <c r="IJ44" s="88"/>
    </row>
    <row r="45" spans="1:244" ht="30.75" customHeight="1" thickBot="1">
      <c r="A45" s="85"/>
      <c r="B45" s="116">
        <v>0.3576388888888889</v>
      </c>
      <c r="C45" s="116">
        <v>0.41319444444444442</v>
      </c>
      <c r="D45" s="87" t="s">
        <v>57</v>
      </c>
      <c r="E45" s="87" t="s">
        <v>57</v>
      </c>
      <c r="F45" s="87"/>
      <c r="G45" s="89"/>
      <c r="H45" s="89"/>
      <c r="I45" s="89"/>
      <c r="J45" s="316" t="s">
        <v>206</v>
      </c>
      <c r="K45" s="317"/>
      <c r="L45" s="317"/>
      <c r="M45" s="317"/>
      <c r="N45" s="317"/>
      <c r="O45" s="318"/>
      <c r="P45" s="322" t="s">
        <v>74</v>
      </c>
      <c r="Q45" s="323"/>
      <c r="R45" s="324"/>
      <c r="S45" s="311"/>
      <c r="T45" s="312"/>
      <c r="U45" s="313"/>
      <c r="V45" s="2"/>
      <c r="ID45" s="88"/>
      <c r="IE45" s="88"/>
      <c r="IF45" s="88"/>
      <c r="IG45" s="88"/>
      <c r="IH45" s="88"/>
      <c r="II45" s="88"/>
      <c r="IJ45" s="88"/>
    </row>
    <row r="46" spans="1:244" ht="28.5" customHeight="1" thickBot="1">
      <c r="A46" s="85"/>
      <c r="B46" s="116">
        <v>0.41319444444444442</v>
      </c>
      <c r="C46" s="116">
        <v>0.42708333333333331</v>
      </c>
      <c r="D46" s="87" t="s">
        <v>57</v>
      </c>
      <c r="E46" s="87" t="s">
        <v>57</v>
      </c>
      <c r="F46" s="87"/>
      <c r="G46" s="89"/>
      <c r="H46" s="89"/>
      <c r="I46" s="89"/>
      <c r="J46" s="316" t="s">
        <v>207</v>
      </c>
      <c r="K46" s="317"/>
      <c r="L46" s="317"/>
      <c r="M46" s="317"/>
      <c r="N46" s="317"/>
      <c r="O46" s="318"/>
      <c r="P46" s="322" t="s">
        <v>74</v>
      </c>
      <c r="Q46" s="323"/>
      <c r="R46" s="324"/>
      <c r="S46" s="311"/>
      <c r="T46" s="312"/>
      <c r="U46" s="313"/>
      <c r="V46" s="2"/>
      <c r="ID46" s="88"/>
      <c r="IE46" s="88"/>
      <c r="IF46" s="88"/>
      <c r="IG46" s="88"/>
      <c r="IH46" s="88"/>
      <c r="II46" s="88"/>
      <c r="IJ46" s="88"/>
    </row>
    <row r="47" spans="1:244" ht="29.25" customHeight="1" thickBot="1">
      <c r="A47" s="85"/>
      <c r="B47" s="116">
        <v>0.42708333333333331</v>
      </c>
      <c r="C47" s="116">
        <v>0.43333333333333335</v>
      </c>
      <c r="D47" s="87"/>
      <c r="E47" s="87" t="s">
        <v>57</v>
      </c>
      <c r="F47" s="87"/>
      <c r="G47" s="89"/>
      <c r="H47" s="89"/>
      <c r="I47" s="89"/>
      <c r="J47" s="319" t="s">
        <v>208</v>
      </c>
      <c r="K47" s="320"/>
      <c r="L47" s="320"/>
      <c r="M47" s="320"/>
      <c r="N47" s="320"/>
      <c r="O47" s="321"/>
      <c r="P47" s="322" t="s">
        <v>74</v>
      </c>
      <c r="Q47" s="323"/>
      <c r="R47" s="324"/>
      <c r="S47" s="311"/>
      <c r="T47" s="312"/>
      <c r="U47" s="313"/>
      <c r="V47" s="2"/>
      <c r="ID47" s="88"/>
      <c r="IE47" s="88"/>
      <c r="IF47" s="88"/>
      <c r="IG47" s="88"/>
      <c r="IH47" s="88"/>
      <c r="II47" s="88"/>
      <c r="IJ47" s="88"/>
    </row>
    <row r="48" spans="1:244" ht="30" customHeight="1" thickBot="1">
      <c r="A48" s="85"/>
      <c r="B48" s="116">
        <v>0.42708333333333331</v>
      </c>
      <c r="C48" s="116">
        <v>0.5</v>
      </c>
      <c r="D48" s="87"/>
      <c r="E48" s="87" t="s">
        <v>57</v>
      </c>
      <c r="F48" s="87"/>
      <c r="G48" s="89"/>
      <c r="H48" s="89"/>
      <c r="I48" s="216"/>
      <c r="J48" s="316" t="s">
        <v>209</v>
      </c>
      <c r="K48" s="317"/>
      <c r="L48" s="317"/>
      <c r="M48" s="317"/>
      <c r="N48" s="317"/>
      <c r="O48" s="318"/>
      <c r="P48" s="322" t="s">
        <v>74</v>
      </c>
      <c r="Q48" s="323"/>
      <c r="R48" s="324"/>
      <c r="S48" s="311"/>
      <c r="T48" s="312"/>
      <c r="U48" s="313"/>
      <c r="V48" s="2"/>
      <c r="ID48" s="88"/>
      <c r="IE48" s="88"/>
      <c r="IF48" s="88"/>
      <c r="IG48" s="88"/>
      <c r="IH48" s="88"/>
      <c r="II48" s="88"/>
      <c r="IJ48" s="88"/>
    </row>
    <row r="49" spans="1:244" ht="29.25" customHeight="1" thickBot="1">
      <c r="A49" s="85"/>
      <c r="B49" s="116">
        <v>0.5</v>
      </c>
      <c r="C49" s="116">
        <v>0.6333333333333333</v>
      </c>
      <c r="D49" s="87"/>
      <c r="E49" s="87" t="s">
        <v>57</v>
      </c>
      <c r="F49" s="87"/>
      <c r="G49" s="89"/>
      <c r="H49" s="89"/>
      <c r="I49" s="216"/>
      <c r="J49" s="316" t="s">
        <v>209</v>
      </c>
      <c r="K49" s="317"/>
      <c r="L49" s="317"/>
      <c r="M49" s="317"/>
      <c r="N49" s="317"/>
      <c r="O49" s="318"/>
      <c r="P49" s="322" t="s">
        <v>74</v>
      </c>
      <c r="Q49" s="323"/>
      <c r="R49" s="324"/>
      <c r="S49" s="220"/>
      <c r="T49" s="222"/>
      <c r="U49" s="221"/>
      <c r="V49" s="2"/>
      <c r="ID49" s="88"/>
      <c r="IE49" s="88"/>
      <c r="IF49" s="88"/>
      <c r="IG49" s="88"/>
      <c r="IH49" s="88"/>
      <c r="II49" s="88"/>
      <c r="IJ49" s="88"/>
    </row>
    <row r="50" spans="1:244" ht="26.25" customHeight="1" thickBot="1">
      <c r="A50" s="85"/>
      <c r="B50" s="116">
        <v>0.6333333333333333</v>
      </c>
      <c r="C50" s="116">
        <v>0.64583333333333337</v>
      </c>
      <c r="D50" s="87" t="s">
        <v>57</v>
      </c>
      <c r="E50" s="87" t="s">
        <v>57</v>
      </c>
      <c r="F50" s="87"/>
      <c r="G50" s="89"/>
      <c r="H50" s="89"/>
      <c r="I50" s="89"/>
      <c r="J50" s="319" t="s">
        <v>210</v>
      </c>
      <c r="K50" s="320"/>
      <c r="L50" s="320"/>
      <c r="M50" s="320"/>
      <c r="N50" s="320"/>
      <c r="O50" s="321"/>
      <c r="P50" s="322" t="s">
        <v>70</v>
      </c>
      <c r="Q50" s="323"/>
      <c r="R50" s="324"/>
      <c r="S50" s="311"/>
      <c r="T50" s="312"/>
      <c r="U50" s="313"/>
      <c r="V50" s="2"/>
      <c r="ID50" s="88"/>
      <c r="IE50" s="88"/>
      <c r="IF50" s="88"/>
      <c r="IG50" s="88"/>
      <c r="IH50" s="88"/>
      <c r="II50" s="88"/>
      <c r="IJ50" s="88"/>
    </row>
    <row r="51" spans="1:244" ht="30.75" customHeight="1" thickBot="1">
      <c r="A51" s="85"/>
      <c r="B51" s="116">
        <v>0.64583333333333337</v>
      </c>
      <c r="C51" s="116">
        <v>0.65277777777777779</v>
      </c>
      <c r="D51" s="87" t="s">
        <v>57</v>
      </c>
      <c r="E51" s="87" t="s">
        <v>57</v>
      </c>
      <c r="F51" s="87"/>
      <c r="G51" s="89"/>
      <c r="H51" s="89"/>
      <c r="I51" s="89"/>
      <c r="J51" s="316" t="s">
        <v>211</v>
      </c>
      <c r="K51" s="317"/>
      <c r="L51" s="317"/>
      <c r="M51" s="317"/>
      <c r="N51" s="317"/>
      <c r="O51" s="318"/>
      <c r="P51" s="322" t="s">
        <v>70</v>
      </c>
      <c r="Q51" s="323"/>
      <c r="R51" s="324"/>
      <c r="S51" s="311"/>
      <c r="T51" s="312"/>
      <c r="U51" s="313"/>
      <c r="V51" s="2"/>
      <c r="ID51" s="88"/>
      <c r="IE51" s="88"/>
      <c r="IF51" s="88"/>
      <c r="IG51" s="88"/>
      <c r="IH51" s="88"/>
      <c r="II51" s="88"/>
      <c r="IJ51" s="88"/>
    </row>
    <row r="52" spans="1:244" ht="30" customHeight="1" thickBot="1">
      <c r="A52" s="85"/>
      <c r="B52" s="116">
        <v>0.65277777777777779</v>
      </c>
      <c r="C52" s="116">
        <v>0.69791666666666663</v>
      </c>
      <c r="D52" s="87" t="s">
        <v>57</v>
      </c>
      <c r="E52" s="87" t="s">
        <v>57</v>
      </c>
      <c r="F52" s="87"/>
      <c r="G52" s="89"/>
      <c r="H52" s="89"/>
      <c r="I52" s="89"/>
      <c r="J52" s="316" t="s">
        <v>212</v>
      </c>
      <c r="K52" s="317"/>
      <c r="L52" s="317"/>
      <c r="M52" s="317"/>
      <c r="N52" s="317"/>
      <c r="O52" s="318"/>
      <c r="P52" s="322" t="s">
        <v>70</v>
      </c>
      <c r="Q52" s="323"/>
      <c r="R52" s="324"/>
      <c r="S52" s="311"/>
      <c r="T52" s="312"/>
      <c r="U52" s="313"/>
      <c r="V52" s="2"/>
      <c r="ID52" s="88"/>
      <c r="IE52" s="88"/>
      <c r="IF52" s="88"/>
      <c r="IG52" s="88"/>
      <c r="IH52" s="88"/>
      <c r="II52" s="88"/>
      <c r="IJ52" s="88"/>
    </row>
    <row r="53" spans="1:244" ht="26.25" customHeight="1" thickBot="1">
      <c r="A53" s="85"/>
      <c r="B53" s="116">
        <v>0.69791666666666663</v>
      </c>
      <c r="C53" s="116">
        <v>0.70833333333333337</v>
      </c>
      <c r="D53" s="87" t="s">
        <v>57</v>
      </c>
      <c r="E53" s="87" t="s">
        <v>57</v>
      </c>
      <c r="F53" s="87"/>
      <c r="G53" s="89"/>
      <c r="H53" s="89"/>
      <c r="I53" s="89"/>
      <c r="J53" s="316" t="s">
        <v>213</v>
      </c>
      <c r="K53" s="317"/>
      <c r="L53" s="317"/>
      <c r="M53" s="317"/>
      <c r="N53" s="317"/>
      <c r="O53" s="318"/>
      <c r="P53" s="322" t="s">
        <v>74</v>
      </c>
      <c r="Q53" s="323"/>
      <c r="R53" s="324"/>
      <c r="S53" s="311"/>
      <c r="T53" s="312"/>
      <c r="U53" s="313"/>
      <c r="V53" s="2"/>
      <c r="ID53" s="88"/>
      <c r="IE53" s="88"/>
      <c r="IF53" s="88"/>
      <c r="IG53" s="88"/>
      <c r="IH53" s="88"/>
      <c r="II53" s="88"/>
      <c r="IJ53" s="88"/>
    </row>
    <row r="54" spans="1:244" ht="26.25" customHeight="1" thickBot="1">
      <c r="A54" s="85"/>
      <c r="B54" s="116">
        <v>0.70833333333333337</v>
      </c>
      <c r="C54" s="240">
        <v>0.71875</v>
      </c>
      <c r="D54" s="87" t="s">
        <v>57</v>
      </c>
      <c r="E54" s="87" t="s">
        <v>57</v>
      </c>
      <c r="F54" s="87"/>
      <c r="G54" s="89"/>
      <c r="H54" s="89"/>
      <c r="I54" s="89"/>
      <c r="J54" s="316" t="s">
        <v>214</v>
      </c>
      <c r="K54" s="317"/>
      <c r="L54" s="317"/>
      <c r="M54" s="317"/>
      <c r="N54" s="317"/>
      <c r="O54" s="318"/>
      <c r="P54" s="322" t="s">
        <v>74</v>
      </c>
      <c r="Q54" s="323"/>
      <c r="R54" s="324"/>
      <c r="S54" s="233"/>
      <c r="T54" s="234"/>
      <c r="U54" s="235"/>
      <c r="V54" s="2"/>
      <c r="ID54" s="88"/>
      <c r="IE54" s="88"/>
      <c r="IF54" s="88"/>
      <c r="IG54" s="88"/>
      <c r="IH54" s="88"/>
      <c r="II54" s="88"/>
      <c r="IJ54" s="88"/>
    </row>
    <row r="55" spans="1:244" ht="31.5" customHeight="1" thickBot="1">
      <c r="A55" s="85"/>
      <c r="B55" s="240">
        <v>0.71875</v>
      </c>
      <c r="C55" s="116">
        <v>0.72569444444444453</v>
      </c>
      <c r="D55" s="87" t="s">
        <v>57</v>
      </c>
      <c r="E55" s="87" t="s">
        <v>57</v>
      </c>
      <c r="F55" s="87"/>
      <c r="G55" s="89"/>
      <c r="H55" s="89"/>
      <c r="I55" s="89"/>
      <c r="J55" s="316" t="s">
        <v>207</v>
      </c>
      <c r="K55" s="317"/>
      <c r="L55" s="317"/>
      <c r="M55" s="317"/>
      <c r="N55" s="317"/>
      <c r="O55" s="318"/>
      <c r="P55" s="322" t="s">
        <v>74</v>
      </c>
      <c r="Q55" s="323"/>
      <c r="R55" s="324"/>
      <c r="S55" s="233"/>
      <c r="T55" s="234"/>
      <c r="U55" s="235"/>
      <c r="V55" s="2"/>
      <c r="ID55" s="88"/>
      <c r="IE55" s="88"/>
      <c r="IF55" s="88"/>
      <c r="IG55" s="88"/>
      <c r="IH55" s="88"/>
      <c r="II55" s="88"/>
      <c r="IJ55" s="88"/>
    </row>
    <row r="56" spans="1:244" ht="29.25" customHeight="1" thickBot="1">
      <c r="A56" s="85"/>
      <c r="B56" s="240">
        <v>0.72569444444444453</v>
      </c>
      <c r="C56" s="116">
        <v>0.73333333333333339</v>
      </c>
      <c r="D56" s="87" t="s">
        <v>57</v>
      </c>
      <c r="E56" s="87" t="s">
        <v>57</v>
      </c>
      <c r="F56" s="87"/>
      <c r="G56" s="89"/>
      <c r="H56" s="89"/>
      <c r="I56" s="89"/>
      <c r="J56" s="319" t="s">
        <v>208</v>
      </c>
      <c r="K56" s="320"/>
      <c r="L56" s="320"/>
      <c r="M56" s="320"/>
      <c r="N56" s="320"/>
      <c r="O56" s="321"/>
      <c r="P56" s="322" t="s">
        <v>74</v>
      </c>
      <c r="Q56" s="323"/>
      <c r="R56" s="324"/>
      <c r="S56" s="233"/>
      <c r="T56" s="234"/>
      <c r="U56" s="235"/>
      <c r="V56" s="2"/>
      <c r="ID56" s="88"/>
      <c r="IE56" s="88"/>
      <c r="IF56" s="88"/>
      <c r="IG56" s="88"/>
      <c r="IH56" s="88"/>
      <c r="II56" s="88"/>
      <c r="IJ56" s="88"/>
    </row>
    <row r="57" spans="1:244" ht="30" customHeight="1" thickBot="1">
      <c r="A57" s="85"/>
      <c r="B57" s="240">
        <v>0.73333333333333339</v>
      </c>
      <c r="C57" s="116">
        <v>0.83333333333333337</v>
      </c>
      <c r="D57" s="87"/>
      <c r="E57" s="87" t="s">
        <v>57</v>
      </c>
      <c r="F57" s="87"/>
      <c r="G57" s="89"/>
      <c r="H57" s="89"/>
      <c r="I57" s="89"/>
      <c r="J57" s="316" t="s">
        <v>209</v>
      </c>
      <c r="K57" s="317"/>
      <c r="L57" s="317"/>
      <c r="M57" s="317"/>
      <c r="N57" s="317"/>
      <c r="O57" s="318"/>
      <c r="P57" s="322" t="s">
        <v>74</v>
      </c>
      <c r="Q57" s="323"/>
      <c r="R57" s="324"/>
      <c r="S57" s="233"/>
      <c r="T57" s="234"/>
      <c r="U57" s="235"/>
      <c r="V57" s="2"/>
      <c r="ID57" s="88"/>
      <c r="IE57" s="88"/>
      <c r="IF57" s="88"/>
      <c r="IG57" s="88"/>
      <c r="IH57" s="88"/>
      <c r="II57" s="88"/>
      <c r="IJ57" s="88"/>
    </row>
    <row r="58" spans="1:244" ht="30.75" customHeight="1" thickBot="1">
      <c r="A58" s="85"/>
      <c r="B58" s="240">
        <v>0.83333333333333337</v>
      </c>
      <c r="C58" s="116">
        <v>1</v>
      </c>
      <c r="D58" s="253"/>
      <c r="E58" s="253" t="s">
        <v>57</v>
      </c>
      <c r="F58" s="253"/>
      <c r="G58" s="89"/>
      <c r="H58" s="89"/>
      <c r="I58" s="89"/>
      <c r="J58" s="316" t="s">
        <v>209</v>
      </c>
      <c r="K58" s="317"/>
      <c r="L58" s="317"/>
      <c r="M58" s="317"/>
      <c r="N58" s="317"/>
      <c r="O58" s="318"/>
      <c r="P58" s="322" t="s">
        <v>74</v>
      </c>
      <c r="Q58" s="323"/>
      <c r="R58" s="324"/>
      <c r="S58" s="233"/>
      <c r="T58" s="234"/>
      <c r="U58" s="235"/>
      <c r="V58" s="2"/>
      <c r="ID58" s="88"/>
      <c r="IE58" s="88"/>
      <c r="IF58" s="88"/>
      <c r="IG58" s="88"/>
      <c r="IH58" s="88"/>
      <c r="II58" s="88"/>
      <c r="IJ58" s="88"/>
    </row>
    <row r="59" spans="1:244" ht="26.25" customHeight="1" thickBot="1">
      <c r="A59" s="85"/>
      <c r="B59" s="240"/>
      <c r="C59" s="116"/>
      <c r="D59" s="248"/>
      <c r="E59" s="248"/>
      <c r="F59" s="247"/>
      <c r="G59" s="89"/>
      <c r="H59" s="89"/>
      <c r="I59" s="89"/>
      <c r="J59" s="316"/>
      <c r="K59" s="317"/>
      <c r="L59" s="317"/>
      <c r="M59" s="317"/>
      <c r="N59" s="317"/>
      <c r="O59" s="318"/>
      <c r="P59" s="322"/>
      <c r="Q59" s="323"/>
      <c r="R59" s="324"/>
      <c r="S59" s="233"/>
      <c r="T59" s="234"/>
      <c r="U59" s="235"/>
      <c r="V59" s="2"/>
      <c r="ID59" s="88"/>
      <c r="IE59" s="88"/>
      <c r="IF59" s="88"/>
      <c r="IG59" s="88"/>
      <c r="IH59" s="88"/>
      <c r="II59" s="88"/>
      <c r="IJ59" s="88"/>
    </row>
    <row r="60" spans="1:244" ht="35.25" customHeight="1" thickBot="1">
      <c r="A60" s="85"/>
      <c r="B60" s="240"/>
      <c r="C60" s="116"/>
      <c r="D60" s="248"/>
      <c r="E60" s="248"/>
      <c r="F60" s="248"/>
      <c r="G60" s="89"/>
      <c r="H60" s="89"/>
      <c r="I60" s="89"/>
      <c r="J60" s="316"/>
      <c r="K60" s="317"/>
      <c r="L60" s="317"/>
      <c r="M60" s="317"/>
      <c r="N60" s="317"/>
      <c r="O60" s="318"/>
      <c r="P60" s="322"/>
      <c r="Q60" s="323"/>
      <c r="R60" s="324"/>
      <c r="S60" s="233"/>
      <c r="T60" s="234"/>
      <c r="U60" s="235"/>
      <c r="V60" s="2"/>
      <c r="ID60" s="88"/>
      <c r="IE60" s="88"/>
      <c r="IF60" s="88"/>
      <c r="IG60" s="88"/>
      <c r="IH60" s="88"/>
      <c r="II60" s="88"/>
      <c r="IJ60" s="88"/>
    </row>
    <row r="61" spans="1:244" ht="26.25" customHeight="1" thickBot="1">
      <c r="A61" s="85"/>
      <c r="B61" s="240"/>
      <c r="C61" s="116"/>
      <c r="D61" s="248"/>
      <c r="E61" s="248"/>
      <c r="F61" s="248"/>
      <c r="G61" s="89"/>
      <c r="H61" s="89"/>
      <c r="I61" s="89"/>
      <c r="J61" s="316"/>
      <c r="K61" s="317"/>
      <c r="L61" s="317"/>
      <c r="M61" s="317"/>
      <c r="N61" s="317"/>
      <c r="O61" s="318"/>
      <c r="P61" s="322"/>
      <c r="Q61" s="323"/>
      <c r="R61" s="324"/>
      <c r="S61" s="233"/>
      <c r="T61" s="234"/>
      <c r="U61" s="235"/>
      <c r="V61" s="2"/>
      <c r="ID61" s="88"/>
      <c r="IE61" s="88"/>
      <c r="IF61" s="88"/>
      <c r="IG61" s="88"/>
      <c r="IH61" s="88"/>
      <c r="II61" s="88"/>
      <c r="IJ61" s="88"/>
    </row>
    <row r="62" spans="1:244" ht="26.25" customHeight="1" thickBot="1">
      <c r="A62" s="85"/>
      <c r="B62" s="240"/>
      <c r="C62" s="261"/>
      <c r="D62" s="248"/>
      <c r="E62" s="248"/>
      <c r="F62" s="248"/>
      <c r="G62" s="262"/>
      <c r="H62" s="262"/>
      <c r="I62" s="262"/>
      <c r="J62" s="319"/>
      <c r="K62" s="320"/>
      <c r="L62" s="320"/>
      <c r="M62" s="320"/>
      <c r="N62" s="320"/>
      <c r="O62" s="321"/>
      <c r="P62" s="322"/>
      <c r="Q62" s="323"/>
      <c r="R62" s="324"/>
      <c r="S62" s="255"/>
      <c r="T62" s="256"/>
      <c r="U62" s="257"/>
      <c r="V62" s="2"/>
      <c r="ID62" s="88"/>
      <c r="IE62" s="88"/>
      <c r="IF62" s="88"/>
      <c r="IG62" s="88"/>
      <c r="IH62" s="88"/>
      <c r="II62" s="88"/>
      <c r="IJ62" s="88"/>
    </row>
    <row r="63" spans="1:244" ht="26.25" customHeight="1" thickBot="1">
      <c r="A63" s="85"/>
      <c r="B63" s="240"/>
      <c r="C63" s="261"/>
      <c r="D63" s="248"/>
      <c r="E63" s="248"/>
      <c r="F63" s="248"/>
      <c r="G63" s="262"/>
      <c r="H63" s="262"/>
      <c r="I63" s="262"/>
      <c r="J63" s="316"/>
      <c r="K63" s="317"/>
      <c r="L63" s="317"/>
      <c r="M63" s="317"/>
      <c r="N63" s="317"/>
      <c r="O63" s="318"/>
      <c r="P63" s="322"/>
      <c r="Q63" s="323"/>
      <c r="R63" s="324"/>
      <c r="S63" s="255"/>
      <c r="T63" s="256"/>
      <c r="U63" s="257"/>
      <c r="V63" s="2"/>
      <c r="ID63" s="88"/>
      <c r="IE63" s="88"/>
      <c r="IF63" s="88"/>
      <c r="IG63" s="88"/>
      <c r="IH63" s="88"/>
      <c r="II63" s="88"/>
      <c r="IJ63" s="88"/>
    </row>
    <row r="64" spans="1:244" ht="26.25" customHeight="1" thickBot="1">
      <c r="A64" s="85"/>
      <c r="B64" s="240"/>
      <c r="C64" s="261"/>
      <c r="D64" s="248"/>
      <c r="E64" s="248"/>
      <c r="F64" s="248"/>
      <c r="G64" s="262"/>
      <c r="H64" s="262"/>
      <c r="I64" s="262"/>
      <c r="J64" s="316"/>
      <c r="K64" s="317"/>
      <c r="L64" s="317"/>
      <c r="M64" s="317"/>
      <c r="N64" s="317"/>
      <c r="O64" s="318"/>
      <c r="P64" s="322"/>
      <c r="Q64" s="323"/>
      <c r="R64" s="324"/>
      <c r="S64" s="258"/>
      <c r="T64" s="259"/>
      <c r="U64" s="260"/>
      <c r="V64" s="2"/>
      <c r="ID64" s="88"/>
      <c r="IE64" s="88"/>
      <c r="IF64" s="88"/>
      <c r="IG64" s="88"/>
      <c r="IH64" s="88"/>
      <c r="II64" s="88"/>
      <c r="IJ64" s="88"/>
    </row>
    <row r="65" spans="1:244" ht="26.25" customHeight="1" thickBot="1">
      <c r="A65" s="85"/>
      <c r="B65" s="240"/>
      <c r="C65" s="261"/>
      <c r="D65" s="248"/>
      <c r="E65" s="248"/>
      <c r="F65" s="248"/>
      <c r="G65" s="262"/>
      <c r="H65" s="262"/>
      <c r="I65" s="262"/>
      <c r="J65" s="316"/>
      <c r="K65" s="317"/>
      <c r="L65" s="317"/>
      <c r="M65" s="317"/>
      <c r="N65" s="317"/>
      <c r="O65" s="318"/>
      <c r="P65" s="322"/>
      <c r="Q65" s="323"/>
      <c r="R65" s="324"/>
      <c r="S65" s="258"/>
      <c r="T65" s="259"/>
      <c r="U65" s="260"/>
      <c r="V65" s="2"/>
      <c r="ID65" s="88"/>
      <c r="IE65" s="88"/>
      <c r="IF65" s="88"/>
      <c r="IG65" s="88"/>
      <c r="IH65" s="88"/>
      <c r="II65" s="88"/>
      <c r="IJ65" s="88"/>
    </row>
    <row r="66" spans="1:244" ht="26.25" customHeight="1" thickBot="1">
      <c r="A66" s="85"/>
      <c r="B66" s="240"/>
      <c r="C66" s="261"/>
      <c r="D66" s="248"/>
      <c r="E66" s="248"/>
      <c r="F66" s="248"/>
      <c r="G66" s="262"/>
      <c r="H66" s="262"/>
      <c r="I66" s="262"/>
      <c r="J66" s="316"/>
      <c r="K66" s="317"/>
      <c r="L66" s="317"/>
      <c r="M66" s="317"/>
      <c r="N66" s="317"/>
      <c r="O66" s="318"/>
      <c r="P66" s="322"/>
      <c r="Q66" s="323"/>
      <c r="R66" s="324"/>
      <c r="S66" s="263"/>
      <c r="T66" s="264"/>
      <c r="U66" s="265"/>
      <c r="V66" s="2"/>
      <c r="ID66" s="88"/>
      <c r="IE66" s="88"/>
      <c r="IF66" s="88"/>
      <c r="IG66" s="88"/>
      <c r="IH66" s="88"/>
      <c r="II66" s="88"/>
      <c r="IJ66" s="88"/>
    </row>
    <row r="67" spans="1:244" ht="26.25" customHeight="1" thickBot="1">
      <c r="A67" s="85"/>
      <c r="B67" s="240"/>
      <c r="C67" s="261"/>
      <c r="D67" s="248"/>
      <c r="E67" s="248"/>
      <c r="F67" s="248"/>
      <c r="G67" s="262"/>
      <c r="H67" s="262"/>
      <c r="I67" s="262"/>
      <c r="J67" s="316"/>
      <c r="K67" s="317"/>
      <c r="L67" s="317"/>
      <c r="M67" s="317"/>
      <c r="N67" s="317"/>
      <c r="O67" s="318"/>
      <c r="P67" s="322"/>
      <c r="Q67" s="323"/>
      <c r="R67" s="324"/>
      <c r="S67" s="263"/>
      <c r="T67" s="264"/>
      <c r="U67" s="265"/>
      <c r="V67" s="2"/>
      <c r="ID67" s="88"/>
      <c r="IE67" s="88"/>
      <c r="IF67" s="88"/>
      <c r="IG67" s="88"/>
      <c r="IH67" s="88"/>
      <c r="II67" s="88"/>
      <c r="IJ67" s="88"/>
    </row>
    <row r="68" spans="1:244" ht="26.25" customHeight="1" thickBot="1">
      <c r="A68" s="85"/>
      <c r="B68" s="240"/>
      <c r="C68" s="261"/>
      <c r="D68" s="248"/>
      <c r="E68" s="248"/>
      <c r="F68" s="248"/>
      <c r="G68" s="262"/>
      <c r="H68" s="262"/>
      <c r="I68" s="262"/>
      <c r="J68" s="410"/>
      <c r="K68" s="411"/>
      <c r="L68" s="411"/>
      <c r="M68" s="411"/>
      <c r="N68" s="411"/>
      <c r="O68" s="412"/>
      <c r="P68" s="322"/>
      <c r="Q68" s="323"/>
      <c r="R68" s="324"/>
      <c r="S68" s="263"/>
      <c r="T68" s="264"/>
      <c r="U68" s="265"/>
      <c r="V68" s="2"/>
      <c r="ID68" s="88"/>
      <c r="IE68" s="88"/>
      <c r="IF68" s="88"/>
      <c r="IG68" s="88"/>
      <c r="IH68" s="88"/>
      <c r="II68" s="88"/>
      <c r="IJ68" s="88"/>
    </row>
    <row r="69" spans="1:244" ht="26.25" customHeight="1" thickBot="1">
      <c r="A69" s="85"/>
      <c r="B69" s="240"/>
      <c r="C69" s="261"/>
      <c r="D69" s="248"/>
      <c r="E69" s="248"/>
      <c r="F69" s="248"/>
      <c r="G69" s="262"/>
      <c r="H69" s="262"/>
      <c r="I69" s="262"/>
      <c r="J69" s="316"/>
      <c r="K69" s="317"/>
      <c r="L69" s="317"/>
      <c r="M69" s="317"/>
      <c r="N69" s="317"/>
      <c r="O69" s="318"/>
      <c r="P69" s="322"/>
      <c r="Q69" s="323"/>
      <c r="R69" s="324"/>
      <c r="S69" s="258"/>
      <c r="T69" s="259"/>
      <c r="U69" s="260"/>
      <c r="V69" s="2"/>
      <c r="ID69" s="88"/>
      <c r="IE69" s="88"/>
      <c r="IF69" s="88"/>
      <c r="IG69" s="88"/>
      <c r="IH69" s="88"/>
      <c r="II69" s="88"/>
      <c r="IJ69" s="88"/>
    </row>
    <row r="70" spans="1:244" ht="26.25" customHeight="1" thickBot="1">
      <c r="A70" s="85"/>
      <c r="B70" s="240"/>
      <c r="C70" s="261"/>
      <c r="D70" s="248"/>
      <c r="E70" s="248"/>
      <c r="F70" s="248"/>
      <c r="G70" s="262"/>
      <c r="H70" s="262"/>
      <c r="I70" s="262"/>
      <c r="J70" s="316"/>
      <c r="K70" s="317"/>
      <c r="L70" s="317"/>
      <c r="M70" s="317"/>
      <c r="N70" s="317"/>
      <c r="O70" s="318"/>
      <c r="P70" s="322"/>
      <c r="Q70" s="323"/>
      <c r="R70" s="324"/>
      <c r="S70" s="258"/>
      <c r="T70" s="259"/>
      <c r="U70" s="260"/>
      <c r="V70" s="2"/>
      <c r="ID70" s="88"/>
      <c r="IE70" s="88"/>
      <c r="IF70" s="88"/>
      <c r="IG70" s="88"/>
      <c r="IH70" s="88"/>
      <c r="II70" s="88"/>
      <c r="IJ70" s="88"/>
    </row>
    <row r="71" spans="1:244" ht="26.25" customHeight="1" thickBot="1">
      <c r="A71" s="85"/>
      <c r="B71" s="240"/>
      <c r="C71" s="261"/>
      <c r="D71" s="248"/>
      <c r="E71" s="248"/>
      <c r="F71" s="248"/>
      <c r="G71" s="262"/>
      <c r="H71" s="262"/>
      <c r="I71" s="262"/>
      <c r="J71" s="316"/>
      <c r="K71" s="317"/>
      <c r="L71" s="317"/>
      <c r="M71" s="317"/>
      <c r="N71" s="317"/>
      <c r="O71" s="318"/>
      <c r="P71" s="322"/>
      <c r="Q71" s="323"/>
      <c r="R71" s="324"/>
      <c r="S71" s="258"/>
      <c r="T71" s="259"/>
      <c r="U71" s="260"/>
      <c r="V71" s="2"/>
      <c r="ID71" s="88"/>
      <c r="IE71" s="88"/>
      <c r="IF71" s="88"/>
      <c r="IG71" s="88"/>
      <c r="IH71" s="88"/>
      <c r="II71" s="88"/>
      <c r="IJ71" s="88"/>
    </row>
    <row r="72" spans="1:244" ht="26.25" customHeight="1" thickBot="1">
      <c r="A72" s="85"/>
      <c r="B72" s="240"/>
      <c r="C72" s="244"/>
      <c r="D72" s="248"/>
      <c r="E72" s="248"/>
      <c r="F72" s="248"/>
      <c r="G72" s="245"/>
      <c r="H72" s="245"/>
      <c r="I72" s="245"/>
      <c r="J72" s="410"/>
      <c r="K72" s="411"/>
      <c r="L72" s="411"/>
      <c r="M72" s="411"/>
      <c r="N72" s="411"/>
      <c r="O72" s="412"/>
      <c r="P72" s="322"/>
      <c r="Q72" s="323"/>
      <c r="R72" s="324"/>
      <c r="S72" s="237"/>
      <c r="T72" s="238"/>
      <c r="U72" s="239"/>
      <c r="V72" s="2"/>
      <c r="ID72" s="88"/>
      <c r="IE72" s="88"/>
      <c r="IF72" s="88"/>
      <c r="IG72" s="88"/>
      <c r="IH72" s="88"/>
      <c r="II72" s="88"/>
      <c r="IJ72" s="88"/>
    </row>
    <row r="73" spans="1:244" ht="1.5" customHeight="1" thickBot="1">
      <c r="A73" s="85"/>
      <c r="B73" s="2"/>
      <c r="HJ73" s="88"/>
      <c r="HK73" s="88"/>
      <c r="HL73" s="88"/>
      <c r="HM73" s="88"/>
      <c r="HN73" s="88"/>
      <c r="HO73" s="88"/>
      <c r="HP73" s="88"/>
    </row>
    <row r="74" spans="1:244" ht="26.25" hidden="1" customHeight="1" thickBot="1">
      <c r="A74" s="85"/>
      <c r="B74" s="2"/>
      <c r="HJ74" s="88"/>
      <c r="HK74" s="88"/>
      <c r="HL74" s="88"/>
      <c r="HM74" s="88"/>
      <c r="HN74" s="88"/>
      <c r="HO74" s="88"/>
      <c r="HP74" s="88"/>
    </row>
    <row r="75" spans="1:244" ht="26.25" hidden="1" customHeight="1" thickBot="1">
      <c r="A75" s="85"/>
      <c r="B75" s="2"/>
      <c r="HJ75" s="88"/>
      <c r="HK75" s="88"/>
      <c r="HL75" s="88"/>
      <c r="HM75" s="88"/>
      <c r="HN75" s="88"/>
      <c r="HO75" s="88"/>
      <c r="HP75" s="88"/>
    </row>
    <row r="76" spans="1:244" ht="26.25" hidden="1" customHeight="1" thickBot="1">
      <c r="A76" s="85"/>
      <c r="B76" s="2"/>
      <c r="HJ76" s="88"/>
      <c r="HK76" s="88"/>
      <c r="HL76" s="88"/>
      <c r="HM76" s="88"/>
      <c r="HN76" s="88"/>
      <c r="HO76" s="88"/>
      <c r="HP76" s="88"/>
    </row>
    <row r="77" spans="1:244" ht="26.25" hidden="1" customHeight="1" thickBot="1">
      <c r="A77" s="85"/>
      <c r="B77" s="2"/>
      <c r="HJ77" s="88"/>
      <c r="HK77" s="88"/>
      <c r="HL77" s="88"/>
      <c r="HM77" s="88"/>
      <c r="HN77" s="88"/>
      <c r="HO77" s="88"/>
      <c r="HP77" s="88"/>
    </row>
    <row r="78" spans="1:244" ht="25.5" hidden="1" customHeight="1" thickBot="1">
      <c r="A78" s="3"/>
      <c r="B78" s="2"/>
      <c r="HJ78" s="88"/>
      <c r="HK78" s="88"/>
      <c r="HL78" s="88"/>
      <c r="HM78" s="88"/>
      <c r="HN78" s="88"/>
      <c r="HO78" s="88"/>
      <c r="HP78" s="88"/>
    </row>
    <row r="79" spans="1:244" ht="30.75" hidden="1" customHeight="1" thickBot="1">
      <c r="A79" s="85"/>
      <c r="B79" s="241"/>
      <c r="C79" s="242"/>
      <c r="D79" s="249"/>
      <c r="E79" s="249"/>
      <c r="F79" s="249"/>
      <c r="G79" s="243"/>
      <c r="H79" s="243"/>
      <c r="I79" s="243"/>
      <c r="J79" s="416"/>
      <c r="K79" s="417"/>
      <c r="L79" s="417"/>
      <c r="M79" s="417"/>
      <c r="N79" s="417"/>
      <c r="O79" s="418"/>
      <c r="P79" s="434"/>
      <c r="Q79" s="435"/>
      <c r="R79" s="436"/>
      <c r="S79" s="223"/>
      <c r="T79" s="224"/>
      <c r="U79" s="225"/>
      <c r="V79" s="2"/>
      <c r="ID79" s="88"/>
      <c r="IE79" s="88"/>
      <c r="IF79" s="88"/>
      <c r="IG79" s="88"/>
      <c r="IH79" s="88"/>
      <c r="II79" s="88"/>
      <c r="IJ79" s="88"/>
    </row>
    <row r="80" spans="1:244" ht="0.75" hidden="1" customHeight="1" thickBot="1">
      <c r="A80" s="85"/>
      <c r="B80" s="2"/>
      <c r="HJ80" s="88"/>
      <c r="HK80" s="88"/>
      <c r="HL80" s="88"/>
      <c r="HM80" s="88"/>
      <c r="HN80" s="88"/>
      <c r="HO80" s="88"/>
      <c r="HP80" s="88"/>
    </row>
    <row r="81" spans="1:224" ht="31.5" hidden="1" customHeight="1" thickBot="1">
      <c r="A81" s="85"/>
      <c r="B81" s="2"/>
      <c r="HJ81" s="88"/>
      <c r="HK81" s="88"/>
      <c r="HL81" s="88"/>
      <c r="HM81" s="88"/>
      <c r="HN81" s="88"/>
      <c r="HO81" s="88"/>
      <c r="HP81" s="88"/>
    </row>
    <row r="82" spans="1:224" ht="30" hidden="1" customHeight="1" thickBot="1">
      <c r="A82" s="85"/>
      <c r="B82" s="2"/>
      <c r="HJ82" s="88"/>
      <c r="HK82" s="88"/>
      <c r="HL82" s="88"/>
      <c r="HM82" s="88"/>
      <c r="HN82" s="88"/>
      <c r="HO82" s="88"/>
      <c r="HP82" s="88"/>
    </row>
    <row r="83" spans="1:224" ht="26.25" hidden="1" customHeight="1" thickBot="1">
      <c r="A83" s="85"/>
      <c r="B83" s="2"/>
      <c r="HJ83" s="88"/>
      <c r="HK83" s="88"/>
      <c r="HL83" s="88"/>
      <c r="HM83" s="88"/>
      <c r="HN83" s="88"/>
      <c r="HO83" s="88"/>
      <c r="HP83" s="88"/>
    </row>
    <row r="84" spans="1:224" ht="13.5" hidden="1" customHeight="1" thickBot="1">
      <c r="A84" s="85"/>
      <c r="B84" s="2"/>
      <c r="HJ84" s="88"/>
      <c r="HK84" s="88"/>
      <c r="HL84" s="88"/>
      <c r="HM84" s="88"/>
      <c r="HN84" s="88"/>
      <c r="HO84" s="88"/>
      <c r="HP84" s="88"/>
    </row>
    <row r="85" spans="1:224" ht="26.25" hidden="1" customHeight="1" thickBot="1">
      <c r="A85" s="85"/>
      <c r="B85" s="2"/>
      <c r="HJ85" s="88"/>
      <c r="HK85" s="88"/>
      <c r="HL85" s="88"/>
      <c r="HM85" s="88"/>
      <c r="HN85" s="88"/>
      <c r="HO85" s="88"/>
      <c r="HP85" s="88"/>
    </row>
    <row r="86" spans="1:224" ht="26.25" hidden="1" customHeight="1" thickBot="1">
      <c r="A86" s="85"/>
      <c r="B86" s="2"/>
      <c r="HJ86" s="88"/>
      <c r="HK86" s="88"/>
      <c r="HL86" s="88"/>
      <c r="HM86" s="88"/>
      <c r="HN86" s="88"/>
      <c r="HO86" s="88"/>
      <c r="HP86" s="88"/>
    </row>
    <row r="87" spans="1:224" ht="26.25" hidden="1" customHeight="1" thickBot="1">
      <c r="A87" s="85"/>
      <c r="B87" s="2"/>
      <c r="HJ87" s="88"/>
      <c r="HK87" s="88"/>
      <c r="HL87" s="88"/>
      <c r="HM87" s="88"/>
      <c r="HN87" s="88"/>
      <c r="HO87" s="88"/>
      <c r="HP87" s="88"/>
    </row>
    <row r="88" spans="1:224" ht="26.25" hidden="1" customHeight="1" thickBot="1">
      <c r="A88" s="85"/>
      <c r="B88" s="2"/>
      <c r="HJ88" s="88"/>
      <c r="HK88" s="88"/>
      <c r="HL88" s="88"/>
      <c r="HM88" s="88"/>
      <c r="HN88" s="88"/>
      <c r="HO88" s="88"/>
      <c r="HP88" s="88"/>
    </row>
    <row r="89" spans="1:224" ht="26.25" hidden="1" customHeight="1" thickBot="1">
      <c r="A89" s="85"/>
      <c r="B89" s="2"/>
      <c r="HJ89" s="88"/>
      <c r="HK89" s="88"/>
      <c r="HL89" s="88"/>
      <c r="HM89" s="88"/>
      <c r="HN89" s="88"/>
      <c r="HO89" s="88"/>
      <c r="HP89" s="88"/>
    </row>
    <row r="90" spans="1:224" ht="26.25" hidden="1" customHeight="1" thickBot="1">
      <c r="A90" s="85"/>
      <c r="B90" s="2"/>
      <c r="HJ90" s="88"/>
      <c r="HK90" s="88"/>
      <c r="HL90" s="88"/>
      <c r="HM90" s="88"/>
      <c r="HN90" s="88"/>
      <c r="HO90" s="88"/>
      <c r="HP90" s="88"/>
    </row>
    <row r="91" spans="1:224" ht="26.25" hidden="1" customHeight="1" thickBot="1">
      <c r="A91" s="85"/>
      <c r="B91" s="2"/>
      <c r="HJ91" s="88"/>
      <c r="HK91" s="88"/>
      <c r="HL91" s="88"/>
      <c r="HM91" s="88"/>
      <c r="HN91" s="88"/>
      <c r="HO91" s="88"/>
      <c r="HP91" s="88"/>
    </row>
    <row r="92" spans="1:224" ht="26.25" hidden="1" customHeight="1" thickBot="1">
      <c r="A92" s="85"/>
      <c r="B92" s="2"/>
      <c r="HJ92" s="88"/>
      <c r="HK92" s="88"/>
      <c r="HL92" s="88"/>
      <c r="HM92" s="88"/>
      <c r="HN92" s="88"/>
      <c r="HO92" s="88"/>
      <c r="HP92" s="88"/>
    </row>
    <row r="93" spans="1:224" ht="13.5" hidden="1" customHeight="1" thickBot="1">
      <c r="A93" s="85"/>
      <c r="B93" s="2"/>
      <c r="HJ93" s="88"/>
      <c r="HK93" s="88"/>
      <c r="HL93" s="88"/>
      <c r="HM93" s="88"/>
      <c r="HN93" s="88"/>
      <c r="HO93" s="88"/>
      <c r="HP93" s="88"/>
    </row>
    <row r="94" spans="1:224" ht="26.25" hidden="1" customHeight="1" thickBot="1">
      <c r="A94" s="85"/>
      <c r="B94" s="2"/>
      <c r="HJ94" s="88"/>
      <c r="HK94" s="88"/>
      <c r="HL94" s="88"/>
      <c r="HM94" s="88"/>
      <c r="HN94" s="88"/>
      <c r="HO94" s="88"/>
      <c r="HP94" s="88"/>
    </row>
    <row r="95" spans="1:224" ht="26.25" hidden="1" customHeight="1" thickBot="1">
      <c r="A95" s="85"/>
      <c r="B95" s="2"/>
      <c r="HJ95" s="88"/>
      <c r="HK95" s="88"/>
      <c r="HL95" s="88"/>
      <c r="HM95" s="88"/>
      <c r="HN95" s="88"/>
      <c r="HO95" s="88"/>
      <c r="HP95" s="88"/>
    </row>
    <row r="96" spans="1:224" ht="26.25" hidden="1" customHeight="1" thickBot="1">
      <c r="A96" s="85"/>
      <c r="B96" s="2"/>
      <c r="HJ96" s="88"/>
      <c r="HK96" s="88"/>
      <c r="HL96" s="88"/>
      <c r="HM96" s="88"/>
      <c r="HN96" s="88"/>
      <c r="HO96" s="88"/>
      <c r="HP96" s="88"/>
    </row>
    <row r="97" spans="1:224" ht="26.25" hidden="1" customHeight="1" thickBot="1">
      <c r="A97" s="85"/>
      <c r="B97" s="2"/>
      <c r="HJ97" s="88"/>
      <c r="HK97" s="88"/>
      <c r="HL97" s="88"/>
      <c r="HM97" s="88"/>
      <c r="HN97" s="88"/>
      <c r="HO97" s="88"/>
      <c r="HP97" s="88"/>
    </row>
    <row r="98" spans="1:224" ht="26.25" hidden="1" customHeight="1" thickBot="1">
      <c r="A98" s="85"/>
      <c r="B98" s="2"/>
      <c r="HJ98" s="88"/>
      <c r="HK98" s="88"/>
      <c r="HL98" s="88"/>
      <c r="HM98" s="88"/>
      <c r="HN98" s="88"/>
      <c r="HO98" s="88"/>
      <c r="HP98" s="88"/>
    </row>
    <row r="99" spans="1:224" ht="26.25" hidden="1" customHeight="1" thickBot="1">
      <c r="A99" s="85"/>
      <c r="B99" s="2"/>
      <c r="HJ99" s="88"/>
      <c r="HK99" s="88"/>
      <c r="HL99" s="88"/>
      <c r="HM99" s="88"/>
      <c r="HN99" s="88"/>
      <c r="HO99" s="88"/>
      <c r="HP99" s="88"/>
    </row>
    <row r="100" spans="1:224" ht="26.25" hidden="1" customHeight="1" thickBot="1">
      <c r="A100" s="85"/>
      <c r="B100" s="2"/>
      <c r="HJ100" s="88"/>
      <c r="HK100" s="88"/>
      <c r="HL100" s="88"/>
      <c r="HM100" s="88"/>
      <c r="HN100" s="88"/>
      <c r="HO100" s="88"/>
      <c r="HP100" s="88"/>
    </row>
    <row r="101" spans="1:224" ht="26.25" hidden="1" customHeight="1" thickBot="1">
      <c r="A101" s="85"/>
      <c r="B101" s="2"/>
      <c r="HJ101" s="88"/>
      <c r="HK101" s="88"/>
      <c r="HL101" s="88"/>
      <c r="HM101" s="88"/>
      <c r="HN101" s="88"/>
      <c r="HO101" s="88"/>
      <c r="HP101" s="88"/>
    </row>
    <row r="102" spans="1:224" ht="23.25" hidden="1" customHeight="1" thickBot="1">
      <c r="A102" s="85"/>
      <c r="B102" s="2"/>
      <c r="HJ102" s="88"/>
      <c r="HK102" s="88"/>
      <c r="HL102" s="88"/>
      <c r="HM102" s="88"/>
      <c r="HN102" s="88"/>
      <c r="HO102" s="88"/>
      <c r="HP102" s="88"/>
    </row>
    <row r="103" spans="1:224" ht="26.25" hidden="1" customHeight="1" thickBot="1">
      <c r="A103" s="85"/>
      <c r="B103" s="2"/>
      <c r="HJ103" s="88"/>
      <c r="HK103" s="88"/>
      <c r="HL103" s="88"/>
      <c r="HM103" s="88"/>
      <c r="HN103" s="88"/>
      <c r="HO103" s="88"/>
      <c r="HP103" s="88"/>
    </row>
    <row r="104" spans="1:224" ht="26.25" hidden="1" customHeight="1" thickBot="1">
      <c r="A104" s="85"/>
      <c r="B104" s="2"/>
      <c r="HJ104" s="88"/>
      <c r="HK104" s="88"/>
      <c r="HL104" s="88"/>
      <c r="HM104" s="88"/>
      <c r="HN104" s="88"/>
      <c r="HO104" s="88"/>
      <c r="HP104" s="88"/>
    </row>
    <row r="105" spans="1:224" ht="26.25" hidden="1" customHeight="1" thickBot="1">
      <c r="A105" s="85"/>
      <c r="B105" s="2"/>
      <c r="HJ105" s="88"/>
      <c r="HK105" s="88"/>
      <c r="HL105" s="88"/>
      <c r="HM105" s="88"/>
      <c r="HN105" s="88"/>
      <c r="HO105" s="88"/>
      <c r="HP105" s="88"/>
    </row>
    <row r="106" spans="1:224" ht="26.25" hidden="1" customHeight="1" thickBot="1">
      <c r="A106" s="85"/>
      <c r="B106" s="2"/>
      <c r="HJ106" s="88"/>
      <c r="HK106" s="88"/>
      <c r="HL106" s="88"/>
      <c r="HM106" s="88"/>
      <c r="HN106" s="88"/>
      <c r="HO106" s="88"/>
      <c r="HP106" s="88"/>
    </row>
    <row r="107" spans="1:224" ht="26.25" hidden="1" customHeight="1" thickBot="1">
      <c r="A107" s="85"/>
      <c r="B107" s="2"/>
      <c r="HJ107" s="88"/>
      <c r="HK107" s="88"/>
      <c r="HL107" s="88"/>
      <c r="HM107" s="88"/>
      <c r="HN107" s="88"/>
      <c r="HO107" s="88"/>
      <c r="HP107" s="88"/>
    </row>
    <row r="108" spans="1:224" ht="26.25" hidden="1" customHeight="1" thickBot="1">
      <c r="A108" s="85"/>
      <c r="B108" s="2"/>
      <c r="HJ108" s="88"/>
      <c r="HK108" s="88"/>
      <c r="HL108" s="88"/>
      <c r="HM108" s="88"/>
      <c r="HN108" s="88"/>
      <c r="HO108" s="88"/>
      <c r="HP108" s="88"/>
    </row>
    <row r="109" spans="1:224" ht="26.25" hidden="1" customHeight="1" thickBot="1">
      <c r="A109" s="85"/>
      <c r="B109" s="2"/>
      <c r="HJ109" s="88"/>
      <c r="HK109" s="88"/>
      <c r="HL109" s="88"/>
      <c r="HM109" s="88"/>
      <c r="HN109" s="88"/>
      <c r="HO109" s="88"/>
      <c r="HP109" s="88"/>
    </row>
    <row r="110" spans="1:224" ht="26.25" hidden="1" customHeight="1" thickBot="1">
      <c r="A110" s="85"/>
      <c r="B110" s="2"/>
      <c r="HJ110" s="88"/>
      <c r="HK110" s="88"/>
      <c r="HL110" s="88"/>
      <c r="HM110" s="88"/>
      <c r="HN110" s="88"/>
      <c r="HO110" s="88"/>
      <c r="HP110" s="88"/>
    </row>
    <row r="111" spans="1:224" ht="26.25" hidden="1" customHeight="1" thickBot="1">
      <c r="A111" s="85"/>
      <c r="B111" s="2"/>
      <c r="HJ111" s="88"/>
      <c r="HK111" s="88"/>
      <c r="HL111" s="88"/>
      <c r="HM111" s="88"/>
      <c r="HN111" s="88"/>
      <c r="HO111" s="88"/>
      <c r="HP111" s="88"/>
    </row>
    <row r="112" spans="1:224" ht="26.25" hidden="1" customHeight="1" thickBot="1">
      <c r="A112" s="85"/>
      <c r="B112" s="2"/>
      <c r="HJ112" s="88"/>
      <c r="HK112" s="88"/>
      <c r="HL112" s="88"/>
      <c r="HM112" s="88"/>
      <c r="HN112" s="88"/>
      <c r="HO112" s="88"/>
      <c r="HP112" s="88"/>
    </row>
    <row r="113" spans="1:244" ht="26.25" hidden="1" customHeight="1" thickBot="1">
      <c r="A113" s="85"/>
      <c r="B113" s="2"/>
      <c r="HJ113" s="88"/>
      <c r="HK113" s="88"/>
      <c r="HL113" s="88"/>
      <c r="HM113" s="88"/>
      <c r="HN113" s="88"/>
      <c r="HO113" s="88"/>
      <c r="HP113" s="88"/>
    </row>
    <row r="114" spans="1:244" ht="12" hidden="1" customHeight="1" thickBot="1">
      <c r="A114" s="85"/>
      <c r="B114" s="2"/>
      <c r="HJ114" s="88"/>
      <c r="HK114" s="88"/>
      <c r="HL114" s="88"/>
      <c r="HM114" s="88"/>
      <c r="HN114" s="88"/>
      <c r="HO114" s="88"/>
      <c r="HP114" s="88"/>
    </row>
    <row r="115" spans="1:244" ht="26.25" hidden="1" customHeight="1" thickBot="1">
      <c r="A115" s="85"/>
      <c r="B115" s="2"/>
      <c r="HJ115" s="88"/>
      <c r="HK115" s="88"/>
      <c r="HL115" s="88"/>
      <c r="HM115" s="88"/>
      <c r="HN115" s="88"/>
      <c r="HO115" s="88"/>
      <c r="HP115" s="88"/>
    </row>
    <row r="116" spans="1:244" ht="26.25" hidden="1" customHeight="1" thickBot="1">
      <c r="A116" s="85"/>
      <c r="B116" s="2"/>
      <c r="HJ116" s="88"/>
      <c r="HK116" s="88"/>
      <c r="HL116" s="88"/>
      <c r="HM116" s="88"/>
      <c r="HN116" s="88"/>
      <c r="HO116" s="88"/>
      <c r="HP116" s="88"/>
    </row>
    <row r="117" spans="1:244" ht="26.25" hidden="1" customHeight="1" thickBot="1">
      <c r="A117" s="85"/>
      <c r="B117" s="2"/>
      <c r="HJ117" s="88"/>
      <c r="HK117" s="88"/>
      <c r="HL117" s="88"/>
      <c r="HM117" s="88"/>
      <c r="HN117" s="88"/>
      <c r="HO117" s="88"/>
      <c r="HP117" s="88"/>
    </row>
    <row r="118" spans="1:244" ht="26.25" hidden="1" customHeight="1" thickBot="1">
      <c r="A118" s="85"/>
      <c r="B118" s="2"/>
      <c r="HJ118" s="88"/>
      <c r="HK118" s="88"/>
      <c r="HL118" s="88"/>
      <c r="HM118" s="88"/>
      <c r="HN118" s="88"/>
      <c r="HO118" s="88"/>
      <c r="HP118" s="88"/>
    </row>
    <row r="119" spans="1:244" ht="26.25" hidden="1" customHeight="1" thickBot="1">
      <c r="A119" s="226"/>
      <c r="B119" s="2"/>
      <c r="HJ119" s="88"/>
      <c r="HK119" s="88"/>
      <c r="HL119" s="88"/>
      <c r="HM119" s="88"/>
      <c r="HN119" s="88"/>
      <c r="HO119" s="88"/>
      <c r="HP119" s="88"/>
    </row>
    <row r="120" spans="1:244" ht="26.25" hidden="1" customHeight="1" thickBot="1">
      <c r="A120" s="226"/>
      <c r="B120" s="2"/>
      <c r="HJ120" s="88"/>
      <c r="HK120" s="88"/>
      <c r="HL120" s="88"/>
      <c r="HM120" s="88"/>
      <c r="HN120" s="88"/>
      <c r="HO120" s="88"/>
      <c r="HP120" s="88"/>
    </row>
    <row r="121" spans="1:244" ht="26.25" hidden="1" customHeight="1" thickBot="1">
      <c r="A121" s="226"/>
      <c r="B121" s="2"/>
      <c r="HJ121" s="88"/>
      <c r="HK121" s="88"/>
      <c r="HL121" s="88"/>
      <c r="HM121" s="88"/>
      <c r="HN121" s="88"/>
      <c r="HO121" s="88"/>
      <c r="HP121" s="88"/>
    </row>
    <row r="122" spans="1:244" ht="26.25" hidden="1" customHeight="1" thickBot="1">
      <c r="A122" s="226"/>
      <c r="B122" s="2"/>
      <c r="HJ122" s="88"/>
      <c r="HK122" s="88"/>
      <c r="HL122" s="88"/>
      <c r="HM122" s="88"/>
      <c r="HN122" s="88"/>
      <c r="HO122" s="88"/>
      <c r="HP122" s="88"/>
    </row>
    <row r="123" spans="1:244" ht="26.25" hidden="1" customHeight="1" thickBot="1">
      <c r="A123" s="3"/>
      <c r="B123" s="2"/>
      <c r="HJ123" s="88"/>
      <c r="HK123" s="88"/>
      <c r="HL123" s="88"/>
      <c r="HM123" s="88"/>
      <c r="HN123" s="88"/>
      <c r="HO123" s="88"/>
      <c r="HP123" s="88"/>
    </row>
    <row r="124" spans="1:244" ht="26.25" hidden="1" customHeight="1" thickBot="1">
      <c r="A124" s="3"/>
      <c r="B124" s="118"/>
      <c r="C124" s="119"/>
      <c r="D124" s="120"/>
      <c r="E124" s="120"/>
      <c r="F124" s="121"/>
      <c r="G124" s="121"/>
      <c r="H124" s="121"/>
      <c r="I124" s="121"/>
      <c r="J124" s="443"/>
      <c r="K124" s="443"/>
      <c r="L124" s="443"/>
      <c r="M124" s="443"/>
      <c r="N124" s="443"/>
      <c r="O124" s="443"/>
      <c r="P124" s="419"/>
      <c r="Q124" s="419"/>
      <c r="R124" s="122"/>
      <c r="S124" s="122"/>
      <c r="T124" s="400"/>
      <c r="U124" s="400"/>
      <c r="V124" s="2"/>
      <c r="ID124" s="88"/>
      <c r="IE124" s="88"/>
      <c r="IF124" s="88"/>
      <c r="IG124" s="88"/>
      <c r="IH124" s="88"/>
      <c r="II124" s="88"/>
      <c r="IJ124" s="88"/>
    </row>
    <row r="125" spans="1:244" ht="26.25" hidden="1" customHeight="1" thickBot="1">
      <c r="A125" s="3"/>
      <c r="B125" s="228"/>
      <c r="C125" s="229"/>
      <c r="D125" s="230"/>
      <c r="E125" s="230"/>
      <c r="F125" s="230"/>
      <c r="G125" s="230"/>
      <c r="H125" s="230"/>
      <c r="I125" s="230"/>
      <c r="J125" s="231"/>
      <c r="K125" s="231"/>
      <c r="L125" s="231"/>
      <c r="M125" s="231"/>
      <c r="N125" s="231"/>
      <c r="O125" s="231"/>
      <c r="P125" s="232"/>
      <c r="Q125" s="232"/>
      <c r="R125" s="232"/>
      <c r="S125" s="232"/>
      <c r="T125" s="232"/>
      <c r="U125" s="232"/>
      <c r="V125" s="2"/>
      <c r="ID125" s="88"/>
      <c r="IE125" s="88"/>
      <c r="IF125" s="88"/>
      <c r="IG125" s="88"/>
      <c r="IH125" s="88"/>
      <c r="II125" s="88"/>
      <c r="IJ125" s="88"/>
    </row>
    <row r="126" spans="1:244" ht="26.25" customHeight="1" thickBot="1">
      <c r="A126" s="3"/>
      <c r="B126" s="183" t="s">
        <v>113</v>
      </c>
      <c r="C126" s="184"/>
      <c r="D126" s="184"/>
      <c r="E126" s="184"/>
      <c r="F126" s="184"/>
      <c r="G126" s="184"/>
      <c r="H126" s="184"/>
      <c r="I126" s="392" t="s">
        <v>116</v>
      </c>
      <c r="J126" s="393"/>
      <c r="K126" s="393"/>
      <c r="L126" s="393"/>
      <c r="M126" s="393"/>
      <c r="N126" s="393"/>
      <c r="O126" s="393"/>
      <c r="P126" s="393"/>
      <c r="Q126" s="393"/>
      <c r="R126" s="393"/>
      <c r="S126" s="177"/>
      <c r="T126" s="171"/>
      <c r="U126" s="172"/>
      <c r="V126" s="2"/>
      <c r="ID126" s="88"/>
      <c r="IE126" s="88"/>
      <c r="IF126" s="88"/>
      <c r="IG126" s="88"/>
      <c r="IH126" s="88"/>
      <c r="II126" s="88"/>
      <c r="IJ126" s="88"/>
    </row>
    <row r="127" spans="1:244" ht="26.25" customHeight="1" thickBot="1">
      <c r="A127" s="3"/>
      <c r="B127" s="185" t="s">
        <v>114</v>
      </c>
      <c r="C127" s="401" t="s">
        <v>62</v>
      </c>
      <c r="D127" s="425"/>
      <c r="E127" s="425"/>
      <c r="F127" s="402"/>
      <c r="G127" s="401" t="s">
        <v>115</v>
      </c>
      <c r="H127" s="402"/>
      <c r="I127" s="186" t="s">
        <v>114</v>
      </c>
      <c r="J127" s="390" t="s">
        <v>62</v>
      </c>
      <c r="K127" s="391"/>
      <c r="L127" s="391"/>
      <c r="M127" s="391"/>
      <c r="N127" s="391"/>
      <c r="O127" s="391"/>
      <c r="P127" s="391"/>
      <c r="Q127" s="391"/>
      <c r="R127" s="391"/>
      <c r="S127" s="178"/>
      <c r="T127" s="176"/>
      <c r="U127" s="175"/>
      <c r="V127" s="2"/>
      <c r="ID127" s="88"/>
      <c r="IE127" s="88"/>
      <c r="IF127" s="88"/>
      <c r="IG127" s="88"/>
      <c r="IH127" s="88"/>
      <c r="II127" s="88"/>
      <c r="IJ127" s="88"/>
    </row>
    <row r="128" spans="1:244" ht="21" customHeight="1" thickBot="1">
      <c r="A128" s="3"/>
      <c r="B128" s="136">
        <v>1</v>
      </c>
      <c r="C128" s="405" t="s">
        <v>192</v>
      </c>
      <c r="D128" s="406"/>
      <c r="E128" s="406"/>
      <c r="F128" s="407"/>
      <c r="G128" s="408" t="s">
        <v>193</v>
      </c>
      <c r="H128" s="409"/>
      <c r="I128" s="126"/>
      <c r="J128" s="127"/>
      <c r="K128" s="127"/>
      <c r="L128" s="127"/>
      <c r="M128" s="127"/>
      <c r="N128" s="127"/>
      <c r="O128" s="128"/>
      <c r="P128" s="128"/>
      <c r="Q128" s="129"/>
      <c r="R128" s="137"/>
      <c r="S128" s="145"/>
      <c r="T128" s="173"/>
      <c r="U128" s="174"/>
      <c r="V128" s="2"/>
      <c r="ID128" s="88"/>
      <c r="IE128" s="88"/>
      <c r="IF128" s="88"/>
      <c r="IG128" s="88"/>
      <c r="IH128" s="88"/>
      <c r="II128" s="88"/>
      <c r="IJ128" s="88"/>
    </row>
    <row r="129" spans="1:244" ht="17.25" customHeight="1" thickBot="1">
      <c r="A129" s="3"/>
      <c r="B129" s="136">
        <v>2</v>
      </c>
      <c r="C129" s="405" t="s">
        <v>188</v>
      </c>
      <c r="D129" s="406"/>
      <c r="E129" s="406"/>
      <c r="F129" s="407"/>
      <c r="G129" s="408" t="s">
        <v>191</v>
      </c>
      <c r="H129" s="409"/>
      <c r="I129" s="130"/>
      <c r="J129" s="131"/>
      <c r="K129" s="131"/>
      <c r="L129" s="131"/>
      <c r="M129" s="131"/>
      <c r="N129" s="131"/>
      <c r="O129" s="132"/>
      <c r="P129" s="132"/>
      <c r="Q129" s="133"/>
      <c r="R129" s="138"/>
      <c r="S129" s="169"/>
      <c r="T129" s="147"/>
      <c r="U129" s="170"/>
      <c r="V129" s="2"/>
      <c r="ID129" s="88"/>
      <c r="IE129" s="88"/>
      <c r="IF129" s="88"/>
      <c r="IG129" s="88"/>
      <c r="IH129" s="88"/>
      <c r="II129" s="88"/>
      <c r="IJ129" s="88"/>
    </row>
    <row r="130" spans="1:244" ht="15.75" customHeight="1" thickBot="1">
      <c r="A130" s="85"/>
      <c r="B130" s="136">
        <v>3</v>
      </c>
      <c r="C130" s="405" t="s">
        <v>189</v>
      </c>
      <c r="D130" s="406"/>
      <c r="E130" s="406"/>
      <c r="F130" s="407"/>
      <c r="G130" s="408" t="s">
        <v>191</v>
      </c>
      <c r="H130" s="409"/>
      <c r="I130" s="134"/>
      <c r="J130" s="91"/>
      <c r="K130" s="91"/>
      <c r="L130" s="91"/>
      <c r="M130" s="91"/>
      <c r="N130" s="91"/>
      <c r="O130" s="92"/>
      <c r="P130" s="92"/>
      <c r="Q130" s="90"/>
      <c r="R130" s="139"/>
      <c r="S130" s="145"/>
      <c r="T130" s="144"/>
      <c r="U130" s="150"/>
      <c r="V130" s="2"/>
      <c r="ID130" s="88"/>
      <c r="IE130" s="88"/>
      <c r="IF130" s="88"/>
      <c r="IG130" s="88"/>
      <c r="IH130" s="88"/>
      <c r="II130" s="88"/>
      <c r="IJ130" s="88"/>
    </row>
    <row r="131" spans="1:244" ht="15.75" customHeight="1" thickBot="1">
      <c r="A131" s="85"/>
      <c r="B131" s="136">
        <v>4</v>
      </c>
      <c r="C131" s="405" t="s">
        <v>190</v>
      </c>
      <c r="D131" s="406"/>
      <c r="E131" s="406"/>
      <c r="F131" s="407"/>
      <c r="G131" s="408" t="s">
        <v>191</v>
      </c>
      <c r="H131" s="409"/>
      <c r="I131" s="134"/>
      <c r="J131" s="91"/>
      <c r="K131" s="91"/>
      <c r="L131" s="91"/>
      <c r="M131" s="91"/>
      <c r="N131" s="91"/>
      <c r="O131" s="92"/>
      <c r="P131" s="92"/>
      <c r="Q131" s="90"/>
      <c r="R131" s="139"/>
      <c r="S131" s="145"/>
      <c r="T131" s="144"/>
      <c r="U131" s="150"/>
      <c r="V131" s="2"/>
      <c r="ID131" s="88"/>
      <c r="IE131" s="88"/>
      <c r="IF131" s="88"/>
      <c r="IG131" s="88"/>
      <c r="IH131" s="88"/>
      <c r="II131" s="88"/>
      <c r="IJ131" s="88"/>
    </row>
    <row r="132" spans="1:244" ht="18" customHeight="1" thickBot="1">
      <c r="A132" s="85"/>
      <c r="B132" s="136"/>
      <c r="C132" s="405"/>
      <c r="D132" s="406"/>
      <c r="E132" s="406"/>
      <c r="F132" s="407"/>
      <c r="G132" s="432"/>
      <c r="H132" s="433"/>
      <c r="I132" s="134"/>
      <c r="J132" s="91"/>
      <c r="K132" s="91"/>
      <c r="L132" s="91"/>
      <c r="M132" s="91"/>
      <c r="N132" s="91"/>
      <c r="O132" s="92"/>
      <c r="P132" s="92"/>
      <c r="Q132" s="90"/>
      <c r="R132" s="139"/>
      <c r="S132" s="125"/>
      <c r="T132" s="124"/>
      <c r="U132" s="167"/>
      <c r="V132" s="2"/>
      <c r="ID132" s="88"/>
      <c r="IE132" s="88"/>
      <c r="IF132" s="88"/>
      <c r="IG132" s="88"/>
      <c r="IH132" s="88"/>
      <c r="II132" s="88"/>
      <c r="IJ132" s="88"/>
    </row>
    <row r="133" spans="1:244" ht="13.5" thickBot="1">
      <c r="A133" s="117"/>
      <c r="B133" s="136"/>
      <c r="C133" s="405"/>
      <c r="D133" s="406"/>
      <c r="E133" s="406"/>
      <c r="F133" s="407"/>
      <c r="G133" s="432"/>
      <c r="H133" s="433"/>
      <c r="I133" s="134"/>
      <c r="J133" s="91"/>
      <c r="K133" s="91"/>
      <c r="L133" s="91"/>
      <c r="M133" s="91"/>
      <c r="N133" s="91"/>
      <c r="O133" s="92"/>
      <c r="P133" s="92"/>
      <c r="Q133" s="90"/>
      <c r="R133" s="139"/>
      <c r="S133" s="146"/>
      <c r="T133" s="151"/>
      <c r="U133" s="150"/>
      <c r="V133" s="2"/>
      <c r="ID133" s="88"/>
      <c r="IE133" s="88"/>
      <c r="IF133" s="88"/>
      <c r="IG133" s="88"/>
      <c r="IH133" s="88"/>
      <c r="II133" s="88"/>
      <c r="IJ133" s="88"/>
    </row>
    <row r="134" spans="1:244" ht="13.5" thickBot="1">
      <c r="A134" s="2"/>
      <c r="B134" s="136"/>
      <c r="C134" s="405"/>
      <c r="D134" s="406"/>
      <c r="E134" s="406"/>
      <c r="F134" s="407"/>
      <c r="G134" s="439"/>
      <c r="H134" s="440"/>
      <c r="I134" s="123"/>
      <c r="J134" s="91"/>
      <c r="K134" s="91"/>
      <c r="L134" s="91"/>
      <c r="M134" s="91"/>
      <c r="N134" s="91"/>
      <c r="O134" s="92"/>
      <c r="P134" s="92"/>
      <c r="Q134" s="90"/>
      <c r="R134" s="139"/>
      <c r="S134" s="146"/>
      <c r="T134" s="124"/>
      <c r="U134" s="167"/>
      <c r="V134" s="2"/>
    </row>
    <row r="135" spans="1:244" ht="15.75" customHeight="1" thickBot="1">
      <c r="A135" s="2"/>
      <c r="B135" s="136"/>
      <c r="C135" s="429"/>
      <c r="D135" s="430"/>
      <c r="E135" s="430"/>
      <c r="F135" s="431"/>
      <c r="G135" s="437"/>
      <c r="H135" s="438"/>
      <c r="I135" s="123"/>
      <c r="J135" s="91"/>
      <c r="K135" s="91"/>
      <c r="L135" s="91"/>
      <c r="M135" s="91"/>
      <c r="N135" s="91"/>
      <c r="O135" s="92"/>
      <c r="P135" s="92"/>
      <c r="Q135" s="90"/>
      <c r="R135" s="139"/>
      <c r="S135" s="146"/>
      <c r="T135" s="151"/>
      <c r="U135" s="150"/>
      <c r="V135" s="2"/>
    </row>
    <row r="136" spans="1:244" ht="15.75" customHeight="1" thickBot="1">
      <c r="A136" s="135"/>
      <c r="B136" s="136"/>
      <c r="C136" s="429"/>
      <c r="D136" s="430"/>
      <c r="E136" s="430"/>
      <c r="F136" s="431"/>
      <c r="G136" s="403"/>
      <c r="H136" s="404"/>
      <c r="I136" s="123"/>
      <c r="J136" s="91"/>
      <c r="K136" s="91"/>
      <c r="L136" s="91"/>
      <c r="M136" s="91"/>
      <c r="N136" s="91"/>
      <c r="O136" s="92"/>
      <c r="P136" s="92"/>
      <c r="Q136" s="90"/>
      <c r="R136" s="139"/>
      <c r="S136" s="146"/>
      <c r="T136" s="124"/>
      <c r="U136" s="167"/>
      <c r="V136" s="2"/>
    </row>
    <row r="137" spans="1:244" ht="15.75" customHeight="1" thickBot="1">
      <c r="A137" s="135"/>
      <c r="B137" s="190" t="s">
        <v>117</v>
      </c>
      <c r="C137" s="270" t="s">
        <v>118</v>
      </c>
      <c r="D137" s="271"/>
      <c r="E137" s="271"/>
      <c r="F137" s="272"/>
      <c r="G137" s="394" t="s">
        <v>119</v>
      </c>
      <c r="H137" s="395"/>
      <c r="I137" s="396"/>
      <c r="J137" s="140"/>
      <c r="K137" s="140"/>
      <c r="L137" s="140"/>
      <c r="M137" s="140"/>
      <c r="N137" s="140"/>
      <c r="O137" s="141"/>
      <c r="P137" s="141"/>
      <c r="Q137" s="142"/>
      <c r="R137" s="143"/>
      <c r="S137" s="146"/>
      <c r="T137" s="151"/>
      <c r="U137" s="150"/>
      <c r="V137" s="168"/>
    </row>
    <row r="138" spans="1:244" ht="13.5" thickBot="1">
      <c r="A138" s="135"/>
      <c r="B138" s="136">
        <v>1</v>
      </c>
      <c r="C138" s="413" t="s">
        <v>142</v>
      </c>
      <c r="D138" s="414"/>
      <c r="E138" s="414"/>
      <c r="F138" s="415"/>
      <c r="G138" s="441" t="s">
        <v>110</v>
      </c>
      <c r="H138" s="442"/>
      <c r="I138" s="442"/>
      <c r="J138" s="154"/>
      <c r="K138" s="152"/>
      <c r="L138" s="152"/>
      <c r="M138" s="152"/>
      <c r="N138" s="152"/>
      <c r="O138" s="147"/>
      <c r="P138" s="147"/>
      <c r="Q138" s="148"/>
      <c r="R138" s="148"/>
      <c r="S138" s="149"/>
      <c r="T138" s="147"/>
      <c r="U138" s="150"/>
      <c r="V138" s="2"/>
    </row>
    <row r="139" spans="1:244" ht="13.5" thickBot="1">
      <c r="A139" s="135"/>
      <c r="B139" s="136">
        <v>2</v>
      </c>
      <c r="C139" s="274" t="s">
        <v>120</v>
      </c>
      <c r="D139" s="275"/>
      <c r="E139" s="275"/>
      <c r="F139" s="276"/>
      <c r="G139" s="277" t="s">
        <v>110</v>
      </c>
      <c r="H139" s="278"/>
      <c r="I139" s="278"/>
      <c r="J139" s="155"/>
      <c r="K139" s="11"/>
      <c r="L139" s="11"/>
      <c r="M139" s="11"/>
      <c r="N139" s="11"/>
      <c r="O139" s="124"/>
      <c r="P139" s="124"/>
      <c r="Q139" s="125"/>
      <c r="R139" s="125"/>
      <c r="S139" s="125"/>
      <c r="T139" s="124"/>
      <c r="U139" s="167"/>
      <c r="V139" s="2"/>
    </row>
    <row r="140" spans="1:244" ht="13.5" thickBot="1">
      <c r="A140" s="2"/>
      <c r="B140" s="136">
        <v>6</v>
      </c>
      <c r="C140" s="426" t="s">
        <v>121</v>
      </c>
      <c r="D140" s="427"/>
      <c r="E140" s="427"/>
      <c r="F140" s="428"/>
      <c r="G140" s="277" t="s">
        <v>110</v>
      </c>
      <c r="H140" s="278"/>
      <c r="I140" s="278"/>
      <c r="J140" s="155"/>
      <c r="K140" s="153"/>
      <c r="L140" s="153"/>
      <c r="M140" s="153"/>
      <c r="N140" s="153"/>
      <c r="O140" s="144"/>
      <c r="P140" s="144"/>
      <c r="Q140" s="149"/>
      <c r="R140" s="149"/>
      <c r="S140" s="149"/>
      <c r="T140" s="144"/>
      <c r="U140" s="150"/>
      <c r="V140" s="2"/>
    </row>
    <row r="141" spans="1:244">
      <c r="A141" s="2"/>
      <c r="B141" s="397"/>
      <c r="C141" s="398"/>
      <c r="D141" s="398"/>
      <c r="E141" s="398"/>
      <c r="F141" s="398"/>
      <c r="G141" s="398"/>
      <c r="H141" s="398"/>
      <c r="I141" s="398"/>
      <c r="J141" s="398"/>
      <c r="K141" s="398"/>
      <c r="L141" s="398"/>
      <c r="M141" s="398"/>
      <c r="N141" s="398"/>
      <c r="O141" s="398"/>
      <c r="P141" s="398"/>
      <c r="Q141" s="398"/>
      <c r="R141" s="398"/>
      <c r="S141" s="398"/>
      <c r="T141" s="398"/>
      <c r="U141" s="399"/>
      <c r="V141" s="2"/>
    </row>
    <row r="142" spans="1:244" ht="18" customHeight="1">
      <c r="A142" s="2"/>
      <c r="B142" s="422" t="s">
        <v>59</v>
      </c>
      <c r="C142" s="423"/>
      <c r="D142" s="423"/>
      <c r="E142" s="423"/>
      <c r="F142" s="423"/>
      <c r="G142" s="423"/>
      <c r="H142" s="423"/>
      <c r="I142" s="423"/>
      <c r="J142" s="423"/>
      <c r="K142" s="423"/>
      <c r="L142" s="423"/>
      <c r="M142" s="423"/>
      <c r="N142" s="423"/>
      <c r="O142" s="423"/>
      <c r="P142" s="423"/>
      <c r="Q142" s="423"/>
      <c r="R142" s="423"/>
      <c r="S142" s="423"/>
      <c r="T142" s="423"/>
      <c r="U142" s="424"/>
      <c r="V142" s="2"/>
    </row>
    <row r="143" spans="1:244" ht="13.5" thickBot="1">
      <c r="A143" s="2"/>
      <c r="B143" s="191" t="s">
        <v>61</v>
      </c>
      <c r="C143" s="273" t="s">
        <v>62</v>
      </c>
      <c r="D143" s="273"/>
      <c r="E143" s="273"/>
      <c r="F143" s="273"/>
      <c r="G143" s="273"/>
      <c r="H143" s="273" t="s">
        <v>63</v>
      </c>
      <c r="I143" s="273"/>
      <c r="J143" s="273"/>
      <c r="K143" s="388" t="s">
        <v>127</v>
      </c>
      <c r="L143" s="389"/>
      <c r="M143" s="388" t="s">
        <v>126</v>
      </c>
      <c r="N143" s="389"/>
      <c r="O143" s="273" t="s">
        <v>122</v>
      </c>
      <c r="P143" s="273"/>
      <c r="Q143" s="388" t="s">
        <v>123</v>
      </c>
      <c r="R143" s="420"/>
      <c r="S143" s="420"/>
      <c r="T143" s="420"/>
      <c r="U143" s="421"/>
      <c r="V143" s="2"/>
    </row>
    <row r="144" spans="1:244" ht="18.75">
      <c r="A144" s="2"/>
      <c r="B144" s="93">
        <v>1</v>
      </c>
      <c r="C144" s="283" t="s">
        <v>156</v>
      </c>
      <c r="D144" s="283"/>
      <c r="E144" s="283"/>
      <c r="F144" s="283"/>
      <c r="G144" s="283"/>
      <c r="H144" s="269" t="s">
        <v>186</v>
      </c>
      <c r="I144" s="269"/>
      <c r="J144" s="269"/>
      <c r="K144" s="284" t="s">
        <v>158</v>
      </c>
      <c r="L144" s="285"/>
      <c r="M144" s="279" t="s">
        <v>172</v>
      </c>
      <c r="N144" s="280"/>
      <c r="O144" s="290" t="s">
        <v>157</v>
      </c>
      <c r="P144" s="291"/>
      <c r="Q144" s="266">
        <v>19820365</v>
      </c>
      <c r="R144" s="267"/>
      <c r="S144" s="267"/>
      <c r="T144" s="267"/>
      <c r="U144" s="268"/>
      <c r="V144" s="2"/>
    </row>
    <row r="145" spans="1:246" ht="18.75">
      <c r="A145" s="2"/>
      <c r="B145" s="93">
        <v>3</v>
      </c>
      <c r="C145" s="283" t="s">
        <v>170</v>
      </c>
      <c r="D145" s="283"/>
      <c r="E145" s="283"/>
      <c r="F145" s="283"/>
      <c r="G145" s="283"/>
      <c r="H145" s="269" t="s">
        <v>147</v>
      </c>
      <c r="I145" s="269"/>
      <c r="J145" s="269"/>
      <c r="K145" s="279" t="s">
        <v>166</v>
      </c>
      <c r="L145" s="280"/>
      <c r="M145" s="279" t="s">
        <v>169</v>
      </c>
      <c r="N145" s="280"/>
      <c r="O145" s="290" t="s">
        <v>168</v>
      </c>
      <c r="P145" s="291"/>
      <c r="Q145" s="266">
        <v>19822289</v>
      </c>
      <c r="R145" s="267"/>
      <c r="S145" s="267"/>
      <c r="T145" s="267"/>
      <c r="U145" s="268"/>
      <c r="V145" s="2"/>
    </row>
    <row r="146" spans="1:246" ht="21">
      <c r="A146" s="2"/>
      <c r="B146" s="93">
        <v>3</v>
      </c>
      <c r="C146" s="283" t="s">
        <v>182</v>
      </c>
      <c r="D146" s="283"/>
      <c r="E146" s="283"/>
      <c r="F146" s="283"/>
      <c r="G146" s="283"/>
      <c r="H146" s="269" t="s">
        <v>148</v>
      </c>
      <c r="I146" s="269"/>
      <c r="J146" s="269"/>
      <c r="K146" s="284" t="s">
        <v>173</v>
      </c>
      <c r="L146" s="285"/>
      <c r="M146" s="279">
        <v>43839</v>
      </c>
      <c r="N146" s="280"/>
      <c r="O146" s="290" t="s">
        <v>183</v>
      </c>
      <c r="P146" s="291"/>
      <c r="Q146" s="266">
        <v>19816083</v>
      </c>
      <c r="R146" s="267"/>
      <c r="S146" s="267"/>
      <c r="T146" s="267"/>
      <c r="U146" s="268"/>
      <c r="V146" s="2"/>
    </row>
    <row r="147" spans="1:246" ht="18.75">
      <c r="A147" s="2"/>
      <c r="B147" s="93">
        <v>4</v>
      </c>
      <c r="C147" s="283" t="s">
        <v>161</v>
      </c>
      <c r="D147" s="283"/>
      <c r="E147" s="283"/>
      <c r="F147" s="283"/>
      <c r="G147" s="283"/>
      <c r="H147" s="269" t="s">
        <v>149</v>
      </c>
      <c r="I147" s="269"/>
      <c r="J147" s="269"/>
      <c r="K147" s="284" t="s">
        <v>162</v>
      </c>
      <c r="L147" s="285"/>
      <c r="M147" s="279" t="s">
        <v>172</v>
      </c>
      <c r="N147" s="280"/>
      <c r="O147" s="290" t="s">
        <v>163</v>
      </c>
      <c r="P147" s="291"/>
      <c r="Q147" s="266">
        <v>19820757</v>
      </c>
      <c r="R147" s="267"/>
      <c r="S147" s="267"/>
      <c r="T147" s="267"/>
      <c r="U147" s="268"/>
      <c r="V147" s="2"/>
    </row>
    <row r="148" spans="1:246" ht="21">
      <c r="A148" s="2"/>
      <c r="B148" s="93">
        <v>5</v>
      </c>
      <c r="C148" s="283" t="s">
        <v>171</v>
      </c>
      <c r="D148" s="283"/>
      <c r="E148" s="283"/>
      <c r="F148" s="283"/>
      <c r="G148" s="283"/>
      <c r="H148" s="269" t="s">
        <v>150</v>
      </c>
      <c r="I148" s="269"/>
      <c r="J148" s="269"/>
      <c r="K148" s="279" t="s">
        <v>166</v>
      </c>
      <c r="L148" s="280"/>
      <c r="M148" s="279" t="s">
        <v>169</v>
      </c>
      <c r="N148" s="280"/>
      <c r="O148" s="290">
        <v>44311</v>
      </c>
      <c r="P148" s="291"/>
      <c r="Q148" s="266">
        <v>19823281</v>
      </c>
      <c r="R148" s="267"/>
      <c r="S148" s="267"/>
      <c r="T148" s="267"/>
      <c r="U148" s="268"/>
      <c r="V148" s="2"/>
    </row>
    <row r="149" spans="1:246" ht="15" customHeight="1">
      <c r="A149" s="156"/>
      <c r="B149" s="98">
        <v>6</v>
      </c>
      <c r="C149" s="283" t="s">
        <v>184</v>
      </c>
      <c r="D149" s="283"/>
      <c r="E149" s="283"/>
      <c r="F149" s="283"/>
      <c r="G149" s="283"/>
      <c r="H149" s="269" t="s">
        <v>150</v>
      </c>
      <c r="I149" s="269"/>
      <c r="J149" s="269"/>
      <c r="K149" s="284" t="s">
        <v>185</v>
      </c>
      <c r="L149" s="285"/>
      <c r="M149" s="279" t="s">
        <v>166</v>
      </c>
      <c r="N149" s="280"/>
      <c r="O149" s="290" t="s">
        <v>187</v>
      </c>
      <c r="P149" s="291"/>
      <c r="Q149" s="266">
        <v>19821563</v>
      </c>
      <c r="R149" s="267"/>
      <c r="S149" s="267"/>
      <c r="T149" s="267"/>
      <c r="U149" s="268"/>
      <c r="V149" s="2"/>
    </row>
    <row r="150" spans="1:246" ht="18" customHeight="1">
      <c r="A150" s="2"/>
      <c r="B150" s="98">
        <v>7</v>
      </c>
      <c r="C150" s="283" t="s">
        <v>155</v>
      </c>
      <c r="D150" s="283"/>
      <c r="E150" s="283"/>
      <c r="F150" s="283"/>
      <c r="G150" s="283"/>
      <c r="H150" s="269" t="s">
        <v>151</v>
      </c>
      <c r="I150" s="269"/>
      <c r="J150" s="269"/>
      <c r="K150" s="284" t="s">
        <v>159</v>
      </c>
      <c r="L150" s="285"/>
      <c r="M150" s="279" t="s">
        <v>173</v>
      </c>
      <c r="N150" s="280"/>
      <c r="O150" s="290" t="s">
        <v>160</v>
      </c>
      <c r="P150" s="296"/>
      <c r="Q150" s="266">
        <v>19820177</v>
      </c>
      <c r="R150" s="267"/>
      <c r="S150" s="267"/>
      <c r="T150" s="267"/>
      <c r="U150" s="268"/>
      <c r="IC150" s="1" t="s">
        <v>60</v>
      </c>
    </row>
    <row r="151" spans="1:246" ht="18.75">
      <c r="A151" s="2"/>
      <c r="B151" s="98">
        <v>8</v>
      </c>
      <c r="C151" s="283" t="s">
        <v>164</v>
      </c>
      <c r="D151" s="283"/>
      <c r="E151" s="283"/>
      <c r="F151" s="283"/>
      <c r="G151" s="283"/>
      <c r="H151" s="269" t="s">
        <v>152</v>
      </c>
      <c r="I151" s="269"/>
      <c r="J151" s="269"/>
      <c r="K151" s="286" t="s">
        <v>162</v>
      </c>
      <c r="L151" s="287"/>
      <c r="M151" s="281" t="s">
        <v>172</v>
      </c>
      <c r="N151" s="282"/>
      <c r="O151" s="288">
        <v>44249</v>
      </c>
      <c r="P151" s="289"/>
      <c r="Q151" s="300">
        <v>19816081</v>
      </c>
      <c r="R151" s="301"/>
      <c r="S151" s="301"/>
      <c r="T151" s="301"/>
      <c r="U151" s="302"/>
      <c r="IC151" s="1" t="s">
        <v>64</v>
      </c>
    </row>
    <row r="152" spans="1:246" ht="18.75">
      <c r="A152" s="2"/>
      <c r="B152" s="98">
        <v>9</v>
      </c>
      <c r="C152" s="283" t="s">
        <v>174</v>
      </c>
      <c r="D152" s="283"/>
      <c r="E152" s="283"/>
      <c r="F152" s="283"/>
      <c r="G152" s="283"/>
      <c r="H152" s="269" t="s">
        <v>175</v>
      </c>
      <c r="I152" s="269"/>
      <c r="J152" s="269"/>
      <c r="K152" s="286" t="s">
        <v>167</v>
      </c>
      <c r="L152" s="287"/>
      <c r="M152" s="284" t="s">
        <v>176</v>
      </c>
      <c r="N152" s="285"/>
      <c r="O152" s="290" t="s">
        <v>178</v>
      </c>
      <c r="P152" s="291"/>
      <c r="Q152" s="266">
        <v>19821095</v>
      </c>
      <c r="R152" s="267"/>
      <c r="S152" s="267"/>
      <c r="T152" s="267"/>
      <c r="U152" s="268"/>
    </row>
    <row r="153" spans="1:246" ht="19.5" thickBot="1">
      <c r="A153" s="2"/>
      <c r="B153" s="165">
        <v>10</v>
      </c>
      <c r="C153" s="314" t="s">
        <v>177</v>
      </c>
      <c r="D153" s="314"/>
      <c r="E153" s="314"/>
      <c r="F153" s="314"/>
      <c r="G153" s="314"/>
      <c r="H153" s="315" t="s">
        <v>153</v>
      </c>
      <c r="I153" s="315"/>
      <c r="J153" s="315"/>
      <c r="K153" s="292" t="s">
        <v>167</v>
      </c>
      <c r="L153" s="293"/>
      <c r="M153" s="292" t="s">
        <v>176</v>
      </c>
      <c r="N153" s="293"/>
      <c r="O153" s="294" t="s">
        <v>179</v>
      </c>
      <c r="P153" s="295"/>
      <c r="Q153" s="297">
        <v>19823732</v>
      </c>
      <c r="R153" s="298"/>
      <c r="S153" s="298"/>
      <c r="T153" s="298"/>
      <c r="U153" s="299"/>
    </row>
    <row r="154" spans="1:246" ht="15">
      <c r="A154" s="2"/>
      <c r="B154" s="101"/>
      <c r="C154" s="102"/>
      <c r="D154" s="102"/>
      <c r="E154" s="102"/>
      <c r="F154" s="102"/>
      <c r="G154" s="102"/>
      <c r="H154" s="103"/>
      <c r="I154" s="103"/>
      <c r="J154" s="103"/>
      <c r="K154" s="103"/>
      <c r="L154" s="103"/>
      <c r="M154" s="103"/>
      <c r="N154" s="103"/>
      <c r="O154" s="103"/>
      <c r="P154" s="103"/>
      <c r="Q154" s="104"/>
      <c r="R154" s="104"/>
      <c r="S154" s="104"/>
      <c r="T154" s="104"/>
      <c r="U154" s="166"/>
    </row>
    <row r="155" spans="1:246">
      <c r="A155" s="2"/>
      <c r="B155" s="2"/>
      <c r="C155" s="2"/>
      <c r="D155" s="2"/>
      <c r="E155" s="2"/>
      <c r="F155" s="2"/>
      <c r="G155" s="2"/>
      <c r="H155" s="2"/>
      <c r="I155" s="2"/>
      <c r="J155" s="2"/>
      <c r="K155" s="2"/>
      <c r="L155" s="2"/>
      <c r="M155" s="2"/>
      <c r="N155" s="2" t="s">
        <v>0</v>
      </c>
      <c r="O155" s="2"/>
      <c r="P155" s="2"/>
      <c r="Q155" s="2"/>
      <c r="R155" s="2"/>
      <c r="S155" s="2"/>
      <c r="T155" s="2"/>
      <c r="U155" s="2"/>
    </row>
    <row r="156" spans="1:246">
      <c r="A156" s="2"/>
      <c r="ID156" s="94" t="s">
        <v>57</v>
      </c>
      <c r="IE156" s="2"/>
      <c r="IF156" s="95" t="s">
        <v>65</v>
      </c>
      <c r="IJ156" s="96" t="s">
        <v>66</v>
      </c>
      <c r="IL156" s="97">
        <f>SUMIF(MainEng,"RUN",Finish)-SUMIF(MainEng,"RUN",Start)</f>
        <v>0.3104166666666659</v>
      </c>
    </row>
    <row r="157" spans="1:246">
      <c r="A157" s="2"/>
      <c r="ID157" s="94" t="s">
        <v>67</v>
      </c>
      <c r="IE157" s="2"/>
      <c r="IF157" s="95" t="s">
        <v>68</v>
      </c>
      <c r="IJ157" s="96" t="s">
        <v>69</v>
      </c>
      <c r="IL157" s="99"/>
    </row>
    <row r="158" spans="1:246">
      <c r="A158" s="2"/>
      <c r="ID158" s="2"/>
      <c r="IE158" s="2"/>
      <c r="IF158" s="95" t="s">
        <v>70</v>
      </c>
      <c r="IJ158" s="96" t="s">
        <v>71</v>
      </c>
      <c r="IL158" s="100">
        <f>SUMIF(AuxEng1,"RUN",Finish)-SUMIF(AuxEng1,"RUN",Start)</f>
        <v>1.0062499999999979</v>
      </c>
    </row>
    <row r="159" spans="1:246">
      <c r="A159" s="2"/>
      <c r="ID159" s="2"/>
      <c r="IE159" s="2"/>
      <c r="IF159" s="95" t="s">
        <v>72</v>
      </c>
      <c r="IJ159" s="96" t="s">
        <v>73</v>
      </c>
      <c r="IL159" s="100">
        <f>SUMIF(AuxEng2,"RUN",Finish)-SUMIF(AuxEng2,"RUN",Start)</f>
        <v>0</v>
      </c>
    </row>
    <row r="160" spans="1:246">
      <c r="A160" s="2"/>
      <c r="ID160" s="2"/>
      <c r="IE160" s="2"/>
      <c r="IF160" s="95" t="s">
        <v>74</v>
      </c>
      <c r="IJ160" s="96" t="s">
        <v>75</v>
      </c>
      <c r="IL160" s="100">
        <f>SUMIF(AuxEng3,"RUN",Finish)-SUMIF(AuxEng3,"RUN",Start)</f>
        <v>0</v>
      </c>
    </row>
    <row r="161" spans="1:246">
      <c r="A161" s="2"/>
      <c r="ID161" s="2"/>
      <c r="IE161" s="2"/>
      <c r="IF161" s="95" t="s">
        <v>76</v>
      </c>
      <c r="IJ161" s="96" t="s">
        <v>77</v>
      </c>
      <c r="IL161" s="99"/>
    </row>
    <row r="162" spans="1:246">
      <c r="A162" s="3"/>
      <c r="ID162" s="2"/>
      <c r="IE162" s="2"/>
      <c r="IF162" s="95" t="s">
        <v>78</v>
      </c>
      <c r="IJ162" s="96" t="s">
        <v>79</v>
      </c>
      <c r="IL162" s="96"/>
    </row>
    <row r="163" spans="1:246">
      <c r="A163" s="2"/>
      <c r="ID163" s="2"/>
      <c r="IE163" s="2"/>
      <c r="IF163" s="95" t="s">
        <v>80</v>
      </c>
      <c r="IJ163" s="1" t="s">
        <v>81</v>
      </c>
    </row>
    <row r="164" spans="1:246">
      <c r="ID164" s="2"/>
      <c r="IE164" s="2"/>
      <c r="IF164" s="1" t="s">
        <v>82</v>
      </c>
      <c r="IJ164" s="96" t="s">
        <v>58</v>
      </c>
      <c r="IL164" s="96"/>
    </row>
    <row r="165" spans="1:246">
      <c r="IF165" s="95" t="s">
        <v>83</v>
      </c>
      <c r="IJ165" s="96" t="s">
        <v>84</v>
      </c>
      <c r="IL165" s="96"/>
    </row>
    <row r="166" spans="1:246">
      <c r="IF166" s="95" t="s">
        <v>85</v>
      </c>
      <c r="IJ166" s="96" t="s">
        <v>86</v>
      </c>
    </row>
    <row r="167" spans="1:246">
      <c r="IF167" s="95" t="s">
        <v>87</v>
      </c>
      <c r="IJ167" s="96" t="s">
        <v>88</v>
      </c>
    </row>
    <row r="168" spans="1:246">
      <c r="IF168" s="95" t="s">
        <v>89</v>
      </c>
      <c r="IJ168" s="96" t="s">
        <v>90</v>
      </c>
    </row>
    <row r="169" spans="1:246">
      <c r="IF169" s="95" t="s">
        <v>91</v>
      </c>
      <c r="IJ169" s="96" t="s">
        <v>92</v>
      </c>
    </row>
    <row r="170" spans="1:246">
      <c r="IF170" s="95" t="s">
        <v>93</v>
      </c>
      <c r="IJ170" s="1" t="s">
        <v>94</v>
      </c>
    </row>
    <row r="171" spans="1:246">
      <c r="IF171" s="95" t="s">
        <v>95</v>
      </c>
      <c r="IJ171" s="96" t="s">
        <v>96</v>
      </c>
    </row>
    <row r="172" spans="1:246">
      <c r="IF172" s="95" t="s">
        <v>97</v>
      </c>
      <c r="IJ172" s="96" t="s">
        <v>98</v>
      </c>
    </row>
    <row r="173" spans="1:246">
      <c r="IF173" s="95" t="s">
        <v>99</v>
      </c>
      <c r="IJ173" s="1" t="s">
        <v>100</v>
      </c>
    </row>
    <row r="174" spans="1:246">
      <c r="IF174" s="95" t="s">
        <v>101</v>
      </c>
      <c r="IJ174" s="1" t="s">
        <v>102</v>
      </c>
    </row>
    <row r="175" spans="1:246">
      <c r="IF175" s="95" t="s">
        <v>103</v>
      </c>
    </row>
    <row r="176" spans="1:246">
      <c r="IF176" s="95" t="s">
        <v>104</v>
      </c>
    </row>
    <row r="177" spans="240:240">
      <c r="IF177" s="95" t="s">
        <v>105</v>
      </c>
    </row>
    <row r="178" spans="240:240">
      <c r="IF178" s="1" t="s">
        <v>106</v>
      </c>
    </row>
    <row r="179" spans="240:240">
      <c r="IF179" s="105" t="s">
        <v>107</v>
      </c>
    </row>
    <row r="180" spans="240:240">
      <c r="IF180" s="105" t="s">
        <v>108</v>
      </c>
    </row>
    <row r="181" spans="240:240">
      <c r="IF181" s="105" t="s">
        <v>109</v>
      </c>
    </row>
  </sheetData>
  <mergeCells count="248">
    <mergeCell ref="J71:O71"/>
    <mergeCell ref="P71:R71"/>
    <mergeCell ref="J70:O70"/>
    <mergeCell ref="P70:R70"/>
    <mergeCell ref="J62:O62"/>
    <mergeCell ref="P62:R62"/>
    <mergeCell ref="J63:O63"/>
    <mergeCell ref="P63:R63"/>
    <mergeCell ref="J64:O64"/>
    <mergeCell ref="P64:R64"/>
    <mergeCell ref="P65:R65"/>
    <mergeCell ref="J65:O65"/>
    <mergeCell ref="J69:O69"/>
    <mergeCell ref="P69:R69"/>
    <mergeCell ref="J66:O66"/>
    <mergeCell ref="P66:R66"/>
    <mergeCell ref="J67:O67"/>
    <mergeCell ref="P67:R67"/>
    <mergeCell ref="J68:O68"/>
    <mergeCell ref="P68:R68"/>
    <mergeCell ref="S53:U53"/>
    <mergeCell ref="P53:R53"/>
    <mergeCell ref="J53:O53"/>
    <mergeCell ref="B142:U142"/>
    <mergeCell ref="C127:F127"/>
    <mergeCell ref="C134:F134"/>
    <mergeCell ref="C140:F140"/>
    <mergeCell ref="C132:F132"/>
    <mergeCell ref="C133:F133"/>
    <mergeCell ref="C135:F135"/>
    <mergeCell ref="G132:H132"/>
    <mergeCell ref="G133:H133"/>
    <mergeCell ref="G131:H131"/>
    <mergeCell ref="P79:R79"/>
    <mergeCell ref="G135:H135"/>
    <mergeCell ref="P56:R56"/>
    <mergeCell ref="C131:F131"/>
    <mergeCell ref="G134:H134"/>
    <mergeCell ref="P57:R57"/>
    <mergeCell ref="P58:R58"/>
    <mergeCell ref="G138:I138"/>
    <mergeCell ref="C129:F129"/>
    <mergeCell ref="J124:O124"/>
    <mergeCell ref="C136:F136"/>
    <mergeCell ref="H146:J146"/>
    <mergeCell ref="H147:J147"/>
    <mergeCell ref="O146:P146"/>
    <mergeCell ref="M144:N144"/>
    <mergeCell ref="H145:J145"/>
    <mergeCell ref="C144:G144"/>
    <mergeCell ref="O147:P147"/>
    <mergeCell ref="K144:L144"/>
    <mergeCell ref="C146:G146"/>
    <mergeCell ref="C147:G147"/>
    <mergeCell ref="C145:G145"/>
    <mergeCell ref="K145:L145"/>
    <mergeCell ref="M145:N145"/>
    <mergeCell ref="O145:P145"/>
    <mergeCell ref="J61:O61"/>
    <mergeCell ref="M143:N143"/>
    <mergeCell ref="G139:I139"/>
    <mergeCell ref="H143:J143"/>
    <mergeCell ref="J127:R127"/>
    <mergeCell ref="I126:R126"/>
    <mergeCell ref="G137:I137"/>
    <mergeCell ref="K143:L143"/>
    <mergeCell ref="B141:U141"/>
    <mergeCell ref="T124:U124"/>
    <mergeCell ref="G127:H127"/>
    <mergeCell ref="G136:H136"/>
    <mergeCell ref="C128:F128"/>
    <mergeCell ref="G128:H128"/>
    <mergeCell ref="J72:O72"/>
    <mergeCell ref="C138:F138"/>
    <mergeCell ref="C130:F130"/>
    <mergeCell ref="P61:R61"/>
    <mergeCell ref="P72:R72"/>
    <mergeCell ref="G130:H130"/>
    <mergeCell ref="G129:H129"/>
    <mergeCell ref="J79:O79"/>
    <mergeCell ref="P124:Q124"/>
    <mergeCell ref="Q143:U143"/>
    <mergeCell ref="J56:O56"/>
    <mergeCell ref="J57:O57"/>
    <mergeCell ref="J58:O58"/>
    <mergeCell ref="J59:O59"/>
    <mergeCell ref="J60:O60"/>
    <mergeCell ref="J51:O51"/>
    <mergeCell ref="P55:R55"/>
    <mergeCell ref="P59:R59"/>
    <mergeCell ref="P60:R60"/>
    <mergeCell ref="J55:O55"/>
    <mergeCell ref="J41:O41"/>
    <mergeCell ref="P41:R41"/>
    <mergeCell ref="P42:R42"/>
    <mergeCell ref="J43:O43"/>
    <mergeCell ref="P43:R43"/>
    <mergeCell ref="J45:O45"/>
    <mergeCell ref="J42:O42"/>
    <mergeCell ref="J44:O44"/>
    <mergeCell ref="J54:O54"/>
    <mergeCell ref="J49:O49"/>
    <mergeCell ref="P52:R52"/>
    <mergeCell ref="J52:O52"/>
    <mergeCell ref="P54:R54"/>
    <mergeCell ref="P50:R50"/>
    <mergeCell ref="P51:R51"/>
    <mergeCell ref="J39:O39"/>
    <mergeCell ref="P39:R39"/>
    <mergeCell ref="P40:R40"/>
    <mergeCell ref="S39:U39"/>
    <mergeCell ref="S40:U40"/>
    <mergeCell ref="J38:O38"/>
    <mergeCell ref="J40:O40"/>
    <mergeCell ref="B29:U29"/>
    <mergeCell ref="J37:O37"/>
    <mergeCell ref="P37:R37"/>
    <mergeCell ref="S37:U37"/>
    <mergeCell ref="B34:C34"/>
    <mergeCell ref="D34:I34"/>
    <mergeCell ref="D33:I33"/>
    <mergeCell ref="D32:I32"/>
    <mergeCell ref="D35:I35"/>
    <mergeCell ref="P38:R38"/>
    <mergeCell ref="I26:O26"/>
    <mergeCell ref="I13:N13"/>
    <mergeCell ref="R26:U26"/>
    <mergeCell ref="R20:U20"/>
    <mergeCell ref="I18:O18"/>
    <mergeCell ref="I19:O19"/>
    <mergeCell ref="I20:O20"/>
    <mergeCell ref="I21:O21"/>
    <mergeCell ref="I22:O22"/>
    <mergeCell ref="I23:O23"/>
    <mergeCell ref="I25:O25"/>
    <mergeCell ref="I17:Q17"/>
    <mergeCell ref="R17:U17"/>
    <mergeCell ref="R18:U18"/>
    <mergeCell ref="I24:O24"/>
    <mergeCell ref="J14:U15"/>
    <mergeCell ref="F15:H15"/>
    <mergeCell ref="B16:E17"/>
    <mergeCell ref="F16:F17"/>
    <mergeCell ref="G16:H17"/>
    <mergeCell ref="I16:U16"/>
    <mergeCell ref="B12:E12"/>
    <mergeCell ref="F12:H12"/>
    <mergeCell ref="B13:E13"/>
    <mergeCell ref="F13:H13"/>
    <mergeCell ref="F14:H14"/>
    <mergeCell ref="I14:I15"/>
    <mergeCell ref="S42:U42"/>
    <mergeCell ref="S41:U41"/>
    <mergeCell ref="P44:R44"/>
    <mergeCell ref="P45:R45"/>
    <mergeCell ref="R24:U24"/>
    <mergeCell ref="R23:U23"/>
    <mergeCell ref="R22:U22"/>
    <mergeCell ref="R21:U21"/>
    <mergeCell ref="R19:U19"/>
    <mergeCell ref="S38:U38"/>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B11:E11"/>
    <mergeCell ref="F11:H11"/>
    <mergeCell ref="B10:U10"/>
    <mergeCell ref="R25:U25"/>
    <mergeCell ref="S45:U45"/>
    <mergeCell ref="S44:U44"/>
    <mergeCell ref="S43:U43"/>
    <mergeCell ref="C153:G153"/>
    <mergeCell ref="H153:J153"/>
    <mergeCell ref="C152:G152"/>
    <mergeCell ref="S46:U46"/>
    <mergeCell ref="J48:O48"/>
    <mergeCell ref="J50:O50"/>
    <mergeCell ref="S47:U47"/>
    <mergeCell ref="S52:U52"/>
    <mergeCell ref="S51:U51"/>
    <mergeCell ref="S50:U50"/>
    <mergeCell ref="S48:U48"/>
    <mergeCell ref="P48:R48"/>
    <mergeCell ref="P47:R47"/>
    <mergeCell ref="J47:O47"/>
    <mergeCell ref="P46:R46"/>
    <mergeCell ref="J46:O46"/>
    <mergeCell ref="P49:R49"/>
    <mergeCell ref="C148:G148"/>
    <mergeCell ref="K147:L147"/>
    <mergeCell ref="Q144:U144"/>
    <mergeCell ref="M153:N153"/>
    <mergeCell ref="O152:P152"/>
    <mergeCell ref="M152:N152"/>
    <mergeCell ref="O153:P153"/>
    <mergeCell ref="M147:N147"/>
    <mergeCell ref="M148:N148"/>
    <mergeCell ref="M150:N150"/>
    <mergeCell ref="C149:G149"/>
    <mergeCell ref="K149:L149"/>
    <mergeCell ref="O150:P150"/>
    <mergeCell ref="H150:J150"/>
    <mergeCell ref="K153:L153"/>
    <mergeCell ref="Q153:U153"/>
    <mergeCell ref="Q152:U152"/>
    <mergeCell ref="Q151:U151"/>
    <mergeCell ref="Q150:U150"/>
    <mergeCell ref="Q149:U149"/>
    <mergeCell ref="Q148:U148"/>
    <mergeCell ref="O144:P144"/>
    <mergeCell ref="Q147:U147"/>
    <mergeCell ref="Q146:U146"/>
    <mergeCell ref="Q145:U145"/>
    <mergeCell ref="H144:J144"/>
    <mergeCell ref="C137:F137"/>
    <mergeCell ref="O143:P143"/>
    <mergeCell ref="C139:F139"/>
    <mergeCell ref="G140:I140"/>
    <mergeCell ref="C143:G143"/>
    <mergeCell ref="H152:J152"/>
    <mergeCell ref="K148:L148"/>
    <mergeCell ref="M151:N151"/>
    <mergeCell ref="C151:G151"/>
    <mergeCell ref="C150:G150"/>
    <mergeCell ref="K146:L146"/>
    <mergeCell ref="K152:L152"/>
    <mergeCell ref="H151:J151"/>
    <mergeCell ref="O151:P151"/>
    <mergeCell ref="K150:L150"/>
    <mergeCell ref="K151:L151"/>
    <mergeCell ref="M146:N146"/>
    <mergeCell ref="M149:N149"/>
    <mergeCell ref="H149:J149"/>
    <mergeCell ref="O149:P149"/>
    <mergeCell ref="H148:J148"/>
    <mergeCell ref="O148:P148"/>
  </mergeCells>
  <dataValidations count="5">
    <dataValidation type="list" allowBlank="1" showInputMessage="1" showErrorMessage="1" promptTitle="Vessel location of this activity" sqref="T124:U125">
      <formula1>Location</formula1>
      <formula2>0</formula2>
    </dataValidation>
    <dataValidation type="list" allowBlank="1" showInputMessage="1" showErrorMessage="1" promptTitle="Category of Activity" sqref="P124:S125 P38:P79">
      <formula1>DetailActivity</formula1>
      <formula2>0</formula2>
    </dataValidation>
    <dataValidation type="list" allowBlank="1" showErrorMessage="1" sqref="H38:H79 I38:I47 I50:I79 H124:I125 D38:G125">
      <formula1>RunStop</formula1>
      <formula2>0</formula2>
    </dataValidation>
    <dataValidation type="list" allowBlank="1" showErrorMessage="1" sqref="S8">
      <formula1>$IC$150:$IC$151</formula1>
      <formula2>0</formula2>
    </dataValidation>
    <dataValidation type="list" allowBlank="1" showInputMessage="1" showErrorMessage="1" promptTitle="Category of Activity" sqref="S38:S79 T38:U72 T79:U79">
      <formula1>$IJ$156:$IJ$174</formula1>
      <formula2>0</formula2>
    </dataValidation>
  </dataValidations>
  <hyperlinks>
    <hyperlink ref="C138" r:id="rId1"/>
  </hyperlinks>
  <printOptions horizontalCentered="1"/>
  <pageMargins left="0.2" right="0.2" top="0.5" bottom="0.2" header="0.51180555555555551" footer="0.51180555555555551"/>
  <pageSetup paperSize="9" scale="3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8" t="s">
        <v>129</v>
      </c>
      <c r="C1" s="208"/>
      <c r="D1" s="212"/>
      <c r="E1" s="212"/>
      <c r="F1" s="212"/>
    </row>
    <row r="2" spans="2:6">
      <c r="B2" s="208" t="s">
        <v>130</v>
      </c>
      <c r="C2" s="208"/>
      <c r="D2" s="212"/>
      <c r="E2" s="212"/>
      <c r="F2" s="212"/>
    </row>
    <row r="3" spans="2:6">
      <c r="B3" s="209"/>
      <c r="C3" s="209"/>
      <c r="D3" s="213"/>
      <c r="E3" s="213"/>
      <c r="F3" s="213"/>
    </row>
    <row r="4" spans="2:6" ht="51">
      <c r="B4" s="209" t="s">
        <v>131</v>
      </c>
      <c r="C4" s="209"/>
      <c r="D4" s="213"/>
      <c r="E4" s="213"/>
      <c r="F4" s="213"/>
    </row>
    <row r="5" spans="2:6">
      <c r="B5" s="209"/>
      <c r="C5" s="209"/>
      <c r="D5" s="213"/>
      <c r="E5" s="213"/>
      <c r="F5" s="213"/>
    </row>
    <row r="6" spans="2:6">
      <c r="B6" s="208" t="s">
        <v>132</v>
      </c>
      <c r="C6" s="208"/>
      <c r="D6" s="212"/>
      <c r="E6" s="212" t="s">
        <v>133</v>
      </c>
      <c r="F6" s="212" t="s">
        <v>134</v>
      </c>
    </row>
    <row r="7" spans="2:6" ht="13.5" thickBot="1">
      <c r="B7" s="209"/>
      <c r="C7" s="209"/>
      <c r="D7" s="213"/>
      <c r="E7" s="213"/>
      <c r="F7" s="213"/>
    </row>
    <row r="8" spans="2:6" ht="39" thickBot="1">
      <c r="B8" s="210" t="s">
        <v>135</v>
      </c>
      <c r="C8" s="211"/>
      <c r="D8" s="214"/>
      <c r="E8" s="214">
        <v>80</v>
      </c>
      <c r="F8" s="215" t="s">
        <v>136</v>
      </c>
    </row>
    <row r="9" spans="2:6">
      <c r="B9" s="209"/>
      <c r="C9" s="209"/>
      <c r="D9" s="213"/>
      <c r="E9" s="213"/>
      <c r="F9" s="2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2019-10-02T23:15:42Z</cp:lastPrinted>
  <dcterms:created xsi:type="dcterms:W3CDTF">2017-09-25T06:25:39Z</dcterms:created>
  <dcterms:modified xsi:type="dcterms:W3CDTF">2019-10-19T09:42:27Z</dcterms:modified>
</cp:coreProperties>
</file>