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report'!$A$1:$V$170</definedName>
    <definedName name="_xlnm._FilterDatabase" localSheetId="0" hidden="1">'Vessel daily report'!#REF!</definedName>
    <definedName name="AuxEng1">'Vessel daily report'!$E$38:$E$136</definedName>
    <definedName name="AuxEng2">'Vessel daily report'!$F$38:$F$136</definedName>
    <definedName name="AuxEng3">'Vessel daily report'!$G$38:$G$136</definedName>
    <definedName name="BowThruster">'Vessel daily report'!$H$38:$H$136</definedName>
    <definedName name="DetailActivity">'Vessel daily report'!$IF$164:$IF$189</definedName>
    <definedName name="Excel_BuiltIn_Print_Area_1">'Vessel daily report'!$A$1:$CK$170</definedName>
    <definedName name="Excel_BuiltIn_Print_Area_1_1">'Vessel daily report'!$A$1:$W$170</definedName>
    <definedName name="Excel_BuiltIn_Print_Area_1_1_1">'Vessel daily report'!$A$1:$V$170</definedName>
    <definedName name="Excel_BuiltIn_Print_Area_1_1_1_1">'Vessel daily report'!$A$1:$U$170</definedName>
    <definedName name="Fifi">'Vessel daily report'!$I$38:$I$136</definedName>
    <definedName name="Finish">'Vessel daily report'!$C$38:$C$136</definedName>
    <definedName name="ISPSPort">'Vessel daily report'!$IC$158:$IC$160</definedName>
    <definedName name="Location">'Vessel daily report'!$IJ$164:$IJ$173</definedName>
    <definedName name="MainEng">'Vessel daily report'!$D$38:$D$136</definedName>
    <definedName name="RunStop">'Vessel daily report'!$ID$164</definedName>
    <definedName name="Start">'Vessel daily report'!$B$38:$B$136</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68" i="1"/>
  <c r="IL167" i="1" l="1"/>
  <c r="IL164" i="1"/>
  <c r="IL166"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<sst xmlns="http://schemas.openxmlformats.org/spreadsheetml/2006/main" count="282" uniqueCount="203">
  <si>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</si>
  <si>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</si>
  <si>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</si>
  <si>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</si>
  <si>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</si>
  <si>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</si>
  <si>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</si>
  <si>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</si>
  <si>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</si>
  <si>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</si>
  <si>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</si>
  <si>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</si>
  <si>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</si>
  <si>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</si>
  <si>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</si>
  <si>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</si>
  <si>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</si>
  <si>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</si>
  <si>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</si>
  <si>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</si>
  <si>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</si>
  <si>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</si>
  <si>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</si>
  <si>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</si>
  <si>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</si>
  <si>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</si>
  <si>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</si>
  <si>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</si>
  <si>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</si>
  <si>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</si>
  <si>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</si>
  <si>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</si>
  <si>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</si>
  <si>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</si>
  <si>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</si>
  <si>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</si>
  <si>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</si>
  <si>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</si>
  <si>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</si>
  <si>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</si>
  <si>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</si>
  <si>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</si>
  <si>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</si>
  <si>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</si>
  <si>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</si>
  <si>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</si>
  <si>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</si>
  <si>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</si>
  <si>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</si>
  <si>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</si>
  <si>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</si>
  <si>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</si>
  <si>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</si>
  <si>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</si>
  <si>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</si>
  <si>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</si>
  <si>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</si>
  <si>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</si>
  <si>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</si>
  <si>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</si>
  <si>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</si>
  <si>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</si>
  <si>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</si>
  <si>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</si>
  <si>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</si>
  <si>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</si>
  <si>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</si>
  <si>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</si>
  <si>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</si>
  <si>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</si>
  <si>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</si>
  <si>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</si>
  <si>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</si>
  <si>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</si>
  <si>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</si>
  <si>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</si>
  <si>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</si>
  <si>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</si>
  <si>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</si>
  <si>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</si>
  <si>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</si>
  <si>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</si>
  <si>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</si>
  <si>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</si>
  <si>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</si>
  <si>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</si>
  <si>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</si>
  <si>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</si>
  <si>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</si>
  <si>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</si>
  <si>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</si>
  <si>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</si>
  <si>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</si>
  <si>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</si>
  <si>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</si>
  <si>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</si>
  <si>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</si>
  <si>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</si>
  <si>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</si>
  <si>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</si>
  <si>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</si>
  <si>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</si>
  <si>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</si>
  <si>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</si>
  <si>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</si>
  <si>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</si>
  <si>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</si>
  <si>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</si>
  <si>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</si>
  <si>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</si>
  <si>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</si>
  <si>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</si>
  <si>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</si>
  <si>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</si>
  <si>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</si>
  <si>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</si>
  <si>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</si>
  <si>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</si>
  <si>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</si>
  <si>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</si>
  <si>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</si>
  <si>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</si>
  <si>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</si>
  <si>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</si>
  <si>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</si>
  <si>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</si>
  <si>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</si>
  <si>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</si>
  <si>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</si>
  <si>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</si>
  <si>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</si>
  <si>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</si>
  <si>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</si>
  <si>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</si>
  <si>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</si>
  <si>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</si>
  <si>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</si>
  <si>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</si>
  <si>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</si>
  <si>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</si>
  <si>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</si>
  <si>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</si>
  <si>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</si>
  <si>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</si>
  <si>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</si>
  <si>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</si>
  <si>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</si>
  <si>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</si>
  <si>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</si>
  <si>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</si>
  <si>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</si>
  <si>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</si>
  <si>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</si>
  <si>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09 Oct 2019</t>
  </si>
  <si>
    <t>SAMGAR ARTHUR RATUMBANUA</t>
  </si>
  <si>
    <t>16 Apr 2021</t>
  </si>
  <si>
    <t>YONATHAN RAMBA</t>
  </si>
  <si>
    <t xml:space="preserve">Shifting Permit / SPOGK </t>
  </si>
  <si>
    <t>Master</t>
  </si>
  <si>
    <t>Oiler</t>
  </si>
  <si>
    <t>AMRAN BONE PASAU</t>
  </si>
  <si>
    <t>Cook</t>
  </si>
  <si>
    <t>17 Oct 2019</t>
  </si>
  <si>
    <t>04 Dec 2020</t>
  </si>
  <si>
    <t>06 Sept 2020</t>
  </si>
  <si>
    <t>24.00</t>
  </si>
  <si>
    <t>TAUFIK FAISAL</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</si>
  <si>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</si>
  <si>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</si>
  <si>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</si>
  <si>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FERRY FIRMANTO</t>
  </si>
  <si>
    <t>N</t>
  </si>
  <si>
    <t>CLAUDY</t>
  </si>
  <si>
    <t>PURWANDOYO</t>
  </si>
  <si>
    <t>08 Jan 2020</t>
  </si>
  <si>
    <t>27 Nov 2019</t>
  </si>
  <si>
    <t>09 Jul 2021</t>
  </si>
  <si>
    <t>12 Feb 2020</t>
  </si>
  <si>
    <t>18 Mar 2020</t>
  </si>
  <si>
    <t>22 Apr 2020</t>
  </si>
  <si>
    <t>DIAN APRIZAL</t>
  </si>
  <si>
    <t>23 Jul 2021</t>
  </si>
  <si>
    <t>04 Feb 2021</t>
  </si>
  <si>
    <t>13 Jun 2021</t>
  </si>
  <si>
    <t>AWALUDIN</t>
  </si>
  <si>
    <t>22 Feb 2021</t>
  </si>
  <si>
    <t>BAYU TRI PRABOWO</t>
  </si>
  <si>
    <t>29 Nov 2020</t>
  </si>
  <si>
    <t>15 May 2021</t>
  </si>
  <si>
    <t>Exp : 10 FEBRUARY 2020</t>
  </si>
  <si>
    <t>Cargo Ship Safety Contruction Certificate</t>
  </si>
  <si>
    <t>Cargo Ship Safety Radio Certificate</t>
  </si>
  <si>
    <t>Cargo Ship Safety Equipment Certificate</t>
  </si>
  <si>
    <t>9 - 12 knot</t>
  </si>
  <si>
    <t>SLIGHT</t>
  </si>
  <si>
    <t>0.5 - 1.25 M</t>
  </si>
  <si>
    <t>F.W.E</t>
  </si>
  <si>
    <t>Tug still continue standby at SHIP 111</t>
  </si>
  <si>
    <r>
      <t xml:space="preserve">REPORTED DATE 26 JANUARY </t>
    </r>
    <r>
      <rPr>
        <b/>
        <sz val="12"/>
        <color indexed="12"/>
        <rFont val="Arial"/>
        <family val="2"/>
      </rPr>
      <t xml:space="preserve"> 2020</t>
    </r>
  </si>
  <si>
    <t xml:space="preserve"> : (Safe Cond) Deck Dept : Proses transfer crew training dari Petro Suban ke CST SHIP 111 berjalan aman dan memakai APD standar. By Purwandoyo</t>
  </si>
  <si>
    <t>: (Safe Cond) Engine Dept : Proses transfer crew training dari ENC Rhayden ke Petro Suban berjalan aman dan memakai APD standar. By Dian Aprizal</t>
  </si>
  <si>
    <t>SBE for shifting</t>
  </si>
  <si>
    <t>Finish shifting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</si>
</sst>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3">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83">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40"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1" xfId="5" applyFont="1" applyFill="1" applyBorder="1" applyAlignment="1" applyProtection="1">
      <alignment vertical="center"/>
      <protection locked="0"/>
    </xf>
    <xf numFmtId="0" fontId="6" fillId="0" borderId="42" xfId="5" applyFont="1" applyFill="1" applyBorder="1" applyAlignment="1" applyProtection="1">
      <alignment vertical="center"/>
      <protection locked="0"/>
    </xf>
    <xf numFmtId="0" fontId="11" fillId="0" borderId="42" xfId="5" applyFont="1" applyFill="1" applyBorder="1" applyAlignment="1" applyProtection="1">
      <alignment horizontal="left" vertical="center"/>
      <protection locked="0"/>
    </xf>
    <xf numFmtId="0" fontId="11" fillId="0" borderId="42"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6" xfId="5" applyFont="1" applyFill="1" applyBorder="1" applyAlignment="1" applyProtection="1">
      <alignment horizontal="center"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6" fillId="0" borderId="49" xfId="5" applyFont="1" applyFill="1" applyBorder="1" applyAlignment="1" applyProtection="1">
      <alignment vertical="center"/>
      <protection locked="0"/>
    </xf>
    <xf numFmtId="0" fontId="11" fillId="0" borderId="49" xfId="5" applyFont="1" applyFill="1" applyBorder="1" applyAlignment="1" applyProtection="1">
      <alignment horizontal="lef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11" fillId="0" borderId="98" xfId="5" applyFont="1" applyFill="1" applyBorder="1" applyAlignment="1" applyProtection="1">
      <alignment horizontal="left" vertical="center"/>
      <protection locked="0"/>
    </xf>
    <xf numFmtId="0" fontId="11" fillId="0" borderId="99" xfId="5" applyFont="1" applyFill="1" applyBorder="1" applyAlignment="1" applyProtection="1">
      <alignment vertical="center"/>
      <protection locked="0"/>
    </xf>
    <xf numFmtId="0" fontId="11" fillId="0" borderId="100"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1" xfId="5" applyFont="1" applyFill="1" applyBorder="1" applyAlignment="1" applyProtection="1">
      <alignment vertical="center"/>
      <protection locked="0"/>
    </xf>
    <xf numFmtId="0" fontId="11" fillId="0" borderId="98" xfId="5" applyFont="1" applyFill="1" applyBorder="1" applyAlignment="1" applyProtection="1">
      <alignment vertical="center"/>
      <protection locked="0"/>
    </xf>
    <xf numFmtId="0" fontId="3" fillId="0" borderId="102" xfId="5" applyFont="1" applyFill="1" applyBorder="1" applyAlignment="1" applyProtection="1">
      <alignment vertical="center"/>
      <protection locked="0"/>
    </xf>
    <xf numFmtId="0" fontId="11" fillId="0" borderId="103" xfId="5" applyFont="1" applyFill="1" applyBorder="1" applyAlignment="1" applyProtection="1">
      <alignment horizontal="left" vertical="center"/>
      <protection locked="0"/>
    </xf>
    <xf numFmtId="0" fontId="6" fillId="0" borderId="101" xfId="5" applyFont="1" applyFill="1" applyBorder="1" applyAlignment="1" applyProtection="1">
      <alignment vertical="center"/>
      <protection locked="0"/>
    </xf>
    <xf numFmtId="0" fontId="6" fillId="0" borderId="98" xfId="5" applyFont="1" applyFill="1" applyBorder="1" applyAlignment="1" applyProtection="1">
      <alignment vertical="center"/>
      <protection locked="0"/>
    </xf>
    <xf numFmtId="0" fontId="6" fillId="0" borderId="104" xfId="5" applyFont="1" applyFill="1" applyBorder="1" applyAlignment="1" applyProtection="1">
      <alignment vertical="center"/>
      <protection locked="0"/>
    </xf>
    <xf numFmtId="0" fontId="6" fillId="0" borderId="105" xfId="5" applyFont="1" applyFill="1" applyBorder="1" applyAlignment="1" applyProtection="1">
      <alignment vertical="center"/>
      <protection locked="0"/>
    </xf>
    <xf numFmtId="0" fontId="2" fillId="0" borderId="106"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1" xfId="5" applyFont="1" applyFill="1" applyBorder="1" applyAlignment="1" applyProtection="1">
      <alignment horizontal="left" vertical="center"/>
      <protection locked="0"/>
    </xf>
    <xf numFmtId="0" fontId="13" fillId="3" borderId="52" xfId="5" applyFont="1" applyFill="1" applyBorder="1" applyAlignment="1" applyProtection="1">
      <alignment horizontal="left" vertical="center"/>
      <protection locked="0"/>
    </xf>
    <xf numFmtId="0" fontId="12" fillId="0" borderId="53" xfId="5" applyFont="1" applyFill="1" applyBorder="1" applyAlignment="1" applyProtection="1">
      <alignment horizontal="center" vertical="center"/>
      <protection locked="0"/>
    </xf>
    <xf numFmtId="15" fontId="18" fillId="0" borderId="39" xfId="5" applyNumberFormat="1" applyFont="1" applyFill="1" applyBorder="1" applyAlignment="1" applyProtection="1">
      <alignment horizontal="center" vertical="center"/>
      <protection locked="0"/>
    </xf>
    <xf numFmtId="0" fontId="3" fillId="0" borderId="106" xfId="5" applyFont="1" applyFill="1" applyBorder="1" applyAlignment="1" applyProtection="1">
      <alignment vertical="center"/>
      <protection locked="0"/>
    </xf>
    <xf numFmtId="0" fontId="2" fillId="0" borderId="107" xfId="4" applyBorder="1" applyAlignment="1" applyProtection="1">
      <alignment vertical="center"/>
      <protection locked="0"/>
    </xf>
    <xf numFmtId="0" fontId="0" fillId="0" borderId="108" xfId="0" applyBorder="1" applyAlignment="1" applyProtection="1">
      <alignment vertical="center"/>
      <protection locked="0"/>
    </xf>
    <xf numFmtId="0" fontId="0" fillId="0" borderId="109" xfId="0" applyBorder="1" applyAlignment="1" applyProtection="1">
      <alignment vertical="center"/>
      <protection locked="0"/>
    </xf>
    <xf numFmtId="0" fontId="6" fillId="7" borderId="101" xfId="5" applyFont="1" applyFill="1" applyBorder="1" applyAlignment="1" applyProtection="1">
      <alignment vertical="center"/>
      <protection locked="0"/>
    </xf>
    <xf numFmtId="0" fontId="6" fillId="7" borderId="110"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12" fillId="7" borderId="111" xfId="5" applyFont="1" applyFill="1" applyBorder="1" applyAlignment="1" applyProtection="1">
      <alignment vertical="center"/>
      <protection locked="0"/>
    </xf>
    <xf numFmtId="0" fontId="12" fillId="7" borderId="99" xfId="5" applyFont="1" applyFill="1" applyBorder="1" applyAlignment="1" applyProtection="1">
      <alignment vertical="center"/>
      <protection locked="0"/>
    </xf>
    <xf numFmtId="0" fontId="6" fillId="7" borderId="112"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4"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5" xfId="5" applyFont="1" applyFill="1" applyBorder="1" applyAlignment="1" applyProtection="1">
      <alignment vertical="center"/>
      <protection locked="0"/>
    </xf>
    <xf numFmtId="0" fontId="37" fillId="8" borderId="56" xfId="5" applyFont="1" applyFill="1" applyBorder="1" applyAlignment="1" applyProtection="1">
      <alignment vertical="center"/>
      <protection locked="0"/>
    </xf>
    <xf numFmtId="0" fontId="12" fillId="9" borderId="57" xfId="5" applyFont="1" applyFill="1" applyBorder="1" applyAlignment="1" applyProtection="1">
      <alignment horizontal="center" vertical="center"/>
      <protection locked="0"/>
    </xf>
    <xf numFmtId="0" fontId="12" fillId="9" borderId="58" xfId="5" applyFont="1" applyFill="1" applyBorder="1" applyAlignment="1" applyProtection="1">
      <alignment horizontal="center" vertical="center"/>
      <protection locked="0"/>
    </xf>
    <xf numFmtId="0" fontId="6" fillId="10" borderId="59"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wrapText="1"/>
      <protection locked="0"/>
    </xf>
    <xf numFmtId="0" fontId="12" fillId="9"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3"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2"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4" xfId="0" applyNumberFormat="1" applyBorder="1" applyAlignment="1">
      <alignment vertical="top" wrapText="1"/>
    </xf>
    <xf numFmtId="0" fontId="0" fillId="0" borderId="65"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5" xfId="0" applyNumberFormat="1" applyBorder="1" applyAlignment="1">
      <alignment horizontal="center" vertical="top" wrapText="1"/>
    </xf>
    <xf numFmtId="0" fontId="0" fillId="0" borderId="66"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4"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5"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6" xfId="5" applyNumberFormat="1" applyFont="1" applyFill="1" applyBorder="1" applyAlignment="1" applyProtection="1">
      <alignment horizontal="center" vertical="center"/>
    </xf>
    <xf numFmtId="0" fontId="25" fillId="0" borderId="116"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0" fontId="25" fillId="0" borderId="120"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2"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23" xfId="5" applyNumberFormat="1" applyFont="1" applyFill="1" applyBorder="1" applyAlignment="1" applyProtection="1">
      <alignment horizontal="center" vertical="center"/>
    </xf>
    <xf numFmtId="0" fontId="25" fillId="0" borderId="123"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25"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5"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32" xfId="5" applyNumberFormat="1" applyFont="1" applyFill="1" applyBorder="1" applyAlignment="1" applyProtection="1">
      <alignment horizontal="center" vertical="center"/>
    </xf>
    <xf numFmtId="2" fontId="20" fillId="0" borderId="26" xfId="5" applyNumberFormat="1"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30"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3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4"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0" fillId="0" borderId="0" xfId="0"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3" fillId="0" borderId="71"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2" xfId="5" applyFont="1" applyFill="1" applyBorder="1" applyAlignment="1" applyProtection="1">
      <alignment horizontal="left" vertical="center"/>
      <protection locked="0"/>
    </xf>
    <xf numFmtId="2" fontId="0" fillId="0" borderId="89" xfId="5" applyNumberFormat="1" applyFont="1" applyFill="1" applyBorder="1" applyAlignment="1" applyProtection="1">
      <alignment horizontal="center" vertical="center"/>
      <protection locked="0"/>
    </xf>
    <xf numFmtId="2" fontId="0" fillId="0" borderId="65" xfId="5" applyNumberFormat="1" applyFont="1" applyFill="1" applyBorder="1" applyAlignment="1" applyProtection="1">
      <alignment horizontal="center" vertical="center"/>
      <protection locked="0"/>
    </xf>
    <xf numFmtId="2" fontId="0" fillId="0" borderId="121"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43" fillId="0" borderId="69" xfId="0" applyFont="1" applyBorder="1" applyAlignment="1" applyProtection="1">
      <alignment horizontal="center" vertical="center"/>
      <protection locked="0"/>
    </xf>
    <xf numFmtId="0" fontId="43" fillId="0" borderId="43" xfId="0" applyFont="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12" fillId="9" borderId="81" xfId="5" applyFont="1" applyFill="1" applyBorder="1" applyAlignment="1" applyProtection="1">
      <alignment horizontal="center" vertical="center"/>
      <protection locked="0"/>
    </xf>
    <xf numFmtId="0" fontId="12" fillId="9" borderId="83" xfId="5" applyFont="1" applyFill="1" applyBorder="1" applyAlignment="1" applyProtection="1">
      <alignment horizontal="center" vertical="center"/>
      <protection locked="0"/>
    </xf>
    <xf numFmtId="0" fontId="12" fillId="9" borderId="82" xfId="5"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16" fillId="3" borderId="90" xfId="5" applyFont="1" applyFill="1" applyBorder="1" applyAlignment="1" applyProtection="1">
      <alignment horizontal="left" vertical="center" wrapText="1"/>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0" fontId="6" fillId="10" borderId="89" xfId="5" applyFont="1" applyFill="1" applyBorder="1" applyAlignment="1" applyProtection="1">
      <alignment horizontal="center" vertical="center"/>
      <protection locked="0"/>
    </xf>
    <xf numFmtId="0" fontId="6" fillId="10" borderId="65"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13" fillId="0" borderId="32"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4" fontId="13" fillId="0" borderId="80" xfId="5" applyNumberFormat="1" applyFont="1" applyFill="1" applyBorder="1" applyAlignment="1" applyProtection="1">
      <alignment horizontal="right" vertical="center"/>
      <protection locked="0"/>
    </xf>
    <xf numFmtId="0" fontId="4" fillId="0" borderId="96"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3" xfId="5" applyFont="1" applyFill="1" applyBorder="1" applyAlignment="1" applyProtection="1">
      <alignment horizontal="center" vertical="center"/>
      <protection locked="0"/>
    </xf>
    <xf numFmtId="0" fontId="6" fillId="7" borderId="93"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7" xfId="5" applyFont="1" applyFill="1" applyBorder="1" applyAlignment="1" applyProtection="1">
      <alignment horizontal="center" vertical="center" wrapText="1"/>
      <protection locked="0"/>
    </xf>
    <xf numFmtId="0" fontId="6" fillId="7" borderId="95"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4"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8"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6" fillId="0" borderId="93"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4" xfId="5" applyFont="1" applyFill="1" applyBorder="1" applyAlignment="1" applyProtection="1">
      <alignment horizontal="center" vertical="center"/>
      <protection locked="0"/>
    </xf>
    <xf numFmtId="0" fontId="6" fillId="0" borderId="95"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68"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10" borderId="64" xfId="5" applyFont="1" applyFill="1" applyBorder="1" applyAlignment="1" applyProtection="1">
      <alignment horizontal="left" vertical="center"/>
      <protection locked="0"/>
    </xf>
    <xf numFmtId="0" fontId="6" fillId="10" borderId="65" xfId="5" applyFont="1" applyFill="1" applyBorder="1" applyAlignment="1" applyProtection="1">
      <alignment horizontal="left" vertical="center"/>
      <protection locked="0"/>
    </xf>
    <xf numFmtId="0" fontId="6" fillId="10" borderId="66" xfId="5" applyFont="1" applyFill="1" applyBorder="1" applyAlignment="1" applyProtection="1">
      <alignment horizontal="left" vertical="center"/>
      <protection locked="0"/>
    </xf>
    <xf numFmtId="14" fontId="13" fillId="0" borderId="80" xfId="5" applyNumberFormat="1"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wrapText="1"/>
      <protection locked="0"/>
    </xf>
    <xf numFmtId="0" fontId="6" fillId="10" borderId="68"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0" borderId="68"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6" fillId="0" borderId="92"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6" fillId="10" borderId="60" xfId="5" applyFont="1" applyFill="1" applyBorder="1" applyAlignment="1" applyProtection="1">
      <alignment horizontal="center" vertical="center"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10" borderId="60" xfId="5" applyFont="1" applyFill="1" applyBorder="1" applyAlignment="1" applyProtection="1">
      <alignment horizontal="center" vertical="center"/>
      <protection locked="0"/>
    </xf>
    <xf numFmtId="0" fontId="22" fillId="11" borderId="88"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13" fillId="0" borderId="30" xfId="5" applyFont="1" applyFill="1" applyBorder="1" applyAlignment="1" applyProtection="1">
      <alignment vertical="center" wrapText="1"/>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71" fontId="27" fillId="0" borderId="127" xfId="4" quotePrefix="1" applyNumberFormat="1" applyFont="1" applyFill="1" applyBorder="1" applyAlignment="1" applyProtection="1">
      <alignment horizontal="center" vertical="center"/>
      <protection locked="0"/>
    </xf>
    <xf numFmtId="171" fontId="27" fillId="0" borderId="120" xfId="4" applyNumberFormat="1" applyFont="1" applyFill="1" applyBorder="1" applyAlignment="1" applyProtection="1">
      <alignment horizontal="center" vertical="center"/>
      <protection locked="0"/>
    </xf>
    <xf numFmtId="172" fontId="27" fillId="0" borderId="68"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7" xfId="4" quotePrefix="1" applyNumberFormat="1" applyFont="1" applyFill="1" applyBorder="1" applyAlignment="1" applyProtection="1">
      <alignment horizontal="center" vertical="center"/>
      <protection locked="0"/>
    </xf>
    <xf numFmtId="0" fontId="27" fillId="0" borderId="128" xfId="4"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4" xfId="5" applyNumberFormat="1"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171" fontId="27" fillId="0" borderId="95" xfId="4" quotePrefix="1" applyNumberFormat="1" applyFont="1" applyFill="1" applyBorder="1" applyAlignment="1" applyProtection="1">
      <alignment horizontal="center" vertical="center"/>
      <protection locked="0"/>
    </xf>
    <xf numFmtId="171" fontId="27" fillId="0" borderId="95" xfId="4" applyNumberFormat="1" applyFont="1" applyFill="1" applyBorder="1" applyAlignment="1" applyProtection="1">
      <alignment horizontal="center" vertical="center"/>
      <protection locked="0"/>
    </xf>
    <xf numFmtId="2" fontId="34" fillId="0" borderId="95"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5"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127" xfId="5" applyNumberFormat="1" applyFont="1" applyFill="1" applyBorder="1" applyAlignment="1" applyProtection="1">
      <alignment horizontal="center" vertical="center"/>
      <protection locked="0"/>
    </xf>
    <xf numFmtId="1" fontId="18" fillId="0" borderId="49" xfId="5" applyNumberFormat="1" applyFont="1" applyFill="1" applyBorder="1" applyAlignment="1" applyProtection="1">
      <alignment horizontal="center" vertical="center"/>
      <protection locked="0"/>
    </xf>
    <xf numFmtId="1" fontId="18" fillId="0" borderId="129"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 fontId="18" fillId="0" borderId="95"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4" xfId="5" applyNumberFormat="1"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2" xfId="5"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2" xfId="5"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15" fontId="27" fillId="0" borderId="126" xfId="4" quotePrefix="1" applyNumberFormat="1" applyFont="1" applyFill="1" applyBorder="1" applyAlignment="1" applyProtection="1">
      <alignment horizontal="center" vertical="center"/>
      <protection locked="0"/>
    </xf>
    <xf numFmtId="15" fontId="27" fillId="0" borderId="43" xfId="4" quotePrefix="1" applyNumberFormat="1" applyFont="1" applyFill="1" applyBorder="1" applyAlignment="1" applyProtection="1">
      <alignment horizontal="center" vertical="center"/>
      <protection locked="0"/>
    </xf>
    <xf numFmtId="15" fontId="27" fillId="0" borderId="95"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44" fillId="0" borderId="69" xfId="5" applyFont="1" applyFill="1" applyBorder="1" applyAlignment="1" applyProtection="1">
      <alignment horizontal="left" vertical="center"/>
      <protection locked="0"/>
    </xf>
    <xf numFmtId="0" fontId="44" fillId="0" borderId="43" xfId="5" applyFont="1" applyFill="1" applyBorder="1" applyAlignment="1" applyProtection="1">
      <alignment horizontal="left" vertical="center"/>
      <protection locked="0"/>
    </xf>
    <xf numFmtId="15" fontId="27" fillId="0" borderId="124" xfId="4" quotePrefix="1" applyNumberFormat="1" applyFont="1" applyFill="1" applyBorder="1" applyAlignment="1" applyProtection="1">
      <alignment horizontal="center" vertical="center"/>
      <protection locked="0"/>
    </xf>
    <xf numFmtId="15" fontId="27" fillId="0" borderId="52" xfId="4" quotePrefix="1" applyNumberFormat="1" applyFont="1" applyFill="1" applyBorder="1" applyAlignment="1" applyProtection="1">
      <alignment horizontal="center" vertical="center"/>
      <protection locked="0"/>
    </xf>
    <xf numFmtId="0" fontId="30" fillId="0" borderId="86" xfId="5" applyFont="1" applyFill="1" applyBorder="1" applyAlignment="1" applyProtection="1">
      <alignment horizontal="center" vertical="center"/>
      <protection locked="0"/>
    </xf>
    <xf numFmtId="0" fontId="30" fillId="0" borderId="52" xfId="5" applyFont="1" applyFill="1" applyBorder="1" applyAlignment="1" applyProtection="1">
      <alignment horizontal="center" vertical="center"/>
      <protection locked="0"/>
    </xf>
    <xf numFmtId="0" fontId="30" fillId="0" borderId="87" xfId="5" applyFont="1" applyFill="1" applyBorder="1" applyAlignment="1" applyProtection="1">
      <alignment horizontal="center" vertical="center"/>
      <protection locked="0"/>
    </xf>
    <xf numFmtId="0" fontId="30" fillId="0" borderId="69"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11" fillId="0" borderId="117"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8" xfId="5" applyFont="1" applyFill="1" applyBorder="1" applyAlignment="1" applyProtection="1">
      <alignment horizontal="left" vertical="center" wrapText="1"/>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0" fontId="30" fillId="0" borderId="79" xfId="5" applyFont="1" applyFill="1" applyBorder="1" applyAlignment="1" applyProtection="1">
      <alignment horizontal="center" vertical="center"/>
      <protection locked="0"/>
    </xf>
    <xf numFmtId="0" fontId="30" fillId="0" borderId="42" xfId="5" applyFont="1" applyFill="1" applyBorder="1" applyAlignment="1" applyProtection="1">
      <alignment horizontal="center" vertical="center"/>
      <protection locked="0"/>
    </xf>
    <xf numFmtId="0" fontId="35" fillId="0" borderId="76"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2" xfId="5" applyFont="1" applyFill="1" applyBorder="1" applyAlignment="1" applyProtection="1">
      <alignment horizontal="left" vertical="center"/>
      <protection locked="0"/>
    </xf>
    <xf numFmtId="0" fontId="45" fillId="9" borderId="77" xfId="5" applyFont="1" applyFill="1" applyBorder="1" applyAlignment="1" applyProtection="1">
      <alignment horizontal="center" vertical="center"/>
      <protection locked="0"/>
    </xf>
    <xf numFmtId="0" fontId="45" fillId="9" borderId="49" xfId="5" applyFont="1" applyFill="1" applyBorder="1" applyAlignment="1" applyProtection="1">
      <alignment horizontal="center" vertical="center"/>
      <protection locked="0"/>
    </xf>
    <xf numFmtId="0" fontId="45" fillId="9" borderId="78" xfId="5" applyFont="1" applyFill="1" applyBorder="1" applyAlignment="1" applyProtection="1">
      <alignment horizontal="center" vertical="center"/>
      <protection locked="0"/>
    </xf>
    <xf numFmtId="0" fontId="18" fillId="0" borderId="120" xfId="4" applyFont="1" applyFill="1" applyBorder="1" applyAlignment="1" applyProtection="1">
      <alignment horizontal="center" vertical="center"/>
      <protection locked="0"/>
    </xf>
    <xf numFmtId="0" fontId="46" fillId="0" borderId="120" xfId="4" applyFont="1" applyFill="1" applyBorder="1" applyAlignment="1" applyProtection="1">
      <alignment horizontal="center" vertical="center"/>
      <protection locked="0"/>
    </xf>
    <xf numFmtId="0" fontId="45" fillId="9" borderId="73" xfId="5" applyFont="1" applyFill="1" applyBorder="1" applyAlignment="1" applyProtection="1">
      <alignment horizontal="center" vertical="center"/>
      <protection locked="0"/>
    </xf>
    <xf numFmtId="0" fontId="45" fillId="9" borderId="74" xfId="5"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2" fontId="2" fillId="0" borderId="42" xfId="5" applyNumberFormat="1" applyFont="1" applyFill="1" applyBorder="1" applyAlignment="1" applyProtection="1">
      <alignment horizontal="left" vertical="center"/>
      <protection locked="0"/>
    </xf>
    <xf numFmtId="0" fontId="6" fillId="9" borderId="81" xfId="5" applyFont="1" applyFill="1" applyBorder="1" applyAlignment="1" applyProtection="1">
      <alignment horizontal="center" vertical="center"/>
      <protection locked="0"/>
    </xf>
    <xf numFmtId="0" fontId="6" fillId="9" borderId="83" xfId="5" applyFont="1" applyFill="1" applyBorder="1" applyAlignment="1" applyProtection="1">
      <alignment horizontal="center" vertical="center"/>
      <protection locked="0"/>
    </xf>
    <xf numFmtId="0" fontId="37" fillId="8" borderId="67" xfId="5" applyFont="1" applyFill="1" applyBorder="1" applyAlignment="1" applyProtection="1">
      <alignment horizontal="center" vertical="center"/>
      <protection locked="0"/>
    </xf>
    <xf numFmtId="0" fontId="37" fillId="8" borderId="56" xfId="5"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72" xfId="4" applyNumberFormat="1" applyFont="1" applyFill="1" applyBorder="1" applyAlignment="1" applyProtection="1">
      <alignment horizontal="center" vertical="center"/>
      <protection locked="0"/>
    </xf>
    <xf numFmtId="0" fontId="51" fillId="0" borderId="4" xfId="4"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89"/>
  <sheetViews>
    <sheetView showGridLines="0" tabSelected="1" zoomScaleNormal="100" workbookViewId="0">
      <selection activeCell="D8" sqref="D8:F8"/>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34" t="s">
        <v>143</v>
      </c>
      <c r="C2" s="334"/>
      <c r="D2" s="334"/>
      <c r="E2" s="334"/>
      <c r="F2" s="334"/>
      <c r="G2" s="334"/>
      <c r="H2" s="334"/>
      <c r="I2" s="334"/>
      <c r="J2" s="334"/>
      <c r="K2" s="334"/>
      <c r="L2" s="334"/>
      <c r="M2" s="334"/>
      <c r="N2" s="334"/>
      <c r="O2" s="334"/>
      <c r="P2" s="334"/>
      <c r="Q2" s="334"/>
      <c r="R2" s="334"/>
      <c r="S2" s="334"/>
      <c r="T2" s="334"/>
      <c r="U2" s="334"/>
      <c r="V2" s="2"/>
    </row>
    <row r="3" spans="1:22">
      <c r="A3" s="2"/>
      <c r="B3" s="334"/>
      <c r="C3" s="334"/>
      <c r="D3" s="334"/>
      <c r="E3" s="334"/>
      <c r="F3" s="334"/>
      <c r="G3" s="334"/>
      <c r="H3" s="334"/>
      <c r="I3" s="334"/>
      <c r="J3" s="334"/>
      <c r="K3" s="334"/>
      <c r="L3" s="334"/>
      <c r="M3" s="334"/>
      <c r="N3" s="334"/>
      <c r="O3" s="334"/>
      <c r="P3" s="334"/>
      <c r="Q3" s="334"/>
      <c r="R3" s="334"/>
      <c r="S3" s="334"/>
      <c r="T3" s="334"/>
      <c r="U3" s="334"/>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56" t="s">
        <v>198</v>
      </c>
      <c r="C5" s="357"/>
      <c r="D5" s="357"/>
      <c r="E5" s="357"/>
      <c r="F5" s="357"/>
      <c r="G5" s="10"/>
      <c r="H5" s="11"/>
      <c r="I5" s="5"/>
      <c r="J5" s="12"/>
      <c r="K5" s="12"/>
      <c r="L5" s="12"/>
      <c r="M5" s="12"/>
      <c r="N5" s="12"/>
      <c r="O5" s="8"/>
      <c r="P5" s="13" t="s">
        <v>128</v>
      </c>
      <c r="Q5" s="181"/>
      <c r="R5" s="181"/>
      <c r="S5" s="181"/>
      <c r="T5" s="182"/>
      <c r="U5" s="183"/>
      <c r="V5" s="2"/>
    </row>
    <row r="6" spans="1:22" ht="18" customHeight="1" thickBot="1">
      <c r="A6" s="2"/>
      <c r="B6" s="335" t="s">
        <v>1</v>
      </c>
      <c r="C6" s="336" t="s">
        <v>2</v>
      </c>
      <c r="D6" s="336"/>
      <c r="E6" s="336"/>
      <c r="F6" s="336"/>
      <c r="G6" s="336" t="s">
        <v>3</v>
      </c>
      <c r="H6" s="336"/>
      <c r="I6" s="349" t="s">
        <v>4</v>
      </c>
      <c r="J6" s="350"/>
      <c r="K6" s="350"/>
      <c r="L6" s="350"/>
      <c r="M6" s="350"/>
      <c r="N6" s="351"/>
      <c r="O6" s="336" t="s">
        <v>5</v>
      </c>
      <c r="P6" s="336" t="s">
        <v>6</v>
      </c>
      <c r="Q6" s="336"/>
      <c r="R6" s="336"/>
      <c r="S6" s="337" t="s">
        <v>7</v>
      </c>
      <c r="T6" s="338"/>
      <c r="U6" s="339"/>
      <c r="V6" s="2"/>
    </row>
    <row r="7" spans="1:22" ht="18" customHeight="1">
      <c r="A7" s="2"/>
      <c r="B7" s="335"/>
      <c r="C7" s="14" t="s">
        <v>8</v>
      </c>
      <c r="D7" s="343" t="s">
        <v>9</v>
      </c>
      <c r="E7" s="343"/>
      <c r="F7" s="343"/>
      <c r="G7" s="336"/>
      <c r="H7" s="336"/>
      <c r="I7" s="352"/>
      <c r="J7" s="353"/>
      <c r="K7" s="353"/>
      <c r="L7" s="353"/>
      <c r="M7" s="353"/>
      <c r="N7" s="343"/>
      <c r="O7" s="336"/>
      <c r="P7" s="336"/>
      <c r="Q7" s="336"/>
      <c r="R7" s="336"/>
      <c r="S7" s="340"/>
      <c r="T7" s="341"/>
      <c r="U7" s="342"/>
      <c r="V7" s="2"/>
    </row>
    <row r="8" spans="1:22" ht="18" customHeight="1" thickBot="1">
      <c r="A8" s="2"/>
      <c r="B8" s="15" t="s">
        <v>145</v>
      </c>
      <c r="C8" s="16" t="s">
        <v>171</v>
      </c>
      <c r="D8" s="344" t="s">
        <v>193</v>
      </c>
      <c r="E8" s="344"/>
      <c r="F8" s="344"/>
      <c r="G8" s="345" t="s">
        <v>194</v>
      </c>
      <c r="H8" s="345"/>
      <c r="I8" s="354" t="s">
        <v>195</v>
      </c>
      <c r="J8" s="355"/>
      <c r="K8" s="355"/>
      <c r="L8" s="355"/>
      <c r="M8" s="355"/>
      <c r="N8" s="344"/>
      <c r="O8" s="184" t="s">
        <v>110</v>
      </c>
      <c r="P8" s="345" t="s">
        <v>172</v>
      </c>
      <c r="Q8" s="345"/>
      <c r="R8" s="345"/>
      <c r="S8" s="346" t="s">
        <v>10</v>
      </c>
      <c r="T8" s="347"/>
      <c r="U8" s="348"/>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58" t="s">
        <v>11</v>
      </c>
      <c r="C10" s="359"/>
      <c r="D10" s="359"/>
      <c r="E10" s="359"/>
      <c r="F10" s="359"/>
      <c r="G10" s="359"/>
      <c r="H10" s="359"/>
      <c r="I10" s="359"/>
      <c r="J10" s="359"/>
      <c r="K10" s="359"/>
      <c r="L10" s="359"/>
      <c r="M10" s="359"/>
      <c r="N10" s="359"/>
      <c r="O10" s="359"/>
      <c r="P10" s="359"/>
      <c r="Q10" s="359"/>
      <c r="R10" s="359"/>
      <c r="S10" s="359"/>
      <c r="T10" s="359"/>
      <c r="U10" s="360"/>
      <c r="V10" s="2"/>
    </row>
    <row r="11" spans="1:22" ht="18" customHeight="1">
      <c r="A11" s="2"/>
      <c r="B11" s="400" t="s">
        <v>12</v>
      </c>
      <c r="C11" s="400"/>
      <c r="D11" s="400"/>
      <c r="E11" s="400"/>
      <c r="F11" s="401" t="s">
        <v>146</v>
      </c>
      <c r="G11" s="401"/>
      <c r="H11" s="401"/>
      <c r="I11" s="23" t="s">
        <v>13</v>
      </c>
      <c r="J11" s="149"/>
      <c r="K11" s="149"/>
      <c r="L11" s="149"/>
      <c r="M11" s="149"/>
      <c r="N11" s="150"/>
      <c r="O11" s="24">
        <f>O13-O12</f>
        <v>0</v>
      </c>
      <c r="P11" s="25"/>
      <c r="Q11" s="26"/>
      <c r="R11" s="26"/>
      <c r="S11" s="26"/>
      <c r="T11" s="26"/>
      <c r="U11" s="27"/>
      <c r="V11" s="2"/>
    </row>
    <row r="12" spans="1:22" ht="18" customHeight="1">
      <c r="A12" s="2"/>
      <c r="B12" s="323" t="s">
        <v>14</v>
      </c>
      <c r="C12" s="323"/>
      <c r="D12" s="323"/>
      <c r="E12" s="323"/>
      <c r="F12" s="333"/>
      <c r="G12" s="333"/>
      <c r="H12" s="333"/>
      <c r="I12" s="28" t="s">
        <v>15</v>
      </c>
      <c r="J12" s="151"/>
      <c r="K12" s="151"/>
      <c r="L12" s="151"/>
      <c r="M12" s="151"/>
      <c r="N12" s="152"/>
      <c r="O12" s="29"/>
      <c r="P12" s="30"/>
      <c r="Q12" s="31"/>
      <c r="R12" s="31"/>
      <c r="S12" s="31"/>
      <c r="T12" s="31"/>
      <c r="U12" s="32"/>
      <c r="V12" s="2"/>
    </row>
    <row r="13" spans="1:22" ht="18" customHeight="1">
      <c r="A13" s="2"/>
      <c r="B13" s="323" t="s">
        <v>16</v>
      </c>
      <c r="C13" s="323"/>
      <c r="D13" s="323"/>
      <c r="E13" s="323"/>
      <c r="F13" s="361"/>
      <c r="G13" s="361"/>
      <c r="H13" s="361"/>
      <c r="I13" s="431" t="s">
        <v>17</v>
      </c>
      <c r="J13" s="432"/>
      <c r="K13" s="432"/>
      <c r="L13" s="432"/>
      <c r="M13" s="432"/>
      <c r="N13" s="433"/>
      <c r="O13" s="29"/>
      <c r="P13" s="30"/>
      <c r="Q13" s="33"/>
      <c r="R13" s="33"/>
      <c r="S13" s="33"/>
      <c r="T13" s="31"/>
      <c r="U13" s="32"/>
      <c r="V13" s="2"/>
    </row>
    <row r="14" spans="1:22" ht="18" customHeight="1" thickBot="1">
      <c r="A14" s="2"/>
      <c r="B14" s="34" t="s">
        <v>18</v>
      </c>
      <c r="C14" s="35"/>
      <c r="D14" s="35"/>
      <c r="E14" s="36"/>
      <c r="F14" s="324"/>
      <c r="G14" s="324"/>
      <c r="H14" s="324"/>
      <c r="I14" s="430" t="s">
        <v>19</v>
      </c>
      <c r="J14" s="322"/>
      <c r="K14" s="322"/>
      <c r="L14" s="322"/>
      <c r="M14" s="322"/>
      <c r="N14" s="322"/>
      <c r="O14" s="322"/>
      <c r="P14" s="322"/>
      <c r="Q14" s="322"/>
      <c r="R14" s="322"/>
      <c r="S14" s="322"/>
      <c r="T14" s="322"/>
      <c r="U14" s="322"/>
      <c r="V14" s="2"/>
    </row>
    <row r="15" spans="1:22" ht="18" customHeight="1" thickBot="1">
      <c r="A15" s="2"/>
      <c r="B15" s="37" t="s">
        <v>20</v>
      </c>
      <c r="C15" s="38"/>
      <c r="D15" s="38"/>
      <c r="E15" s="39"/>
      <c r="F15" s="324"/>
      <c r="G15" s="324"/>
      <c r="H15" s="324"/>
      <c r="I15" s="430"/>
      <c r="J15" s="322"/>
      <c r="K15" s="322"/>
      <c r="L15" s="322"/>
      <c r="M15" s="322"/>
      <c r="N15" s="322"/>
      <c r="O15" s="322"/>
      <c r="P15" s="322"/>
      <c r="Q15" s="322"/>
      <c r="R15" s="322"/>
      <c r="S15" s="322"/>
      <c r="T15" s="322"/>
      <c r="U15" s="322"/>
      <c r="V15" s="2"/>
    </row>
    <row r="16" spans="1:22" ht="15" customHeight="1" thickBot="1">
      <c r="A16" s="2"/>
      <c r="B16" s="328"/>
      <c r="C16" s="328"/>
      <c r="D16" s="328"/>
      <c r="E16" s="328"/>
      <c r="F16" s="362" t="s">
        <v>21</v>
      </c>
      <c r="G16" s="362" t="s">
        <v>22</v>
      </c>
      <c r="H16" s="362"/>
      <c r="I16" s="371" t="s">
        <v>23</v>
      </c>
      <c r="J16" s="371"/>
      <c r="K16" s="371"/>
      <c r="L16" s="371"/>
      <c r="M16" s="371"/>
      <c r="N16" s="371"/>
      <c r="O16" s="371"/>
      <c r="P16" s="371"/>
      <c r="Q16" s="371"/>
      <c r="R16" s="371"/>
      <c r="S16" s="371"/>
      <c r="T16" s="371"/>
      <c r="U16" s="371"/>
      <c r="V16" s="2"/>
    </row>
    <row r="17" spans="2:239" ht="13.5" thickBot="1">
      <c r="B17" s="328"/>
      <c r="C17" s="328"/>
      <c r="D17" s="328"/>
      <c r="E17" s="328"/>
      <c r="F17" s="362"/>
      <c r="G17" s="362"/>
      <c r="H17" s="362"/>
      <c r="I17" s="434" t="s">
        <v>24</v>
      </c>
      <c r="J17" s="434"/>
      <c r="K17" s="434"/>
      <c r="L17" s="434"/>
      <c r="M17" s="434"/>
      <c r="N17" s="434"/>
      <c r="O17" s="434"/>
      <c r="P17" s="434"/>
      <c r="Q17" s="434"/>
      <c r="R17" s="367" t="s">
        <v>25</v>
      </c>
      <c r="S17" s="368"/>
      <c r="T17" s="368"/>
      <c r="U17" s="369"/>
      <c r="V17" s="2"/>
    </row>
    <row r="18" spans="2:239" ht="18" customHeight="1">
      <c r="B18" s="40" t="s">
        <v>26</v>
      </c>
      <c r="C18" s="41"/>
      <c r="D18" s="41"/>
      <c r="E18" s="42"/>
      <c r="F18" s="231">
        <v>4.5833333333333337E-2</v>
      </c>
      <c r="G18" s="238">
        <v>352</v>
      </c>
      <c r="H18" s="43" t="s">
        <v>27</v>
      </c>
      <c r="I18" s="388" t="s">
        <v>137</v>
      </c>
      <c r="J18" s="388"/>
      <c r="K18" s="388"/>
      <c r="L18" s="388"/>
      <c r="M18" s="388"/>
      <c r="N18" s="388"/>
      <c r="O18" s="388"/>
      <c r="P18" s="235">
        <v>12308</v>
      </c>
      <c r="Q18" s="45" t="s">
        <v>27</v>
      </c>
      <c r="R18" s="379"/>
      <c r="S18" s="380"/>
      <c r="T18" s="380"/>
      <c r="U18" s="381"/>
      <c r="V18" s="2"/>
    </row>
    <row r="19" spans="2:239" ht="18" customHeight="1">
      <c r="B19" s="46"/>
      <c r="C19" s="35"/>
      <c r="D19" s="35"/>
      <c r="E19" s="47"/>
      <c r="F19" s="212"/>
      <c r="G19" s="48"/>
      <c r="H19" s="49"/>
      <c r="I19" s="329" t="s">
        <v>138</v>
      </c>
      <c r="J19" s="329"/>
      <c r="K19" s="329"/>
      <c r="L19" s="329"/>
      <c r="M19" s="329"/>
      <c r="N19" s="329"/>
      <c r="O19" s="329"/>
      <c r="P19" s="234"/>
      <c r="Q19" s="50" t="s">
        <v>27</v>
      </c>
      <c r="R19" s="372"/>
      <c r="S19" s="373"/>
      <c r="T19" s="373"/>
      <c r="U19" s="374"/>
      <c r="V19" s="51"/>
    </row>
    <row r="20" spans="2:239" ht="18" customHeight="1">
      <c r="B20" s="46" t="s">
        <v>28</v>
      </c>
      <c r="C20" s="35"/>
      <c r="D20" s="35"/>
      <c r="E20" s="52"/>
      <c r="F20" s="231" t="s">
        <v>165</v>
      </c>
      <c r="G20" s="238">
        <v>320</v>
      </c>
      <c r="H20" s="49" t="s">
        <v>27</v>
      </c>
      <c r="I20" s="329" t="s">
        <v>139</v>
      </c>
      <c r="J20" s="329"/>
      <c r="K20" s="329"/>
      <c r="L20" s="329"/>
      <c r="M20" s="329"/>
      <c r="N20" s="329"/>
      <c r="O20" s="329"/>
      <c r="P20" s="53"/>
      <c r="Q20" s="50" t="s">
        <v>27</v>
      </c>
      <c r="R20" s="372"/>
      <c r="S20" s="373"/>
      <c r="T20" s="373"/>
      <c r="U20" s="374"/>
      <c r="V20" s="51"/>
    </row>
    <row r="21" spans="2:239" ht="18" customHeight="1">
      <c r="B21" s="46" t="s">
        <v>29</v>
      </c>
      <c r="C21" s="41"/>
      <c r="D21" s="41"/>
      <c r="E21" s="47"/>
      <c r="F21" s="231">
        <v>0</v>
      </c>
      <c r="G21" s="238">
        <v>0</v>
      </c>
      <c r="H21" s="49" t="s">
        <v>27</v>
      </c>
      <c r="I21" s="329" t="s">
        <v>140</v>
      </c>
      <c r="J21" s="329"/>
      <c r="K21" s="329"/>
      <c r="L21" s="329"/>
      <c r="M21" s="329"/>
      <c r="N21" s="329"/>
      <c r="O21" s="329"/>
      <c r="P21" s="235">
        <f>P18-G27</f>
        <v>11636</v>
      </c>
      <c r="Q21" s="50" t="s">
        <v>27</v>
      </c>
      <c r="R21" s="372" t="s">
        <v>0</v>
      </c>
      <c r="S21" s="373"/>
      <c r="T21" s="373"/>
      <c r="U21" s="374"/>
      <c r="V21" s="51"/>
    </row>
    <row r="22" spans="2:239" ht="18" customHeight="1">
      <c r="B22" s="46" t="s">
        <v>30</v>
      </c>
      <c r="C22" s="55"/>
      <c r="D22" s="55"/>
      <c r="E22" s="36"/>
      <c r="F22" s="212">
        <f>IH168</f>
        <v>0</v>
      </c>
      <c r="G22" s="53"/>
      <c r="H22" s="49" t="s">
        <v>27</v>
      </c>
      <c r="I22" s="329" t="s">
        <v>31</v>
      </c>
      <c r="J22" s="329"/>
      <c r="K22" s="329"/>
      <c r="L22" s="329"/>
      <c r="M22" s="329"/>
      <c r="N22" s="329"/>
      <c r="O22" s="329"/>
      <c r="P22" s="54">
        <v>31700</v>
      </c>
      <c r="Q22" s="50" t="s">
        <v>27</v>
      </c>
      <c r="R22" s="372"/>
      <c r="S22" s="373"/>
      <c r="T22" s="373"/>
      <c r="U22" s="374"/>
      <c r="V22" s="2"/>
    </row>
    <row r="23" spans="2:239" ht="18" customHeight="1">
      <c r="B23" s="34"/>
      <c r="C23" s="55"/>
      <c r="D23" s="35"/>
      <c r="E23" s="36"/>
      <c r="F23" s="221"/>
      <c r="G23" s="48"/>
      <c r="H23" s="49"/>
      <c r="I23" s="329" t="s">
        <v>32</v>
      </c>
      <c r="J23" s="329"/>
      <c r="K23" s="329"/>
      <c r="L23" s="329"/>
      <c r="M23" s="329"/>
      <c r="N23" s="329"/>
      <c r="O23" s="329"/>
      <c r="P23" s="48">
        <v>4000</v>
      </c>
      <c r="Q23" s="50" t="s">
        <v>27</v>
      </c>
      <c r="R23" s="372"/>
      <c r="S23" s="373"/>
      <c r="T23" s="373"/>
      <c r="U23" s="374"/>
      <c r="V23" s="2"/>
    </row>
    <row r="24" spans="2:239" ht="18" customHeight="1">
      <c r="B24" s="34" t="s">
        <v>33</v>
      </c>
      <c r="C24" s="35"/>
      <c r="D24" s="56"/>
      <c r="E24" s="57"/>
      <c r="F24" s="212">
        <f>IH170</f>
        <v>0</v>
      </c>
      <c r="G24" s="53"/>
      <c r="H24" s="49" t="s">
        <v>27</v>
      </c>
      <c r="I24" s="329" t="s">
        <v>34</v>
      </c>
      <c r="J24" s="329"/>
      <c r="K24" s="329"/>
      <c r="L24" s="329"/>
      <c r="M24" s="329"/>
      <c r="N24" s="329"/>
      <c r="O24" s="329"/>
      <c r="P24" s="53"/>
      <c r="Q24" s="50" t="s">
        <v>27</v>
      </c>
      <c r="R24" s="372"/>
      <c r="S24" s="373"/>
      <c r="T24" s="373"/>
      <c r="U24" s="374"/>
      <c r="V24" s="2"/>
    </row>
    <row r="25" spans="2:239" ht="18" customHeight="1">
      <c r="B25" s="46"/>
      <c r="C25" s="35"/>
      <c r="D25" s="35"/>
      <c r="E25" s="36"/>
      <c r="F25" s="212"/>
      <c r="G25" s="53"/>
      <c r="H25" s="49"/>
      <c r="I25" s="329" t="s">
        <v>35</v>
      </c>
      <c r="J25" s="329"/>
      <c r="K25" s="329"/>
      <c r="L25" s="329"/>
      <c r="M25" s="329"/>
      <c r="N25" s="329"/>
      <c r="O25" s="329"/>
      <c r="P25" s="53"/>
      <c r="Q25" s="50" t="s">
        <v>27</v>
      </c>
      <c r="R25" s="376"/>
      <c r="S25" s="377"/>
      <c r="T25" s="377"/>
      <c r="U25" s="378"/>
      <c r="V25" s="2"/>
    </row>
    <row r="26" spans="2:239" ht="18" customHeight="1">
      <c r="B26" s="46" t="s">
        <v>36</v>
      </c>
      <c r="C26" s="56"/>
      <c r="D26" s="56"/>
      <c r="E26" s="42"/>
      <c r="F26" s="212">
        <f>IH172</f>
        <v>0</v>
      </c>
      <c r="G26" s="44"/>
      <c r="H26" s="49" t="s">
        <v>27</v>
      </c>
      <c r="I26" s="329" t="s">
        <v>37</v>
      </c>
      <c r="J26" s="329"/>
      <c r="K26" s="329"/>
      <c r="L26" s="329"/>
      <c r="M26" s="329"/>
      <c r="N26" s="329"/>
      <c r="O26" s="329"/>
      <c r="P26" s="54">
        <f>P22+P24-P23-P25</f>
        <v>27700</v>
      </c>
      <c r="Q26" s="50" t="s">
        <v>27</v>
      </c>
      <c r="R26" s="372"/>
      <c r="S26" s="373"/>
      <c r="T26" s="373"/>
      <c r="U26" s="374"/>
      <c r="V26" s="2"/>
    </row>
    <row r="27" spans="2:239" ht="18.75" customHeight="1">
      <c r="B27" s="34"/>
      <c r="C27" s="35"/>
      <c r="D27" s="58" t="s">
        <v>38</v>
      </c>
      <c r="E27" s="59"/>
      <c r="F27" s="60"/>
      <c r="G27" s="236">
        <f>G18+G20+G21</f>
        <v>672</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83" t="s">
        <v>39</v>
      </c>
      <c r="C29" s="383"/>
      <c r="D29" s="383"/>
      <c r="E29" s="383"/>
      <c r="F29" s="383"/>
      <c r="G29" s="383"/>
      <c r="H29" s="383"/>
      <c r="I29" s="383"/>
      <c r="J29" s="383"/>
      <c r="K29" s="383"/>
      <c r="L29" s="383"/>
      <c r="M29" s="383"/>
      <c r="N29" s="383"/>
      <c r="O29" s="383"/>
      <c r="P29" s="383"/>
      <c r="Q29" s="383"/>
      <c r="R29" s="383"/>
      <c r="S29" s="383"/>
      <c r="T29" s="383"/>
      <c r="U29" s="383"/>
      <c r="V29" s="2"/>
    </row>
    <row r="30" spans="2:239" ht="18" customHeight="1">
      <c r="B30" s="104" t="s">
        <v>40</v>
      </c>
      <c r="C30" s="105"/>
      <c r="D30" s="106"/>
      <c r="E30" s="105"/>
      <c r="F30" s="107"/>
      <c r="G30" s="107"/>
      <c r="H30" s="106"/>
      <c r="I30" s="107"/>
      <c r="J30" s="73" t="s">
        <v>41</v>
      </c>
      <c r="K30" s="74"/>
      <c r="L30" s="74"/>
      <c r="M30" s="74"/>
      <c r="N30" s="185"/>
      <c r="O30" s="186" t="s">
        <v>144</v>
      </c>
      <c r="P30" s="187"/>
      <c r="Q30" s="187"/>
      <c r="R30" s="187"/>
      <c r="S30" s="187"/>
      <c r="T30" s="187"/>
      <c r="U30" s="168"/>
      <c r="V30" s="2"/>
    </row>
    <row r="31" spans="2:239" ht="18" customHeight="1">
      <c r="B31" s="108" t="s">
        <v>42</v>
      </c>
      <c r="C31" s="109"/>
      <c r="D31" s="110" t="s">
        <v>112</v>
      </c>
      <c r="E31" s="109"/>
      <c r="F31" s="109"/>
      <c r="G31" s="109"/>
      <c r="H31" s="111"/>
      <c r="I31" s="111"/>
      <c r="J31" s="75" t="s">
        <v>111</v>
      </c>
      <c r="K31" s="76"/>
      <c r="L31" s="76"/>
      <c r="M31" s="76"/>
      <c r="N31" s="188"/>
      <c r="O31" s="188" t="s">
        <v>124</v>
      </c>
      <c r="P31" s="188"/>
      <c r="Q31" s="189"/>
      <c r="R31" s="189"/>
      <c r="S31" s="189"/>
      <c r="T31" s="190"/>
      <c r="U31" s="169"/>
      <c r="V31" s="2"/>
    </row>
    <row r="32" spans="2:239" ht="78" customHeight="1">
      <c r="B32" s="207" t="s">
        <v>141</v>
      </c>
      <c r="C32" s="109"/>
      <c r="D32" s="384" t="s">
        <v>199</v>
      </c>
      <c r="E32" s="384"/>
      <c r="F32" s="384"/>
      <c r="G32" s="384"/>
      <c r="H32" s="384"/>
      <c r="I32" s="385"/>
      <c r="J32" s="77" t="s">
        <v>43</v>
      </c>
      <c r="K32" s="76"/>
      <c r="L32" s="76"/>
      <c r="M32" s="76"/>
      <c r="N32" s="188"/>
      <c r="O32" s="190" t="s">
        <v>125</v>
      </c>
      <c r="P32" s="191"/>
      <c r="Q32" s="192"/>
      <c r="R32" s="192"/>
      <c r="S32" s="192"/>
      <c r="T32" s="192"/>
      <c r="U32" s="170"/>
      <c r="V32" s="2"/>
      <c r="ID32" s="1" t="s">
        <v>44</v>
      </c>
      <c r="IE32" s="78">
        <v>4.1666666666666664E-2</v>
      </c>
    </row>
    <row r="33" spans="1:244" ht="60" customHeight="1">
      <c r="B33" s="108"/>
      <c r="C33" s="109"/>
      <c r="D33" s="384" t="s">
        <v>200</v>
      </c>
      <c r="E33" s="384"/>
      <c r="F33" s="384"/>
      <c r="G33" s="384"/>
      <c r="H33" s="384"/>
      <c r="I33" s="385"/>
      <c r="J33" s="205"/>
      <c r="K33" s="155"/>
      <c r="L33" s="155"/>
      <c r="M33" s="155"/>
      <c r="N33" s="193"/>
      <c r="O33" s="190"/>
      <c r="P33" s="191"/>
      <c r="Q33" s="196"/>
      <c r="R33" s="196"/>
      <c r="S33" s="196"/>
      <c r="T33" s="196"/>
      <c r="U33" s="171"/>
      <c r="V33" s="2"/>
      <c r="IE33" s="78"/>
    </row>
    <row r="34" spans="1:244" ht="32.25" customHeight="1">
      <c r="B34" s="402" t="s">
        <v>152</v>
      </c>
      <c r="C34" s="403"/>
      <c r="D34" s="404" t="s">
        <v>112</v>
      </c>
      <c r="E34" s="404"/>
      <c r="F34" s="404"/>
      <c r="G34" s="404"/>
      <c r="H34" s="404"/>
      <c r="I34" s="405"/>
      <c r="J34" s="205"/>
      <c r="K34" s="148"/>
      <c r="L34" s="148"/>
      <c r="M34" s="148"/>
      <c r="N34" s="206"/>
      <c r="O34" s="190"/>
      <c r="P34" s="191"/>
      <c r="Q34" s="196"/>
      <c r="R34" s="196"/>
      <c r="S34" s="196"/>
      <c r="T34" s="196"/>
      <c r="U34" s="171"/>
      <c r="V34" s="2"/>
      <c r="IE34" s="78"/>
    </row>
    <row r="35" spans="1:244" ht="54.75" customHeight="1">
      <c r="B35" s="108" t="s">
        <v>45</v>
      </c>
      <c r="C35" s="109"/>
      <c r="D35" s="386" t="s">
        <v>112</v>
      </c>
      <c r="E35" s="386"/>
      <c r="F35" s="386"/>
      <c r="G35" s="386"/>
      <c r="H35" s="386"/>
      <c r="I35" s="387"/>
      <c r="J35" s="154"/>
      <c r="K35" s="155"/>
      <c r="L35" s="155"/>
      <c r="M35" s="155"/>
      <c r="N35" s="193"/>
      <c r="O35" s="194"/>
      <c r="P35" s="191"/>
      <c r="Q35" s="195"/>
      <c r="R35" s="195"/>
      <c r="S35" s="195"/>
      <c r="T35" s="196"/>
      <c r="U35" s="171"/>
      <c r="V35" s="2"/>
      <c r="IE35" s="78"/>
    </row>
    <row r="36" spans="1:244" ht="18" customHeight="1" thickBot="1">
      <c r="B36" s="113" t="s">
        <v>46</v>
      </c>
      <c r="C36" s="109"/>
      <c r="D36" s="110" t="s">
        <v>112</v>
      </c>
      <c r="E36" s="112"/>
      <c r="F36" s="109"/>
      <c r="G36" s="109"/>
      <c r="H36" s="109"/>
      <c r="I36" s="111"/>
      <c r="J36" s="153"/>
      <c r="K36" s="148"/>
      <c r="L36" s="148"/>
      <c r="M36" s="148"/>
      <c r="N36" s="148"/>
      <c r="O36" s="81"/>
      <c r="P36" s="82"/>
      <c r="Q36" s="83"/>
      <c r="R36" s="83"/>
      <c r="S36" s="83"/>
      <c r="T36" s="79"/>
      <c r="U36" s="80"/>
      <c r="V36" s="2"/>
      <c r="IE36" s="78"/>
    </row>
    <row r="37" spans="1:244" ht="39" customHeight="1" thickBot="1">
      <c r="A37" s="2"/>
      <c r="B37" s="176" t="s">
        <v>47</v>
      </c>
      <c r="C37" s="177" t="s">
        <v>48</v>
      </c>
      <c r="D37" s="178" t="s">
        <v>49</v>
      </c>
      <c r="E37" s="178" t="s">
        <v>28</v>
      </c>
      <c r="F37" s="178" t="s">
        <v>29</v>
      </c>
      <c r="G37" s="178" t="s">
        <v>30</v>
      </c>
      <c r="H37" s="178" t="s">
        <v>33</v>
      </c>
      <c r="I37" s="178" t="s">
        <v>36</v>
      </c>
      <c r="J37" s="375" t="s">
        <v>25</v>
      </c>
      <c r="K37" s="375"/>
      <c r="L37" s="375"/>
      <c r="M37" s="375"/>
      <c r="N37" s="375"/>
      <c r="O37" s="375"/>
      <c r="P37" s="382" t="s">
        <v>50</v>
      </c>
      <c r="Q37" s="382"/>
      <c r="R37" s="382"/>
      <c r="S37" s="325" t="s">
        <v>51</v>
      </c>
      <c r="T37" s="326"/>
      <c r="U37" s="327"/>
      <c r="V37" s="2"/>
      <c r="ID37" s="84" t="s">
        <v>52</v>
      </c>
      <c r="IE37" s="84" t="s">
        <v>49</v>
      </c>
      <c r="IF37" s="84" t="s">
        <v>53</v>
      </c>
      <c r="IG37" s="84" t="s">
        <v>54</v>
      </c>
      <c r="IH37" s="84" t="s">
        <v>55</v>
      </c>
      <c r="II37" s="84" t="s">
        <v>56</v>
      </c>
      <c r="IJ37" s="84" t="s">
        <v>36</v>
      </c>
    </row>
    <row r="38" spans="1:244" ht="21" customHeight="1" thickBot="1">
      <c r="A38" s="85"/>
      <c r="B38" s="225">
        <v>0</v>
      </c>
      <c r="C38" s="245">
        <v>0.16666666666666666</v>
      </c>
      <c r="D38" s="232"/>
      <c r="E38" s="232" t="s">
        <v>57</v>
      </c>
      <c r="F38" s="232"/>
      <c r="G38" s="246"/>
      <c r="H38" s="246"/>
      <c r="I38" s="246"/>
      <c r="J38" s="308" t="s">
        <v>197</v>
      </c>
      <c r="K38" s="309"/>
      <c r="L38" s="309"/>
      <c r="M38" s="309"/>
      <c r="N38" s="309"/>
      <c r="O38" s="275"/>
      <c r="P38" s="305" t="s">
        <v>74</v>
      </c>
      <c r="Q38" s="306"/>
      <c r="R38" s="307"/>
      <c r="S38" s="389"/>
      <c r="T38" s="390"/>
      <c r="U38" s="391"/>
      <c r="V38" s="2"/>
      <c r="ID38" s="86"/>
      <c r="IE38" s="86"/>
      <c r="IF38" s="86"/>
      <c r="IG38" s="86"/>
      <c r="IH38" s="86"/>
      <c r="II38" s="86"/>
      <c r="IJ38" s="86"/>
    </row>
    <row r="39" spans="1:244" ht="21" customHeight="1" thickBot="1">
      <c r="A39" s="85"/>
      <c r="B39" s="225">
        <v>0.16666666666666666</v>
      </c>
      <c r="C39" s="245">
        <v>0.33333333333333331</v>
      </c>
      <c r="D39" s="232"/>
      <c r="E39" s="232" t="s">
        <v>57</v>
      </c>
      <c r="F39" s="232"/>
      <c r="G39" s="246"/>
      <c r="H39" s="246"/>
      <c r="I39" s="246"/>
      <c r="J39" s="308" t="s">
        <v>197</v>
      </c>
      <c r="K39" s="309"/>
      <c r="L39" s="309"/>
      <c r="M39" s="309"/>
      <c r="N39" s="309"/>
      <c r="O39" s="276"/>
      <c r="P39" s="305" t="s">
        <v>74</v>
      </c>
      <c r="Q39" s="306"/>
      <c r="R39" s="307"/>
      <c r="S39" s="271"/>
      <c r="T39" s="272"/>
      <c r="U39" s="273"/>
      <c r="V39" s="2"/>
      <c r="ID39" s="86"/>
      <c r="IE39" s="86"/>
      <c r="IF39" s="86"/>
      <c r="IG39" s="86"/>
      <c r="IH39" s="86"/>
      <c r="II39" s="86"/>
      <c r="IJ39" s="86"/>
    </row>
    <row r="40" spans="1:244" ht="21" customHeight="1" thickBot="1">
      <c r="A40" s="85"/>
      <c r="B40" s="225">
        <v>0.33333333333333331</v>
      </c>
      <c r="C40" s="245">
        <v>0.5</v>
      </c>
      <c r="D40" s="232"/>
      <c r="E40" s="232" t="s">
        <v>57</v>
      </c>
      <c r="F40" s="232"/>
      <c r="G40" s="246"/>
      <c r="H40" s="246"/>
      <c r="I40" s="246"/>
      <c r="J40" s="308" t="s">
        <v>197</v>
      </c>
      <c r="K40" s="309"/>
      <c r="L40" s="309"/>
      <c r="M40" s="309"/>
      <c r="N40" s="309"/>
      <c r="O40" s="269"/>
      <c r="P40" s="305" t="s">
        <v>74</v>
      </c>
      <c r="Q40" s="306"/>
      <c r="R40" s="307"/>
      <c r="S40" s="271"/>
      <c r="T40" s="272"/>
      <c r="U40" s="273"/>
      <c r="V40" s="2"/>
      <c r="ID40" s="86"/>
      <c r="IE40" s="86"/>
      <c r="IF40" s="86"/>
      <c r="IG40" s="86"/>
      <c r="IH40" s="86"/>
      <c r="II40" s="86"/>
      <c r="IJ40" s="86"/>
    </row>
    <row r="41" spans="1:244" ht="21" customHeight="1" thickBot="1">
      <c r="A41" s="85"/>
      <c r="B41" s="225">
        <v>0.5</v>
      </c>
      <c r="C41" s="245">
        <v>0.66666666666666663</v>
      </c>
      <c r="D41" s="232"/>
      <c r="E41" s="232" t="s">
        <v>57</v>
      </c>
      <c r="F41" s="232"/>
      <c r="G41" s="246"/>
      <c r="H41" s="246"/>
      <c r="I41" s="246"/>
      <c r="J41" s="308" t="s">
        <v>197</v>
      </c>
      <c r="K41" s="309"/>
      <c r="L41" s="309"/>
      <c r="M41" s="309"/>
      <c r="N41" s="309"/>
      <c r="O41" s="275"/>
      <c r="P41" s="305" t="s">
        <v>74</v>
      </c>
      <c r="Q41" s="306"/>
      <c r="R41" s="307"/>
      <c r="S41" s="271"/>
      <c r="T41" s="272"/>
      <c r="U41" s="273"/>
      <c r="V41" s="2"/>
      <c r="ID41" s="86"/>
      <c r="IE41" s="86"/>
      <c r="IF41" s="86"/>
      <c r="IG41" s="86"/>
      <c r="IH41" s="86"/>
      <c r="II41" s="86"/>
      <c r="IJ41" s="86"/>
    </row>
    <row r="42" spans="1:244" ht="21" customHeight="1" thickBot="1">
      <c r="A42" s="85"/>
      <c r="B42" s="114">
        <v>0.66666666666666663</v>
      </c>
      <c r="C42" s="114">
        <v>0.75</v>
      </c>
      <c r="D42" s="232"/>
      <c r="E42" s="232" t="s">
        <v>57</v>
      </c>
      <c r="F42" s="232"/>
      <c r="G42" s="87"/>
      <c r="H42" s="87"/>
      <c r="I42" s="87"/>
      <c r="J42" s="308" t="s">
        <v>197</v>
      </c>
      <c r="K42" s="309"/>
      <c r="L42" s="309"/>
      <c r="M42" s="309"/>
      <c r="N42" s="309"/>
      <c r="O42" s="275"/>
      <c r="P42" s="305" t="s">
        <v>74</v>
      </c>
      <c r="Q42" s="306"/>
      <c r="R42" s="307"/>
      <c r="S42" s="330"/>
      <c r="T42" s="331"/>
      <c r="U42" s="332"/>
      <c r="V42" s="2"/>
      <c r="ID42" s="86"/>
      <c r="IE42" s="86"/>
      <c r="IF42" s="86"/>
      <c r="IG42" s="86"/>
      <c r="IH42" s="86"/>
      <c r="II42" s="86"/>
      <c r="IJ42" s="86"/>
    </row>
    <row r="43" spans="1:244" ht="21" customHeight="1" thickBot="1">
      <c r="A43" s="85"/>
      <c r="B43" s="114">
        <v>0.75</v>
      </c>
      <c r="C43" s="114">
        <v>0.75416666666666676</v>
      </c>
      <c r="D43" s="232" t="s">
        <v>57</v>
      </c>
      <c r="E43" s="232" t="s">
        <v>57</v>
      </c>
      <c r="F43" s="232"/>
      <c r="G43" s="87"/>
      <c r="H43" s="87"/>
      <c r="I43" s="87"/>
      <c r="J43" s="319" t="s">
        <v>201</v>
      </c>
      <c r="K43" s="320"/>
      <c r="L43" s="320"/>
      <c r="M43" s="320"/>
      <c r="N43" s="320"/>
      <c r="O43" s="275"/>
      <c r="P43" s="305" t="s">
        <v>74</v>
      </c>
      <c r="Q43" s="306"/>
      <c r="R43" s="307"/>
      <c r="S43" s="330"/>
      <c r="T43" s="331"/>
      <c r="U43" s="332"/>
      <c r="V43" s="2"/>
      <c r="ID43" s="86"/>
      <c r="IE43" s="86"/>
      <c r="IF43" s="86"/>
      <c r="IG43" s="86"/>
      <c r="IH43" s="86"/>
      <c r="II43" s="86"/>
      <c r="IJ43" s="86"/>
    </row>
    <row r="44" spans="1:244" ht="21" customHeight="1" thickBot="1">
      <c r="A44" s="85"/>
      <c r="B44" s="277">
        <v>0.75416666666666676</v>
      </c>
      <c r="C44" s="114">
        <v>0.78749999999999998</v>
      </c>
      <c r="D44" s="232" t="s">
        <v>57</v>
      </c>
      <c r="E44" s="232" t="s">
        <v>57</v>
      </c>
      <c r="F44" s="232"/>
      <c r="G44" s="87"/>
      <c r="H44" s="87"/>
      <c r="I44" s="297"/>
      <c r="J44" s="308" t="s">
        <v>202</v>
      </c>
      <c r="K44" s="309"/>
      <c r="L44" s="309"/>
      <c r="M44" s="309"/>
      <c r="N44" s="309"/>
      <c r="O44" s="298"/>
      <c r="P44" s="305" t="s">
        <v>74</v>
      </c>
      <c r="Q44" s="306"/>
      <c r="R44" s="307"/>
      <c r="S44" s="299"/>
      <c r="T44" s="300"/>
      <c r="U44" s="301"/>
      <c r="V44" s="2"/>
      <c r="ID44" s="86"/>
      <c r="IE44" s="86"/>
      <c r="IF44" s="86"/>
      <c r="IG44" s="86"/>
      <c r="IH44" s="86"/>
      <c r="II44" s="86"/>
      <c r="IJ44" s="86"/>
    </row>
    <row r="45" spans="1:244" ht="21" customHeight="1" thickBot="1">
      <c r="A45" s="85"/>
      <c r="B45" s="277">
        <v>0.78749999999999998</v>
      </c>
      <c r="C45" s="114">
        <v>0.79583333333333339</v>
      </c>
      <c r="D45" s="232"/>
      <c r="E45" s="232" t="s">
        <v>57</v>
      </c>
      <c r="F45" s="232"/>
      <c r="G45" s="87"/>
      <c r="H45" s="87"/>
      <c r="I45" s="297"/>
      <c r="J45" s="319" t="s">
        <v>196</v>
      </c>
      <c r="K45" s="320"/>
      <c r="L45" s="320"/>
      <c r="M45" s="320"/>
      <c r="N45" s="320"/>
      <c r="O45" s="298"/>
      <c r="P45" s="305" t="s">
        <v>74</v>
      </c>
      <c r="Q45" s="306"/>
      <c r="R45" s="307"/>
      <c r="S45" s="299"/>
      <c r="T45" s="300"/>
      <c r="U45" s="301"/>
      <c r="V45" s="2"/>
      <c r="ID45" s="86"/>
      <c r="IE45" s="86"/>
      <c r="IF45" s="86"/>
      <c r="IG45" s="86"/>
      <c r="IH45" s="86"/>
      <c r="II45" s="86"/>
      <c r="IJ45" s="86"/>
    </row>
    <row r="46" spans="1:244" ht="21" customHeight="1" thickBot="1">
      <c r="A46" s="85"/>
      <c r="B46" s="277">
        <v>0.79583333333333339</v>
      </c>
      <c r="C46" s="114">
        <v>0.83333333333333337</v>
      </c>
      <c r="D46" s="232"/>
      <c r="E46" s="232" t="s">
        <v>57</v>
      </c>
      <c r="F46" s="232"/>
      <c r="G46" s="87"/>
      <c r="H46" s="87"/>
      <c r="I46" s="297"/>
      <c r="J46" s="308" t="s">
        <v>197</v>
      </c>
      <c r="K46" s="309"/>
      <c r="L46" s="309"/>
      <c r="M46" s="309"/>
      <c r="N46" s="309"/>
      <c r="O46" s="298"/>
      <c r="P46" s="305" t="s">
        <v>74</v>
      </c>
      <c r="Q46" s="306"/>
      <c r="R46" s="307"/>
      <c r="S46" s="299"/>
      <c r="T46" s="300"/>
      <c r="U46" s="301"/>
      <c r="V46" s="2"/>
      <c r="ID46" s="86"/>
      <c r="IE46" s="86"/>
      <c r="IF46" s="86"/>
      <c r="IG46" s="86"/>
      <c r="IH46" s="86"/>
      <c r="II46" s="86"/>
      <c r="IJ46" s="86"/>
    </row>
    <row r="47" spans="1:244" ht="21" customHeight="1" thickBot="1">
      <c r="A47" s="85"/>
      <c r="B47" s="277">
        <v>0.83333333333333337</v>
      </c>
      <c r="C47" s="114">
        <v>1</v>
      </c>
      <c r="D47" s="232"/>
      <c r="E47" s="232" t="s">
        <v>57</v>
      </c>
      <c r="F47" s="232"/>
      <c r="G47" s="87"/>
      <c r="H47" s="87"/>
      <c r="I47" s="297"/>
      <c r="J47" s="308" t="s">
        <v>197</v>
      </c>
      <c r="K47" s="309"/>
      <c r="L47" s="309"/>
      <c r="M47" s="309"/>
      <c r="N47" s="309"/>
      <c r="O47" s="298"/>
      <c r="P47" s="305" t="s">
        <v>74</v>
      </c>
      <c r="Q47" s="306"/>
      <c r="R47" s="307"/>
      <c r="S47" s="299"/>
      <c r="T47" s="300"/>
      <c r="U47" s="301"/>
      <c r="V47" s="2"/>
      <c r="ID47" s="86"/>
      <c r="IE47" s="86"/>
      <c r="IF47" s="86"/>
      <c r="IG47" s="86"/>
      <c r="IH47" s="86"/>
      <c r="II47" s="86"/>
      <c r="IJ47" s="86"/>
    </row>
    <row r="48" spans="1:244" ht="21" customHeight="1" thickBot="1">
      <c r="A48" s="85"/>
      <c r="B48" s="277"/>
      <c r="C48" s="114"/>
      <c r="D48" s="232"/>
      <c r="E48" s="232"/>
      <c r="F48" s="232"/>
      <c r="G48" s="87"/>
      <c r="H48" s="87"/>
      <c r="I48" s="297"/>
      <c r="J48" s="308"/>
      <c r="K48" s="309"/>
      <c r="L48" s="309"/>
      <c r="M48" s="309"/>
      <c r="N48" s="309"/>
      <c r="O48" s="298"/>
      <c r="P48" s="305"/>
      <c r="Q48" s="306"/>
      <c r="R48" s="307"/>
      <c r="S48" s="299"/>
      <c r="T48" s="300"/>
      <c r="U48" s="301"/>
      <c r="V48" s="2"/>
      <c r="ID48" s="86"/>
      <c r="IE48" s="86"/>
      <c r="IF48" s="86"/>
      <c r="IG48" s="86"/>
      <c r="IH48" s="86"/>
      <c r="II48" s="86"/>
      <c r="IJ48" s="86"/>
    </row>
    <row r="49" spans="1:244" ht="21" customHeight="1" thickBot="1">
      <c r="A49" s="85"/>
      <c r="B49" s="277"/>
      <c r="C49" s="114"/>
      <c r="D49" s="232"/>
      <c r="E49" s="232"/>
      <c r="F49" s="232"/>
      <c r="G49" s="87"/>
      <c r="H49" s="87"/>
      <c r="I49" s="278"/>
      <c r="J49" s="308"/>
      <c r="K49" s="309"/>
      <c r="L49" s="309"/>
      <c r="M49" s="309"/>
      <c r="N49" s="309"/>
      <c r="O49" s="293"/>
      <c r="P49" s="305"/>
      <c r="Q49" s="306"/>
      <c r="R49" s="307"/>
      <c r="S49" s="294"/>
      <c r="T49" s="295"/>
      <c r="U49" s="296"/>
      <c r="V49" s="2"/>
      <c r="ID49" s="86"/>
      <c r="IE49" s="86"/>
      <c r="IF49" s="86"/>
      <c r="IG49" s="86"/>
      <c r="IH49" s="86"/>
      <c r="II49" s="86"/>
      <c r="IJ49" s="86"/>
    </row>
    <row r="50" spans="1:244" ht="0.75" hidden="1" customHeight="1" thickBot="1">
      <c r="A50" s="85"/>
      <c r="B50" s="267"/>
      <c r="C50" s="114"/>
      <c r="D50" s="270"/>
      <c r="E50" s="270"/>
      <c r="F50" s="270"/>
      <c r="G50" s="87"/>
      <c r="H50" s="87"/>
      <c r="I50" s="87"/>
      <c r="J50" s="279"/>
      <c r="K50" s="280"/>
      <c r="L50" s="280"/>
      <c r="M50" s="280"/>
      <c r="N50" s="280"/>
      <c r="O50" s="287"/>
      <c r="P50" s="284"/>
      <c r="Q50" s="285"/>
      <c r="R50" s="286"/>
      <c r="S50" s="281"/>
      <c r="T50" s="282"/>
      <c r="U50" s="283"/>
      <c r="V50" s="2"/>
      <c r="ID50" s="86"/>
      <c r="IE50" s="86"/>
      <c r="IF50" s="86"/>
      <c r="IG50" s="86"/>
      <c r="IH50" s="86"/>
      <c r="II50" s="86"/>
      <c r="IJ50" s="86"/>
    </row>
    <row r="51" spans="1:244" ht="26.25" hidden="1" customHeight="1" thickBot="1">
      <c r="A51" s="85"/>
      <c r="B51" s="225"/>
      <c r="C51" s="114"/>
      <c r="D51" s="232"/>
      <c r="E51" s="237"/>
      <c r="F51" s="232"/>
      <c r="G51" s="87"/>
      <c r="H51" s="87"/>
      <c r="I51" s="87"/>
      <c r="J51" s="308"/>
      <c r="K51" s="309"/>
      <c r="L51" s="309"/>
      <c r="M51" s="309"/>
      <c r="N51" s="309"/>
      <c r="O51" s="274"/>
      <c r="P51" s="305"/>
      <c r="Q51" s="306"/>
      <c r="R51" s="307"/>
      <c r="S51" s="218"/>
      <c r="T51" s="219"/>
      <c r="U51" s="220"/>
      <c r="V51" s="2"/>
      <c r="ID51" s="86"/>
      <c r="IE51" s="86"/>
      <c r="IF51" s="86"/>
      <c r="IG51" s="86"/>
      <c r="IH51" s="86"/>
      <c r="II51" s="86"/>
      <c r="IJ51" s="86"/>
    </row>
    <row r="52" spans="1:244" ht="26.25" hidden="1" customHeight="1" thickBot="1">
      <c r="A52" s="85"/>
      <c r="B52" s="225"/>
      <c r="C52" s="245"/>
      <c r="D52" s="232"/>
      <c r="E52" s="232"/>
      <c r="F52" s="232"/>
      <c r="G52" s="246"/>
      <c r="H52" s="246"/>
      <c r="I52" s="246"/>
      <c r="J52" s="308"/>
      <c r="K52" s="309"/>
      <c r="L52" s="309"/>
      <c r="M52" s="309"/>
      <c r="N52" s="309"/>
      <c r="O52" s="274"/>
      <c r="P52" s="305"/>
      <c r="Q52" s="306"/>
      <c r="R52" s="307"/>
      <c r="S52" s="239"/>
      <c r="T52" s="240"/>
      <c r="U52" s="241"/>
      <c r="V52" s="2"/>
      <c r="ID52" s="86"/>
      <c r="IE52" s="86"/>
      <c r="IF52" s="86"/>
      <c r="IG52" s="86"/>
      <c r="IH52" s="86"/>
      <c r="II52" s="86"/>
      <c r="IJ52" s="86"/>
    </row>
    <row r="53" spans="1:244" ht="26.25" hidden="1" customHeight="1" thickBot="1">
      <c r="A53" s="85"/>
      <c r="B53" s="225"/>
      <c r="C53" s="245"/>
      <c r="D53" s="232"/>
      <c r="E53" s="232"/>
      <c r="F53" s="232"/>
      <c r="G53" s="246"/>
      <c r="H53" s="246"/>
      <c r="I53" s="246"/>
      <c r="J53" s="308"/>
      <c r="K53" s="309"/>
      <c r="L53" s="309"/>
      <c r="M53" s="309"/>
      <c r="N53" s="309"/>
      <c r="O53" s="310"/>
      <c r="P53" s="305"/>
      <c r="Q53" s="306"/>
      <c r="R53" s="307"/>
      <c r="S53" s="239"/>
      <c r="T53" s="240"/>
      <c r="U53" s="241"/>
      <c r="V53" s="2"/>
      <c r="ID53" s="86"/>
      <c r="IE53" s="86"/>
      <c r="IF53" s="86"/>
      <c r="IG53" s="86"/>
      <c r="IH53" s="86"/>
      <c r="II53" s="86"/>
      <c r="IJ53" s="86"/>
    </row>
    <row r="54" spans="1:244" ht="26.25" hidden="1" customHeight="1" thickBot="1">
      <c r="A54" s="85"/>
      <c r="B54" s="225"/>
      <c r="C54" s="245"/>
      <c r="D54" s="232"/>
      <c r="E54" s="232"/>
      <c r="F54" s="232"/>
      <c r="G54" s="246"/>
      <c r="H54" s="246"/>
      <c r="I54" s="246"/>
      <c r="J54" s="308"/>
      <c r="K54" s="309"/>
      <c r="L54" s="309"/>
      <c r="M54" s="309"/>
      <c r="N54" s="309"/>
      <c r="O54" s="310"/>
      <c r="P54" s="305"/>
      <c r="Q54" s="306"/>
      <c r="R54" s="307"/>
      <c r="S54" s="242"/>
      <c r="T54" s="243"/>
      <c r="U54" s="244"/>
      <c r="V54" s="2"/>
      <c r="ID54" s="86"/>
      <c r="IE54" s="86"/>
      <c r="IF54" s="86"/>
      <c r="IG54" s="86"/>
      <c r="IH54" s="86"/>
      <c r="II54" s="86"/>
      <c r="IJ54" s="86"/>
    </row>
    <row r="55" spans="1:244" ht="26.25" hidden="1" customHeight="1" thickBot="1">
      <c r="A55" s="85"/>
      <c r="B55" s="225"/>
      <c r="C55" s="245"/>
      <c r="D55" s="232"/>
      <c r="E55" s="232"/>
      <c r="F55" s="232"/>
      <c r="G55" s="246"/>
      <c r="H55" s="246"/>
      <c r="I55" s="246"/>
      <c r="J55" s="319"/>
      <c r="K55" s="320"/>
      <c r="L55" s="320"/>
      <c r="M55" s="320"/>
      <c r="N55" s="320"/>
      <c r="O55" s="274"/>
      <c r="P55" s="305"/>
      <c r="Q55" s="306"/>
      <c r="R55" s="307"/>
      <c r="S55" s="242"/>
      <c r="T55" s="243"/>
      <c r="U55" s="244"/>
      <c r="V55" s="2"/>
      <c r="ID55" s="86"/>
      <c r="IE55" s="86"/>
      <c r="IF55" s="86"/>
      <c r="IG55" s="86"/>
      <c r="IH55" s="86"/>
      <c r="II55" s="86"/>
      <c r="IJ55" s="86"/>
    </row>
    <row r="56" spans="1:244" ht="26.25" hidden="1" customHeight="1" thickBot="1">
      <c r="A56" s="85"/>
      <c r="B56" s="225"/>
      <c r="C56" s="245"/>
      <c r="D56" s="232"/>
      <c r="E56" s="232"/>
      <c r="F56" s="232"/>
      <c r="G56" s="246"/>
      <c r="H56" s="246"/>
      <c r="I56" s="246"/>
      <c r="J56" s="308"/>
      <c r="K56" s="309"/>
      <c r="L56" s="309"/>
      <c r="M56" s="309"/>
      <c r="N56" s="309"/>
      <c r="O56" s="274"/>
      <c r="P56" s="305"/>
      <c r="Q56" s="306"/>
      <c r="R56" s="307"/>
      <c r="S56" s="247"/>
      <c r="T56" s="248"/>
      <c r="U56" s="249"/>
      <c r="V56" s="2"/>
      <c r="ID56" s="86"/>
      <c r="IE56" s="86"/>
      <c r="IF56" s="86"/>
      <c r="IG56" s="86"/>
      <c r="IH56" s="86"/>
      <c r="II56" s="86"/>
      <c r="IJ56" s="86"/>
    </row>
    <row r="57" spans="1:244" ht="26.25" hidden="1" customHeight="1" thickBot="1">
      <c r="A57" s="85"/>
      <c r="B57" s="225"/>
      <c r="C57" s="245"/>
      <c r="D57" s="232"/>
      <c r="E57" s="232"/>
      <c r="F57" s="232"/>
      <c r="G57" s="246"/>
      <c r="H57" s="246"/>
      <c r="I57" s="246"/>
      <c r="J57" s="319"/>
      <c r="K57" s="320"/>
      <c r="L57" s="320"/>
      <c r="M57" s="320"/>
      <c r="N57" s="320"/>
      <c r="O57" s="274"/>
      <c r="P57" s="305"/>
      <c r="Q57" s="306"/>
      <c r="R57" s="307"/>
      <c r="S57" s="247"/>
      <c r="T57" s="248"/>
      <c r="U57" s="249"/>
      <c r="V57" s="2"/>
      <c r="ID57" s="86"/>
      <c r="IE57" s="86"/>
      <c r="IF57" s="86"/>
      <c r="IG57" s="86"/>
      <c r="IH57" s="86"/>
      <c r="II57" s="86"/>
      <c r="IJ57" s="86"/>
    </row>
    <row r="58" spans="1:244" ht="26.25" hidden="1" customHeight="1" thickBot="1">
      <c r="A58" s="85"/>
      <c r="B58" s="225"/>
      <c r="C58" s="245"/>
      <c r="D58" s="232"/>
      <c r="E58" s="232"/>
      <c r="F58" s="232"/>
      <c r="G58" s="246"/>
      <c r="H58" s="246"/>
      <c r="I58" s="246"/>
      <c r="J58" s="308"/>
      <c r="K58" s="309"/>
      <c r="L58" s="309"/>
      <c r="M58" s="309"/>
      <c r="N58" s="309"/>
      <c r="O58" s="310"/>
      <c r="P58" s="305"/>
      <c r="Q58" s="306"/>
      <c r="R58" s="307"/>
      <c r="S58" s="247"/>
      <c r="T58" s="248"/>
      <c r="U58" s="249"/>
      <c r="V58" s="2"/>
      <c r="ID58" s="86"/>
      <c r="IE58" s="86"/>
      <c r="IF58" s="86"/>
      <c r="IG58" s="86"/>
      <c r="IH58" s="86"/>
      <c r="II58" s="86"/>
      <c r="IJ58" s="86"/>
    </row>
    <row r="59" spans="1:244" ht="15" hidden="1" customHeight="1" thickBot="1">
      <c r="A59" s="85"/>
      <c r="B59" s="225"/>
      <c r="C59" s="245"/>
      <c r="D59" s="232"/>
      <c r="E59" s="232"/>
      <c r="F59" s="232"/>
      <c r="G59" s="246"/>
      <c r="H59" s="246"/>
      <c r="I59" s="246"/>
      <c r="J59" s="319"/>
      <c r="K59" s="320"/>
      <c r="L59" s="320"/>
      <c r="M59" s="320"/>
      <c r="N59" s="320"/>
      <c r="O59" s="321"/>
      <c r="P59" s="305"/>
      <c r="Q59" s="306"/>
      <c r="R59" s="307"/>
      <c r="S59" s="242"/>
      <c r="T59" s="243"/>
      <c r="U59" s="244"/>
      <c r="V59" s="2"/>
      <c r="ID59" s="86"/>
      <c r="IE59" s="86"/>
      <c r="IF59" s="86"/>
      <c r="IG59" s="86"/>
      <c r="IH59" s="86"/>
      <c r="II59" s="86"/>
      <c r="IJ59" s="86"/>
    </row>
    <row r="60" spans="1:244" ht="26.25" hidden="1" customHeight="1" thickBot="1">
      <c r="A60" s="85"/>
      <c r="B60" s="225"/>
      <c r="C60" s="245"/>
      <c r="D60" s="232"/>
      <c r="E60" s="232"/>
      <c r="F60" s="232"/>
      <c r="G60" s="246"/>
      <c r="H60" s="246"/>
      <c r="I60" s="246"/>
      <c r="J60" s="308"/>
      <c r="K60" s="309"/>
      <c r="L60" s="309"/>
      <c r="M60" s="309"/>
      <c r="N60" s="309"/>
      <c r="O60" s="310"/>
      <c r="P60" s="305"/>
      <c r="Q60" s="306"/>
      <c r="R60" s="307"/>
      <c r="S60" s="250"/>
      <c r="T60" s="251"/>
      <c r="U60" s="252"/>
      <c r="V60" s="2"/>
      <c r="ID60" s="86"/>
      <c r="IE60" s="86"/>
      <c r="IF60" s="86"/>
      <c r="IG60" s="86"/>
      <c r="IH60" s="86"/>
      <c r="II60" s="86"/>
      <c r="IJ60" s="86"/>
    </row>
    <row r="61" spans="1:244" ht="26.25" hidden="1" customHeight="1" thickBot="1">
      <c r="A61" s="85"/>
      <c r="B61" s="225"/>
      <c r="C61" s="245"/>
      <c r="D61" s="232"/>
      <c r="E61" s="232"/>
      <c r="F61" s="232"/>
      <c r="G61" s="246"/>
      <c r="H61" s="246"/>
      <c r="I61" s="246"/>
      <c r="J61" s="308"/>
      <c r="K61" s="309"/>
      <c r="L61" s="309"/>
      <c r="M61" s="309"/>
      <c r="N61" s="309"/>
      <c r="O61" s="310"/>
      <c r="P61" s="305"/>
      <c r="Q61" s="306"/>
      <c r="R61" s="307"/>
      <c r="S61" s="264"/>
      <c r="T61" s="265"/>
      <c r="U61" s="266"/>
      <c r="V61" s="2"/>
      <c r="ID61" s="86"/>
      <c r="IE61" s="86"/>
      <c r="IF61" s="86"/>
      <c r="IG61" s="86"/>
      <c r="IH61" s="86"/>
      <c r="II61" s="86"/>
      <c r="IJ61" s="86"/>
    </row>
    <row r="62" spans="1:244" ht="26.25" hidden="1" customHeight="1" thickBot="1">
      <c r="A62" s="85"/>
      <c r="B62" s="225"/>
      <c r="C62" s="245"/>
      <c r="D62" s="232"/>
      <c r="E62" s="232"/>
      <c r="F62" s="232"/>
      <c r="G62" s="246"/>
      <c r="H62" s="246"/>
      <c r="I62" s="246"/>
      <c r="J62" s="308"/>
      <c r="K62" s="309"/>
      <c r="L62" s="309"/>
      <c r="M62" s="309"/>
      <c r="N62" s="309"/>
      <c r="O62" s="263"/>
      <c r="P62" s="305"/>
      <c r="Q62" s="306"/>
      <c r="R62" s="307"/>
      <c r="S62" s="264"/>
      <c r="T62" s="265"/>
      <c r="U62" s="266"/>
      <c r="V62" s="2"/>
      <c r="ID62" s="86"/>
      <c r="IE62" s="86"/>
      <c r="IF62" s="86"/>
      <c r="IG62" s="86"/>
      <c r="IH62" s="86"/>
      <c r="II62" s="86"/>
      <c r="IJ62" s="86"/>
    </row>
    <row r="63" spans="1:244" ht="26.25" hidden="1" customHeight="1" thickBot="1">
      <c r="A63" s="85"/>
      <c r="B63" s="225"/>
      <c r="C63" s="245"/>
      <c r="D63" s="232"/>
      <c r="E63" s="232"/>
      <c r="F63" s="232"/>
      <c r="G63" s="246"/>
      <c r="H63" s="246"/>
      <c r="I63" s="246"/>
      <c r="J63" s="319"/>
      <c r="K63" s="320"/>
      <c r="L63" s="320"/>
      <c r="M63" s="320"/>
      <c r="N63" s="320"/>
      <c r="O63" s="263"/>
      <c r="P63" s="305"/>
      <c r="Q63" s="306"/>
      <c r="R63" s="307"/>
      <c r="S63" s="264"/>
      <c r="T63" s="265"/>
      <c r="U63" s="266"/>
      <c r="V63" s="2"/>
      <c r="ID63" s="86"/>
      <c r="IE63" s="86"/>
      <c r="IF63" s="86"/>
      <c r="IG63" s="86"/>
      <c r="IH63" s="86"/>
      <c r="II63" s="86"/>
      <c r="IJ63" s="86"/>
    </row>
    <row r="64" spans="1:244" ht="26.25" hidden="1" customHeight="1" thickBot="1">
      <c r="A64" s="85"/>
      <c r="B64" s="225"/>
      <c r="C64" s="245"/>
      <c r="D64" s="232"/>
      <c r="E64" s="232"/>
      <c r="F64" s="232"/>
      <c r="G64" s="246"/>
      <c r="H64" s="246"/>
      <c r="I64" s="246"/>
      <c r="J64" s="308"/>
      <c r="K64" s="309"/>
      <c r="L64" s="309"/>
      <c r="M64" s="309"/>
      <c r="N64" s="309"/>
      <c r="O64" s="263"/>
      <c r="P64" s="305"/>
      <c r="Q64" s="306"/>
      <c r="R64" s="307"/>
      <c r="S64" s="264"/>
      <c r="T64" s="265"/>
      <c r="U64" s="266"/>
      <c r="V64" s="2"/>
      <c r="ID64" s="86"/>
      <c r="IE64" s="86"/>
      <c r="IF64" s="86"/>
      <c r="IG64" s="86"/>
      <c r="IH64" s="86"/>
      <c r="II64" s="86"/>
      <c r="IJ64" s="86"/>
    </row>
    <row r="65" spans="1:244" ht="26.25" hidden="1" customHeight="1" thickBot="1">
      <c r="A65" s="85"/>
      <c r="B65" s="225"/>
      <c r="C65" s="245"/>
      <c r="D65" s="232"/>
      <c r="E65" s="232"/>
      <c r="F65" s="232"/>
      <c r="G65" s="246"/>
      <c r="H65" s="246"/>
      <c r="I65" s="246"/>
      <c r="J65" s="308"/>
      <c r="K65" s="309"/>
      <c r="L65" s="309"/>
      <c r="M65" s="309"/>
      <c r="N65" s="309"/>
      <c r="O65" s="263"/>
      <c r="P65" s="305"/>
      <c r="Q65" s="306"/>
      <c r="R65" s="307"/>
      <c r="S65" s="264"/>
      <c r="T65" s="265"/>
      <c r="U65" s="266"/>
      <c r="V65" s="2"/>
      <c r="ID65" s="86"/>
      <c r="IE65" s="86"/>
      <c r="IF65" s="86"/>
      <c r="IG65" s="86"/>
      <c r="IH65" s="86"/>
      <c r="II65" s="86"/>
      <c r="IJ65" s="86"/>
    </row>
    <row r="66" spans="1:244" ht="26.25" hidden="1" customHeight="1" thickBot="1">
      <c r="A66" s="85"/>
      <c r="B66" s="225"/>
      <c r="C66" s="245"/>
      <c r="D66" s="232"/>
      <c r="E66" s="232"/>
      <c r="F66" s="232"/>
      <c r="G66" s="246"/>
      <c r="H66" s="246"/>
      <c r="I66" s="246"/>
      <c r="J66" s="308"/>
      <c r="K66" s="309"/>
      <c r="L66" s="309"/>
      <c r="M66" s="309"/>
      <c r="N66" s="309"/>
      <c r="O66" s="263"/>
      <c r="P66" s="305"/>
      <c r="Q66" s="306"/>
      <c r="R66" s="307"/>
      <c r="S66" s="264"/>
      <c r="T66" s="265"/>
      <c r="U66" s="266"/>
      <c r="V66" s="2"/>
      <c r="ID66" s="86"/>
      <c r="IE66" s="86"/>
      <c r="IF66" s="86"/>
      <c r="IG66" s="86"/>
      <c r="IH66" s="86"/>
      <c r="II66" s="86"/>
      <c r="IJ66" s="86"/>
    </row>
    <row r="67" spans="1:244" ht="26.25" hidden="1" customHeight="1" thickBot="1">
      <c r="A67" s="85"/>
      <c r="B67" s="225"/>
      <c r="C67" s="245"/>
      <c r="D67" s="232"/>
      <c r="E67" s="232"/>
      <c r="F67" s="232"/>
      <c r="G67" s="246"/>
      <c r="H67" s="246"/>
      <c r="I67" s="246"/>
      <c r="J67" s="308"/>
      <c r="K67" s="309"/>
      <c r="L67" s="309"/>
      <c r="M67" s="309"/>
      <c r="N67" s="309"/>
      <c r="O67" s="263"/>
      <c r="P67" s="305"/>
      <c r="Q67" s="306"/>
      <c r="R67" s="307"/>
      <c r="S67" s="264"/>
      <c r="T67" s="265"/>
      <c r="U67" s="266"/>
      <c r="V67" s="2"/>
      <c r="ID67" s="86"/>
      <c r="IE67" s="86"/>
      <c r="IF67" s="86"/>
      <c r="IG67" s="86"/>
      <c r="IH67" s="86"/>
      <c r="II67" s="86"/>
      <c r="IJ67" s="86"/>
    </row>
    <row r="68" spans="1:244" ht="26.25" hidden="1" customHeight="1" thickBot="1">
      <c r="A68" s="85"/>
      <c r="B68" s="225"/>
      <c r="C68" s="245"/>
      <c r="D68" s="232"/>
      <c r="E68" s="232"/>
      <c r="F68" s="232"/>
      <c r="G68" s="246"/>
      <c r="H68" s="246"/>
      <c r="I68" s="246"/>
      <c r="J68" s="308"/>
      <c r="K68" s="309"/>
      <c r="L68" s="309"/>
      <c r="M68" s="309"/>
      <c r="N68" s="309"/>
      <c r="O68" s="263"/>
      <c r="P68" s="305"/>
      <c r="Q68" s="306"/>
      <c r="R68" s="307"/>
      <c r="S68" s="264"/>
      <c r="T68" s="265"/>
      <c r="U68" s="266"/>
      <c r="V68" s="2"/>
      <c r="ID68" s="86"/>
      <c r="IE68" s="86"/>
      <c r="IF68" s="86"/>
      <c r="IG68" s="86"/>
      <c r="IH68" s="86"/>
      <c r="II68" s="86"/>
      <c r="IJ68" s="86"/>
    </row>
    <row r="69" spans="1:244" ht="26.25" hidden="1" customHeight="1" thickBot="1">
      <c r="A69" s="85"/>
      <c r="B69" s="225"/>
      <c r="C69" s="245"/>
      <c r="D69" s="232"/>
      <c r="E69" s="232"/>
      <c r="F69" s="232"/>
      <c r="G69" s="246"/>
      <c r="H69" s="246"/>
      <c r="I69" s="246"/>
      <c r="J69" s="308"/>
      <c r="K69" s="309"/>
      <c r="L69" s="309"/>
      <c r="M69" s="309"/>
      <c r="N69" s="309"/>
      <c r="O69" s="263"/>
      <c r="P69" s="305"/>
      <c r="Q69" s="306"/>
      <c r="R69" s="307"/>
      <c r="S69" s="264"/>
      <c r="T69" s="265"/>
      <c r="U69" s="266"/>
      <c r="V69" s="2"/>
      <c r="ID69" s="86"/>
      <c r="IE69" s="86"/>
      <c r="IF69" s="86"/>
      <c r="IG69" s="86"/>
      <c r="IH69" s="86"/>
      <c r="II69" s="86"/>
      <c r="IJ69" s="86"/>
    </row>
    <row r="70" spans="1:244" ht="26.25" hidden="1" customHeight="1" thickBot="1">
      <c r="A70" s="85"/>
      <c r="B70" s="225"/>
      <c r="C70" s="245"/>
      <c r="D70" s="232"/>
      <c r="E70" s="232"/>
      <c r="F70" s="232"/>
      <c r="G70" s="246"/>
      <c r="H70" s="246"/>
      <c r="I70" s="246"/>
      <c r="J70" s="319"/>
      <c r="K70" s="320"/>
      <c r="L70" s="320"/>
      <c r="M70" s="320"/>
      <c r="N70" s="320"/>
      <c r="O70" s="268"/>
      <c r="P70" s="305"/>
      <c r="Q70" s="306"/>
      <c r="R70" s="307"/>
      <c r="S70" s="264"/>
      <c r="T70" s="265"/>
      <c r="U70" s="266"/>
      <c r="V70" s="2"/>
      <c r="ID70" s="86"/>
      <c r="IE70" s="86"/>
      <c r="IF70" s="86"/>
      <c r="IG70" s="86"/>
      <c r="IH70" s="86"/>
      <c r="II70" s="86"/>
      <c r="IJ70" s="86"/>
    </row>
    <row r="71" spans="1:244" ht="26.25" hidden="1" customHeight="1" thickBot="1">
      <c r="A71" s="85"/>
      <c r="B71" s="225"/>
      <c r="C71" s="245"/>
      <c r="D71" s="232"/>
      <c r="E71" s="232"/>
      <c r="F71" s="232"/>
      <c r="G71" s="246"/>
      <c r="H71" s="246"/>
      <c r="I71" s="246"/>
      <c r="J71" s="308"/>
      <c r="K71" s="309"/>
      <c r="L71" s="309"/>
      <c r="M71" s="309"/>
      <c r="N71" s="309"/>
      <c r="O71" s="268"/>
      <c r="P71" s="305"/>
      <c r="Q71" s="306"/>
      <c r="R71" s="307"/>
      <c r="S71" s="264"/>
      <c r="T71" s="265"/>
      <c r="U71" s="266"/>
      <c r="V71" s="2"/>
      <c r="ID71" s="86"/>
      <c r="IE71" s="86"/>
      <c r="IF71" s="86"/>
      <c r="IG71" s="86"/>
      <c r="IH71" s="86"/>
      <c r="II71" s="86"/>
      <c r="IJ71" s="86"/>
    </row>
    <row r="72" spans="1:244" ht="26.25" hidden="1" customHeight="1" thickBot="1">
      <c r="A72" s="85"/>
      <c r="B72" s="225"/>
      <c r="C72" s="245"/>
      <c r="D72" s="232"/>
      <c r="E72" s="232"/>
      <c r="F72" s="232"/>
      <c r="G72" s="246"/>
      <c r="H72" s="246"/>
      <c r="I72" s="246"/>
      <c r="J72" s="308"/>
      <c r="K72" s="309"/>
      <c r="L72" s="309"/>
      <c r="M72" s="309"/>
      <c r="N72" s="309"/>
      <c r="O72" s="263"/>
      <c r="P72" s="305"/>
      <c r="Q72" s="306"/>
      <c r="R72" s="307"/>
      <c r="S72" s="264"/>
      <c r="T72" s="265"/>
      <c r="U72" s="266"/>
      <c r="V72" s="2"/>
      <c r="ID72" s="86"/>
      <c r="IE72" s="86"/>
      <c r="IF72" s="86"/>
      <c r="IG72" s="86"/>
      <c r="IH72" s="86"/>
      <c r="II72" s="86"/>
      <c r="IJ72" s="86"/>
    </row>
    <row r="73" spans="1:244" ht="26.25" hidden="1" customHeight="1" thickBot="1">
      <c r="A73" s="85"/>
      <c r="B73" s="225"/>
      <c r="C73" s="245"/>
      <c r="D73" s="232"/>
      <c r="E73" s="232"/>
      <c r="F73" s="232"/>
      <c r="G73" s="246"/>
      <c r="H73" s="246"/>
      <c r="I73" s="246"/>
      <c r="J73" s="308"/>
      <c r="K73" s="309"/>
      <c r="L73" s="309"/>
      <c r="M73" s="309"/>
      <c r="N73" s="309"/>
      <c r="O73" s="310"/>
      <c r="P73" s="305"/>
      <c r="Q73" s="306"/>
      <c r="R73" s="307"/>
      <c r="S73" s="250"/>
      <c r="T73" s="251"/>
      <c r="U73" s="252"/>
      <c r="V73" s="2"/>
      <c r="ID73" s="86"/>
      <c r="IE73" s="86"/>
      <c r="IF73" s="86"/>
      <c r="IG73" s="86"/>
      <c r="IH73" s="86"/>
      <c r="II73" s="86"/>
      <c r="IJ73" s="86"/>
    </row>
    <row r="74" spans="1:244" ht="17.25" hidden="1" customHeight="1" thickBot="1">
      <c r="A74" s="85"/>
      <c r="B74" s="225"/>
      <c r="C74" s="245"/>
      <c r="D74" s="232"/>
      <c r="E74" s="232"/>
      <c r="F74" s="232"/>
      <c r="G74" s="246"/>
      <c r="H74" s="246"/>
      <c r="I74" s="246"/>
      <c r="J74" s="308"/>
      <c r="K74" s="309"/>
      <c r="L74" s="309"/>
      <c r="M74" s="309"/>
      <c r="N74" s="309"/>
      <c r="O74" s="310"/>
      <c r="P74" s="305"/>
      <c r="Q74" s="306"/>
      <c r="R74" s="307"/>
      <c r="S74" s="250"/>
      <c r="T74" s="251"/>
      <c r="U74" s="252"/>
      <c r="V74" s="2"/>
      <c r="ID74" s="86"/>
      <c r="IE74" s="86"/>
      <c r="IF74" s="86"/>
      <c r="IG74" s="86"/>
      <c r="IH74" s="86"/>
      <c r="II74" s="86"/>
      <c r="IJ74" s="86"/>
    </row>
    <row r="75" spans="1:244" ht="26.25" hidden="1" customHeight="1" thickBot="1">
      <c r="A75" s="85"/>
      <c r="B75" s="225"/>
      <c r="C75" s="245"/>
      <c r="D75" s="232"/>
      <c r="E75" s="232"/>
      <c r="F75" s="232"/>
      <c r="G75" s="246"/>
      <c r="H75" s="246"/>
      <c r="I75" s="246"/>
      <c r="J75" s="308"/>
      <c r="K75" s="309"/>
      <c r="L75" s="309"/>
      <c r="M75" s="309"/>
      <c r="N75" s="309"/>
      <c r="O75" s="310"/>
      <c r="P75" s="305"/>
      <c r="Q75" s="306"/>
      <c r="R75" s="307"/>
      <c r="S75" s="250"/>
      <c r="T75" s="251"/>
      <c r="U75" s="252"/>
      <c r="V75" s="2"/>
      <c r="ID75" s="86"/>
      <c r="IE75" s="86"/>
      <c r="IF75" s="86"/>
      <c r="IG75" s="86"/>
      <c r="IH75" s="86"/>
      <c r="II75" s="86"/>
      <c r="IJ75" s="86"/>
    </row>
    <row r="76" spans="1:244" ht="26.25" hidden="1" customHeight="1" thickBot="1">
      <c r="A76" s="85"/>
      <c r="B76" s="225"/>
      <c r="C76" s="245"/>
      <c r="D76" s="232"/>
      <c r="E76" s="232"/>
      <c r="F76" s="232"/>
      <c r="G76" s="246"/>
      <c r="H76" s="246"/>
      <c r="I76" s="246"/>
      <c r="J76" s="319"/>
      <c r="K76" s="320"/>
      <c r="L76" s="320"/>
      <c r="M76" s="320"/>
      <c r="N76" s="320"/>
      <c r="O76" s="321"/>
      <c r="P76" s="305"/>
      <c r="Q76" s="306"/>
      <c r="R76" s="307"/>
      <c r="S76" s="242"/>
      <c r="T76" s="243"/>
      <c r="U76" s="244"/>
      <c r="V76" s="2"/>
      <c r="ID76" s="86"/>
      <c r="IE76" s="86"/>
      <c r="IF76" s="86"/>
      <c r="IG76" s="86"/>
      <c r="IH76" s="86"/>
      <c r="II76" s="86"/>
      <c r="IJ76" s="86"/>
    </row>
    <row r="77" spans="1:244" ht="26.25" hidden="1" customHeight="1" thickBot="1">
      <c r="A77" s="85"/>
      <c r="B77" s="225"/>
      <c r="C77" s="245"/>
      <c r="D77" s="232"/>
      <c r="E77" s="232"/>
      <c r="F77" s="232"/>
      <c r="G77" s="246"/>
      <c r="H77" s="246"/>
      <c r="I77" s="246"/>
      <c r="J77" s="308"/>
      <c r="K77" s="309"/>
      <c r="L77" s="309"/>
      <c r="M77" s="309"/>
      <c r="N77" s="309"/>
      <c r="O77" s="310"/>
      <c r="P77" s="305"/>
      <c r="Q77" s="306"/>
      <c r="R77" s="307"/>
      <c r="S77" s="250"/>
      <c r="T77" s="251"/>
      <c r="U77" s="252"/>
      <c r="V77" s="2"/>
      <c r="ID77" s="86"/>
      <c r="IE77" s="86"/>
      <c r="IF77" s="86"/>
      <c r="IG77" s="86"/>
      <c r="IH77" s="86"/>
      <c r="II77" s="86"/>
      <c r="IJ77" s="86"/>
    </row>
    <row r="78" spans="1:244" ht="26.25" hidden="1" customHeight="1" thickBot="1">
      <c r="A78" s="85"/>
      <c r="B78" s="225"/>
      <c r="C78" s="245"/>
      <c r="D78" s="232"/>
      <c r="E78" s="232"/>
      <c r="F78" s="232"/>
      <c r="G78" s="246"/>
      <c r="H78" s="246"/>
      <c r="I78" s="246"/>
      <c r="J78" s="308"/>
      <c r="K78" s="309"/>
      <c r="L78" s="309"/>
      <c r="M78" s="309"/>
      <c r="N78" s="309"/>
      <c r="O78" s="310"/>
      <c r="P78" s="305"/>
      <c r="Q78" s="306"/>
      <c r="R78" s="307"/>
      <c r="S78" s="250"/>
      <c r="T78" s="251"/>
      <c r="U78" s="252"/>
      <c r="V78" s="2"/>
      <c r="ID78" s="86"/>
      <c r="IE78" s="86"/>
      <c r="IF78" s="86"/>
      <c r="IG78" s="86"/>
      <c r="IH78" s="86"/>
      <c r="II78" s="86"/>
      <c r="IJ78" s="86"/>
    </row>
    <row r="79" spans="1:244" ht="26.25" hidden="1" customHeight="1" thickBot="1">
      <c r="A79" s="85"/>
      <c r="B79" s="225"/>
      <c r="C79" s="245"/>
      <c r="D79" s="232"/>
      <c r="E79" s="232"/>
      <c r="F79" s="232"/>
      <c r="G79" s="246"/>
      <c r="H79" s="246"/>
      <c r="I79" s="246"/>
      <c r="J79" s="319"/>
      <c r="K79" s="320"/>
      <c r="L79" s="320"/>
      <c r="M79" s="320"/>
      <c r="N79" s="320"/>
      <c r="O79" s="321"/>
      <c r="P79" s="305"/>
      <c r="Q79" s="306"/>
      <c r="R79" s="307"/>
      <c r="S79" s="253"/>
      <c r="T79" s="254"/>
      <c r="U79" s="255"/>
      <c r="V79" s="2"/>
      <c r="ID79" s="86"/>
      <c r="IE79" s="86"/>
      <c r="IF79" s="86"/>
      <c r="IG79" s="86"/>
      <c r="IH79" s="86"/>
      <c r="II79" s="86"/>
      <c r="IJ79" s="86"/>
    </row>
    <row r="80" spans="1:244" ht="26.25" hidden="1" customHeight="1" thickBot="1">
      <c r="A80" s="85"/>
      <c r="B80" s="225"/>
      <c r="C80" s="245"/>
      <c r="D80" s="232"/>
      <c r="E80" s="232"/>
      <c r="F80" s="232"/>
      <c r="G80" s="246"/>
      <c r="H80" s="246"/>
      <c r="I80" s="246"/>
      <c r="J80" s="308"/>
      <c r="K80" s="309"/>
      <c r="L80" s="309"/>
      <c r="M80" s="309"/>
      <c r="N80" s="309"/>
      <c r="O80" s="261"/>
      <c r="P80" s="305"/>
      <c r="Q80" s="306"/>
      <c r="R80" s="307"/>
      <c r="S80" s="258"/>
      <c r="T80" s="259"/>
      <c r="U80" s="260"/>
      <c r="V80" s="2"/>
      <c r="ID80" s="86"/>
      <c r="IE80" s="86"/>
      <c r="IF80" s="86"/>
      <c r="IG80" s="86"/>
      <c r="IH80" s="86"/>
      <c r="II80" s="86"/>
      <c r="IJ80" s="86"/>
    </row>
    <row r="81" spans="1:244" ht="26.25" hidden="1" customHeight="1" thickBot="1">
      <c r="A81" s="85"/>
      <c r="B81" s="225"/>
      <c r="C81" s="245"/>
      <c r="D81" s="232"/>
      <c r="E81" s="232"/>
      <c r="F81" s="232"/>
      <c r="G81" s="246"/>
      <c r="H81" s="246"/>
      <c r="I81" s="246"/>
      <c r="J81" s="308"/>
      <c r="K81" s="309"/>
      <c r="L81" s="309"/>
      <c r="M81" s="309"/>
      <c r="N81" s="309"/>
      <c r="O81" s="262"/>
      <c r="P81" s="305"/>
      <c r="Q81" s="306"/>
      <c r="R81" s="307"/>
      <c r="S81" s="258"/>
      <c r="T81" s="259"/>
      <c r="U81" s="260"/>
      <c r="V81" s="2"/>
      <c r="ID81" s="86"/>
      <c r="IE81" s="86"/>
      <c r="IF81" s="86"/>
      <c r="IG81" s="86"/>
      <c r="IH81" s="86"/>
      <c r="II81" s="86"/>
      <c r="IJ81" s="86"/>
    </row>
    <row r="82" spans="1:244" ht="26.25" hidden="1" customHeight="1" thickBot="1">
      <c r="A82" s="85"/>
      <c r="B82" s="225"/>
      <c r="C82" s="245"/>
      <c r="D82" s="232"/>
      <c r="E82" s="232"/>
      <c r="F82" s="232"/>
      <c r="G82" s="246"/>
      <c r="H82" s="246"/>
      <c r="I82" s="246"/>
      <c r="J82" s="319"/>
      <c r="K82" s="320"/>
      <c r="L82" s="320"/>
      <c r="M82" s="320"/>
      <c r="N82" s="320"/>
      <c r="O82" s="321"/>
      <c r="P82" s="305"/>
      <c r="Q82" s="306"/>
      <c r="R82" s="307"/>
      <c r="S82" s="253"/>
      <c r="T82" s="254"/>
      <c r="U82" s="255"/>
      <c r="V82" s="2"/>
      <c r="ID82" s="86"/>
      <c r="IE82" s="86"/>
      <c r="IF82" s="86"/>
      <c r="IG82" s="86"/>
      <c r="IH82" s="86"/>
      <c r="II82" s="86"/>
      <c r="IJ82" s="86"/>
    </row>
    <row r="83" spans="1:244" ht="0.75" hidden="1" customHeight="1" thickBot="1">
      <c r="A83" s="85"/>
      <c r="B83" s="225"/>
      <c r="C83" s="245"/>
      <c r="D83" s="232"/>
      <c r="E83" s="232"/>
      <c r="F83" s="232"/>
      <c r="G83" s="246"/>
      <c r="H83" s="246"/>
      <c r="I83" s="246"/>
      <c r="J83" s="308"/>
      <c r="K83" s="309"/>
      <c r="L83" s="309"/>
      <c r="M83" s="309"/>
      <c r="N83" s="309"/>
      <c r="O83" s="310"/>
      <c r="P83" s="305"/>
      <c r="Q83" s="306"/>
      <c r="R83" s="307"/>
      <c r="S83" s="242"/>
      <c r="T83" s="243"/>
      <c r="U83" s="244"/>
      <c r="V83" s="2"/>
      <c r="ID83" s="86"/>
      <c r="IE83" s="86"/>
      <c r="IF83" s="86"/>
      <c r="IG83" s="86"/>
      <c r="IH83" s="86"/>
      <c r="II83" s="86"/>
      <c r="IJ83" s="86"/>
    </row>
    <row r="84" spans="1:244" ht="26.25" hidden="1" customHeight="1" thickBot="1">
      <c r="A84" s="85"/>
      <c r="B84" s="225"/>
      <c r="C84" s="229"/>
      <c r="D84" s="232"/>
      <c r="E84" s="232"/>
      <c r="F84" s="232"/>
      <c r="G84" s="230"/>
      <c r="H84" s="230"/>
      <c r="I84" s="230"/>
      <c r="J84" s="313"/>
      <c r="K84" s="314"/>
      <c r="L84" s="314"/>
      <c r="M84" s="314"/>
      <c r="N84" s="314"/>
      <c r="O84" s="315"/>
      <c r="P84" s="305"/>
      <c r="Q84" s="306"/>
      <c r="R84" s="307"/>
      <c r="S84" s="222"/>
      <c r="T84" s="223"/>
      <c r="U84" s="224"/>
      <c r="V84" s="2"/>
      <c r="ID84" s="86"/>
      <c r="IE84" s="86"/>
      <c r="IF84" s="86"/>
      <c r="IG84" s="86"/>
      <c r="IH84" s="86"/>
      <c r="II84" s="86"/>
      <c r="IJ84" s="86"/>
    </row>
    <row r="85" spans="1:244" ht="1.5" customHeight="1" thickBot="1">
      <c r="A85" s="85"/>
      <c r="B85" s="2"/>
      <c r="HJ85" s="86"/>
      <c r="HK85" s="86"/>
      <c r="HL85" s="86"/>
      <c r="HM85" s="86"/>
      <c r="HN85" s="86"/>
      <c r="HO85" s="86"/>
      <c r="HP85" s="86"/>
    </row>
    <row r="86" spans="1:244" ht="26.25" hidden="1" customHeight="1" thickBot="1">
      <c r="A86" s="85"/>
      <c r="B86" s="2"/>
      <c r="HJ86" s="86"/>
      <c r="HK86" s="86"/>
      <c r="HL86" s="86"/>
      <c r="HM86" s="86"/>
      <c r="HN86" s="86"/>
      <c r="HO86" s="86"/>
      <c r="HP86" s="86"/>
    </row>
    <row r="87" spans="1:244" ht="26.25" hidden="1" customHeight="1" thickBot="1">
      <c r="A87" s="85"/>
      <c r="B87" s="2"/>
      <c r="HJ87" s="86"/>
      <c r="HK87" s="86"/>
      <c r="HL87" s="86"/>
      <c r="HM87" s="86"/>
      <c r="HN87" s="86"/>
      <c r="HO87" s="86"/>
      <c r="HP87" s="86"/>
    </row>
    <row r="88" spans="1:244" ht="26.25" hidden="1" customHeight="1" thickBot="1">
      <c r="A88" s="85"/>
      <c r="B88" s="2"/>
      <c r="HJ88" s="86"/>
      <c r="HK88" s="86"/>
      <c r="HL88" s="86"/>
      <c r="HM88" s="86"/>
      <c r="HN88" s="86"/>
      <c r="HO88" s="86"/>
      <c r="HP88" s="86"/>
    </row>
    <row r="89" spans="1:244" ht="26.25" hidden="1" customHeight="1" thickBot="1">
      <c r="A89" s="85"/>
      <c r="B89" s="2"/>
      <c r="HJ89" s="86"/>
      <c r="HK89" s="86"/>
      <c r="HL89" s="86"/>
      <c r="HM89" s="86"/>
      <c r="HN89" s="86"/>
      <c r="HO89" s="86"/>
      <c r="HP89" s="86"/>
    </row>
    <row r="90" spans="1:244" ht="25.5" hidden="1" customHeight="1" thickBot="1">
      <c r="A90" s="3"/>
      <c r="B90" s="2"/>
      <c r="HJ90" s="86"/>
      <c r="HK90" s="86"/>
      <c r="HL90" s="86"/>
      <c r="HM90" s="86"/>
      <c r="HN90" s="86"/>
      <c r="HO90" s="86"/>
      <c r="HP90" s="86"/>
    </row>
    <row r="91" spans="1:244" ht="30.75" hidden="1" customHeight="1" thickBot="1">
      <c r="A91" s="85"/>
      <c r="B91" s="226"/>
      <c r="C91" s="227"/>
      <c r="D91" s="233"/>
      <c r="E91" s="233"/>
      <c r="F91" s="233"/>
      <c r="G91" s="228"/>
      <c r="H91" s="228"/>
      <c r="I91" s="228"/>
      <c r="J91" s="408"/>
      <c r="K91" s="409"/>
      <c r="L91" s="409"/>
      <c r="M91" s="409"/>
      <c r="N91" s="409"/>
      <c r="O91" s="410"/>
      <c r="P91" s="412"/>
      <c r="Q91" s="413"/>
      <c r="R91" s="414"/>
      <c r="S91" s="208"/>
      <c r="T91" s="209"/>
      <c r="U91" s="210"/>
      <c r="V91" s="2"/>
      <c r="ID91" s="86"/>
      <c r="IE91" s="86"/>
      <c r="IF91" s="86"/>
      <c r="IG91" s="86"/>
      <c r="IH91" s="86"/>
      <c r="II91" s="86"/>
      <c r="IJ91" s="86"/>
    </row>
    <row r="92" spans="1:244" ht="0.75" hidden="1" customHeight="1" thickBot="1">
      <c r="A92" s="85"/>
      <c r="B92" s="2"/>
      <c r="HJ92" s="86"/>
      <c r="HK92" s="86"/>
      <c r="HL92" s="86"/>
      <c r="HM92" s="86"/>
      <c r="HN92" s="86"/>
      <c r="HO92" s="86"/>
      <c r="HP92" s="86"/>
    </row>
    <row r="93" spans="1:244" ht="31.5" hidden="1" customHeight="1" thickBot="1">
      <c r="A93" s="85"/>
      <c r="B93" s="2"/>
      <c r="HJ93" s="86"/>
      <c r="HK93" s="86"/>
      <c r="HL93" s="86"/>
      <c r="HM93" s="86"/>
      <c r="HN93" s="86"/>
      <c r="HO93" s="86"/>
      <c r="HP93" s="86"/>
    </row>
    <row r="94" spans="1:244" ht="30" hidden="1" customHeight="1" thickBot="1">
      <c r="A94" s="85"/>
      <c r="B94" s="2"/>
      <c r="HJ94" s="86"/>
      <c r="HK94" s="86"/>
      <c r="HL94" s="86"/>
      <c r="HM94" s="86"/>
      <c r="HN94" s="86"/>
      <c r="HO94" s="86"/>
      <c r="HP94" s="86"/>
    </row>
    <row r="95" spans="1:244" ht="26.25" hidden="1" customHeight="1" thickBot="1">
      <c r="A95" s="85"/>
      <c r="B95" s="2"/>
      <c r="HJ95" s="86"/>
      <c r="HK95" s="86"/>
      <c r="HL95" s="86"/>
      <c r="HM95" s="86"/>
      <c r="HN95" s="86"/>
      <c r="HO95" s="86"/>
      <c r="HP95" s="86"/>
    </row>
    <row r="96" spans="1:244" ht="13.5" hidden="1" customHeight="1" thickBot="1">
      <c r="A96" s="85"/>
      <c r="B96" s="2"/>
      <c r="HJ96" s="86"/>
      <c r="HK96" s="86"/>
      <c r="HL96" s="86"/>
      <c r="HM96" s="86"/>
      <c r="HN96" s="86"/>
      <c r="HO96" s="86"/>
      <c r="HP96" s="86"/>
    </row>
    <row r="97" spans="1:224" ht="26.25" hidden="1" customHeight="1" thickBot="1">
      <c r="A97" s="85"/>
      <c r="B97" s="2"/>
      <c r="HJ97" s="86"/>
      <c r="HK97" s="86"/>
      <c r="HL97" s="86"/>
      <c r="HM97" s="86"/>
      <c r="HN97" s="86"/>
      <c r="HO97" s="86"/>
      <c r="HP97" s="86"/>
    </row>
    <row r="98" spans="1:224" ht="26.25" hidden="1" customHeight="1" thickBot="1">
      <c r="A98" s="85"/>
      <c r="B98" s="2"/>
      <c r="HJ98" s="86"/>
      <c r="HK98" s="86"/>
      <c r="HL98" s="86"/>
      <c r="HM98" s="86"/>
      <c r="HN98" s="86"/>
      <c r="HO98" s="86"/>
      <c r="HP98" s="86"/>
    </row>
    <row r="99" spans="1:224" ht="26.25" hidden="1" customHeight="1" thickBot="1">
      <c r="A99" s="85"/>
      <c r="B99" s="2"/>
      <c r="HJ99" s="86"/>
      <c r="HK99" s="86"/>
      <c r="HL99" s="86"/>
      <c r="HM99" s="86"/>
      <c r="HN99" s="86"/>
      <c r="HO99" s="86"/>
      <c r="HP99" s="86"/>
    </row>
    <row r="100" spans="1:224" ht="26.25" hidden="1" customHeight="1" thickBot="1">
      <c r="A100" s="85"/>
      <c r="B100" s="2"/>
      <c r="HJ100" s="86"/>
      <c r="HK100" s="86"/>
      <c r="HL100" s="86"/>
      <c r="HM100" s="86"/>
      <c r="HN100" s="86"/>
      <c r="HO100" s="86"/>
      <c r="HP100" s="86"/>
    </row>
    <row r="101" spans="1:224" ht="26.25" hidden="1" customHeight="1" thickBot="1">
      <c r="A101" s="85"/>
      <c r="B101" s="2"/>
      <c r="HJ101" s="86"/>
      <c r="HK101" s="86"/>
      <c r="HL101" s="86"/>
      <c r="HM101" s="86"/>
      <c r="HN101" s="86"/>
      <c r="HO101" s="86"/>
      <c r="HP101" s="86"/>
    </row>
    <row r="102" spans="1:224" ht="26.25" hidden="1" customHeight="1" thickBot="1">
      <c r="A102" s="85"/>
      <c r="B102" s="2"/>
      <c r="HJ102" s="86"/>
      <c r="HK102" s="86"/>
      <c r="HL102" s="86"/>
      <c r="HM102" s="86"/>
      <c r="HN102" s="86"/>
      <c r="HO102" s="86"/>
      <c r="HP102" s="86"/>
    </row>
    <row r="103" spans="1:224" ht="26.25" hidden="1" customHeight="1" thickBot="1">
      <c r="A103" s="85"/>
      <c r="B103" s="2"/>
      <c r="HJ103" s="86"/>
      <c r="HK103" s="86"/>
      <c r="HL103" s="86"/>
      <c r="HM103" s="86"/>
      <c r="HN103" s="86"/>
      <c r="HO103" s="86"/>
      <c r="HP103" s="86"/>
    </row>
    <row r="104" spans="1:224" ht="26.25" hidden="1" customHeight="1" thickBot="1">
      <c r="A104" s="85"/>
      <c r="B104" s="2"/>
      <c r="HJ104" s="86"/>
      <c r="HK104" s="86"/>
      <c r="HL104" s="86"/>
      <c r="HM104" s="86"/>
      <c r="HN104" s="86"/>
      <c r="HO104" s="86"/>
      <c r="HP104" s="86"/>
    </row>
    <row r="105" spans="1:224" ht="13.5" hidden="1" customHeight="1" thickBot="1">
      <c r="A105" s="85"/>
      <c r="B105" s="2"/>
      <c r="HJ105" s="86"/>
      <c r="HK105" s="86"/>
      <c r="HL105" s="86"/>
      <c r="HM105" s="86"/>
      <c r="HN105" s="86"/>
      <c r="HO105" s="86"/>
      <c r="HP105" s="86"/>
    </row>
    <row r="106" spans="1:224" ht="26.25" hidden="1" customHeight="1" thickBot="1">
      <c r="A106" s="85"/>
      <c r="B106" s="2"/>
      <c r="HJ106" s="86"/>
      <c r="HK106" s="86"/>
      <c r="HL106" s="86"/>
      <c r="HM106" s="86"/>
      <c r="HN106" s="86"/>
      <c r="HO106" s="86"/>
      <c r="HP106" s="86"/>
    </row>
    <row r="107" spans="1:224" ht="26.25" hidden="1" customHeight="1" thickBot="1">
      <c r="A107" s="85"/>
      <c r="B107" s="2"/>
      <c r="HJ107" s="86"/>
      <c r="HK107" s="86"/>
      <c r="HL107" s="86"/>
      <c r="HM107" s="86"/>
      <c r="HN107" s="86"/>
      <c r="HO107" s="86"/>
      <c r="HP107" s="86"/>
    </row>
    <row r="108" spans="1:224" ht="26.25" hidden="1" customHeight="1" thickBot="1">
      <c r="A108" s="85"/>
      <c r="B108" s="2"/>
      <c r="HJ108" s="86"/>
      <c r="HK108" s="86"/>
      <c r="HL108" s="86"/>
      <c r="HM108" s="86"/>
      <c r="HN108" s="86"/>
      <c r="HO108" s="86"/>
      <c r="HP108" s="86"/>
    </row>
    <row r="109" spans="1:224" ht="26.25" hidden="1" customHeight="1" thickBot="1">
      <c r="A109" s="85"/>
      <c r="B109" s="2"/>
      <c r="HJ109" s="86"/>
      <c r="HK109" s="86"/>
      <c r="HL109" s="86"/>
      <c r="HM109" s="86"/>
      <c r="HN109" s="86"/>
      <c r="HO109" s="86"/>
      <c r="HP109" s="86"/>
    </row>
    <row r="110" spans="1:224" ht="26.25" hidden="1" customHeight="1" thickBot="1">
      <c r="A110" s="85"/>
      <c r="B110" s="2"/>
      <c r="HJ110" s="86"/>
      <c r="HK110" s="86"/>
      <c r="HL110" s="86"/>
      <c r="HM110" s="86"/>
      <c r="HN110" s="86"/>
      <c r="HO110" s="86"/>
      <c r="HP110" s="86"/>
    </row>
    <row r="111" spans="1:224" ht="26.25" hidden="1" customHeight="1" thickBot="1">
      <c r="A111" s="85"/>
      <c r="B111" s="2"/>
      <c r="HJ111" s="86"/>
      <c r="HK111" s="86"/>
      <c r="HL111" s="86"/>
      <c r="HM111" s="86"/>
      <c r="HN111" s="86"/>
      <c r="HO111" s="86"/>
      <c r="HP111" s="86"/>
    </row>
    <row r="112" spans="1:224" ht="26.2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23.2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26.2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12"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44" ht="26.25" hidden="1" customHeight="1" thickBot="1">
      <c r="A129" s="85"/>
      <c r="B129" s="2"/>
      <c r="HJ129" s="86"/>
      <c r="HK129" s="86"/>
      <c r="HL129" s="86"/>
      <c r="HM129" s="86"/>
      <c r="HN129" s="86"/>
      <c r="HO129" s="86"/>
      <c r="HP129" s="86"/>
    </row>
    <row r="130" spans="1:244" ht="26.25" hidden="1" customHeight="1" thickBot="1">
      <c r="A130" s="85"/>
      <c r="B130" s="2"/>
      <c r="HJ130" s="86"/>
      <c r="HK130" s="86"/>
      <c r="HL130" s="86"/>
      <c r="HM130" s="86"/>
      <c r="HN130" s="86"/>
      <c r="HO130" s="86"/>
      <c r="HP130" s="86"/>
    </row>
    <row r="131" spans="1:244" ht="26.25" hidden="1" customHeight="1" thickBot="1">
      <c r="A131" s="211"/>
      <c r="B131" s="2"/>
      <c r="HJ131" s="86"/>
      <c r="HK131" s="86"/>
      <c r="HL131" s="86"/>
      <c r="HM131" s="86"/>
      <c r="HN131" s="86"/>
      <c r="HO131" s="86"/>
      <c r="HP131" s="86"/>
    </row>
    <row r="132" spans="1:244" ht="26.25" hidden="1" customHeight="1" thickBot="1">
      <c r="A132" s="211"/>
      <c r="B132" s="2"/>
      <c r="HJ132" s="86"/>
      <c r="HK132" s="86"/>
      <c r="HL132" s="86"/>
      <c r="HM132" s="86"/>
      <c r="HN132" s="86"/>
      <c r="HO132" s="86"/>
      <c r="HP132" s="86"/>
    </row>
    <row r="133" spans="1:244" ht="26.25" hidden="1" customHeight="1" thickBot="1">
      <c r="A133" s="211"/>
      <c r="B133" s="2"/>
      <c r="HJ133" s="86"/>
      <c r="HK133" s="86"/>
      <c r="HL133" s="86"/>
      <c r="HM133" s="86"/>
      <c r="HN133" s="86"/>
      <c r="HO133" s="86"/>
      <c r="HP133" s="86"/>
    </row>
    <row r="134" spans="1:244" ht="26.25" hidden="1" customHeight="1" thickBot="1">
      <c r="A134" s="211"/>
      <c r="B134" s="2"/>
      <c r="HJ134" s="86"/>
      <c r="HK134" s="86"/>
      <c r="HL134" s="86"/>
      <c r="HM134" s="86"/>
      <c r="HN134" s="86"/>
      <c r="HO134" s="86"/>
      <c r="HP134" s="86"/>
    </row>
    <row r="135" spans="1:244" ht="26.25" hidden="1" customHeight="1" thickBot="1">
      <c r="A135" s="3"/>
      <c r="B135" s="2"/>
      <c r="HJ135" s="86"/>
      <c r="HK135" s="86"/>
      <c r="HL135" s="86"/>
      <c r="HM135" s="86"/>
      <c r="HN135" s="86"/>
      <c r="HO135" s="86"/>
      <c r="HP135" s="86"/>
    </row>
    <row r="136" spans="1:244" ht="26.25" hidden="1" customHeight="1" thickBot="1">
      <c r="A136" s="3"/>
      <c r="B136" s="115"/>
      <c r="C136" s="116"/>
      <c r="D136" s="117"/>
      <c r="E136" s="117"/>
      <c r="F136" s="118"/>
      <c r="G136" s="118"/>
      <c r="H136" s="118"/>
      <c r="I136" s="118"/>
      <c r="J136" s="475"/>
      <c r="K136" s="475"/>
      <c r="L136" s="475"/>
      <c r="M136" s="475"/>
      <c r="N136" s="475"/>
      <c r="O136" s="475"/>
      <c r="P136" s="411"/>
      <c r="Q136" s="411"/>
      <c r="R136" s="119"/>
      <c r="S136" s="119"/>
      <c r="T136" s="370"/>
      <c r="U136" s="370"/>
      <c r="V136" s="2"/>
      <c r="ID136" s="86"/>
      <c r="IE136" s="86"/>
      <c r="IF136" s="86"/>
      <c r="IG136" s="86"/>
      <c r="IH136" s="86"/>
      <c r="II136" s="86"/>
      <c r="IJ136" s="86"/>
    </row>
    <row r="137" spans="1:244" ht="26.25" hidden="1" customHeight="1" thickBot="1">
      <c r="A137" s="3"/>
      <c r="B137" s="213"/>
      <c r="C137" s="214"/>
      <c r="D137" s="215"/>
      <c r="E137" s="215"/>
      <c r="F137" s="215"/>
      <c r="G137" s="215"/>
      <c r="H137" s="215"/>
      <c r="I137" s="215"/>
      <c r="J137" s="216"/>
      <c r="K137" s="216"/>
      <c r="L137" s="216"/>
      <c r="M137" s="216"/>
      <c r="N137" s="216"/>
      <c r="O137" s="216"/>
      <c r="P137" s="217"/>
      <c r="Q137" s="217"/>
      <c r="R137" s="217"/>
      <c r="S137" s="217"/>
      <c r="T137" s="217"/>
      <c r="U137" s="217"/>
      <c r="V137" s="2"/>
      <c r="ID137" s="86"/>
      <c r="IE137" s="86"/>
      <c r="IF137" s="86"/>
      <c r="IG137" s="86"/>
      <c r="IH137" s="86"/>
      <c r="II137" s="86"/>
      <c r="IJ137" s="86"/>
    </row>
    <row r="138" spans="1:244" ht="26.25" customHeight="1" thickBot="1">
      <c r="A138" s="3"/>
      <c r="B138" s="172" t="s">
        <v>113</v>
      </c>
      <c r="C138" s="173"/>
      <c r="D138" s="173"/>
      <c r="E138" s="173"/>
      <c r="F138" s="173"/>
      <c r="G138" s="173"/>
      <c r="H138" s="173"/>
      <c r="I138" s="478" t="s">
        <v>116</v>
      </c>
      <c r="J138" s="479"/>
      <c r="K138" s="479"/>
      <c r="L138" s="479"/>
      <c r="M138" s="479"/>
      <c r="N138" s="479"/>
      <c r="O138" s="479"/>
      <c r="P138" s="479"/>
      <c r="Q138" s="479"/>
      <c r="R138" s="479"/>
      <c r="S138" s="166"/>
      <c r="T138" s="160"/>
      <c r="U138" s="161"/>
      <c r="V138" s="2"/>
      <c r="ID138" s="86"/>
      <c r="IE138" s="86"/>
      <c r="IF138" s="86"/>
      <c r="IG138" s="86"/>
      <c r="IH138" s="86"/>
      <c r="II138" s="86"/>
      <c r="IJ138" s="86"/>
    </row>
    <row r="139" spans="1:244" ht="26.25" customHeight="1" thickBot="1">
      <c r="A139" s="3"/>
      <c r="B139" s="174" t="s">
        <v>114</v>
      </c>
      <c r="C139" s="316" t="s">
        <v>62</v>
      </c>
      <c r="D139" s="317"/>
      <c r="E139" s="317"/>
      <c r="F139" s="318"/>
      <c r="G139" s="316" t="s">
        <v>115</v>
      </c>
      <c r="H139" s="318"/>
      <c r="I139" s="175" t="s">
        <v>114</v>
      </c>
      <c r="J139" s="476" t="s">
        <v>62</v>
      </c>
      <c r="K139" s="477"/>
      <c r="L139" s="477"/>
      <c r="M139" s="477"/>
      <c r="N139" s="477"/>
      <c r="O139" s="477"/>
      <c r="P139" s="477"/>
      <c r="Q139" s="477"/>
      <c r="R139" s="477"/>
      <c r="S139" s="167"/>
      <c r="T139" s="165"/>
      <c r="U139" s="164"/>
      <c r="V139" s="2"/>
      <c r="ID139" s="86"/>
      <c r="IE139" s="86"/>
      <c r="IF139" s="86"/>
      <c r="IG139" s="86"/>
      <c r="IH139" s="86"/>
      <c r="II139" s="86"/>
      <c r="IJ139" s="86"/>
    </row>
    <row r="140" spans="1:244" ht="21" customHeight="1" thickBot="1">
      <c r="A140" s="3"/>
      <c r="B140" s="128">
        <v>1</v>
      </c>
      <c r="C140" s="302" t="s">
        <v>157</v>
      </c>
      <c r="D140" s="303"/>
      <c r="E140" s="303"/>
      <c r="F140" s="304"/>
      <c r="G140" s="311" t="s">
        <v>189</v>
      </c>
      <c r="H140" s="312"/>
      <c r="I140" s="123"/>
      <c r="J140" s="124"/>
      <c r="K140" s="124"/>
      <c r="L140" s="124"/>
      <c r="M140" s="124"/>
      <c r="N140" s="124"/>
      <c r="O140" s="125"/>
      <c r="P140" s="125"/>
      <c r="Q140" s="126"/>
      <c r="R140" s="129"/>
      <c r="S140" s="136"/>
      <c r="T140" s="162"/>
      <c r="U140" s="163"/>
      <c r="V140" s="2"/>
      <c r="ID140" s="86"/>
      <c r="IE140" s="86"/>
      <c r="IF140" s="86"/>
      <c r="IG140" s="86"/>
      <c r="IH140" s="86"/>
      <c r="II140" s="86"/>
      <c r="IJ140" s="86"/>
    </row>
    <row r="141" spans="1:244" ht="21" customHeight="1" thickBot="1">
      <c r="A141" s="3"/>
      <c r="B141" s="128">
        <v>2</v>
      </c>
      <c r="C141" s="302" t="s">
        <v>190</v>
      </c>
      <c r="D141" s="303"/>
      <c r="E141" s="303"/>
      <c r="F141" s="304"/>
      <c r="G141" s="311" t="s">
        <v>189</v>
      </c>
      <c r="H141" s="312"/>
      <c r="I141" s="288"/>
      <c r="J141" s="11"/>
      <c r="K141" s="11"/>
      <c r="L141" s="11"/>
      <c r="M141" s="11"/>
      <c r="N141" s="11"/>
      <c r="O141" s="121"/>
      <c r="P141" s="121"/>
      <c r="Q141" s="122"/>
      <c r="R141" s="289"/>
      <c r="S141" s="137"/>
      <c r="T141" s="290"/>
      <c r="U141" s="291"/>
      <c r="V141" s="2"/>
      <c r="ID141" s="292"/>
      <c r="IE141" s="292"/>
      <c r="IF141" s="292"/>
      <c r="IG141" s="292"/>
      <c r="IH141" s="292"/>
      <c r="II141" s="292"/>
      <c r="IJ141" s="292"/>
    </row>
    <row r="142" spans="1:244" ht="21" customHeight="1" thickBot="1">
      <c r="A142" s="3"/>
      <c r="B142" s="128">
        <v>3</v>
      </c>
      <c r="C142" s="302" t="s">
        <v>191</v>
      </c>
      <c r="D142" s="303"/>
      <c r="E142" s="303"/>
      <c r="F142" s="304"/>
      <c r="G142" s="311" t="s">
        <v>189</v>
      </c>
      <c r="H142" s="312"/>
      <c r="I142" s="288"/>
      <c r="J142" s="11"/>
      <c r="K142" s="11"/>
      <c r="L142" s="11"/>
      <c r="M142" s="11"/>
      <c r="N142" s="11"/>
      <c r="O142" s="121"/>
      <c r="P142" s="121"/>
      <c r="Q142" s="122"/>
      <c r="R142" s="289"/>
      <c r="S142" s="137"/>
      <c r="T142" s="290"/>
      <c r="U142" s="291"/>
      <c r="V142" s="2"/>
      <c r="ID142" s="292"/>
      <c r="IE142" s="292"/>
      <c r="IF142" s="292"/>
      <c r="IG142" s="292"/>
      <c r="IH142" s="292"/>
      <c r="II142" s="292"/>
      <c r="IJ142" s="292"/>
    </row>
    <row r="143" spans="1:244" ht="21" customHeight="1" thickBot="1">
      <c r="A143" s="3"/>
      <c r="B143" s="128">
        <v>4</v>
      </c>
      <c r="C143" s="302" t="s">
        <v>192</v>
      </c>
      <c r="D143" s="303"/>
      <c r="E143" s="303"/>
      <c r="F143" s="304"/>
      <c r="G143" s="311" t="s">
        <v>189</v>
      </c>
      <c r="H143" s="312"/>
      <c r="I143" s="288"/>
      <c r="J143" s="11"/>
      <c r="K143" s="11"/>
      <c r="L143" s="11"/>
      <c r="M143" s="11"/>
      <c r="N143" s="11"/>
      <c r="O143" s="121"/>
      <c r="P143" s="121"/>
      <c r="Q143" s="122"/>
      <c r="R143" s="289"/>
      <c r="S143" s="137"/>
      <c r="T143" s="290"/>
      <c r="U143" s="291"/>
      <c r="V143" s="2"/>
      <c r="ID143" s="292"/>
      <c r="IE143" s="292"/>
      <c r="IF143" s="292"/>
      <c r="IG143" s="292"/>
      <c r="IH143" s="292"/>
      <c r="II143" s="292"/>
      <c r="IJ143" s="292"/>
    </row>
    <row r="144" spans="1:244" ht="15.75" customHeight="1" thickBot="1">
      <c r="A144" s="127"/>
      <c r="B144" s="128"/>
      <c r="C144" s="464"/>
      <c r="D144" s="465"/>
      <c r="E144" s="465"/>
      <c r="F144" s="466"/>
      <c r="G144" s="443"/>
      <c r="H144" s="444"/>
      <c r="I144" s="120"/>
      <c r="J144" s="89"/>
      <c r="K144" s="89"/>
      <c r="L144" s="89"/>
      <c r="M144" s="89"/>
      <c r="N144" s="89"/>
      <c r="O144" s="90"/>
      <c r="P144" s="90"/>
      <c r="Q144" s="88"/>
      <c r="R144" s="130"/>
      <c r="S144" s="137"/>
      <c r="T144" s="121"/>
      <c r="U144" s="158"/>
      <c r="V144" s="2"/>
    </row>
    <row r="145" spans="1:237" ht="15.75" customHeight="1" thickBot="1">
      <c r="A145" s="127"/>
      <c r="B145" s="179" t="s">
        <v>117</v>
      </c>
      <c r="C145" s="472" t="s">
        <v>118</v>
      </c>
      <c r="D145" s="473"/>
      <c r="E145" s="473"/>
      <c r="F145" s="474"/>
      <c r="G145" s="467" t="s">
        <v>119</v>
      </c>
      <c r="H145" s="468"/>
      <c r="I145" s="469"/>
      <c r="J145" s="131"/>
      <c r="K145" s="131"/>
      <c r="L145" s="131"/>
      <c r="M145" s="131"/>
      <c r="N145" s="131"/>
      <c r="O145" s="132"/>
      <c r="P145" s="132"/>
      <c r="Q145" s="133"/>
      <c r="R145" s="134"/>
      <c r="S145" s="137"/>
      <c r="T145" s="142"/>
      <c r="U145" s="141"/>
      <c r="V145" s="159"/>
    </row>
    <row r="146" spans="1:237" ht="13.5" thickBot="1">
      <c r="A146" s="127"/>
      <c r="B146" s="128">
        <v>1</v>
      </c>
      <c r="C146" s="461" t="s">
        <v>142</v>
      </c>
      <c r="D146" s="462"/>
      <c r="E146" s="462"/>
      <c r="F146" s="463"/>
      <c r="G146" s="459" t="s">
        <v>110</v>
      </c>
      <c r="H146" s="460"/>
      <c r="I146" s="460"/>
      <c r="J146" s="145"/>
      <c r="K146" s="143"/>
      <c r="L146" s="143"/>
      <c r="M146" s="143"/>
      <c r="N146" s="143"/>
      <c r="O146" s="138"/>
      <c r="P146" s="138"/>
      <c r="Q146" s="139"/>
      <c r="R146" s="139"/>
      <c r="S146" s="140"/>
      <c r="T146" s="138"/>
      <c r="U146" s="141"/>
      <c r="V146" s="2"/>
    </row>
    <row r="147" spans="1:237" ht="13.5" thickBot="1">
      <c r="A147" s="127"/>
      <c r="B147" s="128">
        <v>2</v>
      </c>
      <c r="C147" s="426" t="s">
        <v>120</v>
      </c>
      <c r="D147" s="427"/>
      <c r="E147" s="427"/>
      <c r="F147" s="428"/>
      <c r="G147" s="450" t="s">
        <v>110</v>
      </c>
      <c r="H147" s="451"/>
      <c r="I147" s="451"/>
      <c r="J147" s="146"/>
      <c r="K147" s="11"/>
      <c r="L147" s="11"/>
      <c r="M147" s="11"/>
      <c r="N147" s="11"/>
      <c r="O147" s="121"/>
      <c r="P147" s="121"/>
      <c r="Q147" s="122"/>
      <c r="R147" s="122"/>
      <c r="S147" s="122"/>
      <c r="T147" s="121"/>
      <c r="U147" s="158"/>
      <c r="V147" s="2"/>
    </row>
    <row r="148" spans="1:237" ht="13.5" thickBot="1">
      <c r="A148" s="2"/>
      <c r="B148" s="128">
        <v>6</v>
      </c>
      <c r="C148" s="447" t="s">
        <v>121</v>
      </c>
      <c r="D148" s="448"/>
      <c r="E148" s="448"/>
      <c r="F148" s="449"/>
      <c r="G148" s="450" t="s">
        <v>110</v>
      </c>
      <c r="H148" s="451"/>
      <c r="I148" s="451"/>
      <c r="J148" s="146"/>
      <c r="K148" s="144"/>
      <c r="L148" s="144"/>
      <c r="M148" s="144"/>
      <c r="N148" s="144"/>
      <c r="O148" s="135"/>
      <c r="P148" s="135"/>
      <c r="Q148" s="140"/>
      <c r="R148" s="140"/>
      <c r="S148" s="140"/>
      <c r="T148" s="135"/>
      <c r="U148" s="141"/>
      <c r="V148" s="2"/>
    </row>
    <row r="149" spans="1:237">
      <c r="A149" s="2"/>
      <c r="B149" s="452"/>
      <c r="C149" s="453"/>
      <c r="D149" s="453"/>
      <c r="E149" s="453"/>
      <c r="F149" s="453"/>
      <c r="G149" s="453"/>
      <c r="H149" s="453"/>
      <c r="I149" s="453"/>
      <c r="J149" s="453"/>
      <c r="K149" s="453"/>
      <c r="L149" s="453"/>
      <c r="M149" s="453"/>
      <c r="N149" s="453"/>
      <c r="O149" s="453"/>
      <c r="P149" s="453"/>
      <c r="Q149" s="453"/>
      <c r="R149" s="453"/>
      <c r="S149" s="453"/>
      <c r="T149" s="453"/>
      <c r="U149" s="454"/>
      <c r="V149" s="2"/>
    </row>
    <row r="150" spans="1:237" ht="18" customHeight="1">
      <c r="A150" s="2"/>
      <c r="B150" s="455" t="s">
        <v>59</v>
      </c>
      <c r="C150" s="456"/>
      <c r="D150" s="456"/>
      <c r="E150" s="456"/>
      <c r="F150" s="456"/>
      <c r="G150" s="456"/>
      <c r="H150" s="456"/>
      <c r="I150" s="456"/>
      <c r="J150" s="456"/>
      <c r="K150" s="456"/>
      <c r="L150" s="456"/>
      <c r="M150" s="456"/>
      <c r="N150" s="456"/>
      <c r="O150" s="456"/>
      <c r="P150" s="456"/>
      <c r="Q150" s="456"/>
      <c r="R150" s="456"/>
      <c r="S150" s="456"/>
      <c r="T150" s="456"/>
      <c r="U150" s="457"/>
      <c r="V150" s="2"/>
    </row>
    <row r="151" spans="1:237" ht="13.5" thickBot="1">
      <c r="A151" s="2"/>
      <c r="B151" s="180" t="s">
        <v>61</v>
      </c>
      <c r="C151" s="458" t="s">
        <v>62</v>
      </c>
      <c r="D151" s="458"/>
      <c r="E151" s="458"/>
      <c r="F151" s="458"/>
      <c r="G151" s="458"/>
      <c r="H151" s="458" t="s">
        <v>63</v>
      </c>
      <c r="I151" s="458"/>
      <c r="J151" s="458"/>
      <c r="K151" s="363" t="s">
        <v>127</v>
      </c>
      <c r="L151" s="366"/>
      <c r="M151" s="363" t="s">
        <v>126</v>
      </c>
      <c r="N151" s="366"/>
      <c r="O151" s="458" t="s">
        <v>122</v>
      </c>
      <c r="P151" s="458"/>
      <c r="Q151" s="363" t="s">
        <v>123</v>
      </c>
      <c r="R151" s="364"/>
      <c r="S151" s="364"/>
      <c r="T151" s="364"/>
      <c r="U151" s="365"/>
      <c r="V151" s="2"/>
    </row>
    <row r="152" spans="1:237" ht="18.75">
      <c r="A152" s="2"/>
      <c r="B152" s="91">
        <v>1</v>
      </c>
      <c r="C152" s="429" t="s">
        <v>166</v>
      </c>
      <c r="D152" s="429"/>
      <c r="E152" s="429"/>
      <c r="F152" s="429"/>
      <c r="G152" s="429"/>
      <c r="H152" s="436" t="s">
        <v>158</v>
      </c>
      <c r="I152" s="436"/>
      <c r="J152" s="436"/>
      <c r="K152" s="441" t="s">
        <v>175</v>
      </c>
      <c r="L152" s="442"/>
      <c r="M152" s="415" t="s">
        <v>178</v>
      </c>
      <c r="N152" s="416"/>
      <c r="O152" s="392" t="s">
        <v>187</v>
      </c>
      <c r="P152" s="393"/>
      <c r="Q152" s="420">
        <v>19821581</v>
      </c>
      <c r="R152" s="421"/>
      <c r="S152" s="421"/>
      <c r="T152" s="421"/>
      <c r="U152" s="422"/>
      <c r="V152" s="2"/>
    </row>
    <row r="153" spans="1:237" ht="18.75">
      <c r="A153" s="2"/>
      <c r="B153" s="91">
        <v>2</v>
      </c>
      <c r="C153" s="429" t="s">
        <v>173</v>
      </c>
      <c r="D153" s="429"/>
      <c r="E153" s="429"/>
      <c r="F153" s="429"/>
      <c r="G153" s="429"/>
      <c r="H153" s="436" t="s">
        <v>147</v>
      </c>
      <c r="I153" s="436"/>
      <c r="J153" s="436"/>
      <c r="K153" s="415" t="s">
        <v>174</v>
      </c>
      <c r="L153" s="416"/>
      <c r="M153" s="415" t="s">
        <v>179</v>
      </c>
      <c r="N153" s="416"/>
      <c r="O153" s="392" t="s">
        <v>176</v>
      </c>
      <c r="P153" s="393"/>
      <c r="Q153" s="420">
        <v>19820365</v>
      </c>
      <c r="R153" s="421"/>
      <c r="S153" s="421"/>
      <c r="T153" s="421"/>
      <c r="U153" s="422"/>
      <c r="V153" s="2"/>
    </row>
    <row r="154" spans="1:237" ht="21">
      <c r="A154" s="2"/>
      <c r="B154" s="91">
        <v>3</v>
      </c>
      <c r="C154" s="429" t="s">
        <v>154</v>
      </c>
      <c r="D154" s="429"/>
      <c r="E154" s="429"/>
      <c r="F154" s="429"/>
      <c r="G154" s="429"/>
      <c r="H154" s="436" t="s">
        <v>148</v>
      </c>
      <c r="I154" s="436"/>
      <c r="J154" s="436"/>
      <c r="K154" s="441" t="s">
        <v>153</v>
      </c>
      <c r="L154" s="442"/>
      <c r="M154" s="415" t="s">
        <v>177</v>
      </c>
      <c r="N154" s="416"/>
      <c r="O154" s="392" t="s">
        <v>155</v>
      </c>
      <c r="P154" s="393"/>
      <c r="Q154" s="420">
        <v>19816083</v>
      </c>
      <c r="R154" s="421"/>
      <c r="S154" s="421"/>
      <c r="T154" s="421"/>
      <c r="U154" s="422"/>
      <c r="V154" s="2"/>
    </row>
    <row r="155" spans="1:237" ht="18.75">
      <c r="A155" s="2"/>
      <c r="B155" s="91">
        <v>4</v>
      </c>
      <c r="C155" s="429" t="s">
        <v>180</v>
      </c>
      <c r="D155" s="429"/>
      <c r="E155" s="429"/>
      <c r="F155" s="429"/>
      <c r="G155" s="429"/>
      <c r="H155" s="436" t="s">
        <v>149</v>
      </c>
      <c r="I155" s="436"/>
      <c r="J155" s="436"/>
      <c r="K155" s="415" t="s">
        <v>174</v>
      </c>
      <c r="L155" s="416"/>
      <c r="M155" s="415" t="s">
        <v>179</v>
      </c>
      <c r="N155" s="416"/>
      <c r="O155" s="392" t="s">
        <v>181</v>
      </c>
      <c r="P155" s="393"/>
      <c r="Q155" s="420">
        <v>19820757</v>
      </c>
      <c r="R155" s="421"/>
      <c r="S155" s="421"/>
      <c r="T155" s="421"/>
      <c r="U155" s="422"/>
      <c r="V155" s="2"/>
    </row>
    <row r="156" spans="1:237" ht="21">
      <c r="A156" s="2"/>
      <c r="B156" s="91">
        <v>5</v>
      </c>
      <c r="C156" s="429" t="s">
        <v>156</v>
      </c>
      <c r="D156" s="429"/>
      <c r="E156" s="429"/>
      <c r="F156" s="429"/>
      <c r="G156" s="429"/>
      <c r="H156" s="436" t="s">
        <v>169</v>
      </c>
      <c r="I156" s="436"/>
      <c r="J156" s="436"/>
      <c r="K156" s="441" t="s">
        <v>153</v>
      </c>
      <c r="L156" s="442"/>
      <c r="M156" s="415" t="s">
        <v>177</v>
      </c>
      <c r="N156" s="416"/>
      <c r="O156" s="392" t="s">
        <v>164</v>
      </c>
      <c r="P156" s="393"/>
      <c r="Q156" s="420">
        <v>19821563</v>
      </c>
      <c r="R156" s="421"/>
      <c r="S156" s="421"/>
      <c r="T156" s="421"/>
      <c r="U156" s="422"/>
      <c r="V156" s="2"/>
    </row>
    <row r="157" spans="1:237" ht="15" customHeight="1">
      <c r="A157" s="147"/>
      <c r="B157" s="96">
        <v>6</v>
      </c>
      <c r="C157" s="429" t="s">
        <v>167</v>
      </c>
      <c r="D157" s="429"/>
      <c r="E157" s="429"/>
      <c r="F157" s="429"/>
      <c r="G157" s="429"/>
      <c r="H157" s="482" t="s">
        <v>168</v>
      </c>
      <c r="I157" s="436"/>
      <c r="J157" s="436"/>
      <c r="K157" s="445" t="s">
        <v>175</v>
      </c>
      <c r="L157" s="446"/>
      <c r="M157" s="256"/>
      <c r="N157" s="415" t="s">
        <v>178</v>
      </c>
      <c r="O157" s="481"/>
      <c r="P157" s="257" t="s">
        <v>182</v>
      </c>
      <c r="Q157" s="420">
        <v>19822822</v>
      </c>
      <c r="R157" s="421"/>
      <c r="S157" s="421"/>
      <c r="T157" s="421"/>
      <c r="U157" s="422"/>
      <c r="V157" s="2"/>
    </row>
    <row r="158" spans="1:237" ht="18" customHeight="1">
      <c r="A158" s="2"/>
      <c r="B158" s="96">
        <v>7</v>
      </c>
      <c r="C158" s="429" t="s">
        <v>170</v>
      </c>
      <c r="D158" s="429"/>
      <c r="E158" s="429"/>
      <c r="F158" s="429"/>
      <c r="G158" s="429"/>
      <c r="H158" s="436" t="s">
        <v>150</v>
      </c>
      <c r="I158" s="436"/>
      <c r="J158" s="436"/>
      <c r="K158" s="437" t="s">
        <v>175</v>
      </c>
      <c r="L158" s="438"/>
      <c r="M158" s="480" t="s">
        <v>178</v>
      </c>
      <c r="N158" s="481"/>
      <c r="O158" s="406" t="s">
        <v>183</v>
      </c>
      <c r="P158" s="407"/>
      <c r="Q158" s="423">
        <v>19820177</v>
      </c>
      <c r="R158" s="424"/>
      <c r="S158" s="424"/>
      <c r="T158" s="424"/>
      <c r="U158" s="425"/>
      <c r="IC158" s="1" t="s">
        <v>60</v>
      </c>
    </row>
    <row r="159" spans="1:237" ht="18.75">
      <c r="A159" s="2"/>
      <c r="B159" s="96">
        <v>8</v>
      </c>
      <c r="C159" s="429" t="s">
        <v>184</v>
      </c>
      <c r="D159" s="429"/>
      <c r="E159" s="429"/>
      <c r="F159" s="429"/>
      <c r="G159" s="429"/>
      <c r="H159" s="436" t="s">
        <v>151</v>
      </c>
      <c r="I159" s="436"/>
      <c r="J159" s="436"/>
      <c r="K159" s="439" t="s">
        <v>174</v>
      </c>
      <c r="L159" s="440"/>
      <c r="M159" s="415" t="s">
        <v>179</v>
      </c>
      <c r="N159" s="416"/>
      <c r="O159" s="392" t="s">
        <v>185</v>
      </c>
      <c r="P159" s="393"/>
      <c r="Q159" s="420">
        <v>19816081</v>
      </c>
      <c r="R159" s="421"/>
      <c r="S159" s="421"/>
      <c r="T159" s="421"/>
      <c r="U159" s="422"/>
      <c r="IC159" s="1" t="s">
        <v>64</v>
      </c>
    </row>
    <row r="160" spans="1:237" ht="19.5" thickBot="1">
      <c r="A160" s="2"/>
      <c r="B160" s="156">
        <v>9</v>
      </c>
      <c r="C160" s="429" t="s">
        <v>186</v>
      </c>
      <c r="D160" s="429"/>
      <c r="E160" s="429"/>
      <c r="F160" s="429"/>
      <c r="G160" s="429"/>
      <c r="H160" s="436" t="s">
        <v>159</v>
      </c>
      <c r="I160" s="436"/>
      <c r="J160" s="436"/>
      <c r="K160" s="441" t="s">
        <v>174</v>
      </c>
      <c r="L160" s="442"/>
      <c r="M160" s="415" t="s">
        <v>179</v>
      </c>
      <c r="N160" s="416"/>
      <c r="O160" s="392" t="s">
        <v>188</v>
      </c>
      <c r="P160" s="435"/>
      <c r="Q160" s="420">
        <v>19820179</v>
      </c>
      <c r="R160" s="421"/>
      <c r="S160" s="421"/>
      <c r="T160" s="421"/>
      <c r="U160" s="422"/>
    </row>
    <row r="161" spans="1:246" ht="19.5" thickBot="1">
      <c r="A161" s="2"/>
      <c r="B161" s="156">
        <v>10</v>
      </c>
      <c r="C161" s="470" t="s">
        <v>160</v>
      </c>
      <c r="D161" s="470"/>
      <c r="E161" s="470"/>
      <c r="F161" s="470"/>
      <c r="G161" s="470"/>
      <c r="H161" s="471" t="s">
        <v>161</v>
      </c>
      <c r="I161" s="471"/>
      <c r="J161" s="471"/>
      <c r="K161" s="398" t="s">
        <v>162</v>
      </c>
      <c r="L161" s="399"/>
      <c r="M161" s="396" t="s">
        <v>177</v>
      </c>
      <c r="N161" s="397"/>
      <c r="O161" s="394" t="s">
        <v>163</v>
      </c>
      <c r="P161" s="395"/>
      <c r="Q161" s="417">
        <v>19820178</v>
      </c>
      <c r="R161" s="418"/>
      <c r="S161" s="418"/>
      <c r="T161" s="418"/>
      <c r="U161" s="419"/>
    </row>
    <row r="162" spans="1:246" ht="15">
      <c r="A162" s="2"/>
      <c r="B162" s="99"/>
      <c r="C162" s="100"/>
      <c r="D162" s="100"/>
      <c r="E162" s="100"/>
      <c r="F162" s="100"/>
      <c r="G162" s="100"/>
      <c r="H162" s="101"/>
      <c r="I162" s="101"/>
      <c r="J162" s="101"/>
      <c r="K162" s="101"/>
      <c r="L162" s="101"/>
      <c r="M162" s="101"/>
      <c r="N162" s="101"/>
      <c r="O162" s="101"/>
      <c r="P162" s="101"/>
      <c r="Q162" s="102"/>
      <c r="R162" s="102"/>
      <c r="S162" s="102"/>
      <c r="T162" s="102"/>
      <c r="U162" s="157"/>
    </row>
    <row r="163" spans="1:246">
      <c r="A163" s="2"/>
      <c r="B163" s="2"/>
      <c r="C163" s="2"/>
      <c r="D163" s="2"/>
      <c r="E163" s="2"/>
      <c r="F163" s="2"/>
      <c r="G163" s="2"/>
      <c r="H163" s="2"/>
      <c r="I163" s="2"/>
      <c r="J163" s="2"/>
      <c r="K163" s="2"/>
      <c r="L163" s="2"/>
      <c r="M163" s="2"/>
      <c r="N163" s="2" t="s">
        <v>0</v>
      </c>
      <c r="O163" s="2"/>
      <c r="P163" s="2"/>
      <c r="Q163" s="2"/>
      <c r="R163" s="2"/>
      <c r="S163" s="2"/>
      <c r="T163" s="2"/>
      <c r="U163" s="2"/>
    </row>
    <row r="164" spans="1:246">
      <c r="A164" s="2"/>
      <c r="ID164" s="92" t="s">
        <v>57</v>
      </c>
      <c r="IE164" s="2"/>
      <c r="IF164" s="93" t="s">
        <v>65</v>
      </c>
      <c r="IJ164" s="94" t="s">
        <v>66</v>
      </c>
      <c r="IL164" s="95">
        <f>SUMIF(MainEng,"RUN",Finish)-SUMIF(MainEng,"RUN",Start)</f>
        <v>3.7499999999999867E-2</v>
      </c>
    </row>
    <row r="165" spans="1:246">
      <c r="A165" s="2"/>
      <c r="ID165" s="92" t="s">
        <v>67</v>
      </c>
      <c r="IE165" s="2"/>
      <c r="IF165" s="93" t="s">
        <v>68</v>
      </c>
      <c r="IJ165" s="94" t="s">
        <v>69</v>
      </c>
      <c r="IL165" s="97"/>
    </row>
    <row r="166" spans="1:246">
      <c r="A166" s="2"/>
      <c r="ID166" s="2"/>
      <c r="IE166" s="2"/>
      <c r="IF166" s="93" t="s">
        <v>70</v>
      </c>
      <c r="IJ166" s="94" t="s">
        <v>71</v>
      </c>
      <c r="IL166" s="98">
        <f>SUMIF(AuxEng1,"RUN",Finish)-SUMIF(AuxEng1,"RUN",Start)</f>
        <v>1</v>
      </c>
    </row>
    <row r="167" spans="1:246">
      <c r="A167" s="2"/>
      <c r="ID167" s="2"/>
      <c r="IE167" s="2"/>
      <c r="IF167" s="93" t="s">
        <v>72</v>
      </c>
      <c r="IJ167" s="94" t="s">
        <v>73</v>
      </c>
      <c r="IL167" s="98">
        <f>SUMIF(AuxEng2,"RUN",Finish)-SUMIF(AuxEng2,"RUN",Start)</f>
        <v>0</v>
      </c>
    </row>
    <row r="168" spans="1:246">
      <c r="A168" s="2"/>
      <c r="ID168" s="2"/>
      <c r="IE168" s="2"/>
      <c r="IF168" s="93" t="s">
        <v>74</v>
      </c>
      <c r="IJ168" s="94" t="s">
        <v>75</v>
      </c>
      <c r="IL168" s="98">
        <f>SUMIF(AuxEng3,"RUN",Finish)-SUMIF(AuxEng3,"RUN",Start)</f>
        <v>0</v>
      </c>
    </row>
    <row r="169" spans="1:246">
      <c r="A169" s="2"/>
      <c r="ID169" s="2"/>
      <c r="IE169" s="2"/>
      <c r="IF169" s="93" t="s">
        <v>76</v>
      </c>
      <c r="IJ169" s="94" t="s">
        <v>77</v>
      </c>
      <c r="IL169" s="97"/>
    </row>
    <row r="170" spans="1:246">
      <c r="A170" s="3"/>
      <c r="ID170" s="2"/>
      <c r="IE170" s="2"/>
      <c r="IF170" s="93" t="s">
        <v>78</v>
      </c>
      <c r="IJ170" s="94" t="s">
        <v>79</v>
      </c>
      <c r="IL170" s="94"/>
    </row>
    <row r="171" spans="1:246">
      <c r="A171" s="2"/>
      <c r="ID171" s="2"/>
      <c r="IE171" s="2"/>
      <c r="IF171" s="93" t="s">
        <v>80</v>
      </c>
      <c r="IJ171" s="1" t="s">
        <v>81</v>
      </c>
    </row>
    <row r="172" spans="1:246">
      <c r="ID172" s="2"/>
      <c r="IE172" s="2"/>
      <c r="IF172" s="1" t="s">
        <v>82</v>
      </c>
      <c r="IJ172" s="94" t="s">
        <v>58</v>
      </c>
      <c r="IL172" s="94"/>
    </row>
    <row r="173" spans="1:246">
      <c r="IF173" s="93" t="s">
        <v>83</v>
      </c>
      <c r="IJ173" s="94" t="s">
        <v>84</v>
      </c>
      <c r="IL173" s="94"/>
    </row>
    <row r="174" spans="1:246">
      <c r="IF174" s="93" t="s">
        <v>85</v>
      </c>
      <c r="IJ174" s="94" t="s">
        <v>86</v>
      </c>
    </row>
    <row r="175" spans="1:246">
      <c r="IF175" s="93" t="s">
        <v>87</v>
      </c>
      <c r="IJ175" s="94" t="s">
        <v>88</v>
      </c>
    </row>
    <row r="176" spans="1:246">
      <c r="IF176" s="93" t="s">
        <v>89</v>
      </c>
      <c r="IJ176" s="94" t="s">
        <v>90</v>
      </c>
    </row>
    <row r="177" spans="240:244">
      <c r="IF177" s="93" t="s">
        <v>91</v>
      </c>
      <c r="IJ177" s="94" t="s">
        <v>92</v>
      </c>
    </row>
    <row r="178" spans="240:244">
      <c r="IF178" s="93" t="s">
        <v>93</v>
      </c>
      <c r="IJ178" s="1" t="s">
        <v>94</v>
      </c>
    </row>
    <row r="179" spans="240:244">
      <c r="IF179" s="93" t="s">
        <v>95</v>
      </c>
      <c r="IJ179" s="94" t="s">
        <v>96</v>
      </c>
    </row>
    <row r="180" spans="240:244">
      <c r="IF180" s="93" t="s">
        <v>97</v>
      </c>
      <c r="IJ180" s="94" t="s">
        <v>98</v>
      </c>
    </row>
    <row r="181" spans="240:244">
      <c r="IF181" s="93" t="s">
        <v>99</v>
      </c>
      <c r="IJ181" s="1" t="s">
        <v>100</v>
      </c>
    </row>
    <row r="182" spans="240:244">
      <c r="IF182" s="93" t="s">
        <v>101</v>
      </c>
      <c r="IJ182" s="1" t="s">
        <v>102</v>
      </c>
    </row>
    <row r="183" spans="240:244">
      <c r="IF183" s="93" t="s">
        <v>103</v>
      </c>
    </row>
    <row r="184" spans="240:244">
      <c r="IF184" s="93" t="s">
        <v>104</v>
      </c>
    </row>
    <row r="185" spans="240:244">
      <c r="IF185" s="93" t="s">
        <v>105</v>
      </c>
    </row>
    <row r="186" spans="240:244">
      <c r="IF186" s="1" t="s">
        <v>106</v>
      </c>
    </row>
    <row r="187" spans="240:244">
      <c r="IF187" s="103" t="s">
        <v>107</v>
      </c>
    </row>
    <row r="188" spans="240:244">
      <c r="IF188" s="103" t="s">
        <v>108</v>
      </c>
    </row>
    <row r="189" spans="240:244">
      <c r="IF189" s="103" t="s">
        <v>109</v>
      </c>
    </row>
  </sheetData>
  <mergeCells count="249">
    <mergeCell ref="C141:F141"/>
    <mergeCell ref="C151:G151"/>
    <mergeCell ref="C161:G161"/>
    <mergeCell ref="H161:J161"/>
    <mergeCell ref="C160:G160"/>
    <mergeCell ref="J52:N52"/>
    <mergeCell ref="J57:N57"/>
    <mergeCell ref="J54:O54"/>
    <mergeCell ref="C145:F145"/>
    <mergeCell ref="J136:O136"/>
    <mergeCell ref="J75:O75"/>
    <mergeCell ref="J83:O83"/>
    <mergeCell ref="J139:R139"/>
    <mergeCell ref="P53:R53"/>
    <mergeCell ref="P54:R54"/>
    <mergeCell ref="I138:R138"/>
    <mergeCell ref="P59:R59"/>
    <mergeCell ref="P83:R83"/>
    <mergeCell ref="P56:R56"/>
    <mergeCell ref="P57:R57"/>
    <mergeCell ref="M158:N158"/>
    <mergeCell ref="H157:J157"/>
    <mergeCell ref="N157:O157"/>
    <mergeCell ref="J77:O77"/>
    <mergeCell ref="C148:F148"/>
    <mergeCell ref="G147:I147"/>
    <mergeCell ref="O152:P152"/>
    <mergeCell ref="M153:N153"/>
    <mergeCell ref="O153:P153"/>
    <mergeCell ref="Q153:U153"/>
    <mergeCell ref="Q152:U152"/>
    <mergeCell ref="C143:F143"/>
    <mergeCell ref="G143:H143"/>
    <mergeCell ref="M151:N151"/>
    <mergeCell ref="B149:U149"/>
    <mergeCell ref="B150:U150"/>
    <mergeCell ref="C152:G152"/>
    <mergeCell ref="H152:J152"/>
    <mergeCell ref="K152:L152"/>
    <mergeCell ref="H151:J151"/>
    <mergeCell ref="M152:N152"/>
    <mergeCell ref="G146:I146"/>
    <mergeCell ref="O151:P151"/>
    <mergeCell ref="H153:J153"/>
    <mergeCell ref="G148:I148"/>
    <mergeCell ref="C146:F146"/>
    <mergeCell ref="C144:F144"/>
    <mergeCell ref="G145:I145"/>
    <mergeCell ref="C159:G159"/>
    <mergeCell ref="C158:G158"/>
    <mergeCell ref="K160:L160"/>
    <mergeCell ref="H159:J159"/>
    <mergeCell ref="C155:G155"/>
    <mergeCell ref="C157:G157"/>
    <mergeCell ref="M160:N160"/>
    <mergeCell ref="M159:N159"/>
    <mergeCell ref="C156:G156"/>
    <mergeCell ref="K156:L156"/>
    <mergeCell ref="H155:J155"/>
    <mergeCell ref="M155:N155"/>
    <mergeCell ref="K155:L155"/>
    <mergeCell ref="K157:L157"/>
    <mergeCell ref="M154:N154"/>
    <mergeCell ref="I14:I15"/>
    <mergeCell ref="I13:N13"/>
    <mergeCell ref="I25:O25"/>
    <mergeCell ref="I17:Q17"/>
    <mergeCell ref="I26:O26"/>
    <mergeCell ref="O160:P160"/>
    <mergeCell ref="H154:J154"/>
    <mergeCell ref="O154:P154"/>
    <mergeCell ref="Q155:U155"/>
    <mergeCell ref="O159:P159"/>
    <mergeCell ref="K158:L158"/>
    <mergeCell ref="K159:L159"/>
    <mergeCell ref="M156:N156"/>
    <mergeCell ref="H156:J156"/>
    <mergeCell ref="H158:J158"/>
    <mergeCell ref="O156:P156"/>
    <mergeCell ref="H160:J160"/>
    <mergeCell ref="Q157:U157"/>
    <mergeCell ref="K154:L154"/>
    <mergeCell ref="Q154:U154"/>
    <mergeCell ref="G144:H144"/>
    <mergeCell ref="P79:R79"/>
    <mergeCell ref="P82:R82"/>
    <mergeCell ref="O155:P155"/>
    <mergeCell ref="O161:P161"/>
    <mergeCell ref="M161:N161"/>
    <mergeCell ref="K161:L161"/>
    <mergeCell ref="B11:E11"/>
    <mergeCell ref="F11:H11"/>
    <mergeCell ref="B34:C34"/>
    <mergeCell ref="D34:I34"/>
    <mergeCell ref="O158:P158"/>
    <mergeCell ref="P76:R76"/>
    <mergeCell ref="P77:R77"/>
    <mergeCell ref="J91:O91"/>
    <mergeCell ref="P136:Q136"/>
    <mergeCell ref="P91:R91"/>
    <mergeCell ref="J78:O78"/>
    <mergeCell ref="K153:L153"/>
    <mergeCell ref="Q161:U161"/>
    <mergeCell ref="Q160:U160"/>
    <mergeCell ref="Q159:U159"/>
    <mergeCell ref="Q158:U158"/>
    <mergeCell ref="Q156:U156"/>
    <mergeCell ref="C147:F147"/>
    <mergeCell ref="C154:G154"/>
    <mergeCell ref="C153:G153"/>
    <mergeCell ref="R20:U20"/>
    <mergeCell ref="I24:O24"/>
    <mergeCell ref="I21:O21"/>
    <mergeCell ref="I18:O18"/>
    <mergeCell ref="I19:O19"/>
    <mergeCell ref="R19:U19"/>
    <mergeCell ref="P49:R49"/>
    <mergeCell ref="J44:N44"/>
    <mergeCell ref="J45:N45"/>
    <mergeCell ref="J46:N46"/>
    <mergeCell ref="S38:U38"/>
    <mergeCell ref="J51:N51"/>
    <mergeCell ref="J61:O61"/>
    <mergeCell ref="J59:O59"/>
    <mergeCell ref="P58:R58"/>
    <mergeCell ref="J53:O53"/>
    <mergeCell ref="R24:U24"/>
    <mergeCell ref="R23:U23"/>
    <mergeCell ref="B29:U29"/>
    <mergeCell ref="R26:U26"/>
    <mergeCell ref="D33:I33"/>
    <mergeCell ref="D32:I32"/>
    <mergeCell ref="D35:I35"/>
    <mergeCell ref="P47:R47"/>
    <mergeCell ref="P48:R48"/>
    <mergeCell ref="R17:U17"/>
    <mergeCell ref="T136:U136"/>
    <mergeCell ref="P52:R52"/>
    <mergeCell ref="P51:R51"/>
    <mergeCell ref="G16:H17"/>
    <mergeCell ref="I16:U16"/>
    <mergeCell ref="I23:O23"/>
    <mergeCell ref="R22:U22"/>
    <mergeCell ref="R21:U21"/>
    <mergeCell ref="J37:O37"/>
    <mergeCell ref="J72:N72"/>
    <mergeCell ref="R25:U25"/>
    <mergeCell ref="J55:N55"/>
    <mergeCell ref="J58:O58"/>
    <mergeCell ref="J56:N56"/>
    <mergeCell ref="J79:O79"/>
    <mergeCell ref="R18:U18"/>
    <mergeCell ref="P37:R37"/>
    <mergeCell ref="J41:N41"/>
    <mergeCell ref="J47:N47"/>
    <mergeCell ref="J48:N48"/>
    <mergeCell ref="P44:R44"/>
    <mergeCell ref="P45:R45"/>
    <mergeCell ref="P46:R46"/>
    <mergeCell ref="F13:H13"/>
    <mergeCell ref="F16:F17"/>
    <mergeCell ref="P84:R84"/>
    <mergeCell ref="Q151:U151"/>
    <mergeCell ref="J80:N80"/>
    <mergeCell ref="P65:R65"/>
    <mergeCell ref="J62:N62"/>
    <mergeCell ref="J65:N65"/>
    <mergeCell ref="P66:R66"/>
    <mergeCell ref="J69:N69"/>
    <mergeCell ref="J63:N63"/>
    <mergeCell ref="J66:N66"/>
    <mergeCell ref="P69:R69"/>
    <mergeCell ref="P63:R63"/>
    <mergeCell ref="J64:N64"/>
    <mergeCell ref="P64:R64"/>
    <mergeCell ref="K151:L151"/>
    <mergeCell ref="P78:R78"/>
    <mergeCell ref="J71:N71"/>
    <mergeCell ref="P71:R71"/>
    <mergeCell ref="J70:N70"/>
    <mergeCell ref="P72:R72"/>
    <mergeCell ref="P75:R75"/>
    <mergeCell ref="I20:O20"/>
    <mergeCell ref="B12:E12"/>
    <mergeCell ref="F12:H1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0:U10"/>
    <mergeCell ref="J14:U15"/>
    <mergeCell ref="B13:E13"/>
    <mergeCell ref="F15:H15"/>
    <mergeCell ref="F14:H14"/>
    <mergeCell ref="P81:R81"/>
    <mergeCell ref="J82:O82"/>
    <mergeCell ref="S37:U37"/>
    <mergeCell ref="P55:R55"/>
    <mergeCell ref="J49:N49"/>
    <mergeCell ref="J42:N42"/>
    <mergeCell ref="B16:E17"/>
    <mergeCell ref="P38:R38"/>
    <mergeCell ref="P43:R43"/>
    <mergeCell ref="J43:N43"/>
    <mergeCell ref="J39:N39"/>
    <mergeCell ref="P39:R39"/>
    <mergeCell ref="J40:N40"/>
    <mergeCell ref="P40:R40"/>
    <mergeCell ref="P41:R41"/>
    <mergeCell ref="J38:N38"/>
    <mergeCell ref="I22:O22"/>
    <mergeCell ref="S42:U42"/>
    <mergeCell ref="P42:R42"/>
    <mergeCell ref="S43:U43"/>
    <mergeCell ref="C142:F142"/>
    <mergeCell ref="P60:R60"/>
    <mergeCell ref="J67:N67"/>
    <mergeCell ref="J60:O60"/>
    <mergeCell ref="P61:R61"/>
    <mergeCell ref="P67:R67"/>
    <mergeCell ref="J68:N68"/>
    <mergeCell ref="P68:R68"/>
    <mergeCell ref="J81:N81"/>
    <mergeCell ref="G141:H141"/>
    <mergeCell ref="G142:H142"/>
    <mergeCell ref="J73:O73"/>
    <mergeCell ref="P73:R73"/>
    <mergeCell ref="J84:O84"/>
    <mergeCell ref="G140:H140"/>
    <mergeCell ref="C139:F139"/>
    <mergeCell ref="G139:H139"/>
    <mergeCell ref="P74:R74"/>
    <mergeCell ref="P62:R62"/>
    <mergeCell ref="P80:R80"/>
    <mergeCell ref="C140:F140"/>
    <mergeCell ref="J74:O74"/>
    <mergeCell ref="J76:O76"/>
    <mergeCell ref="P70:R70"/>
  </mergeCells>
  <dataValidations count="5">
    <dataValidation type="list" allowBlank="1" showInputMessage="1" showErrorMessage="1" promptTitle="Vessel location of this activity" sqref="T136:U137">
      <formula1>Location</formula1>
      <formula2>0</formula2>
    </dataValidation>
    <dataValidation type="list" allowBlank="1" showInputMessage="1" showErrorMessage="1" promptTitle="Category of Activity" sqref="P136:S137 P38:P91">
      <formula1>DetailActivity</formula1>
      <formula2>0</formula2>
    </dataValidation>
    <dataValidation type="list" allowBlank="1" showErrorMessage="1" sqref="H136:I137 H50:I91 I38:I48 H38:H49 D38:G137">
      <formula1>RunStop</formula1>
      <formula2>0</formula2>
    </dataValidation>
    <dataValidation type="list" allowBlank="1" showErrorMessage="1" sqref="S8">
      <formula1>$IC$158:$IC$159</formula1>
      <formula2>0</formula2>
    </dataValidation>
    <dataValidation type="list" allowBlank="1" showInputMessage="1" showErrorMessage="1" promptTitle="Category of Activity" sqref="T91:U91 T50:U84 S50:S91 S38:U49">
      <formula1>$IJ$164:$IJ$182</formula1>
      <formula2>0</formula2>
    </dataValidation>
  </dataValidations>
  <hyperlinks>
    <hyperlink ref="C146" r:id="rId1"/>
  </hyperlinks>
  <printOptions horizontalCentered="1"/>
  <pageMargins left="0.2" right="0.2" top="0.5" bottom="0.2" header="0.51180555555555551" footer="0.51180555555555551"/>
  <pageSetup paperSize="9" scale="5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7" t="s">
        <v>129</v>
      </c>
      <c r="C1" s="197"/>
      <c r="D1" s="201"/>
      <c r="E1" s="201"/>
      <c r="F1" s="201"/>
    </row>
    <row r="2" spans="2:6">
      <c r="B2" s="197" t="s">
        <v>130</v>
      </c>
      <c r="C2" s="197"/>
      <c r="D2" s="201"/>
      <c r="E2" s="201"/>
      <c r="F2" s="201"/>
    </row>
    <row r="3" spans="2:6">
      <c r="B3" s="198"/>
      <c r="C3" s="198"/>
      <c r="D3" s="202"/>
      <c r="E3" s="202"/>
      <c r="F3" s="202"/>
    </row>
    <row r="4" spans="2:6" ht="51">
      <c r="B4" s="198" t="s">
        <v>131</v>
      </c>
      <c r="C4" s="198"/>
      <c r="D4" s="202"/>
      <c r="E4" s="202"/>
      <c r="F4" s="202"/>
    </row>
    <row r="5" spans="2:6">
      <c r="B5" s="198"/>
      <c r="C5" s="198"/>
      <c r="D5" s="202"/>
      <c r="E5" s="202"/>
      <c r="F5" s="202"/>
    </row>
    <row r="6" spans="2:6">
      <c r="B6" s="197" t="s">
        <v>132</v>
      </c>
      <c r="C6" s="197"/>
      <c r="D6" s="201"/>
      <c r="E6" s="201" t="s">
        <v>133</v>
      </c>
      <c r="F6" s="201" t="s">
        <v>134</v>
      </c>
    </row>
    <row r="7" spans="2:6" ht="13.5" thickBot="1">
      <c r="B7" s="198"/>
      <c r="C7" s="198"/>
      <c r="D7" s="202"/>
      <c r="E7" s="202"/>
      <c r="F7" s="202"/>
    </row>
    <row r="8" spans="2:6" ht="39" thickBot="1">
      <c r="B8" s="199" t="s">
        <v>135</v>
      </c>
      <c r="C8" s="200"/>
      <c r="D8" s="203"/>
      <c r="E8" s="203">
        <v>80</v>
      </c>
      <c r="F8" s="204" t="s">
        <v>136</v>
      </c>
    </row>
    <row r="9" spans="2:6">
      <c r="B9" s="198"/>
      <c r="C9" s="198"/>
      <c r="D9" s="202"/>
      <c r="E9" s="202"/>
      <c r="F9" s="20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2020-01-26T13:02:44Z</cp:lastPrinted>
  <dcterms:created xsi:type="dcterms:W3CDTF">2017-09-25T06:25:39Z</dcterms:created>
  <dcterms:modified xsi:type="dcterms:W3CDTF">2020-01-26T13:02:48Z</dcterms:modified>
</cp:coreProperties>
</file>