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9-19" sheetId="11" r:id="rId1"/>
  </sheets>
  <definedNames>
    <definedName name="_xlnm.Print_Area" localSheetId="0">'19-19'!$A$1:$AU$54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<sst xmlns="http://schemas.openxmlformats.org/spreadsheetml/2006/main" count="295" uniqueCount="199">
  <si>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</si>
  <si>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</si>
  <si>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</si>
  <si>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</si>
  <si>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</si>
  <si>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</si>
  <si>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</si>
  <si>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</si>
  <si>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</si>
  <si>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</si>
  <si>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</si>
  <si>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</si>
  <si>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</si>
  <si>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</si>
  <si>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</si>
  <si>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</si>
  <si>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</si>
  <si>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</si>
  <si>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</si>
  <si>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</si>
  <si>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</si>
  <si>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</si>
  <si>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</si>
  <si>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</si>
  <si>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</si>
  <si>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</si>
  <si>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</si>
  <si>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</si>
  <si>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</si>
  <si>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</si>
  <si>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</si>
  <si>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</si>
  <si>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</si>
  <si>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</si>
  <si>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</si>
  <si>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</si>
  <si>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</si>
  <si>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</si>
  <si>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</si>
  <si>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</si>
  <si>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</si>
  <si>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</si>
  <si>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</si>
  <si>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</si>
  <si>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</si>
  <si>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</si>
  <si>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</si>
  <si>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</si>
  <si>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</si>
  <si>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</si>
  <si>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</si>
  <si>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</si>
  <si>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</si>
  <si>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</si>
  <si>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</si>
  <si>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</si>
  <si>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</si>
  <si>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</si>
  <si>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</si>
  <si>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</si>
  <si>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</si>
  <si>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</si>
  <si>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</si>
  <si>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</si>
  <si>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</si>
  <si>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</si>
  <si>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</si>
  <si>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</si>
  <si>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</si>
  <si>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</si>
  <si>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</si>
  <si>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</si>
  <si>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</si>
  <si>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</si>
  <si>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</si>
  <si>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</si>
  <si>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</si>
  <si>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</si>
  <si>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</si>
  <si>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</si>
  <si>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</si>
  <si>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</si>
  <si>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</si>
  <si>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</si>
  <si>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</si>
  <si>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</si>
  <si>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</si>
  <si>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</si>
  <si>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</si>
  <si>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</si>
  <si>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</si>
  <si>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</si>
  <si>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</si>
  <si>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</si>
  <si>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</si>
  <si>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</si>
  <si>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</si>
  <si>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</si>
  <si>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</si>
  <si>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</si>
  <si>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</si>
  <si>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</si>
  <si>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</si>
  <si>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</si>
  <si>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</si>
  <si>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</si>
  <si>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</si>
  <si>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</si>
  <si>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</si>
  <si>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</si>
  <si>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</si>
  <si>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</si>
  <si>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</si>
  <si>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</si>
  <si>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</si>
  <si>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</si>
  <si>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</si>
  <si>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</si>
  <si>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</si>
  <si>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</si>
  <si>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</si>
  <si>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</si>
  <si>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</si>
  <si>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</si>
  <si>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</si>
  <si>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</si>
  <si>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</si>
  <si>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</si>
  <si>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</si>
  <si>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</si>
  <si>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</si>
  <si>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</si>
  <si>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</si>
  <si>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</si>
  <si>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</si>
  <si>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</si>
  <si>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</si>
  <si>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</si>
  <si>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</si>
  <si>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</si>
  <si>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</si>
  <si>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</si>
  <si>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</si>
  <si>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</si>
  <si>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</si>
  <si>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</si>
  <si>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</si>
  <si>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</si>
  <si>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</si>
  <si>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</si>
  <si>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</si>
  <si>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</si>
  <si>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</si>
  <si>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TB Mitra Anugerah 32</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</si>
  <si>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</si>
  <si>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</si>
  <si>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</si>
  <si>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</si>
  <si>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</si>
  <si>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</si>
  <si>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</si>
  <si>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</si>
  <si>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</si>
  <si>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</si>
  <si>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</si>
  <si>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</si>
  <si>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</si>
  <si>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</si>
  <si>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</si>
  <si>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</si>
  <si>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</si>
  <si>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</si>
  <si>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slight sea/0.8 m</t>
  </si>
  <si>
    <t>CINTA TERMINAL / SBM EXP</t>
  </si>
  <si>
    <t>Sw 17 - 19 knot</t>
  </si>
  <si>
    <t>Sw 6 - 10 knot</t>
  </si>
  <si>
    <t>Sw  8 - 12 knot</t>
  </si>
  <si>
    <t>slight/0,5-0,8 m</t>
  </si>
  <si>
    <t>slight/0.5 m</t>
  </si>
  <si>
    <t>slight/0,6 m</t>
  </si>
  <si>
    <t>standby di SBM export.</t>
  </si>
  <si>
    <t>umpapable = 3000</t>
  </si>
  <si>
    <t>2rd  ENGGINER</t>
  </si>
  <si>
    <t>3nd  OFFICER</t>
  </si>
  <si>
    <t>2nd  OFFICER</t>
  </si>
  <si>
    <t xml:space="preserve"> 3rd  ENGGINER</t>
  </si>
  <si>
    <t>shifting posisi 2,mega 5,tahan kapal  dr benturan hose,perubahan arus</t>
  </si>
  <si>
    <t>SBm export - cinta C,jemput 2 personil</t>
  </si>
  <si>
    <t>cinta C - 114,drop 2 personil pic up.</t>
  </si>
  <si>
    <t>114 - sbm export,surveillance.</t>
  </si>
  <si>
    <t>SBM ex - ina p1,jemput crew mitting di 114.</t>
  </si>
  <si>
    <t>ina p1 - 114,drop crew.</t>
  </si>
  <si>
    <t>ikat di lambung kiri 114</t>
  </si>
  <si>
    <t>114 - ina p1,drop crew.</t>
  </si>
  <si>
    <t>ina p1 - SBM export,ma 32 ikat di belakang mega 5.</t>
  </si>
  <si>
    <t>shifting posisi 2,mega 5 kapal menjauh dari hose,perubahan arus.</t>
  </si>
  <si>
    <t>w 02 - 0,2 knot</t>
  </si>
  <si>
    <t>DT :102 CM = 1699 1liter</t>
  </si>
  <si>
    <t>tarik sbm exp-angin dari belakang-kapal maju mendekat sbm exp.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</si>
</sst>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2" zoomScale="90" zoomScaleNormal="90"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43818</v>
      </c>
      <c r="F6" s="348"/>
      <c r="G6" s="348"/>
      <c r="H6" s="348"/>
      <c r="I6" s="348"/>
      <c r="J6" s="349"/>
      <c r="K6" s="5" t="s">
        <v>60</v>
      </c>
      <c r="L6" s="6"/>
      <c r="M6" s="6"/>
      <c r="N6" s="8"/>
      <c r="O6" s="350" t="s">
        <v>173</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153</v>
      </c>
      <c r="F7" s="360"/>
      <c r="G7" s="360"/>
      <c r="H7" s="360"/>
      <c r="I7" s="360"/>
      <c r="J7" s="147"/>
      <c r="K7" s="2" t="s">
        <v>54</v>
      </c>
      <c r="L7" s="3"/>
      <c r="M7" s="3"/>
      <c r="N7" s="14"/>
      <c r="O7" s="361" t="s">
        <v>154</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v>43714</v>
      </c>
      <c r="F9" s="325"/>
      <c r="G9" s="68" t="s">
        <v>15</v>
      </c>
      <c r="H9" s="342">
        <v>44810</v>
      </c>
      <c r="I9" s="325"/>
      <c r="J9" s="326"/>
      <c r="K9" s="65" t="s">
        <v>81</v>
      </c>
      <c r="L9" s="4"/>
      <c r="M9" s="4"/>
      <c r="N9" s="66"/>
      <c r="O9" s="343">
        <v>10</v>
      </c>
      <c r="P9" s="344"/>
      <c r="Q9" s="69" t="s">
        <v>82</v>
      </c>
      <c r="R9" s="344"/>
      <c r="S9" s="344"/>
      <c r="T9" s="67" t="s">
        <v>52</v>
      </c>
      <c r="U9" s="17"/>
      <c r="V9" s="319">
        <v>0</v>
      </c>
      <c r="W9" s="320"/>
      <c r="X9" s="308">
        <v>9.1666666666666674E-2</v>
      </c>
      <c r="Y9" s="321"/>
      <c r="Z9" s="340"/>
      <c r="AA9" s="308"/>
      <c r="AB9" s="308"/>
      <c r="AC9" s="308"/>
      <c r="AD9" s="308"/>
      <c r="AE9" s="308"/>
      <c r="AF9" s="308"/>
      <c r="AG9" s="308"/>
      <c r="AH9" s="388"/>
      <c r="AI9" s="389"/>
      <c r="AJ9" s="388"/>
      <c r="AK9" s="389"/>
      <c r="AL9" s="308">
        <v>9.1666666666666674E-2</v>
      </c>
      <c r="AM9" s="386"/>
      <c r="AN9" s="390" t="s">
        <v>180</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9.1666666666666674E-2</v>
      </c>
      <c r="W10" s="331"/>
      <c r="X10" s="371">
        <v>0.26250000000000001</v>
      </c>
      <c r="Y10" s="372"/>
      <c r="Z10" s="373"/>
      <c r="AA10" s="374"/>
      <c r="AB10" s="374">
        <v>0.15833333333333333</v>
      </c>
      <c r="AC10" s="374"/>
      <c r="AD10" s="374">
        <v>8.3333333333333332E-3</v>
      </c>
      <c r="AE10" s="374"/>
      <c r="AF10" s="374">
        <v>4.1666666666666666E-3</v>
      </c>
      <c r="AG10" s="374"/>
      <c r="AH10" s="286"/>
      <c r="AI10" s="294"/>
      <c r="AJ10" s="286"/>
      <c r="AK10" s="294"/>
      <c r="AL10" s="374"/>
      <c r="AM10" s="387"/>
      <c r="AN10" s="393" t="s">
        <v>186</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0.26250000000000001</v>
      </c>
      <c r="W11" s="320"/>
      <c r="X11" s="308">
        <v>0.3833333333333333</v>
      </c>
      <c r="Y11" s="321"/>
      <c r="Z11" s="340"/>
      <c r="AA11" s="308"/>
      <c r="AB11" s="308"/>
      <c r="AC11" s="308"/>
      <c r="AD11" s="308"/>
      <c r="AE11" s="308"/>
      <c r="AF11" s="308"/>
      <c r="AG11" s="308"/>
      <c r="AH11" s="286"/>
      <c r="AI11" s="294"/>
      <c r="AJ11" s="286"/>
      <c r="AK11" s="294"/>
      <c r="AL11" s="308">
        <v>0.12083333333333333</v>
      </c>
      <c r="AM11" s="386"/>
      <c r="AN11" s="393" t="s">
        <v>180</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0.3833333333333333</v>
      </c>
      <c r="W12" s="320"/>
      <c r="X12" s="308">
        <v>0.41250000000000003</v>
      </c>
      <c r="Y12" s="321"/>
      <c r="Z12" s="340"/>
      <c r="AA12" s="308"/>
      <c r="AB12" s="308">
        <v>2.0833333333333332E-2</v>
      </c>
      <c r="AC12" s="308"/>
      <c r="AD12" s="308">
        <v>4.1666666666666666E-3</v>
      </c>
      <c r="AE12" s="308"/>
      <c r="AF12" s="308">
        <v>4.1666666666666666E-3</v>
      </c>
      <c r="AG12" s="308"/>
      <c r="AH12" s="286"/>
      <c r="AI12" s="294"/>
      <c r="AJ12" s="286"/>
      <c r="AK12" s="294"/>
      <c r="AL12" s="308"/>
      <c r="AM12" s="386"/>
      <c r="AN12" s="393" t="s">
        <v>187</v>
      </c>
      <c r="AO12" s="394"/>
      <c r="AP12" s="394"/>
      <c r="AQ12" s="394"/>
      <c r="AR12" s="394"/>
      <c r="AS12" s="394"/>
      <c r="AT12" s="394"/>
      <c r="AU12" s="395"/>
      <c r="AV12" s="131"/>
      <c r="AW12" s="132"/>
    </row>
    <row r="13" spans="1:49" ht="15.75" customHeight="1" thickTop="1">
      <c r="A13" s="309" t="s">
        <v>27</v>
      </c>
      <c r="B13" s="310"/>
      <c r="C13" s="310"/>
      <c r="D13" s="310"/>
      <c r="E13" s="311" t="s">
        <v>174</v>
      </c>
      <c r="F13" s="312"/>
      <c r="G13" s="312"/>
      <c r="H13" s="313"/>
      <c r="I13" s="314" t="s">
        <v>175</v>
      </c>
      <c r="J13" s="315"/>
      <c r="K13" s="315"/>
      <c r="L13" s="316"/>
      <c r="M13" s="314" t="s">
        <v>176</v>
      </c>
      <c r="N13" s="315"/>
      <c r="O13" s="315"/>
      <c r="P13" s="316"/>
      <c r="Q13" s="314" t="s">
        <v>196</v>
      </c>
      <c r="R13" s="317"/>
      <c r="S13" s="317"/>
      <c r="T13" s="318"/>
      <c r="U13" s="12"/>
      <c r="V13" s="319">
        <v>0.41250000000000003</v>
      </c>
      <c r="W13" s="320"/>
      <c r="X13" s="308">
        <v>0.42499999999999999</v>
      </c>
      <c r="Y13" s="321"/>
      <c r="Z13" s="340"/>
      <c r="AA13" s="308"/>
      <c r="AB13" s="308">
        <v>4.1666666666666666E-3</v>
      </c>
      <c r="AC13" s="308"/>
      <c r="AD13" s="308">
        <v>4.1666666666666666E-3</v>
      </c>
      <c r="AE13" s="308"/>
      <c r="AF13" s="308">
        <v>4.1666666666666666E-3</v>
      </c>
      <c r="AG13" s="308"/>
      <c r="AH13" s="286"/>
      <c r="AI13" s="294"/>
      <c r="AJ13" s="286"/>
      <c r="AK13" s="294"/>
      <c r="AL13" s="308"/>
      <c r="AM13" s="386"/>
      <c r="AN13" s="393" t="s">
        <v>188</v>
      </c>
      <c r="AO13" s="394"/>
      <c r="AP13" s="394"/>
      <c r="AQ13" s="394"/>
      <c r="AR13" s="394"/>
      <c r="AS13" s="394"/>
      <c r="AT13" s="394"/>
      <c r="AU13" s="395"/>
      <c r="AV13" s="131"/>
      <c r="AW13" s="132"/>
    </row>
    <row r="14" spans="1:49" ht="15.75" customHeight="1">
      <c r="A14" s="333" t="s">
        <v>10</v>
      </c>
      <c r="B14" s="303"/>
      <c r="C14" s="303"/>
      <c r="D14" s="303"/>
      <c r="E14" s="334" t="s">
        <v>177</v>
      </c>
      <c r="F14" s="335"/>
      <c r="G14" s="335"/>
      <c r="H14" s="336"/>
      <c r="I14" s="334" t="s">
        <v>178</v>
      </c>
      <c r="J14" s="335"/>
      <c r="K14" s="335"/>
      <c r="L14" s="336"/>
      <c r="M14" s="334" t="s">
        <v>172</v>
      </c>
      <c r="N14" s="335"/>
      <c r="O14" s="335"/>
      <c r="P14" s="336"/>
      <c r="Q14" s="334" t="s">
        <v>179</v>
      </c>
      <c r="R14" s="335"/>
      <c r="S14" s="335"/>
      <c r="T14" s="337"/>
      <c r="U14" s="12"/>
      <c r="V14" s="319">
        <v>0.42499999999999999</v>
      </c>
      <c r="W14" s="320"/>
      <c r="X14" s="284">
        <v>0.45416666666666666</v>
      </c>
      <c r="Y14" s="286"/>
      <c r="Z14" s="340"/>
      <c r="AA14" s="308"/>
      <c r="AB14" s="308">
        <v>2.0833333333333332E-2</v>
      </c>
      <c r="AC14" s="308"/>
      <c r="AD14" s="308">
        <v>4.1666666666666666E-3</v>
      </c>
      <c r="AE14" s="308"/>
      <c r="AF14" s="308">
        <v>4.1666666666666666E-3</v>
      </c>
      <c r="AG14" s="308"/>
      <c r="AH14" s="286"/>
      <c r="AI14" s="294"/>
      <c r="AJ14" s="286"/>
      <c r="AK14" s="294"/>
      <c r="AL14" s="308"/>
      <c r="AM14" s="386"/>
      <c r="AN14" s="393" t="s">
        <v>189</v>
      </c>
      <c r="AO14" s="394"/>
      <c r="AP14" s="394"/>
      <c r="AQ14" s="394"/>
      <c r="AR14" s="394"/>
      <c r="AS14" s="394"/>
      <c r="AT14" s="394"/>
      <c r="AU14" s="395"/>
      <c r="AV14" s="131"/>
      <c r="AW14" s="132"/>
    </row>
    <row r="15" spans="1:49" ht="15.75" customHeight="1" thickBot="1">
      <c r="A15" s="322" t="s">
        <v>3</v>
      </c>
      <c r="B15" s="323"/>
      <c r="C15" s="323"/>
      <c r="D15" s="323"/>
      <c r="E15" s="324" t="s">
        <v>162</v>
      </c>
      <c r="F15" s="325"/>
      <c r="G15" s="325"/>
      <c r="H15" s="326"/>
      <c r="I15" s="324" t="s">
        <v>162</v>
      </c>
      <c r="J15" s="327"/>
      <c r="K15" s="327"/>
      <c r="L15" s="328"/>
      <c r="M15" s="324" t="s">
        <v>162</v>
      </c>
      <c r="N15" s="327"/>
      <c r="O15" s="327"/>
      <c r="P15" s="328"/>
      <c r="Q15" s="324" t="s">
        <v>162</v>
      </c>
      <c r="R15" s="325"/>
      <c r="S15" s="325"/>
      <c r="T15" s="329"/>
      <c r="U15" s="12"/>
      <c r="V15" s="330">
        <v>0.45416666666666666</v>
      </c>
      <c r="W15" s="331"/>
      <c r="X15" s="321">
        <v>0.64583333333333337</v>
      </c>
      <c r="Y15" s="332"/>
      <c r="Z15" s="373"/>
      <c r="AA15" s="374"/>
      <c r="AB15" s="374"/>
      <c r="AC15" s="374"/>
      <c r="AD15" s="374"/>
      <c r="AE15" s="374"/>
      <c r="AF15" s="374"/>
      <c r="AG15" s="374"/>
      <c r="AH15" s="286"/>
      <c r="AI15" s="294"/>
      <c r="AJ15" s="286"/>
      <c r="AK15" s="294"/>
      <c r="AL15" s="374">
        <v>0.19166666666666665</v>
      </c>
      <c r="AM15" s="387"/>
      <c r="AN15" s="393" t="s">
        <v>180</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0.64583333333333337</v>
      </c>
      <c r="W16" s="320"/>
      <c r="X16" s="284">
        <v>0.67083333333333339</v>
      </c>
      <c r="Y16" s="286"/>
      <c r="Z16" s="340"/>
      <c r="AA16" s="308"/>
      <c r="AB16" s="308">
        <v>1.6666666666666666E-2</v>
      </c>
      <c r="AC16" s="308"/>
      <c r="AD16" s="308">
        <v>4.1666666666666666E-3</v>
      </c>
      <c r="AE16" s="308"/>
      <c r="AF16" s="308">
        <v>4.1666666666666666E-3</v>
      </c>
      <c r="AG16" s="308"/>
      <c r="AH16" s="286"/>
      <c r="AI16" s="294"/>
      <c r="AJ16" s="286"/>
      <c r="AK16" s="294"/>
      <c r="AL16" s="308"/>
      <c r="AM16" s="386"/>
      <c r="AN16" s="393" t="s">
        <v>190</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0.67083333333333339</v>
      </c>
      <c r="W17" s="284"/>
      <c r="X17" s="284">
        <v>0.6791666666666667</v>
      </c>
      <c r="Y17" s="286"/>
      <c r="Z17" s="293"/>
      <c r="AA17" s="284"/>
      <c r="AB17" s="284"/>
      <c r="AC17" s="286"/>
      <c r="AD17" s="284">
        <v>4.1666666666666666E-3</v>
      </c>
      <c r="AE17" s="284"/>
      <c r="AF17" s="284">
        <v>4.1666666666666666E-3</v>
      </c>
      <c r="AG17" s="284"/>
      <c r="AH17" s="284"/>
      <c r="AI17" s="284"/>
      <c r="AJ17" s="284"/>
      <c r="AK17" s="284"/>
      <c r="AL17" s="294"/>
      <c r="AM17" s="286"/>
      <c r="AN17" s="393" t="s">
        <v>191</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0.6791666666666667</v>
      </c>
      <c r="W18" s="284"/>
      <c r="X18" s="283">
        <v>0.72499999999999998</v>
      </c>
      <c r="Y18" s="286"/>
      <c r="Z18" s="293"/>
      <c r="AA18" s="284"/>
      <c r="AB18" s="284"/>
      <c r="AC18" s="284"/>
      <c r="AD18" s="284"/>
      <c r="AE18" s="284"/>
      <c r="AF18" s="284"/>
      <c r="AG18" s="284"/>
      <c r="AH18" s="284"/>
      <c r="AI18" s="284"/>
      <c r="AJ18" s="284"/>
      <c r="AK18" s="284"/>
      <c r="AL18" s="294">
        <v>4.5833333333333337E-2</v>
      </c>
      <c r="AM18" s="286"/>
      <c r="AN18" s="393" t="s">
        <v>192</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v>0.72499999999999998</v>
      </c>
      <c r="W19" s="284"/>
      <c r="X19" s="283">
        <v>0.73749999999999993</v>
      </c>
      <c r="Y19" s="286"/>
      <c r="Z19" s="293"/>
      <c r="AA19" s="284"/>
      <c r="AB19" s="284">
        <v>4.1666666666666666E-3</v>
      </c>
      <c r="AC19" s="284"/>
      <c r="AD19" s="284">
        <v>4.1666666666666666E-3</v>
      </c>
      <c r="AE19" s="284"/>
      <c r="AF19" s="284">
        <v>4.1666666666666666E-3</v>
      </c>
      <c r="AG19" s="284"/>
      <c r="AH19" s="284"/>
      <c r="AI19" s="284"/>
      <c r="AJ19" s="284"/>
      <c r="AK19" s="284"/>
      <c r="AL19" s="294"/>
      <c r="AM19" s="286"/>
      <c r="AN19" s="393" t="s">
        <v>193</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0.73749999999999993</v>
      </c>
      <c r="W20" s="284"/>
      <c r="X20" s="283">
        <v>0.76250000000000007</v>
      </c>
      <c r="Y20" s="286"/>
      <c r="Z20" s="293"/>
      <c r="AA20" s="284"/>
      <c r="AB20" s="284">
        <v>1.6666666666666666E-2</v>
      </c>
      <c r="AC20" s="284"/>
      <c r="AD20" s="284">
        <v>4.1666666666666666E-3</v>
      </c>
      <c r="AE20" s="284"/>
      <c r="AF20" s="284">
        <v>4.1666666666666666E-3</v>
      </c>
      <c r="AG20" s="284"/>
      <c r="AH20" s="284"/>
      <c r="AI20" s="284"/>
      <c r="AJ20" s="284"/>
      <c r="AK20" s="284"/>
      <c r="AL20" s="294"/>
      <c r="AM20" s="286"/>
      <c r="AN20" s="393" t="s">
        <v>194</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1</v>
      </c>
      <c r="M21" s="299"/>
      <c r="N21" s="299"/>
      <c r="O21" s="299">
        <v>2</v>
      </c>
      <c r="P21" s="299"/>
      <c r="Q21" s="299"/>
      <c r="R21" s="300">
        <f t="shared" si="0"/>
        <v>3</v>
      </c>
      <c r="S21" s="300"/>
      <c r="T21" s="301"/>
      <c r="U21" s="18"/>
      <c r="V21" s="293">
        <v>0.76250000000000007</v>
      </c>
      <c r="W21" s="284"/>
      <c r="X21" s="283">
        <v>0.80833333333333324</v>
      </c>
      <c r="Y21" s="286"/>
      <c r="Z21" s="293"/>
      <c r="AA21" s="284"/>
      <c r="AB21" s="284"/>
      <c r="AC21" s="284"/>
      <c r="AD21" s="284"/>
      <c r="AE21" s="284"/>
      <c r="AF21" s="284"/>
      <c r="AG21" s="284"/>
      <c r="AH21" s="284"/>
      <c r="AI21" s="284"/>
      <c r="AJ21" s="284"/>
      <c r="AK21" s="284"/>
      <c r="AL21" s="294">
        <v>4.5833333333333337E-2</v>
      </c>
      <c r="AM21" s="286"/>
      <c r="AN21" s="393" t="s">
        <v>180</v>
      </c>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0.80833333333333324</v>
      </c>
      <c r="W22" s="284"/>
      <c r="X22" s="283">
        <v>0.85416666666666663</v>
      </c>
      <c r="Y22" s="286"/>
      <c r="Z22" s="293"/>
      <c r="AA22" s="284"/>
      <c r="AB22" s="284">
        <v>3.7499999999999999E-2</v>
      </c>
      <c r="AC22" s="284"/>
      <c r="AD22" s="284">
        <v>4.1666666666666666E-3</v>
      </c>
      <c r="AE22" s="284"/>
      <c r="AF22" s="284">
        <v>4.1666666666666666E-3</v>
      </c>
      <c r="AG22" s="284"/>
      <c r="AH22" s="284"/>
      <c r="AI22" s="284"/>
      <c r="AJ22" s="284"/>
      <c r="AK22" s="284"/>
      <c r="AL22" s="294"/>
      <c r="AM22" s="286"/>
      <c r="AN22" s="393" t="s">
        <v>195</v>
      </c>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3</v>
      </c>
      <c r="P23" s="299"/>
      <c r="Q23" s="299"/>
      <c r="R23" s="300">
        <f t="shared" si="0"/>
        <v>3</v>
      </c>
      <c r="S23" s="300"/>
      <c r="T23" s="301"/>
      <c r="U23" s="18"/>
      <c r="V23" s="293">
        <v>0.85416666666666663</v>
      </c>
      <c r="W23" s="284"/>
      <c r="X23" s="284">
        <v>1</v>
      </c>
      <c r="Y23" s="286"/>
      <c r="Z23" s="293"/>
      <c r="AA23" s="284"/>
      <c r="AB23" s="284">
        <v>0.13749999999999998</v>
      </c>
      <c r="AC23" s="284"/>
      <c r="AD23" s="284">
        <v>4.1666666666666666E-3</v>
      </c>
      <c r="AE23" s="284"/>
      <c r="AF23" s="284">
        <v>4.1666666666666666E-3</v>
      </c>
      <c r="AG23" s="284"/>
      <c r="AH23" s="284"/>
      <c r="AI23" s="284"/>
      <c r="AJ23" s="284"/>
      <c r="AK23" s="284"/>
      <c r="AL23" s="294"/>
      <c r="AM23" s="286"/>
      <c r="AN23" s="393" t="s">
        <v>198</v>
      </c>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360</v>
      </c>
      <c r="M26" s="288"/>
      <c r="N26" s="288"/>
      <c r="O26" s="288">
        <v>120</v>
      </c>
      <c r="P26" s="288"/>
      <c r="Q26" s="288"/>
      <c r="R26" s="289">
        <f t="shared" ref="R26:R31" si="1">L26+O26</f>
        <v>480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169</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0.41666666666666663</v>
      </c>
      <c r="AC31" s="278"/>
      <c r="AD31" s="278">
        <f>SUM(AD9:AE30)</f>
        <v>4.583333333333333E-2</v>
      </c>
      <c r="AE31" s="278"/>
      <c r="AF31" s="278">
        <f>SUM(AF9:AG30)</f>
        <v>4.1666666666666664E-2</v>
      </c>
      <c r="AG31" s="278"/>
      <c r="AH31" s="278">
        <f>SUM(AH9:AI30)</f>
        <v>0</v>
      </c>
      <c r="AI31" s="278"/>
      <c r="AJ31" s="278">
        <f>SUM(AJ9:AK30)</f>
        <v>0</v>
      </c>
      <c r="AK31" s="278"/>
      <c r="AL31" s="469">
        <f>SUM(AL9:AM30)</f>
        <v>0.49583333333333335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12296</v>
      </c>
      <c r="Y35" s="254"/>
      <c r="Z35" s="254"/>
      <c r="AA35" s="57" t="s">
        <v>56</v>
      </c>
      <c r="AB35" s="253">
        <v>1479</v>
      </c>
      <c r="AC35" s="254"/>
      <c r="AD35" s="254"/>
      <c r="AE35" s="60" t="s">
        <v>56</v>
      </c>
      <c r="AF35" s="253">
        <v>0</v>
      </c>
      <c r="AG35" s="254"/>
      <c r="AH35" s="254"/>
      <c r="AI35" s="57" t="s">
        <v>56</v>
      </c>
      <c r="AJ35" s="253">
        <v>0</v>
      </c>
      <c r="AK35" s="254"/>
      <c r="AL35" s="254"/>
      <c r="AM35" s="57" t="s">
        <v>56</v>
      </c>
      <c r="AN35" s="255">
        <f>(X35+AF35)-(AB35+AJ35)</f>
        <v>10817</v>
      </c>
      <c r="AO35" s="256"/>
      <c r="AP35" s="57" t="s">
        <v>56</v>
      </c>
      <c r="AQ35" s="257" t="s">
        <v>197</v>
      </c>
      <c r="AR35" s="258"/>
      <c r="AS35" s="258"/>
      <c r="AT35" s="258"/>
      <c r="AU35" s="259"/>
    </row>
    <row r="36" spans="1:47" ht="15.75" customHeight="1">
      <c r="A36" s="52" t="s">
        <v>83</v>
      </c>
      <c r="B36" s="53"/>
      <c r="C36" s="53"/>
      <c r="D36" s="53"/>
      <c r="E36" s="53"/>
      <c r="F36" s="53"/>
      <c r="G36" s="48"/>
      <c r="H36" s="230">
        <f>SUM(AB9:AC30)</f>
        <v>0.41666666666666663</v>
      </c>
      <c r="I36" s="231"/>
      <c r="J36" s="231"/>
      <c r="K36" s="232">
        <v>120</v>
      </c>
      <c r="L36" s="233"/>
      <c r="M36" s="37" t="s">
        <v>56</v>
      </c>
      <c r="N36" s="234">
        <f t="shared" si="2"/>
        <v>1200</v>
      </c>
      <c r="O36" s="235"/>
      <c r="P36" s="37" t="s">
        <v>56</v>
      </c>
      <c r="Q36" s="31"/>
      <c r="R36" s="241" t="s">
        <v>39</v>
      </c>
      <c r="S36" s="242"/>
      <c r="T36" s="242"/>
      <c r="U36" s="242"/>
      <c r="V36" s="242"/>
      <c r="W36" s="242"/>
      <c r="X36" s="236">
        <v>28000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25000</v>
      </c>
      <c r="AO36" s="226"/>
      <c r="AP36" s="58" t="s">
        <v>56</v>
      </c>
      <c r="AQ36" s="227" t="s">
        <v>181</v>
      </c>
      <c r="AR36" s="228"/>
      <c r="AS36" s="228"/>
      <c r="AT36" s="228"/>
      <c r="AU36" s="229"/>
    </row>
    <row r="37" spans="1:47" ht="15.75" customHeight="1">
      <c r="A37" s="52" t="s">
        <v>67</v>
      </c>
      <c r="B37" s="53"/>
      <c r="C37" s="53"/>
      <c r="D37" s="53"/>
      <c r="E37" s="53"/>
      <c r="F37" s="53"/>
      <c r="G37" s="48"/>
      <c r="H37" s="230">
        <f>SUM(AD9:AE30)</f>
        <v>4.583333333333333E-2</v>
      </c>
      <c r="I37" s="231"/>
      <c r="J37" s="231"/>
      <c r="K37" s="232">
        <v>89</v>
      </c>
      <c r="L37" s="233"/>
      <c r="M37" s="37" t="s">
        <v>56</v>
      </c>
      <c r="N37" s="234">
        <f t="shared" si="2"/>
        <v>97.899999999999991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0.49583333333333335</v>
      </c>
      <c r="I41" s="231"/>
      <c r="J41" s="231"/>
      <c r="K41" s="232">
        <v>8</v>
      </c>
      <c r="L41" s="233"/>
      <c r="M41" s="37" t="s">
        <v>56</v>
      </c>
      <c r="N41" s="234">
        <f t="shared" si="2"/>
        <v>95.2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1482.1000000000001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152</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43818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43818</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151</v>
      </c>
      <c r="AH68" s="154"/>
      <c r="AI68" s="154"/>
      <c r="AJ68" s="154"/>
      <c r="AK68" s="154"/>
      <c r="AL68" s="155"/>
      <c r="AM68" s="153" t="s">
        <v>159</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155</v>
      </c>
      <c r="AH69" s="150"/>
      <c r="AI69" s="150"/>
      <c r="AJ69" s="150"/>
      <c r="AK69" s="150"/>
      <c r="AL69" s="151"/>
      <c r="AM69" s="149" t="s">
        <v>158</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170</v>
      </c>
      <c r="AH70" s="150"/>
      <c r="AI70" s="150"/>
      <c r="AJ70" s="150"/>
      <c r="AK70" s="150"/>
      <c r="AL70" s="151"/>
      <c r="AM70" s="149" t="s">
        <v>184</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156</v>
      </c>
      <c r="AH71" s="150"/>
      <c r="AI71" s="150"/>
      <c r="AJ71" s="150"/>
      <c r="AK71" s="150"/>
      <c r="AL71" s="151"/>
      <c r="AM71" s="149" t="s">
        <v>183</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164</v>
      </c>
      <c r="AH72" s="150"/>
      <c r="AI72" s="150"/>
      <c r="AJ72" s="150"/>
      <c r="AK72" s="150"/>
      <c r="AL72" s="151"/>
      <c r="AM72" s="149" t="s">
        <v>165</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157</v>
      </c>
      <c r="AH73" s="150"/>
      <c r="AI73" s="150"/>
      <c r="AJ73" s="150"/>
      <c r="AK73" s="150"/>
      <c r="AL73" s="151"/>
      <c r="AM73" s="149" t="s">
        <v>182</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171</v>
      </c>
      <c r="AH74" s="150"/>
      <c r="AI74" s="150"/>
      <c r="AJ74" s="150"/>
      <c r="AK74" s="150"/>
      <c r="AL74" s="151"/>
      <c r="AM74" s="149" t="s">
        <v>185</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166</v>
      </c>
      <c r="AH75" s="150"/>
      <c r="AI75" s="150"/>
      <c r="AJ75" s="150"/>
      <c r="AK75" s="150"/>
      <c r="AL75" s="151"/>
      <c r="AM75" s="149" t="s">
        <v>167</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163</v>
      </c>
      <c r="AH76" s="150"/>
      <c r="AI76" s="150"/>
      <c r="AJ76" s="150"/>
      <c r="AK76" s="150"/>
      <c r="AL76" s="151"/>
      <c r="AM76" s="149" t="s">
        <v>168</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160</v>
      </c>
      <c r="AH77" s="150"/>
      <c r="AI77" s="150"/>
      <c r="AJ77" s="150"/>
      <c r="AK77" s="150"/>
      <c r="AL77" s="151"/>
      <c r="AM77" s="149" t="s">
        <v>161</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19-19</vt:lpstr>
      <vt:lpstr>'19-19'!Print_Area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2019-12-19T12:29:33Z</cp:lastPrinted>
  <dcterms:created xsi:type="dcterms:W3CDTF">2009-03-31T01:48:22Z</dcterms:created>
  <dcterms:modified xsi:type="dcterms:W3CDTF">2019-12-23T01:42:32Z</dcterms:modified>
</cp:coreProperties>
</file>