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3-11" sheetId="11" r:id="rId1"/>
  </sheets>
  <definedNames>
    <definedName name="_xlnm.Print_Area" localSheetId="0">'23-11'!$A$1:$AU$54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<sst xmlns="http://schemas.openxmlformats.org/spreadsheetml/2006/main" count="282" uniqueCount="189">
  <si>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</si>
  <si>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</si>
  <si>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</si>
  <si>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</si>
  <si>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</si>
  <si>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</si>
  <si>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</si>
  <si>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</si>
  <si>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</si>
  <si>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</si>
  <si>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</si>
  <si>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</si>
  <si>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</si>
  <si>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</si>
  <si>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</si>
  <si>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</si>
  <si>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</si>
  <si>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</si>
  <si>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</si>
  <si>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</si>
  <si>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</si>
  <si>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</si>
  <si>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</si>
  <si>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</si>
  <si>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</si>
  <si>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</si>
  <si>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</si>
  <si>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</si>
  <si>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</si>
  <si>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</si>
  <si>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</si>
  <si>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</si>
  <si>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</si>
  <si>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</si>
  <si>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</si>
  <si>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</si>
  <si>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</si>
  <si>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</si>
  <si>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</si>
  <si>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</si>
  <si>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</si>
  <si>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</si>
  <si>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</si>
  <si>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</si>
  <si>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</si>
  <si>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</si>
  <si>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</si>
  <si>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</si>
  <si>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</si>
  <si>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</si>
  <si>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</si>
  <si>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</si>
  <si>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</si>
  <si>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</si>
  <si>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</si>
  <si>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</si>
  <si>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</si>
  <si>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</si>
  <si>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</si>
  <si>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</si>
  <si>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</si>
  <si>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</si>
  <si>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</si>
  <si>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</si>
  <si>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</si>
  <si>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</si>
  <si>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</si>
  <si>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</si>
  <si>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</si>
  <si>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</si>
  <si>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</si>
  <si>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</si>
  <si>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</si>
  <si>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</si>
  <si>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</si>
  <si>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</si>
  <si>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</si>
  <si>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</si>
  <si>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</si>
  <si>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</si>
  <si>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</si>
  <si>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</si>
  <si>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</si>
  <si>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</si>
  <si>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</si>
  <si>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</si>
  <si>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</si>
  <si>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</si>
  <si>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</si>
  <si>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</si>
  <si>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</si>
  <si>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</si>
  <si>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</si>
  <si>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</si>
  <si>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</si>
  <si>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</si>
  <si>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</si>
  <si>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</si>
  <si>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</si>
  <si>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</si>
  <si>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</si>
  <si>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</si>
  <si>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</si>
  <si>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</si>
  <si>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</si>
  <si>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</si>
  <si>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</si>
  <si>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</si>
  <si>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</si>
  <si>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</si>
  <si>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</si>
  <si>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</si>
  <si>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</si>
  <si>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</si>
  <si>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</si>
  <si>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</si>
  <si>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</si>
  <si>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</si>
  <si>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</si>
  <si>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</si>
  <si>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</si>
  <si>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</si>
  <si>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</si>
  <si>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</si>
  <si>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</si>
  <si>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</si>
  <si>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</si>
  <si>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</si>
  <si>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</si>
  <si>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</si>
  <si>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</si>
  <si>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</si>
  <si>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</si>
  <si>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</si>
  <si>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</si>
  <si>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</si>
  <si>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</si>
  <si>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</si>
  <si>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</si>
  <si>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</si>
  <si>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</si>
  <si>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</si>
  <si>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</si>
  <si>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</si>
  <si>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</si>
  <si>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</si>
  <si>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</si>
  <si>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</si>
  <si>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</si>
  <si>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</si>
  <si>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</si>
  <si>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CINTA TERMINAL (SBM Export)</t>
  </si>
  <si>
    <t>DARI</t>
  </si>
  <si>
    <t xml:space="preserve">HERMAN </t>
  </si>
  <si>
    <t>TB Mitra Anugerah 32</t>
  </si>
  <si>
    <t>PT PEIP</t>
  </si>
  <si>
    <t>IMAM MUSTAQIM</t>
  </si>
  <si>
    <t>ANDI WIRDIAWAN</t>
  </si>
  <si>
    <t>MISBAHUDDIN</t>
  </si>
  <si>
    <t>EKO SUNARYO LAGAY</t>
  </si>
  <si>
    <t>SUPRIADI</t>
  </si>
  <si>
    <t>ANDI LALA SAPUTRA</t>
  </si>
  <si>
    <t>CHIEF OFFICER</t>
  </si>
  <si>
    <t>SECOND OFFICER</t>
  </si>
  <si>
    <t>AB/COOK</t>
  </si>
  <si>
    <t>standby di SBM export.</t>
  </si>
  <si>
    <t>MASTER</t>
  </si>
  <si>
    <t>THIRT OFFICER</t>
  </si>
  <si>
    <t>SECOND ENGGINER</t>
  </si>
  <si>
    <t>THERD ENGGINER</t>
  </si>
  <si>
    <t>W 1,I -1,2 Knot</t>
  </si>
  <si>
    <t>W 2,1 - 2,2 knot</t>
  </si>
  <si>
    <t>W 1,2 - 1,4 knot</t>
  </si>
  <si>
    <t>W 1,2 - 1,5 knot</t>
  </si>
  <si>
    <t>slight sea/0,5-0,6 m</t>
  </si>
  <si>
    <t>slight sea/0,2-0,7 m</t>
  </si>
  <si>
    <t>slight sea/0,1-0,4m</t>
  </si>
  <si>
    <t>slight sea/0,1-02 m</t>
  </si>
  <si>
    <t>UMAR GAZALI TANASE</t>
  </si>
  <si>
    <t>OILER</t>
  </si>
  <si>
    <t>tahan massanger line,ma 32 posisi ke dua,perubahan arus.</t>
  </si>
  <si>
    <t>SBM export - 114,antar dokumen.</t>
  </si>
  <si>
    <t>114 - SBM export,ikat di belakang mega 5.</t>
  </si>
  <si>
    <t>tahan posisi kapal menjauh dari hose,arus berubah.</t>
  </si>
  <si>
    <t>SBM export - 114,jemput mantance SBM storage.</t>
  </si>
  <si>
    <t>pindah barang dari kiri 114 - kanan belakang 114.</t>
  </si>
  <si>
    <t>selesai angkat barang,stby mantance SBM storage.</t>
  </si>
  <si>
    <t>selesai drop,MA 32 surveillance ke SBM export,lanjut ikat ke belakang m 5.</t>
  </si>
  <si>
    <t>DT : 117cm =1996 ltr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</si>
</sst>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1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C5" zoomScale="90" zoomScaleNormal="90"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43792</v>
      </c>
      <c r="F6" s="279"/>
      <c r="G6" s="279"/>
      <c r="H6" s="279"/>
      <c r="I6" s="279"/>
      <c r="J6" s="280"/>
      <c r="K6" s="5" t="s">
        <v>60</v>
      </c>
      <c r="L6" s="6"/>
      <c r="M6" s="6"/>
      <c r="N6" s="8"/>
      <c r="O6" s="281" t="s">
        <v>151</v>
      </c>
      <c r="P6" s="282"/>
      <c r="Q6" s="282"/>
      <c r="R6" s="282"/>
      <c r="S6" s="282"/>
      <c r="T6" s="283"/>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7" t="s">
        <v>154</v>
      </c>
      <c r="F7" s="288"/>
      <c r="G7" s="288"/>
      <c r="H7" s="288"/>
      <c r="I7" s="288"/>
      <c r="J7" s="289"/>
      <c r="K7" s="2" t="s">
        <v>54</v>
      </c>
      <c r="L7" s="3"/>
      <c r="M7" s="3"/>
      <c r="N7" s="14"/>
      <c r="O7" s="290" t="s">
        <v>155</v>
      </c>
      <c r="P7" s="291"/>
      <c r="Q7" s="291"/>
      <c r="R7" s="291"/>
      <c r="S7" s="291"/>
      <c r="T7" s="292"/>
      <c r="U7" s="9"/>
      <c r="V7" s="284"/>
      <c r="W7" s="285"/>
      <c r="X7" s="285"/>
      <c r="Y7" s="286"/>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3">
        <v>4710002975</v>
      </c>
      <c r="F8" s="294"/>
      <c r="G8" s="294"/>
      <c r="H8" s="294"/>
      <c r="I8" s="294"/>
      <c r="J8" s="295"/>
      <c r="K8" s="62" t="s">
        <v>53</v>
      </c>
      <c r="L8" s="63"/>
      <c r="M8" s="63"/>
      <c r="N8" s="64"/>
      <c r="O8" s="296" t="s">
        <v>152</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6" t="s">
        <v>71</v>
      </c>
      <c r="AM8" s="266"/>
      <c r="AN8" s="259"/>
      <c r="AO8" s="260"/>
      <c r="AP8" s="260"/>
      <c r="AQ8" s="260"/>
      <c r="AR8" s="260"/>
      <c r="AS8" s="260"/>
      <c r="AT8" s="260"/>
      <c r="AU8" s="261"/>
    </row>
    <row r="9" spans="1:49" ht="15.75" customHeight="1" thickTop="1" thickBot="1">
      <c r="A9" s="16" t="s">
        <v>80</v>
      </c>
      <c r="B9" s="4"/>
      <c r="C9" s="4"/>
      <c r="D9" s="4"/>
      <c r="E9" s="303"/>
      <c r="F9" s="304"/>
      <c r="G9" s="68" t="s">
        <v>15</v>
      </c>
      <c r="H9" s="305"/>
      <c r="I9" s="304"/>
      <c r="J9" s="306"/>
      <c r="K9" s="65" t="s">
        <v>81</v>
      </c>
      <c r="L9" s="4"/>
      <c r="M9" s="4"/>
      <c r="N9" s="66"/>
      <c r="O9" s="190">
        <v>8</v>
      </c>
      <c r="P9" s="188"/>
      <c r="Q9" s="69" t="s">
        <v>82</v>
      </c>
      <c r="R9" s="188">
        <v>10</v>
      </c>
      <c r="S9" s="188"/>
      <c r="T9" s="67" t="s">
        <v>52</v>
      </c>
      <c r="U9" s="17"/>
      <c r="V9" s="250">
        <v>0</v>
      </c>
      <c r="W9" s="251"/>
      <c r="X9" s="238">
        <v>8.7500000000000008E-2</v>
      </c>
      <c r="Y9" s="252"/>
      <c r="Z9" s="248"/>
      <c r="AA9" s="238"/>
      <c r="AB9" s="238"/>
      <c r="AC9" s="238"/>
      <c r="AD9" s="238"/>
      <c r="AE9" s="238"/>
      <c r="AF9" s="238"/>
      <c r="AG9" s="238"/>
      <c r="AH9" s="267"/>
      <c r="AI9" s="268"/>
      <c r="AJ9" s="267"/>
      <c r="AK9" s="268"/>
      <c r="AL9" s="238">
        <v>8.7500000000000008E-2</v>
      </c>
      <c r="AM9" s="239"/>
      <c r="AN9" s="269" t="s">
        <v>165</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8.7500000000000008E-2</v>
      </c>
      <c r="W10" s="273"/>
      <c r="X10" s="274">
        <v>0.24583333333333335</v>
      </c>
      <c r="Y10" s="275"/>
      <c r="Z10" s="249"/>
      <c r="AA10" s="240"/>
      <c r="AB10" s="240">
        <v>0.14166666666666666</v>
      </c>
      <c r="AC10" s="240"/>
      <c r="AD10" s="240">
        <v>1.2499999999999999E-2</v>
      </c>
      <c r="AE10" s="240"/>
      <c r="AF10" s="240">
        <v>4.1666666666666666E-3</v>
      </c>
      <c r="AG10" s="240"/>
      <c r="AH10" s="149"/>
      <c r="AI10" s="148"/>
      <c r="AJ10" s="149"/>
      <c r="AK10" s="148"/>
      <c r="AL10" s="240"/>
      <c r="AM10" s="241"/>
      <c r="AN10" s="135" t="s">
        <v>180</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0.24583333333333335</v>
      </c>
      <c r="W11" s="251"/>
      <c r="X11" s="238">
        <v>0.27916666666666667</v>
      </c>
      <c r="Y11" s="252"/>
      <c r="Z11" s="248"/>
      <c r="AA11" s="238"/>
      <c r="AB11" s="238">
        <v>2.4999999999999998E-2</v>
      </c>
      <c r="AC11" s="238"/>
      <c r="AD11" s="238">
        <v>4.1666666666666666E-3</v>
      </c>
      <c r="AE11" s="238"/>
      <c r="AF11" s="238">
        <v>4.1666666666666666E-3</v>
      </c>
      <c r="AG11" s="238"/>
      <c r="AH11" s="149"/>
      <c r="AI11" s="148"/>
      <c r="AJ11" s="149"/>
      <c r="AK11" s="148"/>
      <c r="AL11" s="238"/>
      <c r="AM11" s="239"/>
      <c r="AN11" s="135" t="s">
        <v>181</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v>0.27916666666666667</v>
      </c>
      <c r="W12" s="251"/>
      <c r="X12" s="238">
        <v>0.3125</v>
      </c>
      <c r="Y12" s="252"/>
      <c r="Z12" s="248"/>
      <c r="AA12" s="238"/>
      <c r="AB12" s="238">
        <v>2.4999999999999998E-2</v>
      </c>
      <c r="AC12" s="238"/>
      <c r="AD12" s="238">
        <v>4.1666666666666666E-3</v>
      </c>
      <c r="AE12" s="238"/>
      <c r="AF12" s="238">
        <v>4.1666666666666666E-3</v>
      </c>
      <c r="AG12" s="238"/>
      <c r="AH12" s="149"/>
      <c r="AI12" s="148"/>
      <c r="AJ12" s="149"/>
      <c r="AK12" s="148"/>
      <c r="AL12" s="238"/>
      <c r="AM12" s="239"/>
      <c r="AN12" s="135" t="s">
        <v>182</v>
      </c>
      <c r="AO12" s="136"/>
      <c r="AP12" s="136"/>
      <c r="AQ12" s="136"/>
      <c r="AR12" s="136"/>
      <c r="AS12" s="136"/>
      <c r="AT12" s="136"/>
      <c r="AU12" s="137"/>
      <c r="AV12" s="131"/>
      <c r="AW12" s="132"/>
    </row>
    <row r="13" spans="1:49" ht="15.75" customHeight="1" thickTop="1">
      <c r="A13" s="313" t="s">
        <v>27</v>
      </c>
      <c r="B13" s="314"/>
      <c r="C13" s="314"/>
      <c r="D13" s="314"/>
      <c r="E13" s="315" t="s">
        <v>173</v>
      </c>
      <c r="F13" s="316"/>
      <c r="G13" s="316"/>
      <c r="H13" s="317"/>
      <c r="I13" s="318" t="s">
        <v>172</v>
      </c>
      <c r="J13" s="319"/>
      <c r="K13" s="319"/>
      <c r="L13" s="320"/>
      <c r="M13" s="318" t="s">
        <v>171</v>
      </c>
      <c r="N13" s="319"/>
      <c r="O13" s="319"/>
      <c r="P13" s="320"/>
      <c r="Q13" s="318" t="s">
        <v>170</v>
      </c>
      <c r="R13" s="321"/>
      <c r="S13" s="321"/>
      <c r="T13" s="322"/>
      <c r="U13" s="12"/>
      <c r="V13" s="250">
        <v>0.3125</v>
      </c>
      <c r="W13" s="251"/>
      <c r="X13" s="238">
        <v>0.35833333333333334</v>
      </c>
      <c r="Y13" s="252"/>
      <c r="Z13" s="248"/>
      <c r="AA13" s="238"/>
      <c r="AB13" s="238">
        <v>3.7499999999999999E-2</v>
      </c>
      <c r="AC13" s="238"/>
      <c r="AD13" s="238">
        <v>4.1666666666666666E-3</v>
      </c>
      <c r="AE13" s="238"/>
      <c r="AF13" s="238">
        <v>4.1666666666666666E-3</v>
      </c>
      <c r="AG13" s="238"/>
      <c r="AH13" s="149"/>
      <c r="AI13" s="148"/>
      <c r="AJ13" s="149"/>
      <c r="AK13" s="148"/>
      <c r="AL13" s="238"/>
      <c r="AM13" s="239"/>
      <c r="AN13" s="135" t="s">
        <v>183</v>
      </c>
      <c r="AO13" s="136"/>
      <c r="AP13" s="136"/>
      <c r="AQ13" s="136"/>
      <c r="AR13" s="136"/>
      <c r="AS13" s="136"/>
      <c r="AT13" s="136"/>
      <c r="AU13" s="137"/>
      <c r="AV13" s="131"/>
      <c r="AW13" s="132"/>
    </row>
    <row r="14" spans="1:49" ht="15.75" customHeight="1">
      <c r="A14" s="330" t="s">
        <v>10</v>
      </c>
      <c r="B14" s="331"/>
      <c r="C14" s="331"/>
      <c r="D14" s="331"/>
      <c r="E14" s="332" t="s">
        <v>174</v>
      </c>
      <c r="F14" s="333"/>
      <c r="G14" s="333"/>
      <c r="H14" s="334"/>
      <c r="I14" s="332" t="s">
        <v>176</v>
      </c>
      <c r="J14" s="333"/>
      <c r="K14" s="333"/>
      <c r="L14" s="334"/>
      <c r="M14" s="332" t="s">
        <v>175</v>
      </c>
      <c r="N14" s="333"/>
      <c r="O14" s="333"/>
      <c r="P14" s="334"/>
      <c r="Q14" s="332" t="s">
        <v>177</v>
      </c>
      <c r="R14" s="333"/>
      <c r="S14" s="333"/>
      <c r="T14" s="335"/>
      <c r="U14" s="12"/>
      <c r="V14" s="250">
        <v>0.35833333333333334</v>
      </c>
      <c r="W14" s="251"/>
      <c r="X14" s="238">
        <v>0.39583333333333331</v>
      </c>
      <c r="Y14" s="252"/>
      <c r="Z14" s="248"/>
      <c r="AA14" s="238"/>
      <c r="AB14" s="238">
        <v>2.9166666666666664E-2</v>
      </c>
      <c r="AC14" s="238"/>
      <c r="AD14" s="238">
        <v>4.1666666666666666E-3</v>
      </c>
      <c r="AE14" s="238"/>
      <c r="AF14" s="238">
        <v>4.1666666666666666E-3</v>
      </c>
      <c r="AG14" s="238"/>
      <c r="AH14" s="149"/>
      <c r="AI14" s="148"/>
      <c r="AJ14" s="149"/>
      <c r="AK14" s="148"/>
      <c r="AL14" s="238"/>
      <c r="AM14" s="239"/>
      <c r="AN14" s="135" t="s">
        <v>184</v>
      </c>
      <c r="AO14" s="136"/>
      <c r="AP14" s="136"/>
      <c r="AQ14" s="136"/>
      <c r="AR14" s="136"/>
      <c r="AS14" s="136"/>
      <c r="AT14" s="136"/>
      <c r="AU14" s="137"/>
      <c r="AV14" s="131"/>
      <c r="AW14" s="132"/>
    </row>
    <row r="15" spans="1:49" ht="15.75" customHeight="1" thickBot="1">
      <c r="A15" s="323" t="s">
        <v>3</v>
      </c>
      <c r="B15" s="324"/>
      <c r="C15" s="324"/>
      <c r="D15" s="324"/>
      <c r="E15" s="325"/>
      <c r="F15" s="304"/>
      <c r="G15" s="304"/>
      <c r="H15" s="306"/>
      <c r="I15" s="325"/>
      <c r="J15" s="326"/>
      <c r="K15" s="326"/>
      <c r="L15" s="327"/>
      <c r="M15" s="325"/>
      <c r="N15" s="326"/>
      <c r="O15" s="326"/>
      <c r="P15" s="327"/>
      <c r="Q15" s="325"/>
      <c r="R15" s="304"/>
      <c r="S15" s="304"/>
      <c r="T15" s="328"/>
      <c r="U15" s="12"/>
      <c r="V15" s="272">
        <v>0.39583333333333331</v>
      </c>
      <c r="W15" s="273"/>
      <c r="X15" s="252">
        <v>0.46666666666666662</v>
      </c>
      <c r="Y15" s="329"/>
      <c r="Z15" s="249"/>
      <c r="AA15" s="240"/>
      <c r="AB15" s="240">
        <v>5.8333333333333327E-2</v>
      </c>
      <c r="AC15" s="240"/>
      <c r="AD15" s="240">
        <v>8.3333333333333332E-3</v>
      </c>
      <c r="AE15" s="240"/>
      <c r="AF15" s="240">
        <v>4.1666666666666666E-3</v>
      </c>
      <c r="AG15" s="240"/>
      <c r="AH15" s="149"/>
      <c r="AI15" s="148"/>
      <c r="AJ15" s="149"/>
      <c r="AK15" s="148"/>
      <c r="AL15" s="240"/>
      <c r="AM15" s="241"/>
      <c r="AN15" s="135" t="s">
        <v>185</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v>0.46666666666666662</v>
      </c>
      <c r="W16" s="251"/>
      <c r="X16" s="251">
        <v>0.57916666666666672</v>
      </c>
      <c r="Y16" s="252"/>
      <c r="Z16" s="248"/>
      <c r="AA16" s="238"/>
      <c r="AB16" s="238">
        <v>9.9999999999999992E-2</v>
      </c>
      <c r="AC16" s="238"/>
      <c r="AD16" s="238">
        <v>8.3333333333333332E-3</v>
      </c>
      <c r="AE16" s="238"/>
      <c r="AF16" s="238">
        <v>4.1666666666666666E-3</v>
      </c>
      <c r="AG16" s="238"/>
      <c r="AH16" s="149"/>
      <c r="AI16" s="148"/>
      <c r="AJ16" s="149"/>
      <c r="AK16" s="148"/>
      <c r="AL16" s="238"/>
      <c r="AM16" s="239"/>
      <c r="AN16" s="135" t="s">
        <v>186</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0.57916666666666672</v>
      </c>
      <c r="W17" s="234"/>
      <c r="X17" s="234">
        <v>0.62083333333333335</v>
      </c>
      <c r="Y17" s="149"/>
      <c r="Z17" s="336"/>
      <c r="AA17" s="234"/>
      <c r="AB17" s="234">
        <v>3.3333333333333333E-2</v>
      </c>
      <c r="AC17" s="149"/>
      <c r="AD17" s="234">
        <v>4.1666666666666666E-3</v>
      </c>
      <c r="AE17" s="234"/>
      <c r="AF17" s="234">
        <v>4.1666666666666666E-3</v>
      </c>
      <c r="AG17" s="234"/>
      <c r="AH17" s="234"/>
      <c r="AI17" s="234"/>
      <c r="AJ17" s="234"/>
      <c r="AK17" s="234"/>
      <c r="AL17" s="148"/>
      <c r="AM17" s="149"/>
      <c r="AN17" s="135" t="s">
        <v>187</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0.62083333333333335</v>
      </c>
      <c r="W18" s="234"/>
      <c r="X18" s="235">
        <v>0.85</v>
      </c>
      <c r="Y18" s="149"/>
      <c r="Z18" s="336"/>
      <c r="AA18" s="234"/>
      <c r="AB18" s="234"/>
      <c r="AC18" s="234"/>
      <c r="AD18" s="234"/>
      <c r="AE18" s="234"/>
      <c r="AF18" s="234"/>
      <c r="AG18" s="234"/>
      <c r="AH18" s="234"/>
      <c r="AI18" s="234"/>
      <c r="AJ18" s="234"/>
      <c r="AK18" s="234"/>
      <c r="AL18" s="148">
        <v>0.22916666666666666</v>
      </c>
      <c r="AM18" s="149"/>
      <c r="AN18" s="135" t="s">
        <v>165</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2</v>
      </c>
      <c r="M19" s="346"/>
      <c r="N19" s="346"/>
      <c r="O19" s="346">
        <v>2</v>
      </c>
      <c r="P19" s="346"/>
      <c r="Q19" s="346"/>
      <c r="R19" s="347">
        <f t="shared" ref="R19:R24" si="0">L19+O19</f>
        <v>4</v>
      </c>
      <c r="S19" s="347"/>
      <c r="T19" s="348"/>
      <c r="U19" s="24"/>
      <c r="V19" s="336">
        <v>0.85</v>
      </c>
      <c r="W19" s="234"/>
      <c r="X19" s="235">
        <v>0.96250000000000002</v>
      </c>
      <c r="Y19" s="149"/>
      <c r="Z19" s="336"/>
      <c r="AA19" s="234"/>
      <c r="AB19" s="234">
        <v>9.5833333333333326E-2</v>
      </c>
      <c r="AC19" s="234"/>
      <c r="AD19" s="234">
        <v>1.2499999999999999E-2</v>
      </c>
      <c r="AE19" s="234"/>
      <c r="AF19" s="234">
        <v>4.1666666666666666E-3</v>
      </c>
      <c r="AG19" s="234"/>
      <c r="AH19" s="234"/>
      <c r="AI19" s="234"/>
      <c r="AJ19" s="234"/>
      <c r="AK19" s="234"/>
      <c r="AL19" s="148"/>
      <c r="AM19" s="149"/>
      <c r="AN19" s="135" t="s">
        <v>183</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v>0.96250000000000002</v>
      </c>
      <c r="W20" s="234"/>
      <c r="X20" s="235">
        <v>1</v>
      </c>
      <c r="Y20" s="149"/>
      <c r="Z20" s="336"/>
      <c r="AA20" s="234"/>
      <c r="AB20" s="234"/>
      <c r="AC20" s="234"/>
      <c r="AD20" s="234"/>
      <c r="AE20" s="234"/>
      <c r="AF20" s="234"/>
      <c r="AG20" s="234"/>
      <c r="AH20" s="234"/>
      <c r="AI20" s="234"/>
      <c r="AJ20" s="234"/>
      <c r="AK20" s="234"/>
      <c r="AL20" s="148">
        <v>3.7499999999999999E-2</v>
      </c>
      <c r="AM20" s="149"/>
      <c r="AN20" s="135" t="s">
        <v>165</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0</v>
      </c>
      <c r="M21" s="343"/>
      <c r="N21" s="343"/>
      <c r="O21" s="343">
        <v>1</v>
      </c>
      <c r="P21" s="343"/>
      <c r="Q21" s="343"/>
      <c r="R21" s="344">
        <f t="shared" si="0"/>
        <v>1</v>
      </c>
      <c r="S21" s="344"/>
      <c r="T21" s="345"/>
      <c r="U21" s="18"/>
      <c r="V21" s="336"/>
      <c r="W21" s="234"/>
      <c r="X21" s="235"/>
      <c r="Y21" s="149"/>
      <c r="Z21" s="336"/>
      <c r="AA21" s="234"/>
      <c r="AB21" s="234"/>
      <c r="AC21" s="234"/>
      <c r="AD21" s="234"/>
      <c r="AE21" s="234"/>
      <c r="AF21" s="234"/>
      <c r="AG21" s="234"/>
      <c r="AH21" s="234"/>
      <c r="AI21" s="234"/>
      <c r="AJ21" s="234"/>
      <c r="AK21" s="234"/>
      <c r="AL21" s="148"/>
      <c r="AM21" s="149"/>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4"/>
      <c r="X22" s="235"/>
      <c r="Y22" s="149"/>
      <c r="Z22" s="336"/>
      <c r="AA22" s="234"/>
      <c r="AB22" s="234"/>
      <c r="AC22" s="234"/>
      <c r="AD22" s="234"/>
      <c r="AE22" s="234"/>
      <c r="AF22" s="234"/>
      <c r="AG22" s="234"/>
      <c r="AH22" s="234"/>
      <c r="AI22" s="234"/>
      <c r="AJ22" s="234"/>
      <c r="AK22" s="234"/>
      <c r="AL22" s="148"/>
      <c r="AM22" s="149"/>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0</v>
      </c>
      <c r="P23" s="343"/>
      <c r="Q23" s="343"/>
      <c r="R23" s="344">
        <f t="shared" si="0"/>
        <v>0</v>
      </c>
      <c r="S23" s="344"/>
      <c r="T23" s="345"/>
      <c r="U23" s="18"/>
      <c r="V23" s="336"/>
      <c r="W23" s="234"/>
      <c r="X23" s="234"/>
      <c r="Y23" s="149"/>
      <c r="Z23" s="336"/>
      <c r="AA23" s="234"/>
      <c r="AB23" s="234"/>
      <c r="AC23" s="234"/>
      <c r="AD23" s="234"/>
      <c r="AE23" s="234"/>
      <c r="AF23" s="234"/>
      <c r="AG23" s="234"/>
      <c r="AH23" s="234"/>
      <c r="AI23" s="234"/>
      <c r="AJ23" s="234"/>
      <c r="AK23" s="234"/>
      <c r="AL23" s="148"/>
      <c r="AM23" s="149"/>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4"/>
      <c r="X24" s="148"/>
      <c r="Y24" s="149"/>
      <c r="Z24" s="336"/>
      <c r="AA24" s="234"/>
      <c r="AB24" s="234"/>
      <c r="AC24" s="234"/>
      <c r="AD24" s="234"/>
      <c r="AE24" s="234"/>
      <c r="AF24" s="234"/>
      <c r="AG24" s="234"/>
      <c r="AH24" s="234"/>
      <c r="AI24" s="234"/>
      <c r="AJ24" s="234"/>
      <c r="AK24" s="234"/>
      <c r="AL24" s="148"/>
      <c r="AM24" s="149"/>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8"/>
      <c r="X25" s="150"/>
      <c r="Y25" s="149"/>
      <c r="Z25" s="336"/>
      <c r="AA25" s="234"/>
      <c r="AB25" s="234"/>
      <c r="AC25" s="234"/>
      <c r="AD25" s="234"/>
      <c r="AE25" s="234"/>
      <c r="AF25" s="234"/>
      <c r="AG25" s="234"/>
      <c r="AH25" s="234"/>
      <c r="AI25" s="234"/>
      <c r="AJ25" s="234"/>
      <c r="AK25" s="234"/>
      <c r="AL25" s="148"/>
      <c r="AM25" s="149"/>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0</v>
      </c>
      <c r="M26" s="358"/>
      <c r="N26" s="358"/>
      <c r="O26" s="358">
        <v>0</v>
      </c>
      <c r="P26" s="358"/>
      <c r="Q26" s="358"/>
      <c r="R26" s="359">
        <f t="shared" ref="R26:R31" si="1">L26+O26</f>
        <v>0</v>
      </c>
      <c r="S26" s="359"/>
      <c r="T26" s="360"/>
      <c r="U26" s="18"/>
      <c r="V26" s="356"/>
      <c r="W26" s="234"/>
      <c r="X26" s="235"/>
      <c r="Y26" s="149"/>
      <c r="Z26" s="356"/>
      <c r="AA26" s="234"/>
      <c r="AB26" s="235"/>
      <c r="AC26" s="234"/>
      <c r="AD26" s="235"/>
      <c r="AE26" s="234"/>
      <c r="AF26" s="235"/>
      <c r="AG26" s="234"/>
      <c r="AH26" s="235"/>
      <c r="AI26" s="234"/>
      <c r="AJ26" s="235"/>
      <c r="AK26" s="234"/>
      <c r="AL26" s="150"/>
      <c r="AM26" s="149"/>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4"/>
      <c r="X27" s="235"/>
      <c r="Y27" s="149"/>
      <c r="Z27" s="356"/>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4"/>
      <c r="X28" s="235"/>
      <c r="Y28" s="149"/>
      <c r="Z28" s="356"/>
      <c r="AA28" s="234"/>
      <c r="AB28" s="235"/>
      <c r="AC28" s="234"/>
      <c r="AD28" s="235"/>
      <c r="AE28" s="234"/>
      <c r="AF28" s="235"/>
      <c r="AG28" s="234"/>
      <c r="AH28" s="235"/>
      <c r="AI28" s="234"/>
      <c r="AJ28" s="235"/>
      <c r="AK28" s="234"/>
      <c r="AL28" s="150"/>
      <c r="AM28" s="149"/>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4"/>
      <c r="X29" s="234"/>
      <c r="Y29" s="149"/>
      <c r="Z29" s="356"/>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7"/>
      <c r="Z30" s="376"/>
      <c r="AA30" s="364"/>
      <c r="AB30" s="364"/>
      <c r="AC30" s="364"/>
      <c r="AD30" s="364"/>
      <c r="AE30" s="364"/>
      <c r="AF30" s="364"/>
      <c r="AG30" s="364"/>
      <c r="AH30" s="364"/>
      <c r="AI30" s="364"/>
      <c r="AJ30" s="364"/>
      <c r="AK30" s="364"/>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0.54583333333333328</v>
      </c>
      <c r="AC31" s="375"/>
      <c r="AD31" s="375">
        <f>SUM(AD9:AE30)</f>
        <v>6.2499999999999993E-2</v>
      </c>
      <c r="AE31" s="375"/>
      <c r="AF31" s="375">
        <f>SUM(AF9:AG30)</f>
        <v>3.7499999999999999E-2</v>
      </c>
      <c r="AG31" s="375"/>
      <c r="AH31" s="375">
        <f>SUM(AH9:AI30)</f>
        <v>0</v>
      </c>
      <c r="AI31" s="375"/>
      <c r="AJ31" s="375">
        <f>SUM(AJ9:AK30)</f>
        <v>0</v>
      </c>
      <c r="AK31" s="375"/>
      <c r="AL31" s="146">
        <f>SUM(AL9:AM30)</f>
        <v>0.35416666666666663</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7" t="s">
        <v>46</v>
      </c>
      <c r="AG34" s="338"/>
      <c r="AH34" s="338"/>
      <c r="AI34" s="339"/>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11949</v>
      </c>
      <c r="Y35" s="386"/>
      <c r="Z35" s="386"/>
      <c r="AA35" s="57" t="s">
        <v>56</v>
      </c>
      <c r="AB35" s="385">
        <v>2140</v>
      </c>
      <c r="AC35" s="386"/>
      <c r="AD35" s="386"/>
      <c r="AE35" s="60" t="s">
        <v>56</v>
      </c>
      <c r="AF35" s="385">
        <v>0</v>
      </c>
      <c r="AG35" s="386"/>
      <c r="AH35" s="386"/>
      <c r="AI35" s="57" t="s">
        <v>56</v>
      </c>
      <c r="AJ35" s="385">
        <v>0</v>
      </c>
      <c r="AK35" s="386"/>
      <c r="AL35" s="386"/>
      <c r="AM35" s="57" t="s">
        <v>56</v>
      </c>
      <c r="AN35" s="387">
        <f>(X35+AF35)-(AB35+AJ35)</f>
        <v>9809</v>
      </c>
      <c r="AO35" s="388"/>
      <c r="AP35" s="57" t="s">
        <v>56</v>
      </c>
      <c r="AQ35" s="389" t="s">
        <v>188</v>
      </c>
      <c r="AR35" s="390"/>
      <c r="AS35" s="390"/>
      <c r="AT35" s="390"/>
      <c r="AU35" s="391"/>
    </row>
    <row r="36" spans="1:47" ht="15.75" customHeight="1">
      <c r="A36" s="52" t="s">
        <v>83</v>
      </c>
      <c r="B36" s="53"/>
      <c r="C36" s="53"/>
      <c r="D36" s="53"/>
      <c r="E36" s="53"/>
      <c r="F36" s="53"/>
      <c r="G36" s="48"/>
      <c r="H36" s="242">
        <f>SUM(AB9:AC30)</f>
        <v>0.54583333333333328</v>
      </c>
      <c r="I36" s="243"/>
      <c r="J36" s="243"/>
      <c r="K36" s="379">
        <v>120</v>
      </c>
      <c r="L36" s="380"/>
      <c r="M36" s="37" t="s">
        <v>56</v>
      </c>
      <c r="N36" s="246">
        <f t="shared" si="2"/>
        <v>1571.9999999999998</v>
      </c>
      <c r="O36" s="247"/>
      <c r="P36" s="37" t="s">
        <v>56</v>
      </c>
      <c r="Q36" s="31"/>
      <c r="R36" s="406" t="s">
        <v>39</v>
      </c>
      <c r="S36" s="407"/>
      <c r="T36" s="407"/>
      <c r="U36" s="407"/>
      <c r="V36" s="407"/>
      <c r="W36" s="407"/>
      <c r="X36" s="404">
        <v>53000</v>
      </c>
      <c r="Y36" s="405"/>
      <c r="Z36" s="405"/>
      <c r="AA36" s="58" t="s">
        <v>56</v>
      </c>
      <c r="AB36" s="404">
        <v>3000</v>
      </c>
      <c r="AC36" s="405"/>
      <c r="AD36" s="405"/>
      <c r="AE36" s="59" t="s">
        <v>56</v>
      </c>
      <c r="AF36" s="404">
        <v>0</v>
      </c>
      <c r="AG36" s="405"/>
      <c r="AH36" s="405"/>
      <c r="AI36" s="58" t="s">
        <v>56</v>
      </c>
      <c r="AJ36" s="404">
        <v>0</v>
      </c>
      <c r="AK36" s="405"/>
      <c r="AL36" s="405"/>
      <c r="AM36" s="58" t="s">
        <v>56</v>
      </c>
      <c r="AN36" s="408">
        <f t="shared" ref="AN36" si="3">(X36+AF36)-(AB36+AJ36)</f>
        <v>50000</v>
      </c>
      <c r="AO36" s="409"/>
      <c r="AP36" s="58" t="s">
        <v>56</v>
      </c>
      <c r="AQ36" s="399"/>
      <c r="AR36" s="400"/>
      <c r="AS36" s="400"/>
      <c r="AT36" s="400"/>
      <c r="AU36" s="401"/>
    </row>
    <row r="37" spans="1:47" ht="15.75" customHeight="1">
      <c r="A37" s="52" t="s">
        <v>67</v>
      </c>
      <c r="B37" s="53"/>
      <c r="C37" s="53"/>
      <c r="D37" s="53"/>
      <c r="E37" s="53"/>
      <c r="F37" s="53"/>
      <c r="G37" s="48"/>
      <c r="H37" s="242">
        <f>SUM(AD9:AE30)</f>
        <v>6.2499999999999993E-2</v>
      </c>
      <c r="I37" s="243"/>
      <c r="J37" s="243"/>
      <c r="K37" s="379">
        <v>89</v>
      </c>
      <c r="L37" s="380"/>
      <c r="M37" s="37" t="s">
        <v>56</v>
      </c>
      <c r="N37" s="246">
        <f t="shared" si="2"/>
        <v>133.49999999999997</v>
      </c>
      <c r="O37" s="247"/>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2">
        <f>SUM(AF9:AG30)</f>
        <v>3.7499999999999999E-2</v>
      </c>
      <c r="I38" s="243"/>
      <c r="J38" s="243"/>
      <c r="K38" s="379">
        <v>89</v>
      </c>
      <c r="L38" s="380"/>
      <c r="M38" s="37" t="s">
        <v>56</v>
      </c>
      <c r="N38" s="246">
        <f t="shared" si="2"/>
        <v>80.099999999999994</v>
      </c>
      <c r="O38" s="247"/>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2">
        <f>SUM(AH9:AI30)</f>
        <v>0</v>
      </c>
      <c r="I39" s="243"/>
      <c r="J39" s="243"/>
      <c r="K39" s="379">
        <v>0</v>
      </c>
      <c r="L39" s="380"/>
      <c r="M39" s="37" t="s">
        <v>56</v>
      </c>
      <c r="N39" s="246">
        <f t="shared" si="2"/>
        <v>0</v>
      </c>
      <c r="O39" s="247"/>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2">
        <f>SUM(AL9:AM30)</f>
        <v>0.35416666666666663</v>
      </c>
      <c r="I41" s="243"/>
      <c r="J41" s="243"/>
      <c r="K41" s="379">
        <v>40</v>
      </c>
      <c r="L41" s="380"/>
      <c r="M41" s="37" t="s">
        <v>56</v>
      </c>
      <c r="N41" s="246">
        <f t="shared" si="2"/>
        <v>340</v>
      </c>
      <c r="O41" s="247"/>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0.99999999999999989</v>
      </c>
      <c r="I44" s="419"/>
      <c r="J44" s="419"/>
      <c r="K44" s="420"/>
      <c r="L44" s="421"/>
      <c r="M44" s="43"/>
      <c r="N44" s="422">
        <f>SUM(N35:O41)</f>
        <v>2125.5999999999995</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153</v>
      </c>
      <c r="D51" s="138"/>
      <c r="E51" s="138"/>
      <c r="F51" s="138"/>
      <c r="G51" s="138"/>
      <c r="H51" s="138"/>
      <c r="I51" s="91"/>
      <c r="J51" s="91"/>
      <c r="K51" s="92"/>
      <c r="L51" s="91"/>
      <c r="M51" s="91"/>
      <c r="N51" s="91"/>
      <c r="O51" s="91"/>
      <c r="P51" s="91"/>
      <c r="Q51" s="82"/>
      <c r="R51" s="89" t="s">
        <v>133</v>
      </c>
      <c r="S51" s="90"/>
      <c r="T51" s="138" t="s">
        <v>152</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f>E6</f>
        <v>43792</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f>E6</f>
        <v>43792</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4"/>
      <c r="AQ65" s="445" t="s">
        <v>144</v>
      </c>
      <c r="AR65" s="204"/>
      <c r="AS65" s="204"/>
      <c r="AT65" s="204"/>
      <c r="AU65" s="444"/>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6"/>
      <c r="AQ66" s="448" t="s">
        <v>145</v>
      </c>
      <c r="AR66" s="206"/>
      <c r="AS66" s="206"/>
      <c r="AT66" s="206"/>
      <c r="AU66" s="449"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7"/>
      <c r="AQ67" s="223"/>
      <c r="AR67" s="181"/>
      <c r="AS67" s="181"/>
      <c r="AT67" s="181"/>
      <c r="AU67" s="450"/>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1" t="s">
        <v>152</v>
      </c>
      <c r="AH68" s="452"/>
      <c r="AI68" s="452"/>
      <c r="AJ68" s="452"/>
      <c r="AK68" s="452"/>
      <c r="AL68" s="453"/>
      <c r="AM68" s="451" t="s">
        <v>166</v>
      </c>
      <c r="AN68" s="452"/>
      <c r="AO68" s="452"/>
      <c r="AP68" s="454"/>
      <c r="AQ68" s="455"/>
      <c r="AR68" s="456"/>
      <c r="AS68" s="456"/>
      <c r="AT68" s="456"/>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156</v>
      </c>
      <c r="AH69" s="294"/>
      <c r="AI69" s="294"/>
      <c r="AJ69" s="294"/>
      <c r="AK69" s="294"/>
      <c r="AL69" s="295"/>
      <c r="AM69" s="293" t="s">
        <v>162</v>
      </c>
      <c r="AN69" s="294"/>
      <c r="AO69" s="294"/>
      <c r="AP69" s="457"/>
      <c r="AQ69" s="289"/>
      <c r="AR69" s="458"/>
      <c r="AS69" s="458"/>
      <c r="AT69" s="458"/>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157</v>
      </c>
      <c r="AH70" s="294"/>
      <c r="AI70" s="294"/>
      <c r="AJ70" s="294"/>
      <c r="AK70" s="294"/>
      <c r="AL70" s="295"/>
      <c r="AM70" s="293" t="s">
        <v>163</v>
      </c>
      <c r="AN70" s="294"/>
      <c r="AO70" s="294"/>
      <c r="AP70" s="457"/>
      <c r="AQ70" s="289"/>
      <c r="AR70" s="458"/>
      <c r="AS70" s="458"/>
      <c r="AT70" s="458"/>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158</v>
      </c>
      <c r="AH71" s="294"/>
      <c r="AI71" s="294"/>
      <c r="AJ71" s="294"/>
      <c r="AK71" s="294"/>
      <c r="AL71" s="295"/>
      <c r="AM71" s="293" t="s">
        <v>167</v>
      </c>
      <c r="AN71" s="294"/>
      <c r="AO71" s="294"/>
      <c r="AP71" s="457"/>
      <c r="AQ71" s="289"/>
      <c r="AR71" s="458"/>
      <c r="AS71" s="458"/>
      <c r="AT71" s="458"/>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159</v>
      </c>
      <c r="AH72" s="294"/>
      <c r="AI72" s="294"/>
      <c r="AJ72" s="294"/>
      <c r="AK72" s="294"/>
      <c r="AL72" s="295"/>
      <c r="AM72" s="293" t="s">
        <v>168</v>
      </c>
      <c r="AN72" s="294"/>
      <c r="AO72" s="294"/>
      <c r="AP72" s="457"/>
      <c r="AQ72" s="289"/>
      <c r="AR72" s="458"/>
      <c r="AS72" s="458"/>
      <c r="AT72" s="458"/>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160</v>
      </c>
      <c r="AH73" s="294"/>
      <c r="AI73" s="294"/>
      <c r="AJ73" s="294"/>
      <c r="AK73" s="294"/>
      <c r="AL73" s="295"/>
      <c r="AM73" s="293" t="s">
        <v>169</v>
      </c>
      <c r="AN73" s="294"/>
      <c r="AO73" s="294"/>
      <c r="AP73" s="457"/>
      <c r="AQ73" s="289"/>
      <c r="AR73" s="458"/>
      <c r="AS73" s="458"/>
      <c r="AT73" s="458"/>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161</v>
      </c>
      <c r="AH74" s="294"/>
      <c r="AI74" s="294"/>
      <c r="AJ74" s="294"/>
      <c r="AK74" s="294"/>
      <c r="AL74" s="295"/>
      <c r="AM74" s="293" t="s">
        <v>164</v>
      </c>
      <c r="AN74" s="294"/>
      <c r="AO74" s="294"/>
      <c r="AP74" s="457"/>
      <c r="AQ74" s="289"/>
      <c r="AR74" s="458"/>
      <c r="AS74" s="458"/>
      <c r="AT74" s="458"/>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178</v>
      </c>
      <c r="AH75" s="294"/>
      <c r="AI75" s="294"/>
      <c r="AJ75" s="294"/>
      <c r="AK75" s="294"/>
      <c r="AL75" s="295"/>
      <c r="AM75" s="293" t="s">
        <v>179</v>
      </c>
      <c r="AN75" s="294"/>
      <c r="AO75" s="294"/>
      <c r="AP75" s="457"/>
      <c r="AQ75" s="289"/>
      <c r="AR75" s="458"/>
      <c r="AS75" s="458"/>
      <c r="AT75" s="458"/>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c r="AH76" s="294"/>
      <c r="AI76" s="294"/>
      <c r="AJ76" s="294"/>
      <c r="AK76" s="294"/>
      <c r="AL76" s="295"/>
      <c r="AM76" s="293"/>
      <c r="AN76" s="294"/>
      <c r="AO76" s="294"/>
      <c r="AP76" s="457"/>
      <c r="AQ76" s="289"/>
      <c r="AR76" s="458"/>
      <c r="AS76" s="458"/>
      <c r="AT76" s="458"/>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c r="AH77" s="294"/>
      <c r="AI77" s="294"/>
      <c r="AJ77" s="294"/>
      <c r="AK77" s="294"/>
      <c r="AL77" s="295"/>
      <c r="AM77" s="293"/>
      <c r="AN77" s="294"/>
      <c r="AO77" s="294"/>
      <c r="AP77" s="457"/>
      <c r="AQ77" s="289"/>
      <c r="AR77" s="458"/>
      <c r="AS77" s="458"/>
      <c r="AT77" s="458"/>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23-11</vt:lpstr>
      <vt:lpstr>'23-11'!Print_Area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2019-11-22T14:17:24Z</cp:lastPrinted>
  <dcterms:created xsi:type="dcterms:W3CDTF">2009-03-31T01:48:22Z</dcterms:created>
  <dcterms:modified xsi:type="dcterms:W3CDTF">2019-11-23T13:33:35Z</dcterms:modified>
</cp:coreProperties>
</file>