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0-04-21" sheetId="11" r:id="rId1"/>
    <sheet name="Sheet1" sheetId="12" r:id="rId2"/>
  </sheets>
  <definedNames>
    <definedName name="_xlnm.Print_Area" localSheetId="0">'30-04-21'!$A$1:$AU$54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<sst xmlns="http://schemas.openxmlformats.org/spreadsheetml/2006/main" count="302" uniqueCount="203">
  <si>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</si>
  <si>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</si>
  <si>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</si>
  <si>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</si>
  <si>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</si>
  <si>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</si>
  <si>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</si>
  <si>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</si>
  <si>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</si>
  <si>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</si>
  <si>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</si>
  <si>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</si>
  <si>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</si>
  <si>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</si>
  <si>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</si>
  <si>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</si>
  <si>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</si>
  <si>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</si>
  <si>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</si>
  <si>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</si>
  <si>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</si>
  <si>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</si>
  <si>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</si>
  <si>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</si>
  <si>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</si>
  <si>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</si>
  <si>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</si>
  <si>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</si>
  <si>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</si>
  <si>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</si>
  <si>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</si>
  <si>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</si>
  <si>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</si>
  <si>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</si>
  <si>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</si>
  <si>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</si>
  <si>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</si>
  <si>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</si>
  <si>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</si>
  <si>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</si>
  <si>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</si>
  <si>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</si>
  <si>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</si>
  <si>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</si>
  <si>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</si>
  <si>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</si>
  <si>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</si>
  <si>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</si>
  <si>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</si>
  <si>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</si>
  <si>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</si>
  <si>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</si>
  <si>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</si>
  <si>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</si>
  <si>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</si>
  <si>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</si>
  <si>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</si>
  <si>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</si>
  <si>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</si>
  <si>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</si>
  <si>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</si>
  <si>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</si>
  <si>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</si>
  <si>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</si>
  <si>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</si>
  <si>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</si>
  <si>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</si>
  <si>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</si>
  <si>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</si>
  <si>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</si>
  <si>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</si>
  <si>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</si>
  <si>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</si>
  <si>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</si>
  <si>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</si>
  <si>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</si>
  <si>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</si>
  <si>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</si>
  <si>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</si>
  <si>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</si>
  <si>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</si>
  <si>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</si>
  <si>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</si>
  <si>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</si>
  <si>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</si>
  <si>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</si>
  <si>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</si>
  <si>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</si>
  <si>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</si>
  <si>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</si>
  <si>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</si>
  <si>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</si>
  <si>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</si>
  <si>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</si>
  <si>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</si>
  <si>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</si>
  <si>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</si>
  <si>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</si>
  <si>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</si>
  <si>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</si>
  <si>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</si>
  <si>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</si>
  <si>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</si>
  <si>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</si>
  <si>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</si>
  <si>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</si>
  <si>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</si>
  <si>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</si>
  <si>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</si>
  <si>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</si>
  <si>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</si>
  <si>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</si>
  <si>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</si>
  <si>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</si>
  <si>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</si>
  <si>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</si>
  <si>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</si>
  <si>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</si>
  <si>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</si>
  <si>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</si>
  <si>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</si>
  <si>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</si>
  <si>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</si>
  <si>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</si>
  <si>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</si>
  <si>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</si>
  <si>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</si>
  <si>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</si>
  <si>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</si>
  <si>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</si>
  <si>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</si>
  <si>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</si>
  <si>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</si>
  <si>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</si>
  <si>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</si>
  <si>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</si>
  <si>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</si>
  <si>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</si>
  <si>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</si>
  <si>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</si>
  <si>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</si>
  <si>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</si>
  <si>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</si>
  <si>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</si>
  <si>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</si>
  <si>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</si>
  <si>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</si>
  <si>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</si>
  <si>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</si>
  <si>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</si>
  <si>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</si>
  <si>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</si>
  <si>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</si>
  <si>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</si>
  <si>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</si>
  <si>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</si>
  <si>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</si>
  <si>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</si>
  <si>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</si>
  <si>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</si>
  <si>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</si>
  <si>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</si>
  <si>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</si>
  <si>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</si>
  <si>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</si>
  <si>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</si>
  <si>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</si>
  <si>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</si>
  <si>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</si>
  <si>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</si>
  <si>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</si>
  <si>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</si>
  <si>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</si>
  <si>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</si>
  <si>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</si>
  <si>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</si>
  <si>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</si>
  <si>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CINTA TERMINAL</t>
  </si>
  <si>
    <t xml:space="preserve">NE 03 - 07 Knot </t>
  </si>
  <si>
    <t xml:space="preserve">Smooth/ 0,1 - 05m </t>
  </si>
  <si>
    <t>Smooth/ 0,1 - 0,5 m</t>
  </si>
  <si>
    <t>Smooth/0,2 - 0,5 m</t>
  </si>
  <si>
    <t>Smooth/0.2 - 0.5 m</t>
  </si>
  <si>
    <t>Stanby SBM EXPORT</t>
  </si>
  <si>
    <t>Aangin dari belakang - tahan posisi kapal di SBM EXPORT</t>
  </si>
  <si>
    <t>drop cras over MV.TRANSCO CELEBES</t>
  </si>
  <si>
    <t>pripare massenger line untuk mooring MT.BULK DAMAI 1</t>
  </si>
  <si>
    <t>selesai konek tug line dari tangker -SBM  lansung ujung hose</t>
  </si>
  <si>
    <t>lambung kiri tangker pasang hose</t>
  </si>
  <si>
    <t>tali hose -stanby mooring Master kiri tangker</t>
  </si>
  <si>
    <t>pic up personil  kiri tangker - drop- 114 MT.BULK DAMAI 1 jemput pesonil-114</t>
  </si>
  <si>
    <t>selesai drop personil  kanan -114 stanby dari Jakarta</t>
  </si>
  <si>
    <t>jemput personil dari Jakrata lambung kanan -114 -INA P1gantung kanan 114</t>
  </si>
  <si>
    <t>stanby kanan 114</t>
  </si>
  <si>
    <t>114 - MT.BULK DAMAI 1 jemput surveyor</t>
  </si>
  <si>
    <t>MT.BULK DAMAI 1 - 114drop surveyor</t>
  </si>
  <si>
    <t>arus berubah tahan posisi kapal dikanan 114 kapal melintang</t>
  </si>
  <si>
    <t>surveilance -patroli loading Tangker --114 -SBM STORAGE -SBM EXPORT -MT BULK DAMAI 1</t>
  </si>
  <si>
    <t>surveylance 19:30-21:06</t>
  </si>
  <si>
    <t>April,30 2021</t>
  </si>
  <si>
    <t>NE 04 - 10 Knot</t>
  </si>
  <si>
    <t>NW 04 - 09 Knot</t>
  </si>
  <si>
    <t>NE 06 - 15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</si>
</sst>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8" workbookViewId="0">
      <selection activeCell="I13" sqref="I13:L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199</v>
      </c>
      <c r="F6" s="285"/>
      <c r="G6" s="285"/>
      <c r="H6" s="285"/>
      <c r="I6" s="285"/>
      <c r="J6" s="286"/>
      <c r="K6" s="5" t="s">
        <v>60</v>
      </c>
      <c r="L6" s="6"/>
      <c r="M6" s="6"/>
      <c r="N6" s="8"/>
      <c r="O6" s="287" t="s">
        <v>177</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163</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169</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2.4999999999999998E-2</v>
      </c>
      <c r="Y9" s="249"/>
      <c r="Z9" s="281"/>
      <c r="AA9" s="274"/>
      <c r="AB9" s="274"/>
      <c r="AC9" s="274"/>
      <c r="AD9" s="274"/>
      <c r="AE9" s="274"/>
      <c r="AF9" s="274"/>
      <c r="AG9" s="274"/>
      <c r="AH9" s="276"/>
      <c r="AI9" s="277"/>
      <c r="AJ9" s="276"/>
      <c r="AK9" s="277"/>
      <c r="AL9" s="274">
        <v>2.4999999999999998E-2</v>
      </c>
      <c r="AM9" s="275"/>
      <c r="AN9" s="278" t="s">
        <v>183</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2.4999999999999998E-2</v>
      </c>
      <c r="W10" s="258"/>
      <c r="X10" s="244">
        <v>0.12916666666666668</v>
      </c>
      <c r="Y10" s="159"/>
      <c r="Z10" s="281"/>
      <c r="AA10" s="274"/>
      <c r="AB10" s="274"/>
      <c r="AC10" s="274"/>
      <c r="AD10" s="274">
        <v>9.9999999999999992E-2</v>
      </c>
      <c r="AE10" s="274"/>
      <c r="AF10" s="274">
        <v>4.1666666666666666E-3</v>
      </c>
      <c r="AG10" s="274"/>
      <c r="AH10" s="159"/>
      <c r="AI10" s="158"/>
      <c r="AJ10" s="159"/>
      <c r="AK10" s="158"/>
      <c r="AL10" s="274"/>
      <c r="AM10" s="275"/>
      <c r="AN10" s="141" t="s">
        <v>184</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0.12916666666666668</v>
      </c>
      <c r="W11" s="258"/>
      <c r="X11" s="159">
        <v>0.20833333333333334</v>
      </c>
      <c r="Y11" s="248"/>
      <c r="Z11" s="257"/>
      <c r="AA11" s="258"/>
      <c r="AB11" s="249"/>
      <c r="AC11" s="258"/>
      <c r="AD11" s="249"/>
      <c r="AE11" s="258"/>
      <c r="AF11" s="249"/>
      <c r="AG11" s="258"/>
      <c r="AH11" s="159"/>
      <c r="AI11" s="158"/>
      <c r="AJ11" s="159"/>
      <c r="AK11" s="158"/>
      <c r="AL11" s="249">
        <v>7.9166666666666663E-2</v>
      </c>
      <c r="AM11" s="250"/>
      <c r="AN11" s="141" t="s">
        <v>183</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v>0.20833333333333334</v>
      </c>
      <c r="W12" s="258"/>
      <c r="X12" s="159">
        <v>0.27499999999999997</v>
      </c>
      <c r="Y12" s="248"/>
      <c r="Z12" s="257"/>
      <c r="AA12" s="258"/>
      <c r="AB12" s="249"/>
      <c r="AC12" s="258"/>
      <c r="AD12" s="249">
        <v>6.25E-2</v>
      </c>
      <c r="AE12" s="258"/>
      <c r="AF12" s="249">
        <v>4.1666666666666666E-3</v>
      </c>
      <c r="AG12" s="258"/>
      <c r="AH12" s="159"/>
      <c r="AI12" s="158"/>
      <c r="AJ12" s="159"/>
      <c r="AK12" s="158"/>
      <c r="AL12" s="249"/>
      <c r="AM12" s="250"/>
      <c r="AN12" s="155" t="s">
        <v>185</v>
      </c>
      <c r="AO12" s="142"/>
      <c r="AP12" s="142"/>
      <c r="AQ12" s="142"/>
      <c r="AR12" s="142"/>
      <c r="AS12" s="142"/>
      <c r="AT12" s="142"/>
      <c r="AU12" s="143"/>
      <c r="AV12" s="131"/>
      <c r="AW12" s="132"/>
    </row>
    <row r="13" spans="1:49" ht="15.75" customHeight="1" thickTop="1">
      <c r="A13" s="319" t="s">
        <v>27</v>
      </c>
      <c r="B13" s="320"/>
      <c r="C13" s="320"/>
      <c r="D13" s="320"/>
      <c r="E13" s="321" t="s">
        <v>201</v>
      </c>
      <c r="F13" s="322"/>
      <c r="G13" s="322"/>
      <c r="H13" s="323"/>
      <c r="I13" s="324" t="s">
        <v>202</v>
      </c>
      <c r="J13" s="325"/>
      <c r="K13" s="325"/>
      <c r="L13" s="326"/>
      <c r="M13" s="324" t="s">
        <v>200</v>
      </c>
      <c r="N13" s="327"/>
      <c r="O13" s="327"/>
      <c r="P13" s="328"/>
      <c r="Q13" s="324" t="s">
        <v>178</v>
      </c>
      <c r="R13" s="327"/>
      <c r="S13" s="327"/>
      <c r="T13" s="328"/>
      <c r="U13" s="12"/>
      <c r="V13" s="257">
        <v>0.27499999999999997</v>
      </c>
      <c r="W13" s="258"/>
      <c r="X13" s="159">
        <v>0.33749999999999997</v>
      </c>
      <c r="Y13" s="248"/>
      <c r="Z13" s="257"/>
      <c r="AA13" s="258"/>
      <c r="AB13" s="249"/>
      <c r="AC13" s="258"/>
      <c r="AD13" s="249">
        <v>5.8333333333333327E-2</v>
      </c>
      <c r="AE13" s="258"/>
      <c r="AF13" s="249">
        <v>4.1666666666666666E-3</v>
      </c>
      <c r="AG13" s="258"/>
      <c r="AH13" s="159"/>
      <c r="AI13" s="158"/>
      <c r="AJ13" s="159"/>
      <c r="AK13" s="158"/>
      <c r="AL13" s="249"/>
      <c r="AM13" s="250"/>
      <c r="AN13" s="141" t="s">
        <v>186</v>
      </c>
      <c r="AO13" s="142"/>
      <c r="AP13" s="142"/>
      <c r="AQ13" s="142"/>
      <c r="AR13" s="142"/>
      <c r="AS13" s="142"/>
      <c r="AT13" s="142"/>
      <c r="AU13" s="143"/>
      <c r="AV13" s="131"/>
      <c r="AW13" s="132"/>
    </row>
    <row r="14" spans="1:49" ht="15.75" customHeight="1">
      <c r="A14" s="334" t="s">
        <v>10</v>
      </c>
      <c r="B14" s="335"/>
      <c r="C14" s="335"/>
      <c r="D14" s="335"/>
      <c r="E14" s="336" t="s">
        <v>182</v>
      </c>
      <c r="F14" s="337"/>
      <c r="G14" s="337"/>
      <c r="H14" s="338"/>
      <c r="I14" s="336" t="s">
        <v>181</v>
      </c>
      <c r="J14" s="337"/>
      <c r="K14" s="337"/>
      <c r="L14" s="338"/>
      <c r="M14" s="336" t="s">
        <v>180</v>
      </c>
      <c r="N14" s="337"/>
      <c r="O14" s="337"/>
      <c r="P14" s="338"/>
      <c r="Q14" s="336" t="s">
        <v>179</v>
      </c>
      <c r="R14" s="337"/>
      <c r="S14" s="337"/>
      <c r="T14" s="338"/>
      <c r="U14" s="12"/>
      <c r="V14" s="259">
        <v>0.33749999999999997</v>
      </c>
      <c r="W14" s="158"/>
      <c r="X14" s="159">
        <v>0.35833333333333334</v>
      </c>
      <c r="Y14" s="248"/>
      <c r="Z14" s="259"/>
      <c r="AA14" s="158"/>
      <c r="AB14" s="159"/>
      <c r="AC14" s="158"/>
      <c r="AD14" s="159">
        <v>1.6666666666666666E-2</v>
      </c>
      <c r="AE14" s="158"/>
      <c r="AF14" s="159">
        <v>4.1666666666666666E-3</v>
      </c>
      <c r="AG14" s="158"/>
      <c r="AH14" s="159"/>
      <c r="AI14" s="158"/>
      <c r="AJ14" s="159"/>
      <c r="AK14" s="158"/>
      <c r="AL14" s="159"/>
      <c r="AM14" s="248"/>
      <c r="AN14" s="141" t="s">
        <v>187</v>
      </c>
      <c r="AO14" s="142"/>
      <c r="AP14" s="142"/>
      <c r="AQ14" s="142"/>
      <c r="AR14" s="142"/>
      <c r="AS14" s="142"/>
      <c r="AT14" s="142"/>
      <c r="AU14" s="143"/>
      <c r="AV14" s="131"/>
      <c r="AW14" s="132"/>
    </row>
    <row r="15" spans="1:49" ht="15.75" customHeight="1" thickBot="1">
      <c r="A15" s="329" t="s">
        <v>3</v>
      </c>
      <c r="B15" s="330"/>
      <c r="C15" s="330"/>
      <c r="D15" s="330"/>
      <c r="E15" s="331" t="s">
        <v>168</v>
      </c>
      <c r="F15" s="332"/>
      <c r="G15" s="332"/>
      <c r="H15" s="333"/>
      <c r="I15" s="331" t="s">
        <v>176</v>
      </c>
      <c r="J15" s="332"/>
      <c r="K15" s="332"/>
      <c r="L15" s="333"/>
      <c r="M15" s="331" t="s">
        <v>176</v>
      </c>
      <c r="N15" s="332"/>
      <c r="O15" s="332"/>
      <c r="P15" s="333"/>
      <c r="Q15" s="331" t="s">
        <v>168</v>
      </c>
      <c r="R15" s="332"/>
      <c r="S15" s="332"/>
      <c r="T15" s="333"/>
      <c r="U15" s="12"/>
      <c r="V15" s="259">
        <v>0.35833333333333334</v>
      </c>
      <c r="W15" s="158"/>
      <c r="X15" s="159">
        <v>0.3833333333333333</v>
      </c>
      <c r="Y15" s="248"/>
      <c r="Z15" s="259"/>
      <c r="AA15" s="158"/>
      <c r="AB15" s="159"/>
      <c r="AC15" s="158"/>
      <c r="AD15" s="159">
        <v>2.0833333333333332E-2</v>
      </c>
      <c r="AE15" s="158"/>
      <c r="AF15" s="159">
        <v>4.1666666666666666E-3</v>
      </c>
      <c r="AG15" s="158"/>
      <c r="AH15" s="159"/>
      <c r="AI15" s="158"/>
      <c r="AJ15" s="159"/>
      <c r="AK15" s="158"/>
      <c r="AL15" s="159"/>
      <c r="AM15" s="248"/>
      <c r="AN15" s="144" t="s">
        <v>188</v>
      </c>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v>0.3833333333333333</v>
      </c>
      <c r="W16" s="158"/>
      <c r="X16" s="159">
        <v>0.39583333333333331</v>
      </c>
      <c r="Y16" s="248"/>
      <c r="Z16" s="259"/>
      <c r="AA16" s="158"/>
      <c r="AB16" s="159"/>
      <c r="AC16" s="158"/>
      <c r="AD16" s="159">
        <v>8.3333333333333332E-3</v>
      </c>
      <c r="AE16" s="158"/>
      <c r="AF16" s="159">
        <v>4.1666666666666666E-3</v>
      </c>
      <c r="AG16" s="158"/>
      <c r="AH16" s="159"/>
      <c r="AI16" s="158"/>
      <c r="AJ16" s="159"/>
      <c r="AK16" s="158"/>
      <c r="AL16" s="159"/>
      <c r="AM16" s="248"/>
      <c r="AN16" s="141" t="s">
        <v>189</v>
      </c>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v>0.39583333333333331</v>
      </c>
      <c r="W17" s="158"/>
      <c r="X17" s="159">
        <v>0.40833333333333338</v>
      </c>
      <c r="Y17" s="339"/>
      <c r="Z17" s="259"/>
      <c r="AA17" s="158"/>
      <c r="AB17" s="159"/>
      <c r="AC17" s="158"/>
      <c r="AD17" s="159">
        <v>8.3333333333333332E-3</v>
      </c>
      <c r="AE17" s="158"/>
      <c r="AF17" s="159">
        <v>4.1666666666666666E-3</v>
      </c>
      <c r="AG17" s="158"/>
      <c r="AH17" s="159"/>
      <c r="AI17" s="158"/>
      <c r="AJ17" s="159"/>
      <c r="AK17" s="158"/>
      <c r="AL17" s="159"/>
      <c r="AM17" s="248"/>
      <c r="AN17" s="155" t="s">
        <v>190</v>
      </c>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v>0.40833333333333338</v>
      </c>
      <c r="W18" s="244"/>
      <c r="X18" s="245">
        <v>0.49583333333333335</v>
      </c>
      <c r="Y18" s="159"/>
      <c r="Z18" s="345"/>
      <c r="AA18" s="244"/>
      <c r="AB18" s="244"/>
      <c r="AC18" s="244"/>
      <c r="AD18" s="244">
        <v>8.3333333333333329E-2</v>
      </c>
      <c r="AE18" s="244"/>
      <c r="AF18" s="244">
        <v>4.1666666666666666E-3</v>
      </c>
      <c r="AG18" s="244"/>
      <c r="AH18" s="244"/>
      <c r="AI18" s="244"/>
      <c r="AJ18" s="244"/>
      <c r="AK18" s="244"/>
      <c r="AL18" s="158"/>
      <c r="AM18" s="159"/>
      <c r="AN18" s="141" t="s">
        <v>191</v>
      </c>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v>0.49583333333333335</v>
      </c>
      <c r="W19" s="244"/>
      <c r="X19" s="245">
        <v>0.53749999999999998</v>
      </c>
      <c r="Y19" s="159"/>
      <c r="Z19" s="345"/>
      <c r="AA19" s="244"/>
      <c r="AB19" s="244"/>
      <c r="AC19" s="244"/>
      <c r="AD19" s="244">
        <v>3.7499999999999999E-2</v>
      </c>
      <c r="AE19" s="244"/>
      <c r="AF19" s="244">
        <v>4.1666666666666666E-3</v>
      </c>
      <c r="AG19" s="244"/>
      <c r="AH19" s="244"/>
      <c r="AI19" s="244"/>
      <c r="AJ19" s="244"/>
      <c r="AK19" s="244"/>
      <c r="AL19" s="158"/>
      <c r="AM19" s="159"/>
      <c r="AN19" s="155" t="s">
        <v>192</v>
      </c>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v>0.53749999999999998</v>
      </c>
      <c r="W20" s="158"/>
      <c r="X20" s="350">
        <v>0.58750000000000002</v>
      </c>
      <c r="Y20" s="339"/>
      <c r="Z20" s="259"/>
      <c r="AA20" s="158"/>
      <c r="AB20" s="159"/>
      <c r="AC20" s="158"/>
      <c r="AD20" s="159"/>
      <c r="AE20" s="158"/>
      <c r="AF20" s="159"/>
      <c r="AG20" s="158"/>
      <c r="AH20" s="159"/>
      <c r="AI20" s="158"/>
      <c r="AJ20" s="159"/>
      <c r="AK20" s="158"/>
      <c r="AL20" s="159">
        <v>4.9999999999999996E-2</v>
      </c>
      <c r="AM20" s="248"/>
      <c r="AN20" s="141" t="s">
        <v>193</v>
      </c>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4</v>
      </c>
      <c r="M21" s="347"/>
      <c r="N21" s="347"/>
      <c r="O21" s="347">
        <v>0</v>
      </c>
      <c r="P21" s="347"/>
      <c r="Q21" s="347"/>
      <c r="R21" s="348">
        <f t="shared" si="0"/>
        <v>4</v>
      </c>
      <c r="S21" s="348"/>
      <c r="T21" s="349"/>
      <c r="U21" s="18"/>
      <c r="V21" s="345">
        <v>0.58750000000000002</v>
      </c>
      <c r="W21" s="244"/>
      <c r="X21" s="244">
        <v>0.6</v>
      </c>
      <c r="Y21" s="159"/>
      <c r="Z21" s="345"/>
      <c r="AA21" s="244"/>
      <c r="AB21" s="244"/>
      <c r="AC21" s="244"/>
      <c r="AD21" s="244">
        <v>8.3333333333333332E-3</v>
      </c>
      <c r="AE21" s="244"/>
      <c r="AF21" s="244">
        <v>4.1666666666666666E-3</v>
      </c>
      <c r="AG21" s="244"/>
      <c r="AH21" s="244"/>
      <c r="AI21" s="244"/>
      <c r="AJ21" s="244"/>
      <c r="AK21" s="244"/>
      <c r="AL21" s="158"/>
      <c r="AM21" s="159"/>
      <c r="AN21" s="141" t="s">
        <v>194</v>
      </c>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v>0.6</v>
      </c>
      <c r="W22" s="244"/>
      <c r="X22" s="245">
        <v>0.625</v>
      </c>
      <c r="Y22" s="159"/>
      <c r="Z22" s="345"/>
      <c r="AA22" s="244"/>
      <c r="AB22" s="244"/>
      <c r="AC22" s="244"/>
      <c r="AD22" s="244">
        <v>2.0833333333333332E-2</v>
      </c>
      <c r="AE22" s="244"/>
      <c r="AF22" s="244">
        <v>4.1666666666666666E-3</v>
      </c>
      <c r="AG22" s="244"/>
      <c r="AH22" s="244"/>
      <c r="AI22" s="244"/>
      <c r="AJ22" s="244"/>
      <c r="AK22" s="244"/>
      <c r="AL22" s="158"/>
      <c r="AM22" s="159"/>
      <c r="AN22" s="141" t="s">
        <v>195</v>
      </c>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v>0.625</v>
      </c>
      <c r="W23" s="244"/>
      <c r="X23" s="244">
        <v>0.6875</v>
      </c>
      <c r="Y23" s="159"/>
      <c r="Z23" s="345"/>
      <c r="AA23" s="244"/>
      <c r="AB23" s="244"/>
      <c r="AC23" s="244"/>
      <c r="AD23" s="244">
        <v>5.4166666666666669E-2</v>
      </c>
      <c r="AE23" s="244"/>
      <c r="AF23" s="244">
        <v>8.3333333333333332E-3</v>
      </c>
      <c r="AG23" s="244"/>
      <c r="AH23" s="244"/>
      <c r="AI23" s="244"/>
      <c r="AJ23" s="244"/>
      <c r="AK23" s="244"/>
      <c r="AL23" s="158"/>
      <c r="AM23" s="159"/>
      <c r="AN23" s="141" t="s">
        <v>193</v>
      </c>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v>0.6875</v>
      </c>
      <c r="W24" s="244"/>
      <c r="X24" s="158">
        <v>0.7416666666666667</v>
      </c>
      <c r="Y24" s="159"/>
      <c r="Z24" s="345"/>
      <c r="AA24" s="244"/>
      <c r="AB24" s="244"/>
      <c r="AC24" s="244"/>
      <c r="AD24" s="244">
        <v>4.9999999999999996E-2</v>
      </c>
      <c r="AE24" s="244"/>
      <c r="AF24" s="244">
        <v>4.1666666666666666E-3</v>
      </c>
      <c r="AG24" s="244"/>
      <c r="AH24" s="244"/>
      <c r="AI24" s="244"/>
      <c r="AJ24" s="244"/>
      <c r="AK24" s="244"/>
      <c r="AL24" s="158"/>
      <c r="AM24" s="159"/>
      <c r="AN24" s="141" t="s">
        <v>196</v>
      </c>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v>0.7416666666666667</v>
      </c>
      <c r="W25" s="158"/>
      <c r="X25" s="160">
        <v>0.8125</v>
      </c>
      <c r="Y25" s="159"/>
      <c r="Z25" s="345"/>
      <c r="AA25" s="244"/>
      <c r="AB25" s="244"/>
      <c r="AC25" s="244"/>
      <c r="AD25" s="244"/>
      <c r="AE25" s="244"/>
      <c r="AF25" s="244"/>
      <c r="AG25" s="244"/>
      <c r="AH25" s="244"/>
      <c r="AI25" s="244"/>
      <c r="AJ25" s="244"/>
      <c r="AK25" s="244"/>
      <c r="AL25" s="158">
        <v>7.0833333333333331E-2</v>
      </c>
      <c r="AM25" s="159"/>
      <c r="AN25" s="141" t="s">
        <v>193</v>
      </c>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12960</v>
      </c>
      <c r="M26" s="362"/>
      <c r="N26" s="362"/>
      <c r="O26" s="362">
        <v>120</v>
      </c>
      <c r="P26" s="362"/>
      <c r="Q26" s="362"/>
      <c r="R26" s="363">
        <f t="shared" ref="R26:R31" si="1">L26+O26</f>
        <v>13080</v>
      </c>
      <c r="S26" s="363"/>
      <c r="T26" s="364"/>
      <c r="U26" s="18"/>
      <c r="V26" s="360">
        <v>0.8125</v>
      </c>
      <c r="W26" s="244"/>
      <c r="X26" s="245">
        <v>0.87916666666666676</v>
      </c>
      <c r="Y26" s="159"/>
      <c r="Z26" s="360"/>
      <c r="AA26" s="244"/>
      <c r="AB26" s="245"/>
      <c r="AC26" s="244"/>
      <c r="AD26" s="245">
        <v>6.25E-2</v>
      </c>
      <c r="AE26" s="244"/>
      <c r="AF26" s="245">
        <v>4.1666666666666666E-3</v>
      </c>
      <c r="AG26" s="244"/>
      <c r="AH26" s="245"/>
      <c r="AI26" s="244"/>
      <c r="AJ26" s="245"/>
      <c r="AK26" s="244"/>
      <c r="AL26" s="160"/>
      <c r="AM26" s="159"/>
      <c r="AN26" s="141" t="s">
        <v>197</v>
      </c>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v>0.87916666666666676</v>
      </c>
      <c r="W27" s="244"/>
      <c r="X27" s="245">
        <v>1</v>
      </c>
      <c r="Y27" s="159"/>
      <c r="Z27" s="360"/>
      <c r="AA27" s="244"/>
      <c r="AB27" s="245"/>
      <c r="AC27" s="244"/>
      <c r="AD27" s="245"/>
      <c r="AE27" s="244"/>
      <c r="AF27" s="245"/>
      <c r="AG27" s="244"/>
      <c r="AH27" s="245"/>
      <c r="AI27" s="244"/>
      <c r="AJ27" s="245"/>
      <c r="AK27" s="244"/>
      <c r="AL27" s="160">
        <v>0.12083333333333333</v>
      </c>
      <c r="AM27" s="159"/>
      <c r="AN27" s="141" t="s">
        <v>193</v>
      </c>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162</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0.59166666666666667</v>
      </c>
      <c r="AE31" s="379"/>
      <c r="AF31" s="379">
        <f>SUM(AF9:AG30)</f>
        <v>6.2499999999999993E-2</v>
      </c>
      <c r="AG31" s="379"/>
      <c r="AH31" s="379">
        <f>SUM(AH9:AI30)</f>
        <v>0</v>
      </c>
      <c r="AI31" s="379"/>
      <c r="AJ31" s="379">
        <f>SUM(AJ9:AK30)</f>
        <v>0</v>
      </c>
      <c r="AK31" s="379"/>
      <c r="AL31" s="156">
        <f>SUM(AL9:AM30)</f>
        <v>0.34583333333333333</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13149</v>
      </c>
      <c r="Y35" s="390"/>
      <c r="Z35" s="390"/>
      <c r="AA35" s="57" t="s">
        <v>56</v>
      </c>
      <c r="AB35" s="389">
        <v>1460</v>
      </c>
      <c r="AC35" s="390"/>
      <c r="AD35" s="390"/>
      <c r="AE35" s="60" t="s">
        <v>56</v>
      </c>
      <c r="AF35" s="389">
        <v>0</v>
      </c>
      <c r="AG35" s="390"/>
      <c r="AH35" s="390"/>
      <c r="AI35" s="57" t="s">
        <v>56</v>
      </c>
      <c r="AJ35" s="389">
        <v>0</v>
      </c>
      <c r="AK35" s="390"/>
      <c r="AL35" s="390"/>
      <c r="AM35" s="57" t="s">
        <v>56</v>
      </c>
      <c r="AN35" s="391">
        <f>(X35+AF35)-(AB35+AJ35)</f>
        <v>11689</v>
      </c>
      <c r="AO35" s="392"/>
      <c r="AP35" s="57" t="s">
        <v>56</v>
      </c>
      <c r="AQ35" s="393"/>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30000</v>
      </c>
      <c r="Y36" s="409"/>
      <c r="Z36" s="409"/>
      <c r="AA36" s="58" t="s">
        <v>56</v>
      </c>
      <c r="AB36" s="408">
        <v>2000</v>
      </c>
      <c r="AC36" s="409"/>
      <c r="AD36" s="409"/>
      <c r="AE36" s="59" t="s">
        <v>56</v>
      </c>
      <c r="AF36" s="408">
        <v>0</v>
      </c>
      <c r="AG36" s="409"/>
      <c r="AH36" s="409"/>
      <c r="AI36" s="58" t="s">
        <v>56</v>
      </c>
      <c r="AJ36" s="408">
        <v>0</v>
      </c>
      <c r="AK36" s="409"/>
      <c r="AL36" s="409"/>
      <c r="AM36" s="58" t="s">
        <v>56</v>
      </c>
      <c r="AN36" s="412">
        <f t="shared" ref="AN36" si="3">(X36+AF36)-(AB36+AJ36)</f>
        <v>28000</v>
      </c>
      <c r="AO36" s="413"/>
      <c r="AP36" s="58" t="s">
        <v>56</v>
      </c>
      <c r="AQ36" s="403"/>
      <c r="AR36" s="404"/>
      <c r="AS36" s="404"/>
      <c r="AT36" s="404"/>
      <c r="AU36" s="405"/>
    </row>
    <row r="37" spans="1:47" ht="15.75" customHeight="1">
      <c r="A37" s="52" t="s">
        <v>67</v>
      </c>
      <c r="B37" s="53"/>
      <c r="C37" s="53"/>
      <c r="D37" s="53"/>
      <c r="E37" s="53"/>
      <c r="F37" s="53"/>
      <c r="G37" s="48"/>
      <c r="H37" s="251">
        <f>SUM(AD9:AE30)</f>
        <v>0.59166666666666667</v>
      </c>
      <c r="I37" s="252"/>
      <c r="J37" s="252"/>
      <c r="K37" s="383">
        <v>89</v>
      </c>
      <c r="L37" s="384"/>
      <c r="M37" s="37" t="s">
        <v>56</v>
      </c>
      <c r="N37" s="255">
        <f t="shared" si="2"/>
        <v>1263.8</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c r="AR37" s="404"/>
      <c r="AS37" s="404"/>
      <c r="AT37" s="404"/>
      <c r="AU37" s="405"/>
    </row>
    <row r="38" spans="1:47" ht="15.75" customHeight="1">
      <c r="A38" s="52" t="s">
        <v>150</v>
      </c>
      <c r="B38" s="53"/>
      <c r="C38" s="53"/>
      <c r="D38" s="53"/>
      <c r="E38" s="53"/>
      <c r="F38" s="53"/>
      <c r="G38" s="48"/>
      <c r="H38" s="251">
        <f>SUM(AF9:AG30)</f>
        <v>6.2499999999999993E-2</v>
      </c>
      <c r="I38" s="252"/>
      <c r="J38" s="252"/>
      <c r="K38" s="383">
        <v>89</v>
      </c>
      <c r="L38" s="384"/>
      <c r="M38" s="37" t="s">
        <v>56</v>
      </c>
      <c r="N38" s="255">
        <f t="shared" si="2"/>
        <v>133.49999999999997</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t="s">
        <v>198</v>
      </c>
      <c r="AR40" s="404"/>
      <c r="AS40" s="404"/>
      <c r="AT40" s="404"/>
      <c r="AU40" s="405"/>
    </row>
    <row r="41" spans="1:47" ht="15.75" customHeight="1">
      <c r="A41" s="52" t="s">
        <v>68</v>
      </c>
      <c r="B41" s="53"/>
      <c r="C41" s="53"/>
      <c r="D41" s="53"/>
      <c r="E41" s="53"/>
      <c r="F41" s="53"/>
      <c r="G41" s="48"/>
      <c r="H41" s="251">
        <f>SUM(AL9:AM30)</f>
        <v>0.34583333333333333</v>
      </c>
      <c r="I41" s="252"/>
      <c r="J41" s="252"/>
      <c r="K41" s="383">
        <v>8</v>
      </c>
      <c r="L41" s="384"/>
      <c r="M41" s="37" t="s">
        <v>56</v>
      </c>
      <c r="N41" s="255">
        <f t="shared" si="2"/>
        <v>66.400000000000006</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1</v>
      </c>
      <c r="I44" s="423"/>
      <c r="J44" s="423"/>
      <c r="K44" s="424"/>
      <c r="L44" s="425"/>
      <c r="M44" s="43"/>
      <c r="N44" s="426">
        <f>SUM(N35:O41)</f>
        <v>1463.7</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169</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April,30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April,30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169</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173</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171</v>
      </c>
      <c r="AH72" s="136"/>
      <c r="AI72" s="136"/>
      <c r="AJ72" s="136"/>
      <c r="AK72" s="136"/>
      <c r="AL72" s="137"/>
      <c r="AM72" s="135" t="s">
        <v>167</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175</v>
      </c>
      <c r="AH73" s="136"/>
      <c r="AI73" s="136"/>
      <c r="AJ73" s="136"/>
      <c r="AK73" s="136"/>
      <c r="AL73" s="137"/>
      <c r="AM73" s="135" t="s">
        <v>166</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170</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174</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164</v>
      </c>
      <c r="AH76" s="300"/>
      <c r="AI76" s="300"/>
      <c r="AJ76" s="300"/>
      <c r="AK76" s="300"/>
      <c r="AL76" s="301"/>
      <c r="AM76" s="299" t="s">
        <v>165</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172</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30-04-21</vt:lpstr>
      <vt:lpstr>Sheet1</vt:lpstr>
      <vt:lpstr>'30-04-21'!Print_Area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2021-04-27T13:33:42Z</cp:lastPrinted>
  <dcterms:created xsi:type="dcterms:W3CDTF">2009-03-31T01:48:22Z</dcterms:created>
  <dcterms:modified xsi:type="dcterms:W3CDTF">2021-04-30T14:13:30Z</dcterms:modified>
</cp:coreProperties>
</file>