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sz\Desktop\VDR TB MITRA 35\"/>
    </mc:Choice>
  </mc:AlternateContent>
  <bookViews>
    <workbookView xWindow="240" yWindow="22935" windowWidth="20055" windowHeight="2475" activeTab="2"/>
  </bookViews>
  <sheets>
    <sheet name="01 Sept" sheetId="269" r:id="rId1"/>
    <sheet name="08 (2)" sheetId="271" r:id="rId2"/>
    <sheet name="08" sheetId="270" r:id="rId3"/>
    <sheet name="Sheet1" sheetId="136" r:id="rId4"/>
  </sheets>
  <definedNames>
    <definedName name="_xlnm.Print_Area" localSheetId="0">'01 Sept'!$V$2:$AW$32</definedName>
    <definedName name="_xlnm.Print_Area" localSheetId="2">'08'!$A$1:$AW$56</definedName>
    <definedName name="_xlnm.Print_Area" localSheetId="1">'08 (2)'!$A$1:$AW$56</definedName>
  </definedNames>
  <calcPr calcId="152511"/>
</workbook>
</file>

<file path=xl/calcChain.xml><?xml version="1.0" encoding="utf-8"?>
<calcChain xmlns="http://schemas.openxmlformats.org/spreadsheetml/2006/main">
  <c r="AO43" i="271" l="1"/>
  <c r="AO42" i="271"/>
  <c r="AO41" i="271"/>
  <c r="I41" i="271"/>
  <c r="O41" i="271" s="1"/>
  <c r="AO40" i="271"/>
  <c r="I40" i="271"/>
  <c r="O40" i="271" s="1"/>
  <c r="AO39" i="271"/>
  <c r="O39" i="271"/>
  <c r="I39" i="271"/>
  <c r="AO38" i="271"/>
  <c r="I38" i="271"/>
  <c r="O38" i="271" s="1"/>
  <c r="AO37" i="271"/>
  <c r="I37" i="271"/>
  <c r="O37" i="271" s="1"/>
  <c r="AO36" i="271"/>
  <c r="I36" i="271"/>
  <c r="O36" i="271" s="1"/>
  <c r="AK32" i="271"/>
  <c r="AI32" i="271"/>
  <c r="AG32" i="271"/>
  <c r="AE32" i="271"/>
  <c r="AC32" i="271"/>
  <c r="AA32" i="271"/>
  <c r="S32" i="271"/>
  <c r="S31" i="271"/>
  <c r="S30" i="271"/>
  <c r="S29" i="271"/>
  <c r="S28" i="271"/>
  <c r="S27" i="271"/>
  <c r="S25" i="271"/>
  <c r="S23" i="271"/>
  <c r="S22" i="271"/>
  <c r="S21" i="271"/>
  <c r="S20" i="271"/>
  <c r="O44" i="271" l="1"/>
  <c r="I44" i="271"/>
  <c r="AO43" i="270"/>
  <c r="AO42" i="270"/>
  <c r="AO41" i="270"/>
  <c r="AO40" i="270"/>
  <c r="I40" i="270"/>
  <c r="O40" i="270" s="1"/>
  <c r="AO39" i="270"/>
  <c r="I39" i="270"/>
  <c r="O39" i="270" s="1"/>
  <c r="AO38" i="270"/>
  <c r="I38" i="270"/>
  <c r="O38" i="270" s="1"/>
  <c r="AO37" i="270"/>
  <c r="I37" i="270"/>
  <c r="I36" i="270"/>
  <c r="O36" i="270" s="1"/>
  <c r="AI32" i="270"/>
  <c r="AG32" i="270"/>
  <c r="AE32" i="270"/>
  <c r="AC32" i="270"/>
  <c r="AA32" i="270"/>
  <c r="S32" i="270"/>
  <c r="S31" i="270"/>
  <c r="S30" i="270"/>
  <c r="S29" i="270"/>
  <c r="S28" i="270"/>
  <c r="S27" i="270"/>
  <c r="S25" i="270"/>
  <c r="S23" i="270"/>
  <c r="S22" i="270"/>
  <c r="S21" i="270"/>
  <c r="S20" i="270"/>
  <c r="O37" i="270" l="1"/>
  <c r="AO43" i="269"/>
  <c r="AO42" i="269"/>
  <c r="AO41" i="269"/>
  <c r="I41" i="269"/>
  <c r="O41" i="269" s="1"/>
  <c r="AO40" i="269"/>
  <c r="I40" i="269"/>
  <c r="O40" i="269" s="1"/>
  <c r="AO39" i="269"/>
  <c r="I39" i="269"/>
  <c r="O39" i="269" s="1"/>
  <c r="AO38" i="269"/>
  <c r="I38" i="269"/>
  <c r="O38" i="269" s="1"/>
  <c r="AO37" i="269"/>
  <c r="I37" i="269"/>
  <c r="O37" i="269" s="1"/>
  <c r="AO36" i="269"/>
  <c r="I36" i="269"/>
  <c r="O36" i="269" s="1"/>
  <c r="AK32" i="269"/>
  <c r="AI32" i="269"/>
  <c r="AG32" i="269"/>
  <c r="AE32" i="269"/>
  <c r="AC32" i="269"/>
  <c r="AA32" i="269"/>
  <c r="S32" i="269"/>
  <c r="S31" i="269"/>
  <c r="S30" i="269"/>
  <c r="S29" i="269"/>
  <c r="S28" i="269"/>
  <c r="S27" i="269"/>
  <c r="S25" i="269"/>
  <c r="S23" i="269"/>
  <c r="S22" i="269"/>
  <c r="S21" i="269"/>
  <c r="S20" i="269"/>
  <c r="O44" i="269" l="1"/>
  <c r="I44" i="269"/>
  <c r="I41" i="270"/>
  <c r="I44" i="270" s="1"/>
  <c r="AK32" i="270"/>
  <c r="O41" i="270" l="1"/>
  <c r="O44" i="270" s="1"/>
  <c r="AO36" i="270"/>
</calcChain>
</file>

<file path=xl/sharedStrings.xml><?xml version="1.0" encoding="utf-8"?>
<sst xmlns="http://schemas.openxmlformats.org/spreadsheetml/2006/main" count="552" uniqueCount="139">
  <si>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</si>
  <si>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</si>
  <si>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</si>
  <si>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</si>
  <si>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</si>
  <si>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</si>
  <si>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</si>
  <si>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</si>
  <si>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</si>
  <si>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</si>
  <si>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</si>
  <si>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</si>
  <si>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</si>
  <si>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</si>
  <si>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</si>
  <si>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</si>
  <si>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</si>
  <si>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</si>
  <si>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</si>
  <si>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</si>
  <si>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</si>
  <si>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</si>
  <si>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</si>
  <si>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</si>
  <si>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</si>
  <si>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</si>
  <si>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</si>
  <si>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</si>
  <si>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</si>
  <si>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</si>
  <si>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</si>
  <si>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</si>
  <si>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</si>
  <si>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</si>
  <si>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</si>
  <si>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</si>
  <si>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</si>
  <si>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</si>
  <si>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</si>
  <si>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</si>
  <si>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</si>
  <si>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</si>
  <si>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</si>
  <si>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</si>
  <si>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</si>
  <si>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</si>
  <si>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</si>
  <si>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</si>
  <si>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</si>
  <si>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</si>
  <si>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</si>
  <si>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</si>
  <si>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</si>
  <si>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</si>
  <si>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</si>
  <si>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</si>
  <si>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</si>
  <si>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</si>
  <si>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</si>
  <si>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</si>
  <si>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</si>
  <si>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</si>
  <si>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</si>
  <si>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</si>
  <si>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</si>
  <si>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</si>
  <si>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</si>
  <si>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</si>
  <si>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</si>
  <si>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</si>
  <si>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</si>
  <si>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</si>
  <si>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</si>
  <si>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</si>
  <si>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</si>
  <si>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</si>
  <si>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</si>
  <si>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</si>
  <si>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</si>
  <si>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</si>
  <si>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</si>
  <si>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</si>
  <si>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</si>
  <si>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</si>
  <si>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</si>
  <si>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</si>
  <si>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</si>
  <si>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</si>
  <si>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</si>
  <si>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</si>
  <si>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</si>
  <si>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</si>
  <si>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</si>
  <si>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</si>
  <si>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</si>
  <si>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</si>
  <si>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</si>
  <si>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PT.REJEKI ABADI SAKTI</t>
  </si>
  <si>
    <t>Suwartono</t>
  </si>
  <si>
    <t>LHT Megawati 17</t>
  </si>
  <si>
    <t>Nixon Makaganza</t>
  </si>
  <si>
    <t>Widuri Terminal ( SPM#1 )</t>
  </si>
  <si>
    <t>Slight / 0.0-0.6 m</t>
  </si>
  <si>
    <t>E 16-18 Knot</t>
  </si>
  <si>
    <t>Moderate / 0.6-1.2 m</t>
  </si>
  <si>
    <t>E 8-10 Knot</t>
  </si>
  <si>
    <t>01 September ,2019</t>
  </si>
  <si>
    <t>Tarik tahan hose persiapan unmooring MT.SANANA</t>
  </si>
  <si>
    <t>Service hose &amp; messenger line</t>
  </si>
  <si>
    <t>Stby di SPM#01</t>
  </si>
  <si>
    <t>Tahan posisi kapal menjauh dari benturan hose</t>
  </si>
  <si>
    <t>Tarik putar messenger line arus berubah</t>
  </si>
  <si>
    <t>24:00</t>
  </si>
  <si>
    <t>Tahan posisi kapal arus dan angin berlawanan</t>
  </si>
  <si>
    <t>SPM#01 - FD2 drop crew</t>
  </si>
  <si>
    <t>Stby di FD2</t>
  </si>
  <si>
    <t>Mega 5 - IP2 drop crew</t>
  </si>
  <si>
    <t>FD2 jemput crew antar ke Mega 5 dan HT IP2</t>
  </si>
  <si>
    <t>E 12-14 Knot</t>
  </si>
  <si>
    <t>E 4-6 Knot</t>
  </si>
  <si>
    <t>E 5-7 Knot</t>
  </si>
  <si>
    <t>NE 8- 10 Knot</t>
  </si>
  <si>
    <t>LHT Mitra Anugerah 35</t>
  </si>
  <si>
    <t>PT.EKA NURI</t>
  </si>
  <si>
    <t>ANWAR</t>
  </si>
  <si>
    <t>Sudirman</t>
  </si>
  <si>
    <t>Anwar</t>
  </si>
  <si>
    <t>10 September ,2019</t>
  </si>
  <si>
    <t xml:space="preserve"> Stby di SBM II</t>
  </si>
  <si>
    <t xml:space="preserve"> Shifting</t>
  </si>
  <si>
    <t xml:space="preserve"> Kapal pindah posisi ke SBM I</t>
  </si>
  <si>
    <t>Stby di SBM I, gantikan posisi TB Megawati 17</t>
  </si>
  <si>
    <t>Memperbaiki posisi Hose SBM I. kembali ke SBM II</t>
  </si>
  <si>
    <t>Stby di SBM II</t>
  </si>
  <si>
    <t>21 September ,2019</t>
  </si>
  <si>
    <t>Pindah posisi, IP II keluar dari SBM II</t>
  </si>
  <si>
    <t>Kapal bergerak ke SBM II, transfer Crew MA 35 Ke Megawati 17.</t>
  </si>
  <si>
    <t>Dan kembali ke SBM II</t>
  </si>
  <si>
    <t>Menahan posisi dibelakang IP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</si>
</sst>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7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5" fillId="5" borderId="44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3" name="Picture 2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30308" y="9476436"/>
          <a:ext cx="1957455" cy="104123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23</xdr:col>
      <xdr:colOff>187817</xdr:colOff>
      <xdr:row>50</xdr:row>
      <xdr:rowOff>142016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3"/>
        <a:srcRect l="13471" t="11861" r="67455" b="76281"/>
        <a:stretch/>
      </xdr:blipFill>
      <xdr:spPr bwMode="auto">
        <a:xfrm>
          <a:off x="6696075" y="9505950"/>
          <a:ext cx="2073767" cy="92306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19576" y="9511585"/>
          <a:ext cx="1945247" cy="103680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23</xdr:col>
      <xdr:colOff>187817</xdr:colOff>
      <xdr:row>50</xdr:row>
      <xdr:rowOff>142016</xdr:rowOff>
    </xdr:to>
    <xdr:pic>
      <xdr:nvPicPr>
        <xdr:cNvPr id="6" name="Picture 5"/>
        <xdr:cNvPicPr/>
      </xdr:nvPicPr>
      <xdr:blipFill rotWithShape="1">
        <a:blip xmlns:r="http://schemas.openxmlformats.org/officeDocument/2006/relationships" r:embed="rId3"/>
        <a:srcRect l="13471" t="11861" r="67455" b="76281"/>
        <a:stretch/>
      </xdr:blipFill>
      <xdr:spPr bwMode="auto">
        <a:xfrm>
          <a:off x="6667500" y="9538415"/>
          <a:ext cx="2065986" cy="92011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opLeftCell="B4" zoomScale="90" zoomScaleNormal="90" workbookViewId="0">
      <selection activeCell="AM11" sqref="AM11:AV11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  <c r="AH2" s="328"/>
      <c r="AI2" s="328"/>
      <c r="AJ2" s="328"/>
      <c r="AK2" s="3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9"/>
      <c r="W3" s="329"/>
      <c r="X3" s="329"/>
      <c r="Y3" s="329"/>
      <c r="Z3" s="329"/>
      <c r="AA3" s="329"/>
      <c r="AB3" s="329"/>
      <c r="AC3" s="329"/>
      <c r="AD3" s="329"/>
      <c r="AE3" s="329"/>
      <c r="AF3" s="329"/>
      <c r="AG3" s="329"/>
      <c r="AH3" s="329"/>
      <c r="AI3" s="329"/>
      <c r="AJ3" s="329"/>
      <c r="AK3" s="329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30" t="s">
        <v>106</v>
      </c>
      <c r="G7" s="331"/>
      <c r="H7" s="331"/>
      <c r="I7" s="331"/>
      <c r="J7" s="331"/>
      <c r="K7" s="332"/>
      <c r="L7" s="10" t="s">
        <v>3</v>
      </c>
      <c r="M7" s="9"/>
      <c r="N7" s="9"/>
      <c r="O7" s="11"/>
      <c r="P7" s="333" t="s">
        <v>101</v>
      </c>
      <c r="Q7" s="334"/>
      <c r="R7" s="334"/>
      <c r="S7" s="334"/>
      <c r="T7" s="334"/>
      <c r="U7" s="335"/>
      <c r="V7" s="12"/>
      <c r="W7" s="319" t="s">
        <v>4</v>
      </c>
      <c r="X7" s="320"/>
      <c r="Y7" s="320"/>
      <c r="Z7" s="321"/>
      <c r="AA7" s="339" t="s">
        <v>96</v>
      </c>
      <c r="AB7" s="340"/>
      <c r="AC7" s="340"/>
      <c r="AD7" s="340"/>
      <c r="AE7" s="340"/>
      <c r="AF7" s="340"/>
      <c r="AG7" s="340"/>
      <c r="AH7" s="340"/>
      <c r="AI7" s="340"/>
      <c r="AJ7" s="340"/>
      <c r="AK7" s="340"/>
      <c r="AL7" s="341"/>
      <c r="AM7" s="319" t="s">
        <v>5</v>
      </c>
      <c r="AN7" s="320"/>
      <c r="AO7" s="320"/>
      <c r="AP7" s="320"/>
      <c r="AQ7" s="320"/>
      <c r="AR7" s="320"/>
      <c r="AS7" s="320"/>
      <c r="AT7" s="320"/>
      <c r="AU7" s="320"/>
      <c r="AV7" s="321"/>
    </row>
    <row r="8" spans="1:54" ht="15.75" customHeight="1" x14ac:dyDescent="0.2">
      <c r="A8" s="4"/>
      <c r="B8" s="13" t="s">
        <v>6</v>
      </c>
      <c r="C8" s="14"/>
      <c r="D8" s="14"/>
      <c r="E8" s="14"/>
      <c r="F8" s="356" t="s">
        <v>99</v>
      </c>
      <c r="G8" s="357"/>
      <c r="H8" s="357"/>
      <c r="I8" s="357"/>
      <c r="J8" s="357"/>
      <c r="K8" s="358"/>
      <c r="L8" s="15" t="s">
        <v>7</v>
      </c>
      <c r="M8" s="14"/>
      <c r="N8" s="14"/>
      <c r="O8" s="16"/>
      <c r="P8" s="359" t="s">
        <v>97</v>
      </c>
      <c r="Q8" s="360"/>
      <c r="R8" s="360"/>
      <c r="S8" s="360"/>
      <c r="T8" s="360"/>
      <c r="U8" s="361"/>
      <c r="V8" s="12"/>
      <c r="W8" s="336"/>
      <c r="X8" s="337"/>
      <c r="Y8" s="337"/>
      <c r="Z8" s="338"/>
      <c r="AA8" s="342"/>
      <c r="AB8" s="343"/>
      <c r="AC8" s="343"/>
      <c r="AD8" s="343"/>
      <c r="AE8" s="343"/>
      <c r="AF8" s="343"/>
      <c r="AG8" s="343"/>
      <c r="AH8" s="343"/>
      <c r="AI8" s="343"/>
      <c r="AJ8" s="343"/>
      <c r="AK8" s="343"/>
      <c r="AL8" s="344"/>
      <c r="AM8" s="322"/>
      <c r="AN8" s="323"/>
      <c r="AO8" s="323"/>
      <c r="AP8" s="323"/>
      <c r="AQ8" s="323"/>
      <c r="AR8" s="323"/>
      <c r="AS8" s="323"/>
      <c r="AT8" s="323"/>
      <c r="AU8" s="323"/>
      <c r="AV8" s="324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62" t="s">
        <v>86</v>
      </c>
      <c r="G9" s="363"/>
      <c r="H9" s="363"/>
      <c r="I9" s="363"/>
      <c r="J9" s="363"/>
      <c r="K9" s="364"/>
      <c r="L9" s="17" t="s">
        <v>9</v>
      </c>
      <c r="M9" s="18"/>
      <c r="N9" s="18"/>
      <c r="O9" s="19"/>
      <c r="P9" s="365" t="s">
        <v>100</v>
      </c>
      <c r="Q9" s="366"/>
      <c r="R9" s="366"/>
      <c r="S9" s="366"/>
      <c r="T9" s="366"/>
      <c r="U9" s="367"/>
      <c r="V9" s="20"/>
      <c r="W9" s="315" t="s">
        <v>10</v>
      </c>
      <c r="X9" s="316"/>
      <c r="Y9" s="368" t="s">
        <v>11</v>
      </c>
      <c r="Z9" s="369"/>
      <c r="AA9" s="315" t="s">
        <v>12</v>
      </c>
      <c r="AB9" s="316"/>
      <c r="AC9" s="317" t="s">
        <v>13</v>
      </c>
      <c r="AD9" s="316"/>
      <c r="AE9" s="317" t="s">
        <v>14</v>
      </c>
      <c r="AF9" s="316"/>
      <c r="AG9" s="317" t="s">
        <v>15</v>
      </c>
      <c r="AH9" s="316"/>
      <c r="AI9" s="317" t="s">
        <v>16</v>
      </c>
      <c r="AJ9" s="316"/>
      <c r="AK9" s="317" t="s">
        <v>17</v>
      </c>
      <c r="AL9" s="318"/>
      <c r="AM9" s="325"/>
      <c r="AN9" s="326"/>
      <c r="AO9" s="326"/>
      <c r="AP9" s="326"/>
      <c r="AQ9" s="326"/>
      <c r="AR9" s="326"/>
      <c r="AS9" s="326"/>
      <c r="AT9" s="326"/>
      <c r="AU9" s="326"/>
      <c r="AV9" s="327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45" t="s">
        <v>86</v>
      </c>
      <c r="G10" s="346"/>
      <c r="H10" s="23" t="s">
        <v>19</v>
      </c>
      <c r="I10" s="347" t="s">
        <v>86</v>
      </c>
      <c r="J10" s="347"/>
      <c r="K10" s="348"/>
      <c r="L10" s="24" t="s">
        <v>20</v>
      </c>
      <c r="M10" s="22"/>
      <c r="N10" s="22"/>
      <c r="O10" s="25"/>
      <c r="P10" s="349">
        <v>6</v>
      </c>
      <c r="Q10" s="350"/>
      <c r="R10" s="26" t="s">
        <v>21</v>
      </c>
      <c r="S10" s="350">
        <v>0</v>
      </c>
      <c r="T10" s="350"/>
      <c r="U10" s="27" t="s">
        <v>22</v>
      </c>
      <c r="V10" s="28"/>
      <c r="W10" s="351">
        <v>0</v>
      </c>
      <c r="X10" s="352"/>
      <c r="Y10" s="353">
        <v>0.18402777777777779</v>
      </c>
      <c r="Z10" s="354"/>
      <c r="AA10" s="353"/>
      <c r="AB10" s="354"/>
      <c r="AC10" s="353">
        <v>4.1666666666666664E-2</v>
      </c>
      <c r="AD10" s="354"/>
      <c r="AE10" s="353">
        <v>1.7361111111111112E-2</v>
      </c>
      <c r="AF10" s="354"/>
      <c r="AG10" s="353">
        <v>0.125</v>
      </c>
      <c r="AH10" s="354"/>
      <c r="AI10" s="353"/>
      <c r="AJ10" s="354"/>
      <c r="AK10" s="353"/>
      <c r="AL10" s="355"/>
      <c r="AM10" s="240" t="s">
        <v>107</v>
      </c>
      <c r="AN10" s="241"/>
      <c r="AO10" s="241"/>
      <c r="AP10" s="241"/>
      <c r="AQ10" s="241"/>
      <c r="AR10" s="241"/>
      <c r="AS10" s="241"/>
      <c r="AT10" s="241"/>
      <c r="AU10" s="241"/>
      <c r="AV10" s="242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74">
        <v>0.18402777777777779</v>
      </c>
      <c r="X11" s="314"/>
      <c r="Y11" s="237">
        <v>0.22222222222222221</v>
      </c>
      <c r="Z11" s="238"/>
      <c r="AA11" s="237"/>
      <c r="AB11" s="238"/>
      <c r="AC11" s="252">
        <v>1.3888888888888888E-2</v>
      </c>
      <c r="AD11" s="253"/>
      <c r="AE11" s="252">
        <v>6.9444444444444441E-3</v>
      </c>
      <c r="AF11" s="253"/>
      <c r="AG11" s="252">
        <v>1.7361111111111112E-2</v>
      </c>
      <c r="AH11" s="253"/>
      <c r="AI11" s="237"/>
      <c r="AJ11" s="238"/>
      <c r="AK11" s="237"/>
      <c r="AL11" s="239"/>
      <c r="AM11" s="240" t="s">
        <v>108</v>
      </c>
      <c r="AN11" s="241"/>
      <c r="AO11" s="241"/>
      <c r="AP11" s="241"/>
      <c r="AQ11" s="241"/>
      <c r="AR11" s="241"/>
      <c r="AS11" s="241"/>
      <c r="AT11" s="241"/>
      <c r="AU11" s="241"/>
      <c r="AV11" s="242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4">
        <v>0.22222222222222221</v>
      </c>
      <c r="X12" s="314"/>
      <c r="Y12" s="251">
        <v>0.34722222222222227</v>
      </c>
      <c r="Z12" s="250"/>
      <c r="AA12" s="237"/>
      <c r="AB12" s="238"/>
      <c r="AC12" s="237"/>
      <c r="AD12" s="238"/>
      <c r="AE12" s="237"/>
      <c r="AF12" s="238"/>
      <c r="AG12" s="237"/>
      <c r="AH12" s="238"/>
      <c r="AI12" s="235"/>
      <c r="AJ12" s="236"/>
      <c r="AK12" s="237">
        <v>0.125</v>
      </c>
      <c r="AL12" s="239"/>
      <c r="AM12" s="240" t="s">
        <v>109</v>
      </c>
      <c r="AN12" s="241"/>
      <c r="AO12" s="241"/>
      <c r="AP12" s="241"/>
      <c r="AQ12" s="241"/>
      <c r="AR12" s="241"/>
      <c r="AS12" s="241"/>
      <c r="AT12" s="241"/>
      <c r="AU12" s="241"/>
      <c r="AV12" s="242"/>
    </row>
    <row r="13" spans="1:54" ht="16.5" customHeight="1" thickTop="1" thickBot="1" x14ac:dyDescent="0.25">
      <c r="A13" s="4"/>
      <c r="B13" s="311" t="s">
        <v>24</v>
      </c>
      <c r="C13" s="312"/>
      <c r="D13" s="312"/>
      <c r="E13" s="313"/>
      <c r="F13" s="179" t="s">
        <v>25</v>
      </c>
      <c r="G13" s="180"/>
      <c r="H13" s="180"/>
      <c r="I13" s="181"/>
      <c r="J13" s="179" t="s">
        <v>26</v>
      </c>
      <c r="K13" s="180"/>
      <c r="L13" s="180"/>
      <c r="M13" s="181"/>
      <c r="N13" s="179" t="s">
        <v>27</v>
      </c>
      <c r="O13" s="180"/>
      <c r="P13" s="180"/>
      <c r="Q13" s="181"/>
      <c r="R13" s="179" t="s">
        <v>28</v>
      </c>
      <c r="S13" s="180"/>
      <c r="T13" s="180"/>
      <c r="U13" s="182"/>
      <c r="V13" s="99"/>
      <c r="W13" s="249">
        <v>0.34722222222222227</v>
      </c>
      <c r="X13" s="254"/>
      <c r="Y13" s="251">
        <v>0.46875</v>
      </c>
      <c r="Z13" s="250"/>
      <c r="AA13" s="237"/>
      <c r="AB13" s="238"/>
      <c r="AC13" s="252"/>
      <c r="AD13" s="253"/>
      <c r="AE13" s="237"/>
      <c r="AF13" s="238"/>
      <c r="AG13" s="237">
        <v>0.12152777777777778</v>
      </c>
      <c r="AH13" s="238"/>
      <c r="AI13" s="268"/>
      <c r="AJ13" s="268"/>
      <c r="AK13" s="269"/>
      <c r="AL13" s="270"/>
      <c r="AM13" s="240" t="s">
        <v>110</v>
      </c>
      <c r="AN13" s="241"/>
      <c r="AO13" s="241"/>
      <c r="AP13" s="241"/>
      <c r="AQ13" s="241"/>
      <c r="AR13" s="241"/>
      <c r="AS13" s="241"/>
      <c r="AT13" s="241"/>
      <c r="AU13" s="241"/>
      <c r="AV13" s="242"/>
    </row>
    <row r="14" spans="1:54" ht="15.75" customHeight="1" thickTop="1" x14ac:dyDescent="0.2">
      <c r="A14" s="4"/>
      <c r="B14" s="306" t="s">
        <v>29</v>
      </c>
      <c r="C14" s="289"/>
      <c r="D14" s="289"/>
      <c r="E14" s="289"/>
      <c r="F14" s="307" t="s">
        <v>105</v>
      </c>
      <c r="G14" s="308"/>
      <c r="H14" s="308"/>
      <c r="I14" s="309"/>
      <c r="J14" s="310" t="s">
        <v>103</v>
      </c>
      <c r="K14" s="308"/>
      <c r="L14" s="308"/>
      <c r="M14" s="309"/>
      <c r="N14" s="307" t="s">
        <v>105</v>
      </c>
      <c r="O14" s="308"/>
      <c r="P14" s="308"/>
      <c r="Q14" s="309"/>
      <c r="R14" s="310" t="s">
        <v>118</v>
      </c>
      <c r="S14" s="308"/>
      <c r="T14" s="308"/>
      <c r="U14" s="309"/>
      <c r="V14" s="99"/>
      <c r="W14" s="249">
        <v>0.46875</v>
      </c>
      <c r="X14" s="254"/>
      <c r="Y14" s="251">
        <v>0.54513888888888895</v>
      </c>
      <c r="Z14" s="250"/>
      <c r="AA14" s="237"/>
      <c r="AB14" s="238"/>
      <c r="AC14" s="237"/>
      <c r="AD14" s="238"/>
      <c r="AE14" s="235"/>
      <c r="AF14" s="236"/>
      <c r="AG14" s="235"/>
      <c r="AH14" s="236"/>
      <c r="AI14" s="237"/>
      <c r="AJ14" s="238"/>
      <c r="AK14" s="237">
        <v>7.6388888888888895E-2</v>
      </c>
      <c r="AL14" s="239"/>
      <c r="AM14" s="240" t="s">
        <v>109</v>
      </c>
      <c r="AN14" s="241"/>
      <c r="AO14" s="241"/>
      <c r="AP14" s="241"/>
      <c r="AQ14" s="241"/>
      <c r="AR14" s="241"/>
      <c r="AS14" s="241"/>
      <c r="AT14" s="241"/>
      <c r="AU14" s="241"/>
      <c r="AV14" s="242"/>
    </row>
    <row r="15" spans="1:54" ht="15.75" customHeight="1" x14ac:dyDescent="0.2">
      <c r="A15" s="4"/>
      <c r="B15" s="301" t="s">
        <v>30</v>
      </c>
      <c r="C15" s="286"/>
      <c r="D15" s="286"/>
      <c r="E15" s="302"/>
      <c r="F15" s="303" t="s">
        <v>102</v>
      </c>
      <c r="G15" s="304"/>
      <c r="H15" s="304"/>
      <c r="I15" s="305"/>
      <c r="J15" s="303" t="s">
        <v>104</v>
      </c>
      <c r="K15" s="304"/>
      <c r="L15" s="304"/>
      <c r="M15" s="305"/>
      <c r="N15" s="303" t="s">
        <v>102</v>
      </c>
      <c r="O15" s="304"/>
      <c r="P15" s="304"/>
      <c r="Q15" s="305"/>
      <c r="R15" s="303" t="s">
        <v>104</v>
      </c>
      <c r="S15" s="304"/>
      <c r="T15" s="304"/>
      <c r="U15" s="305"/>
      <c r="V15" s="99"/>
      <c r="W15" s="249">
        <v>0.54513888888888895</v>
      </c>
      <c r="X15" s="254"/>
      <c r="Y15" s="251">
        <v>0.60069444444444442</v>
      </c>
      <c r="Z15" s="250"/>
      <c r="AA15" s="237"/>
      <c r="AB15" s="238"/>
      <c r="AC15" s="237"/>
      <c r="AD15" s="238"/>
      <c r="AE15" s="237"/>
      <c r="AF15" s="238"/>
      <c r="AG15" s="237">
        <v>5.5555555555555552E-2</v>
      </c>
      <c r="AH15" s="238"/>
      <c r="AI15" s="237"/>
      <c r="AJ15" s="238"/>
      <c r="AK15" s="237"/>
      <c r="AL15" s="239"/>
      <c r="AM15" s="240" t="s">
        <v>111</v>
      </c>
      <c r="AN15" s="241"/>
      <c r="AO15" s="241"/>
      <c r="AP15" s="241"/>
      <c r="AQ15" s="241"/>
      <c r="AR15" s="241"/>
      <c r="AS15" s="241"/>
      <c r="AT15" s="241"/>
      <c r="AU15" s="241"/>
      <c r="AV15" s="242"/>
    </row>
    <row r="16" spans="1:54" ht="15.75" customHeight="1" thickBot="1" x14ac:dyDescent="0.25">
      <c r="A16" s="4"/>
      <c r="B16" s="296" t="s">
        <v>31</v>
      </c>
      <c r="C16" s="297"/>
      <c r="D16" s="297"/>
      <c r="E16" s="297"/>
      <c r="F16" s="298"/>
      <c r="G16" s="299"/>
      <c r="H16" s="299"/>
      <c r="I16" s="300"/>
      <c r="J16" s="298"/>
      <c r="K16" s="299"/>
      <c r="L16" s="299"/>
      <c r="M16" s="300"/>
      <c r="N16" s="298"/>
      <c r="O16" s="299"/>
      <c r="P16" s="299"/>
      <c r="Q16" s="300"/>
      <c r="R16" s="298"/>
      <c r="S16" s="299"/>
      <c r="T16" s="299"/>
      <c r="U16" s="300"/>
      <c r="V16" s="99"/>
      <c r="W16" s="249">
        <v>0.60069444444444442</v>
      </c>
      <c r="X16" s="250"/>
      <c r="Y16" s="251">
        <v>0.66666666666666663</v>
      </c>
      <c r="Z16" s="250"/>
      <c r="AA16" s="237"/>
      <c r="AB16" s="238"/>
      <c r="AC16" s="237"/>
      <c r="AD16" s="238"/>
      <c r="AE16" s="237"/>
      <c r="AF16" s="238"/>
      <c r="AG16" s="237"/>
      <c r="AH16" s="238"/>
      <c r="AI16" s="237"/>
      <c r="AJ16" s="238"/>
      <c r="AK16" s="237">
        <v>6.5972222222222224E-2</v>
      </c>
      <c r="AL16" s="239"/>
      <c r="AM16" s="240" t="s">
        <v>109</v>
      </c>
      <c r="AN16" s="241"/>
      <c r="AO16" s="241"/>
      <c r="AP16" s="241"/>
      <c r="AQ16" s="241"/>
      <c r="AR16" s="241"/>
      <c r="AS16" s="241"/>
      <c r="AT16" s="241"/>
      <c r="AU16" s="241"/>
      <c r="AV16" s="242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9">
        <v>0.66666666666666663</v>
      </c>
      <c r="X17" s="250"/>
      <c r="Y17" s="251">
        <v>0.75</v>
      </c>
      <c r="Z17" s="250"/>
      <c r="AA17" s="237"/>
      <c r="AB17" s="238"/>
      <c r="AC17" s="252"/>
      <c r="AD17" s="253"/>
      <c r="AE17" s="252"/>
      <c r="AF17" s="253"/>
      <c r="AG17" s="252">
        <v>8.3333333333333329E-2</v>
      </c>
      <c r="AH17" s="253"/>
      <c r="AI17" s="237"/>
      <c r="AJ17" s="238"/>
      <c r="AK17" s="237"/>
      <c r="AL17" s="239"/>
      <c r="AM17" s="240" t="s">
        <v>113</v>
      </c>
      <c r="AN17" s="241"/>
      <c r="AO17" s="241"/>
      <c r="AP17" s="241"/>
      <c r="AQ17" s="241"/>
      <c r="AR17" s="241"/>
      <c r="AS17" s="241"/>
      <c r="AT17" s="241"/>
      <c r="AU17" s="241"/>
      <c r="AV17" s="242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9">
        <v>0.75</v>
      </c>
      <c r="X18" s="250"/>
      <c r="Y18" s="251">
        <v>0.78125</v>
      </c>
      <c r="Z18" s="250"/>
      <c r="AA18" s="237"/>
      <c r="AB18" s="238"/>
      <c r="AC18" s="237">
        <v>2.4305555555555556E-2</v>
      </c>
      <c r="AD18" s="238"/>
      <c r="AE18" s="252">
        <v>3.472222222222222E-3</v>
      </c>
      <c r="AF18" s="253"/>
      <c r="AG18" s="252">
        <v>3.472222222222222E-3</v>
      </c>
      <c r="AH18" s="253"/>
      <c r="AI18" s="237"/>
      <c r="AJ18" s="238"/>
      <c r="AK18" s="237"/>
      <c r="AL18" s="239"/>
      <c r="AM18" s="240" t="s">
        <v>114</v>
      </c>
      <c r="AN18" s="241"/>
      <c r="AO18" s="241"/>
      <c r="AP18" s="241"/>
      <c r="AQ18" s="241"/>
      <c r="AR18" s="241"/>
      <c r="AS18" s="241"/>
      <c r="AT18" s="241"/>
      <c r="AU18" s="241"/>
      <c r="AV18" s="242"/>
    </row>
    <row r="19" spans="1:48" ht="15.75" customHeight="1" thickTop="1" thickBot="1" x14ac:dyDescent="0.25">
      <c r="A19" s="4"/>
      <c r="B19" s="34"/>
      <c r="C19" s="222" t="s">
        <v>33</v>
      </c>
      <c r="D19" s="210"/>
      <c r="E19" s="210"/>
      <c r="F19" s="210"/>
      <c r="G19" s="210"/>
      <c r="H19" s="210"/>
      <c r="I19" s="210"/>
      <c r="J19" s="210"/>
      <c r="K19" s="210"/>
      <c r="L19" s="223"/>
      <c r="M19" s="222" t="s">
        <v>34</v>
      </c>
      <c r="N19" s="210"/>
      <c r="O19" s="223"/>
      <c r="P19" s="222" t="s">
        <v>35</v>
      </c>
      <c r="Q19" s="210"/>
      <c r="R19" s="223"/>
      <c r="S19" s="222" t="s">
        <v>36</v>
      </c>
      <c r="T19" s="210"/>
      <c r="U19" s="211"/>
      <c r="V19" s="100"/>
      <c r="W19" s="249">
        <v>0.78125</v>
      </c>
      <c r="X19" s="250"/>
      <c r="Y19" s="251">
        <v>0.86458333333333337</v>
      </c>
      <c r="Z19" s="250"/>
      <c r="AA19" s="237"/>
      <c r="AB19" s="238"/>
      <c r="AC19" s="235"/>
      <c r="AD19" s="236"/>
      <c r="AE19" s="237"/>
      <c r="AF19" s="238"/>
      <c r="AG19" s="237"/>
      <c r="AH19" s="238"/>
      <c r="AI19" s="237"/>
      <c r="AJ19" s="238"/>
      <c r="AK19" s="237">
        <v>8.3333333333333329E-2</v>
      </c>
      <c r="AL19" s="239"/>
      <c r="AM19" s="240" t="s">
        <v>115</v>
      </c>
      <c r="AN19" s="241"/>
      <c r="AO19" s="241"/>
      <c r="AP19" s="241"/>
      <c r="AQ19" s="241"/>
      <c r="AR19" s="241"/>
      <c r="AS19" s="241"/>
      <c r="AT19" s="241"/>
      <c r="AU19" s="241"/>
      <c r="AV19" s="242"/>
    </row>
    <row r="20" spans="1:48" ht="15.75" customHeight="1" thickTop="1" x14ac:dyDescent="0.2">
      <c r="A20" s="4"/>
      <c r="B20" s="35">
        <v>1</v>
      </c>
      <c r="C20" s="288" t="s">
        <v>94</v>
      </c>
      <c r="D20" s="289"/>
      <c r="E20" s="289"/>
      <c r="F20" s="289"/>
      <c r="G20" s="289"/>
      <c r="H20" s="289"/>
      <c r="I20" s="289"/>
      <c r="J20" s="289"/>
      <c r="K20" s="289"/>
      <c r="L20" s="11"/>
      <c r="M20" s="290">
        <v>0</v>
      </c>
      <c r="N20" s="291"/>
      <c r="O20" s="292"/>
      <c r="P20" s="290">
        <v>0</v>
      </c>
      <c r="Q20" s="291"/>
      <c r="R20" s="292"/>
      <c r="S20" s="293">
        <f>M20+P20</f>
        <v>0</v>
      </c>
      <c r="T20" s="294"/>
      <c r="U20" s="295"/>
      <c r="V20" s="101"/>
      <c r="W20" s="249">
        <v>0.86458333333333337</v>
      </c>
      <c r="X20" s="250"/>
      <c r="Y20" s="237">
        <v>0.89583333333333337</v>
      </c>
      <c r="Z20" s="238"/>
      <c r="AA20" s="252"/>
      <c r="AB20" s="253"/>
      <c r="AC20" s="237">
        <v>2.4305555555555556E-2</v>
      </c>
      <c r="AD20" s="238"/>
      <c r="AE20" s="252">
        <v>3.472222222222222E-3</v>
      </c>
      <c r="AF20" s="253"/>
      <c r="AG20" s="252">
        <v>3.472222222222222E-3</v>
      </c>
      <c r="AH20" s="253"/>
      <c r="AI20" s="252"/>
      <c r="AJ20" s="253"/>
      <c r="AK20" s="252"/>
      <c r="AL20" s="287"/>
      <c r="AM20" s="240" t="s">
        <v>117</v>
      </c>
      <c r="AN20" s="241"/>
      <c r="AO20" s="241"/>
      <c r="AP20" s="241"/>
      <c r="AQ20" s="241"/>
      <c r="AR20" s="241"/>
      <c r="AS20" s="241"/>
      <c r="AT20" s="241"/>
      <c r="AU20" s="241"/>
      <c r="AV20" s="242"/>
    </row>
    <row r="21" spans="1:48" ht="15.75" customHeight="1" x14ac:dyDescent="0.2">
      <c r="A21" s="4"/>
      <c r="B21" s="36">
        <v>2</v>
      </c>
      <c r="C21" s="285" t="s">
        <v>37</v>
      </c>
      <c r="D21" s="286"/>
      <c r="E21" s="286"/>
      <c r="F21" s="286"/>
      <c r="G21" s="286"/>
      <c r="H21" s="286"/>
      <c r="I21" s="286"/>
      <c r="J21" s="286"/>
      <c r="K21" s="286"/>
      <c r="L21" s="16"/>
      <c r="M21" s="282">
        <v>0</v>
      </c>
      <c r="N21" s="283"/>
      <c r="O21" s="284"/>
      <c r="P21" s="282">
        <v>0</v>
      </c>
      <c r="Q21" s="283"/>
      <c r="R21" s="284"/>
      <c r="S21" s="271">
        <f t="shared" ref="S21:S25" si="0">M21+P21</f>
        <v>0</v>
      </c>
      <c r="T21" s="272"/>
      <c r="U21" s="273"/>
      <c r="V21" s="102"/>
      <c r="W21" s="274">
        <v>0.89583333333333337</v>
      </c>
      <c r="X21" s="238"/>
      <c r="Y21" s="251">
        <v>0.9375</v>
      </c>
      <c r="Z21" s="250"/>
      <c r="AA21" s="237"/>
      <c r="AB21" s="238"/>
      <c r="AC21" s="237">
        <v>3.4722222222222224E-2</v>
      </c>
      <c r="AD21" s="238"/>
      <c r="AE21" s="252">
        <v>3.472222222222222E-3</v>
      </c>
      <c r="AF21" s="253"/>
      <c r="AG21" s="252">
        <v>3.472222222222222E-3</v>
      </c>
      <c r="AH21" s="253"/>
      <c r="AI21" s="237"/>
      <c r="AJ21" s="238"/>
      <c r="AK21" s="237"/>
      <c r="AL21" s="239"/>
      <c r="AM21" s="240" t="s">
        <v>116</v>
      </c>
      <c r="AN21" s="241"/>
      <c r="AO21" s="241"/>
      <c r="AP21" s="241"/>
      <c r="AQ21" s="241"/>
      <c r="AR21" s="241"/>
      <c r="AS21" s="241"/>
      <c r="AT21" s="241"/>
      <c r="AU21" s="241"/>
      <c r="AV21" s="242"/>
    </row>
    <row r="22" spans="1:48" ht="15.75" customHeight="1" x14ac:dyDescent="0.2">
      <c r="A22" s="4"/>
      <c r="B22" s="36">
        <v>3</v>
      </c>
      <c r="C22" s="285" t="s">
        <v>38</v>
      </c>
      <c r="D22" s="286"/>
      <c r="E22" s="286"/>
      <c r="F22" s="286"/>
      <c r="G22" s="286"/>
      <c r="H22" s="286"/>
      <c r="I22" s="286"/>
      <c r="J22" s="286"/>
      <c r="K22" s="286"/>
      <c r="L22" s="16"/>
      <c r="M22" s="282">
        <v>0</v>
      </c>
      <c r="N22" s="283"/>
      <c r="O22" s="284"/>
      <c r="P22" s="282">
        <v>0</v>
      </c>
      <c r="Q22" s="283"/>
      <c r="R22" s="284"/>
      <c r="S22" s="271">
        <f t="shared" si="0"/>
        <v>0</v>
      </c>
      <c r="T22" s="272"/>
      <c r="U22" s="273"/>
      <c r="V22" s="103"/>
      <c r="W22" s="274">
        <v>0.9375</v>
      </c>
      <c r="X22" s="238"/>
      <c r="Y22" s="251" t="s">
        <v>112</v>
      </c>
      <c r="Z22" s="250"/>
      <c r="AA22" s="237"/>
      <c r="AB22" s="238"/>
      <c r="AC22" s="237"/>
      <c r="AD22" s="238"/>
      <c r="AE22" s="252"/>
      <c r="AF22" s="253"/>
      <c r="AG22" s="252"/>
      <c r="AH22" s="253"/>
      <c r="AI22" s="237"/>
      <c r="AJ22" s="238"/>
      <c r="AK22" s="237">
        <v>6.25E-2</v>
      </c>
      <c r="AL22" s="239"/>
      <c r="AM22" s="240" t="s">
        <v>109</v>
      </c>
      <c r="AN22" s="241"/>
      <c r="AO22" s="241"/>
      <c r="AP22" s="241"/>
      <c r="AQ22" s="241"/>
      <c r="AR22" s="241"/>
      <c r="AS22" s="241"/>
      <c r="AT22" s="241"/>
      <c r="AU22" s="241"/>
      <c r="AV22" s="242"/>
    </row>
    <row r="23" spans="1:48" ht="15.75" customHeight="1" x14ac:dyDescent="0.2">
      <c r="A23" s="4"/>
      <c r="B23" s="36">
        <v>4</v>
      </c>
      <c r="C23" s="285" t="s">
        <v>39</v>
      </c>
      <c r="D23" s="286"/>
      <c r="E23" s="286"/>
      <c r="F23" s="286"/>
      <c r="G23" s="286"/>
      <c r="H23" s="286"/>
      <c r="I23" s="286"/>
      <c r="J23" s="286"/>
      <c r="K23" s="286"/>
      <c r="L23" s="16"/>
      <c r="M23" s="282">
        <v>0</v>
      </c>
      <c r="N23" s="283"/>
      <c r="O23" s="284"/>
      <c r="P23" s="282">
        <v>0</v>
      </c>
      <c r="Q23" s="283"/>
      <c r="R23" s="284"/>
      <c r="S23" s="271">
        <f t="shared" si="0"/>
        <v>0</v>
      </c>
      <c r="T23" s="272"/>
      <c r="U23" s="273"/>
      <c r="V23" s="103"/>
      <c r="W23" s="274"/>
      <c r="X23" s="238"/>
      <c r="Y23" s="251"/>
      <c r="Z23" s="250"/>
      <c r="AA23" s="237"/>
      <c r="AB23" s="238"/>
      <c r="AC23" s="237"/>
      <c r="AD23" s="238"/>
      <c r="AE23" s="237"/>
      <c r="AF23" s="238"/>
      <c r="AG23" s="252"/>
      <c r="AH23" s="253"/>
      <c r="AI23" s="237"/>
      <c r="AJ23" s="238"/>
      <c r="AK23" s="237"/>
      <c r="AL23" s="239"/>
      <c r="AM23" s="240"/>
      <c r="AN23" s="241"/>
      <c r="AO23" s="241"/>
      <c r="AP23" s="241"/>
      <c r="AQ23" s="241"/>
      <c r="AR23" s="241"/>
      <c r="AS23" s="241"/>
      <c r="AT23" s="241"/>
      <c r="AU23" s="241"/>
      <c r="AV23" s="242"/>
    </row>
    <row r="24" spans="1:48" ht="15.75" customHeight="1" x14ac:dyDescent="0.2">
      <c r="A24" s="4"/>
      <c r="B24" s="36">
        <v>5</v>
      </c>
      <c r="C24" s="255" t="s">
        <v>40</v>
      </c>
      <c r="D24" s="160"/>
      <c r="E24" s="160"/>
      <c r="F24" s="160"/>
      <c r="G24" s="160"/>
      <c r="H24" s="160"/>
      <c r="I24" s="160"/>
      <c r="J24" s="160"/>
      <c r="K24" s="160"/>
      <c r="L24" s="16"/>
      <c r="M24" s="282">
        <v>0</v>
      </c>
      <c r="N24" s="283"/>
      <c r="O24" s="284"/>
      <c r="P24" s="282">
        <v>0</v>
      </c>
      <c r="Q24" s="283"/>
      <c r="R24" s="284"/>
      <c r="S24" s="271">
        <v>0</v>
      </c>
      <c r="T24" s="272"/>
      <c r="U24" s="273"/>
      <c r="V24" s="103"/>
      <c r="W24" s="249"/>
      <c r="X24" s="250"/>
      <c r="Y24" s="251"/>
      <c r="Z24" s="250"/>
      <c r="AA24" s="237"/>
      <c r="AB24" s="238"/>
      <c r="AC24" s="237"/>
      <c r="AD24" s="238"/>
      <c r="AE24" s="235"/>
      <c r="AF24" s="236"/>
      <c r="AG24" s="237"/>
      <c r="AH24" s="238"/>
      <c r="AI24" s="268"/>
      <c r="AJ24" s="268"/>
      <c r="AK24" s="269"/>
      <c r="AL24" s="270"/>
      <c r="AM24" s="240"/>
      <c r="AN24" s="241"/>
      <c r="AO24" s="241"/>
      <c r="AP24" s="241"/>
      <c r="AQ24" s="241"/>
      <c r="AR24" s="241"/>
      <c r="AS24" s="241"/>
      <c r="AT24" s="241"/>
      <c r="AU24" s="241"/>
      <c r="AV24" s="242"/>
    </row>
    <row r="25" spans="1:48" ht="15.75" customHeight="1" thickBot="1" x14ac:dyDescent="0.25">
      <c r="A25" s="4"/>
      <c r="B25" s="37">
        <v>6</v>
      </c>
      <c r="C25" s="275" t="s">
        <v>41</v>
      </c>
      <c r="D25" s="140"/>
      <c r="E25" s="140"/>
      <c r="F25" s="140"/>
      <c r="G25" s="140"/>
      <c r="H25" s="140"/>
      <c r="I25" s="140"/>
      <c r="J25" s="140"/>
      <c r="K25" s="140"/>
      <c r="L25" s="38"/>
      <c r="M25" s="276">
        <v>0</v>
      </c>
      <c r="N25" s="277"/>
      <c r="O25" s="278"/>
      <c r="P25" s="276">
        <v>0</v>
      </c>
      <c r="Q25" s="277"/>
      <c r="R25" s="278"/>
      <c r="S25" s="279">
        <f t="shared" si="0"/>
        <v>0</v>
      </c>
      <c r="T25" s="280"/>
      <c r="U25" s="281"/>
      <c r="V25" s="103"/>
      <c r="W25" s="249"/>
      <c r="X25" s="254"/>
      <c r="Y25" s="251"/>
      <c r="Z25" s="250"/>
      <c r="AA25" s="237"/>
      <c r="AB25" s="238"/>
      <c r="AC25" s="237"/>
      <c r="AD25" s="238"/>
      <c r="AE25" s="237"/>
      <c r="AF25" s="238"/>
      <c r="AG25" s="252"/>
      <c r="AH25" s="253"/>
      <c r="AI25" s="237"/>
      <c r="AJ25" s="238"/>
      <c r="AK25" s="237"/>
      <c r="AL25" s="239"/>
      <c r="AM25" s="240"/>
      <c r="AN25" s="241"/>
      <c r="AO25" s="241"/>
      <c r="AP25" s="241"/>
      <c r="AQ25" s="241"/>
      <c r="AR25" s="241"/>
      <c r="AS25" s="241"/>
      <c r="AT25" s="241"/>
      <c r="AU25" s="241"/>
      <c r="AV25" s="242"/>
    </row>
    <row r="26" spans="1:48" ht="15.75" customHeight="1" thickTop="1" thickBot="1" x14ac:dyDescent="0.25">
      <c r="A26" s="4"/>
      <c r="B26" s="34" t="s">
        <v>42</v>
      </c>
      <c r="C26" s="222" t="s">
        <v>43</v>
      </c>
      <c r="D26" s="210"/>
      <c r="E26" s="210"/>
      <c r="F26" s="210"/>
      <c r="G26" s="210"/>
      <c r="H26" s="210"/>
      <c r="I26" s="210"/>
      <c r="J26" s="210"/>
      <c r="K26" s="210"/>
      <c r="L26" s="223"/>
      <c r="M26" s="222" t="s">
        <v>34</v>
      </c>
      <c r="N26" s="210"/>
      <c r="O26" s="223"/>
      <c r="P26" s="222" t="s">
        <v>35</v>
      </c>
      <c r="Q26" s="210"/>
      <c r="R26" s="223"/>
      <c r="S26" s="265" t="s">
        <v>44</v>
      </c>
      <c r="T26" s="266"/>
      <c r="U26" s="267"/>
      <c r="V26" s="103"/>
      <c r="W26" s="249"/>
      <c r="X26" s="250"/>
      <c r="Y26" s="254"/>
      <c r="Z26" s="254"/>
      <c r="AA26" s="237"/>
      <c r="AB26" s="238"/>
      <c r="AC26" s="237"/>
      <c r="AD26" s="238"/>
      <c r="AE26" s="235"/>
      <c r="AF26" s="236"/>
      <c r="AG26" s="237"/>
      <c r="AH26" s="238"/>
      <c r="AI26" s="237"/>
      <c r="AJ26" s="238"/>
      <c r="AK26" s="237"/>
      <c r="AL26" s="239"/>
      <c r="AM26" s="240"/>
      <c r="AN26" s="241"/>
      <c r="AO26" s="241"/>
      <c r="AP26" s="241"/>
      <c r="AQ26" s="241"/>
      <c r="AR26" s="241"/>
      <c r="AS26" s="241"/>
      <c r="AT26" s="241"/>
      <c r="AU26" s="241"/>
      <c r="AV26" s="242"/>
    </row>
    <row r="27" spans="1:48" ht="15.75" customHeight="1" thickTop="1" x14ac:dyDescent="0.2">
      <c r="A27" s="4"/>
      <c r="B27" s="35">
        <v>1</v>
      </c>
      <c r="C27" s="256" t="s">
        <v>45</v>
      </c>
      <c r="D27" s="257"/>
      <c r="E27" s="257"/>
      <c r="F27" s="257"/>
      <c r="G27" s="257"/>
      <c r="H27" s="257"/>
      <c r="I27" s="257"/>
      <c r="J27" s="257"/>
      <c r="K27" s="257"/>
      <c r="L27" s="258"/>
      <c r="M27" s="259">
        <v>0</v>
      </c>
      <c r="N27" s="260"/>
      <c r="O27" s="261"/>
      <c r="P27" s="259">
        <v>0</v>
      </c>
      <c r="Q27" s="260"/>
      <c r="R27" s="261"/>
      <c r="S27" s="262">
        <f t="shared" ref="S27:S32" si="1">M27+P27</f>
        <v>0</v>
      </c>
      <c r="T27" s="263"/>
      <c r="U27" s="264"/>
      <c r="V27" s="29"/>
      <c r="W27" s="249"/>
      <c r="X27" s="250"/>
      <c r="Y27" s="254"/>
      <c r="Z27" s="250"/>
      <c r="AA27" s="237"/>
      <c r="AB27" s="238"/>
      <c r="AC27" s="237"/>
      <c r="AD27" s="238"/>
      <c r="AE27" s="235"/>
      <c r="AF27" s="236"/>
      <c r="AG27" s="235"/>
      <c r="AH27" s="236"/>
      <c r="AI27" s="237"/>
      <c r="AJ27" s="238"/>
      <c r="AK27" s="237"/>
      <c r="AL27" s="238"/>
      <c r="AM27" s="240"/>
      <c r="AN27" s="241"/>
      <c r="AO27" s="241"/>
      <c r="AP27" s="241"/>
      <c r="AQ27" s="241"/>
      <c r="AR27" s="241"/>
      <c r="AS27" s="241"/>
      <c r="AT27" s="241"/>
      <c r="AU27" s="241"/>
      <c r="AV27" s="242"/>
    </row>
    <row r="28" spans="1:48" ht="15.75" customHeight="1" x14ac:dyDescent="0.2">
      <c r="A28" s="4"/>
      <c r="B28" s="36">
        <v>2</v>
      </c>
      <c r="C28" s="255" t="s">
        <v>46</v>
      </c>
      <c r="D28" s="160"/>
      <c r="E28" s="160"/>
      <c r="F28" s="160"/>
      <c r="G28" s="160"/>
      <c r="H28" s="160"/>
      <c r="I28" s="160"/>
      <c r="J28" s="160"/>
      <c r="K28" s="160"/>
      <c r="L28" s="161"/>
      <c r="M28" s="243">
        <v>0</v>
      </c>
      <c r="N28" s="244"/>
      <c r="O28" s="245"/>
      <c r="P28" s="243">
        <v>0</v>
      </c>
      <c r="Q28" s="244"/>
      <c r="R28" s="245"/>
      <c r="S28" s="246">
        <f t="shared" si="1"/>
        <v>0</v>
      </c>
      <c r="T28" s="247"/>
      <c r="U28" s="248"/>
      <c r="V28" s="30"/>
      <c r="W28" s="249"/>
      <c r="X28" s="254"/>
      <c r="Y28" s="251"/>
      <c r="Z28" s="250"/>
      <c r="AA28" s="237"/>
      <c r="AB28" s="238"/>
      <c r="AC28" s="237"/>
      <c r="AD28" s="238"/>
      <c r="AE28" s="252"/>
      <c r="AF28" s="253"/>
      <c r="AG28" s="237"/>
      <c r="AH28" s="238"/>
      <c r="AI28" s="237"/>
      <c r="AJ28" s="238"/>
      <c r="AK28" s="237"/>
      <c r="AL28" s="239"/>
      <c r="AM28" s="240"/>
      <c r="AN28" s="241"/>
      <c r="AO28" s="241"/>
      <c r="AP28" s="241"/>
      <c r="AQ28" s="241"/>
      <c r="AR28" s="241"/>
      <c r="AS28" s="241"/>
      <c r="AT28" s="241"/>
      <c r="AU28" s="241"/>
      <c r="AV28" s="242"/>
    </row>
    <row r="29" spans="1:48" ht="15.75" customHeight="1" x14ac:dyDescent="0.2">
      <c r="A29" s="4"/>
      <c r="B29" s="13"/>
      <c r="C29" s="39" t="s">
        <v>19</v>
      </c>
      <c r="D29" s="160" t="s">
        <v>47</v>
      </c>
      <c r="E29" s="160"/>
      <c r="F29" s="160"/>
      <c r="G29" s="160"/>
      <c r="H29" s="160"/>
      <c r="I29" s="160"/>
      <c r="J29" s="160"/>
      <c r="K29" s="160"/>
      <c r="L29" s="161"/>
      <c r="M29" s="243">
        <v>0</v>
      </c>
      <c r="N29" s="244"/>
      <c r="O29" s="245"/>
      <c r="P29" s="243">
        <v>0</v>
      </c>
      <c r="Q29" s="244"/>
      <c r="R29" s="245"/>
      <c r="S29" s="246">
        <f t="shared" si="1"/>
        <v>0</v>
      </c>
      <c r="T29" s="247"/>
      <c r="U29" s="248"/>
      <c r="V29" s="30"/>
      <c r="W29" s="249"/>
      <c r="X29" s="250"/>
      <c r="Y29" s="254"/>
      <c r="Z29" s="254"/>
      <c r="AA29" s="237"/>
      <c r="AB29" s="238"/>
      <c r="AC29" s="237"/>
      <c r="AD29" s="238"/>
      <c r="AE29" s="252"/>
      <c r="AF29" s="253"/>
      <c r="AG29" s="237"/>
      <c r="AH29" s="238"/>
      <c r="AI29" s="237"/>
      <c r="AJ29" s="238"/>
      <c r="AK29" s="237"/>
      <c r="AL29" s="239"/>
      <c r="AM29" s="240"/>
      <c r="AN29" s="241"/>
      <c r="AO29" s="241"/>
      <c r="AP29" s="241"/>
      <c r="AQ29" s="241"/>
      <c r="AR29" s="241"/>
      <c r="AS29" s="241"/>
      <c r="AT29" s="241"/>
      <c r="AU29" s="241"/>
      <c r="AV29" s="242"/>
    </row>
    <row r="30" spans="1:48" ht="15.75" customHeight="1" x14ac:dyDescent="0.2">
      <c r="A30" s="4"/>
      <c r="B30" s="13"/>
      <c r="C30" s="39" t="s">
        <v>19</v>
      </c>
      <c r="D30" s="160" t="s">
        <v>48</v>
      </c>
      <c r="E30" s="160"/>
      <c r="F30" s="160"/>
      <c r="G30" s="160"/>
      <c r="H30" s="160"/>
      <c r="I30" s="160"/>
      <c r="J30" s="160"/>
      <c r="K30" s="160"/>
      <c r="L30" s="161"/>
      <c r="M30" s="243">
        <v>0</v>
      </c>
      <c r="N30" s="244"/>
      <c r="O30" s="245"/>
      <c r="P30" s="243">
        <v>0</v>
      </c>
      <c r="Q30" s="244"/>
      <c r="R30" s="245"/>
      <c r="S30" s="246">
        <f t="shared" si="1"/>
        <v>0</v>
      </c>
      <c r="T30" s="247"/>
      <c r="U30" s="248"/>
      <c r="V30" s="30"/>
      <c r="W30" s="249"/>
      <c r="X30" s="250"/>
      <c r="Y30" s="251"/>
      <c r="Z30" s="250"/>
      <c r="AA30" s="237"/>
      <c r="AB30" s="238"/>
      <c r="AC30" s="237"/>
      <c r="AD30" s="238"/>
      <c r="AE30" s="237"/>
      <c r="AF30" s="238"/>
      <c r="AG30" s="235"/>
      <c r="AH30" s="236"/>
      <c r="AI30" s="237"/>
      <c r="AJ30" s="238"/>
      <c r="AK30" s="237"/>
      <c r="AL30" s="239"/>
      <c r="AM30" s="240"/>
      <c r="AN30" s="241"/>
      <c r="AO30" s="241"/>
      <c r="AP30" s="241"/>
      <c r="AQ30" s="241"/>
      <c r="AR30" s="241"/>
      <c r="AS30" s="241"/>
      <c r="AT30" s="241"/>
      <c r="AU30" s="241"/>
      <c r="AV30" s="242"/>
    </row>
    <row r="31" spans="1:48" ht="15.75" customHeight="1" x14ac:dyDescent="0.2">
      <c r="A31" s="4"/>
      <c r="B31" s="13"/>
      <c r="C31" s="39" t="s">
        <v>19</v>
      </c>
      <c r="D31" s="160" t="s">
        <v>49</v>
      </c>
      <c r="E31" s="160"/>
      <c r="F31" s="160"/>
      <c r="G31" s="160"/>
      <c r="H31" s="160"/>
      <c r="I31" s="160"/>
      <c r="J31" s="160"/>
      <c r="K31" s="160"/>
      <c r="L31" s="161"/>
      <c r="M31" s="243">
        <v>0</v>
      </c>
      <c r="N31" s="244"/>
      <c r="O31" s="245"/>
      <c r="P31" s="243">
        <v>0</v>
      </c>
      <c r="Q31" s="244"/>
      <c r="R31" s="245"/>
      <c r="S31" s="246">
        <f t="shared" si="1"/>
        <v>0</v>
      </c>
      <c r="T31" s="247"/>
      <c r="U31" s="248"/>
      <c r="V31" s="30"/>
      <c r="W31" s="249"/>
      <c r="X31" s="250"/>
      <c r="Y31" s="251"/>
      <c r="Z31" s="250"/>
      <c r="AA31" s="252"/>
      <c r="AB31" s="253"/>
      <c r="AC31" s="237"/>
      <c r="AD31" s="238"/>
      <c r="AE31" s="252"/>
      <c r="AF31" s="253"/>
      <c r="AG31" s="237"/>
      <c r="AH31" s="238"/>
      <c r="AI31" s="237"/>
      <c r="AJ31" s="238"/>
      <c r="AK31" s="237"/>
      <c r="AL31" s="239"/>
      <c r="AM31" s="240"/>
      <c r="AN31" s="241"/>
      <c r="AO31" s="241"/>
      <c r="AP31" s="241"/>
      <c r="AQ31" s="241"/>
      <c r="AR31" s="241"/>
      <c r="AS31" s="241"/>
      <c r="AT31" s="241"/>
      <c r="AU31" s="241"/>
      <c r="AV31" s="242"/>
    </row>
    <row r="32" spans="1:48" ht="15.75" customHeight="1" thickBot="1" x14ac:dyDescent="0.25">
      <c r="A32" s="4"/>
      <c r="B32" s="21"/>
      <c r="C32" s="40" t="s">
        <v>19</v>
      </c>
      <c r="D32" s="140" t="s">
        <v>50</v>
      </c>
      <c r="E32" s="140"/>
      <c r="F32" s="140"/>
      <c r="G32" s="140"/>
      <c r="H32" s="140"/>
      <c r="I32" s="140"/>
      <c r="J32" s="140"/>
      <c r="K32" s="140"/>
      <c r="L32" s="141"/>
      <c r="M32" s="224">
        <v>0</v>
      </c>
      <c r="N32" s="225"/>
      <c r="O32" s="226"/>
      <c r="P32" s="224">
        <v>0</v>
      </c>
      <c r="Q32" s="225"/>
      <c r="R32" s="226"/>
      <c r="S32" s="227">
        <f t="shared" si="1"/>
        <v>0</v>
      </c>
      <c r="T32" s="228"/>
      <c r="U32" s="229"/>
      <c r="V32" s="30"/>
      <c r="W32" s="230" t="s">
        <v>87</v>
      </c>
      <c r="X32" s="231"/>
      <c r="Y32" s="231"/>
      <c r="Z32" s="232"/>
      <c r="AA32" s="233">
        <f>SUM(AA10:AB31)</f>
        <v>0</v>
      </c>
      <c r="AB32" s="234"/>
      <c r="AC32" s="206">
        <f>SUM(AC10:AD31)</f>
        <v>0.1388888888888889</v>
      </c>
      <c r="AD32" s="207"/>
      <c r="AE32" s="233">
        <f>SUM(AE10:AF31)</f>
        <v>3.4722222222222224E-2</v>
      </c>
      <c r="AF32" s="234"/>
      <c r="AG32" s="206">
        <f>SUM(AG10:AH31)</f>
        <v>0.41319444444444436</v>
      </c>
      <c r="AH32" s="207"/>
      <c r="AI32" s="206">
        <f>SUM(AI10:AJ31)</f>
        <v>0</v>
      </c>
      <c r="AJ32" s="207"/>
      <c r="AK32" s="206">
        <f>SUM(AK10:AL31)</f>
        <v>0.41319444444444442</v>
      </c>
      <c r="AL32" s="20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09" t="s">
        <v>53</v>
      </c>
      <c r="C35" s="210"/>
      <c r="D35" s="210"/>
      <c r="E35" s="210"/>
      <c r="F35" s="210"/>
      <c r="G35" s="210"/>
      <c r="H35" s="211"/>
      <c r="I35" s="212" t="s">
        <v>54</v>
      </c>
      <c r="J35" s="213"/>
      <c r="K35" s="214"/>
      <c r="L35" s="212" t="s">
        <v>55</v>
      </c>
      <c r="M35" s="213"/>
      <c r="N35" s="214"/>
      <c r="O35" s="212" t="s">
        <v>56</v>
      </c>
      <c r="P35" s="213"/>
      <c r="Q35" s="214"/>
      <c r="R35" s="47"/>
      <c r="S35" s="215" t="s">
        <v>57</v>
      </c>
      <c r="T35" s="180"/>
      <c r="U35" s="180"/>
      <c r="V35" s="180"/>
      <c r="W35" s="180"/>
      <c r="X35" s="181"/>
      <c r="Y35" s="216" t="s">
        <v>58</v>
      </c>
      <c r="Z35" s="217"/>
      <c r="AA35" s="217"/>
      <c r="AB35" s="218"/>
      <c r="AC35" s="219" t="s">
        <v>59</v>
      </c>
      <c r="AD35" s="220"/>
      <c r="AE35" s="220"/>
      <c r="AF35" s="221"/>
      <c r="AG35" s="222" t="s">
        <v>60</v>
      </c>
      <c r="AH35" s="210"/>
      <c r="AI35" s="210"/>
      <c r="AJ35" s="223"/>
      <c r="AK35" s="179" t="s">
        <v>61</v>
      </c>
      <c r="AL35" s="180"/>
      <c r="AM35" s="180"/>
      <c r="AN35" s="181"/>
      <c r="AO35" s="179" t="s">
        <v>62</v>
      </c>
      <c r="AP35" s="180"/>
      <c r="AQ35" s="181"/>
      <c r="AR35" s="179" t="s">
        <v>63</v>
      </c>
      <c r="AS35" s="180"/>
      <c r="AT35" s="180"/>
      <c r="AU35" s="180"/>
      <c r="AV35" s="182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83">
        <f>SUM(AA10:AB31)</f>
        <v>0</v>
      </c>
      <c r="J36" s="184"/>
      <c r="K36" s="185"/>
      <c r="L36" s="186">
        <v>0</v>
      </c>
      <c r="M36" s="187"/>
      <c r="N36" s="50" t="s">
        <v>65</v>
      </c>
      <c r="O36" s="188">
        <f t="shared" ref="O36:O41" si="2">(I36*24)*L36</f>
        <v>0</v>
      </c>
      <c r="P36" s="189"/>
      <c r="Q36" s="51" t="s">
        <v>65</v>
      </c>
      <c r="R36" s="52"/>
      <c r="S36" s="190" t="s">
        <v>66</v>
      </c>
      <c r="T36" s="191"/>
      <c r="U36" s="191"/>
      <c r="V36" s="191"/>
      <c r="W36" s="191"/>
      <c r="X36" s="192"/>
      <c r="Y36" s="193">
        <v>14750</v>
      </c>
      <c r="Z36" s="194"/>
      <c r="AA36" s="194"/>
      <c r="AB36" s="53" t="s">
        <v>65</v>
      </c>
      <c r="AC36" s="195">
        <v>1440</v>
      </c>
      <c r="AD36" s="196"/>
      <c r="AE36" s="196"/>
      <c r="AF36" s="54" t="s">
        <v>65</v>
      </c>
      <c r="AG36" s="197">
        <v>0</v>
      </c>
      <c r="AH36" s="198"/>
      <c r="AI36" s="198"/>
      <c r="AJ36" s="53" t="s">
        <v>65</v>
      </c>
      <c r="AK36" s="199">
        <v>0</v>
      </c>
      <c r="AL36" s="200"/>
      <c r="AM36" s="200"/>
      <c r="AN36" s="53" t="s">
        <v>65</v>
      </c>
      <c r="AO36" s="201">
        <f>(Y36+AG36)-(AC36+AK36)</f>
        <v>13310</v>
      </c>
      <c r="AP36" s="202"/>
      <c r="AQ36" s="53" t="s">
        <v>65</v>
      </c>
      <c r="AR36" s="203" t="s">
        <v>86</v>
      </c>
      <c r="AS36" s="204"/>
      <c r="AT36" s="204"/>
      <c r="AU36" s="204"/>
      <c r="AV36" s="205"/>
    </row>
    <row r="37" spans="1:48" ht="15.75" customHeight="1" x14ac:dyDescent="0.2">
      <c r="A37" s="4"/>
      <c r="B37" s="107" t="s">
        <v>67</v>
      </c>
      <c r="C37" s="55"/>
      <c r="D37" s="55"/>
      <c r="E37" s="55"/>
      <c r="F37" s="55"/>
      <c r="G37" s="55"/>
      <c r="H37" s="56"/>
      <c r="I37" s="150">
        <f>SUM(AC10:AD31)</f>
        <v>0.1388888888888889</v>
      </c>
      <c r="J37" s="151"/>
      <c r="K37" s="152"/>
      <c r="L37" s="164">
        <v>115</v>
      </c>
      <c r="M37" s="165"/>
      <c r="N37" s="57" t="s">
        <v>65</v>
      </c>
      <c r="O37" s="166">
        <f t="shared" si="2"/>
        <v>383.33333333333337</v>
      </c>
      <c r="P37" s="167"/>
      <c r="Q37" s="58" t="s">
        <v>65</v>
      </c>
      <c r="R37" s="47"/>
      <c r="S37" s="168" t="s">
        <v>68</v>
      </c>
      <c r="T37" s="169"/>
      <c r="U37" s="169"/>
      <c r="V37" s="169"/>
      <c r="W37" s="169"/>
      <c r="X37" s="170"/>
      <c r="Y37" s="171">
        <v>3</v>
      </c>
      <c r="Z37" s="172"/>
      <c r="AA37" s="172"/>
      <c r="AB37" s="59" t="s">
        <v>65</v>
      </c>
      <c r="AC37" s="173">
        <v>1</v>
      </c>
      <c r="AD37" s="174"/>
      <c r="AE37" s="174"/>
      <c r="AF37" s="60" t="s">
        <v>65</v>
      </c>
      <c r="AG37" s="175">
        <v>0</v>
      </c>
      <c r="AH37" s="176"/>
      <c r="AI37" s="176"/>
      <c r="AJ37" s="59" t="s">
        <v>65</v>
      </c>
      <c r="AK37" s="148">
        <v>0</v>
      </c>
      <c r="AL37" s="149"/>
      <c r="AM37" s="149"/>
      <c r="AN37" s="59" t="s">
        <v>65</v>
      </c>
      <c r="AO37" s="177">
        <f>(Y37+AG37)-(AC37+AK37)</f>
        <v>2</v>
      </c>
      <c r="AP37" s="178"/>
      <c r="AQ37" s="59" t="s">
        <v>65</v>
      </c>
      <c r="AR37" s="127" t="s">
        <v>86</v>
      </c>
      <c r="AS37" s="128"/>
      <c r="AT37" s="128"/>
      <c r="AU37" s="128"/>
      <c r="AV37" s="129"/>
    </row>
    <row r="38" spans="1:48" ht="15.75" customHeight="1" x14ac:dyDescent="0.2">
      <c r="A38" s="4"/>
      <c r="B38" s="107" t="s">
        <v>69</v>
      </c>
      <c r="C38" s="55"/>
      <c r="D38" s="55"/>
      <c r="E38" s="55"/>
      <c r="F38" s="55"/>
      <c r="G38" s="55"/>
      <c r="H38" s="56"/>
      <c r="I38" s="150">
        <f>SUM(AE10:AF31)</f>
        <v>3.4722222222222224E-2</v>
      </c>
      <c r="J38" s="151"/>
      <c r="K38" s="152"/>
      <c r="L38" s="164">
        <v>102</v>
      </c>
      <c r="M38" s="165"/>
      <c r="N38" s="57" t="s">
        <v>65</v>
      </c>
      <c r="O38" s="166">
        <f t="shared" si="2"/>
        <v>85</v>
      </c>
      <c r="P38" s="167"/>
      <c r="Q38" s="58" t="s">
        <v>65</v>
      </c>
      <c r="R38" s="47"/>
      <c r="S38" s="159" t="s">
        <v>70</v>
      </c>
      <c r="T38" s="160"/>
      <c r="U38" s="160"/>
      <c r="V38" s="160"/>
      <c r="W38" s="160"/>
      <c r="X38" s="161"/>
      <c r="Y38" s="162">
        <v>0</v>
      </c>
      <c r="Z38" s="163"/>
      <c r="AA38" s="163"/>
      <c r="AB38" s="59" t="s">
        <v>65</v>
      </c>
      <c r="AC38" s="61"/>
      <c r="AD38" s="62"/>
      <c r="AE38" s="62"/>
      <c r="AF38" s="63"/>
      <c r="AG38" s="148">
        <v>0</v>
      </c>
      <c r="AH38" s="149"/>
      <c r="AI38" s="149"/>
      <c r="AJ38" s="59" t="s">
        <v>65</v>
      </c>
      <c r="AK38" s="148">
        <v>0</v>
      </c>
      <c r="AL38" s="149"/>
      <c r="AM38" s="149"/>
      <c r="AN38" s="59" t="s">
        <v>65</v>
      </c>
      <c r="AO38" s="125">
        <f t="shared" ref="AO38:AO43" si="3">(Y38+AG38)-(AC38+AK38)</f>
        <v>0</v>
      </c>
      <c r="AP38" s="126"/>
      <c r="AQ38" s="59" t="s">
        <v>65</v>
      </c>
      <c r="AR38" s="127"/>
      <c r="AS38" s="128"/>
      <c r="AT38" s="128"/>
      <c r="AU38" s="128"/>
      <c r="AV38" s="129"/>
    </row>
    <row r="39" spans="1:48" ht="15.75" customHeight="1" x14ac:dyDescent="0.2">
      <c r="A39" s="4"/>
      <c r="B39" s="107" t="s">
        <v>71</v>
      </c>
      <c r="C39" s="55"/>
      <c r="D39" s="55"/>
      <c r="E39" s="55"/>
      <c r="F39" s="55"/>
      <c r="G39" s="55"/>
      <c r="H39" s="56"/>
      <c r="I39" s="150">
        <f>SUM(AG10:AH31)</f>
        <v>0.41319444444444436</v>
      </c>
      <c r="J39" s="151"/>
      <c r="K39" s="152"/>
      <c r="L39" s="164">
        <v>90</v>
      </c>
      <c r="M39" s="165"/>
      <c r="N39" s="57" t="s">
        <v>65</v>
      </c>
      <c r="O39" s="166">
        <f t="shared" si="2"/>
        <v>892.49999999999977</v>
      </c>
      <c r="P39" s="167"/>
      <c r="Q39" s="58" t="s">
        <v>65</v>
      </c>
      <c r="R39" s="47"/>
      <c r="S39" s="159" t="s">
        <v>72</v>
      </c>
      <c r="T39" s="160"/>
      <c r="U39" s="160"/>
      <c r="V39" s="160"/>
      <c r="W39" s="160"/>
      <c r="X39" s="161"/>
      <c r="Y39" s="162">
        <v>0</v>
      </c>
      <c r="Z39" s="163"/>
      <c r="AA39" s="163"/>
      <c r="AB39" s="60" t="s">
        <v>73</v>
      </c>
      <c r="AC39" s="61"/>
      <c r="AD39" s="62"/>
      <c r="AE39" s="62"/>
      <c r="AF39" s="64"/>
      <c r="AG39" s="148">
        <v>0</v>
      </c>
      <c r="AH39" s="149"/>
      <c r="AI39" s="149"/>
      <c r="AJ39" s="60" t="s">
        <v>73</v>
      </c>
      <c r="AK39" s="148">
        <v>0</v>
      </c>
      <c r="AL39" s="149"/>
      <c r="AM39" s="149"/>
      <c r="AN39" s="60" t="s">
        <v>73</v>
      </c>
      <c r="AO39" s="125">
        <f t="shared" si="3"/>
        <v>0</v>
      </c>
      <c r="AP39" s="126"/>
      <c r="AQ39" s="60" t="s">
        <v>73</v>
      </c>
      <c r="AR39" s="127"/>
      <c r="AS39" s="128"/>
      <c r="AT39" s="128"/>
      <c r="AU39" s="128"/>
      <c r="AV39" s="129"/>
    </row>
    <row r="40" spans="1:48" ht="15.75" customHeight="1" x14ac:dyDescent="0.2">
      <c r="A40" s="4"/>
      <c r="B40" s="107" t="s">
        <v>74</v>
      </c>
      <c r="C40" s="55"/>
      <c r="D40" s="55"/>
      <c r="E40" s="55"/>
      <c r="F40" s="55"/>
      <c r="G40" s="55"/>
      <c r="H40" s="56"/>
      <c r="I40" s="150">
        <f>SUM(AI10:AJ31)</f>
        <v>0</v>
      </c>
      <c r="J40" s="151"/>
      <c r="K40" s="152"/>
      <c r="L40" s="164">
        <v>0</v>
      </c>
      <c r="M40" s="165"/>
      <c r="N40" s="57" t="s">
        <v>65</v>
      </c>
      <c r="O40" s="166">
        <f t="shared" si="2"/>
        <v>0</v>
      </c>
      <c r="P40" s="167"/>
      <c r="Q40" s="58" t="s">
        <v>65</v>
      </c>
      <c r="R40" s="52"/>
      <c r="S40" s="159" t="s">
        <v>75</v>
      </c>
      <c r="T40" s="160"/>
      <c r="U40" s="160"/>
      <c r="V40" s="160"/>
      <c r="W40" s="160"/>
      <c r="X40" s="161"/>
      <c r="Y40" s="162">
        <v>0</v>
      </c>
      <c r="Z40" s="163"/>
      <c r="AA40" s="163"/>
      <c r="AB40" s="60" t="s">
        <v>73</v>
      </c>
      <c r="AC40" s="61"/>
      <c r="AD40" s="62"/>
      <c r="AE40" s="62"/>
      <c r="AF40" s="64"/>
      <c r="AG40" s="148">
        <v>0</v>
      </c>
      <c r="AH40" s="149"/>
      <c r="AI40" s="149"/>
      <c r="AJ40" s="60" t="s">
        <v>73</v>
      </c>
      <c r="AK40" s="148">
        <v>0</v>
      </c>
      <c r="AL40" s="149"/>
      <c r="AM40" s="149"/>
      <c r="AN40" s="60" t="s">
        <v>73</v>
      </c>
      <c r="AO40" s="125">
        <f t="shared" si="3"/>
        <v>0</v>
      </c>
      <c r="AP40" s="126"/>
      <c r="AQ40" s="60" t="s">
        <v>73</v>
      </c>
      <c r="AR40" s="127"/>
      <c r="AS40" s="128"/>
      <c r="AT40" s="128"/>
      <c r="AU40" s="128"/>
      <c r="AV40" s="129"/>
    </row>
    <row r="41" spans="1:48" ht="15.75" customHeight="1" x14ac:dyDescent="0.2">
      <c r="A41" s="4"/>
      <c r="B41" s="107" t="s">
        <v>76</v>
      </c>
      <c r="C41" s="55"/>
      <c r="D41" s="55"/>
      <c r="E41" s="55"/>
      <c r="F41" s="55"/>
      <c r="G41" s="55"/>
      <c r="H41" s="56"/>
      <c r="I41" s="150">
        <f>SUM(AK10:AL31)</f>
        <v>0.41319444444444442</v>
      </c>
      <c r="J41" s="151"/>
      <c r="K41" s="152"/>
      <c r="L41" s="164">
        <v>6</v>
      </c>
      <c r="M41" s="165"/>
      <c r="N41" s="57" t="s">
        <v>65</v>
      </c>
      <c r="O41" s="166">
        <f t="shared" si="2"/>
        <v>59.5</v>
      </c>
      <c r="P41" s="167"/>
      <c r="Q41" s="58" t="s">
        <v>65</v>
      </c>
      <c r="R41" s="52"/>
      <c r="S41" s="159" t="s">
        <v>77</v>
      </c>
      <c r="T41" s="160"/>
      <c r="U41" s="160"/>
      <c r="V41" s="160"/>
      <c r="W41" s="160"/>
      <c r="X41" s="161"/>
      <c r="Y41" s="162">
        <v>0</v>
      </c>
      <c r="Z41" s="163"/>
      <c r="AA41" s="163"/>
      <c r="AB41" s="60" t="s">
        <v>73</v>
      </c>
      <c r="AC41" s="61"/>
      <c r="AD41" s="62"/>
      <c r="AE41" s="62"/>
      <c r="AF41" s="64"/>
      <c r="AG41" s="148">
        <v>0</v>
      </c>
      <c r="AH41" s="149"/>
      <c r="AI41" s="149"/>
      <c r="AJ41" s="60" t="s">
        <v>73</v>
      </c>
      <c r="AK41" s="148">
        <v>0</v>
      </c>
      <c r="AL41" s="149"/>
      <c r="AM41" s="149"/>
      <c r="AN41" s="60" t="s">
        <v>73</v>
      </c>
      <c r="AO41" s="125">
        <f t="shared" si="3"/>
        <v>0</v>
      </c>
      <c r="AP41" s="126"/>
      <c r="AQ41" s="60" t="s">
        <v>73</v>
      </c>
      <c r="AR41" s="127"/>
      <c r="AS41" s="128"/>
      <c r="AT41" s="128"/>
      <c r="AU41" s="128"/>
      <c r="AV41" s="129"/>
    </row>
    <row r="42" spans="1:48" ht="15.75" customHeight="1" x14ac:dyDescent="0.2">
      <c r="A42" s="4"/>
      <c r="B42" s="107" t="s">
        <v>78</v>
      </c>
      <c r="C42" s="55"/>
      <c r="D42" s="55"/>
      <c r="E42" s="55"/>
      <c r="F42" s="55"/>
      <c r="G42" s="55"/>
      <c r="H42" s="56"/>
      <c r="I42" s="150">
        <v>0</v>
      </c>
      <c r="J42" s="151"/>
      <c r="K42" s="152"/>
      <c r="L42" s="153"/>
      <c r="M42" s="154"/>
      <c r="N42" s="155"/>
      <c r="O42" s="156"/>
      <c r="P42" s="157"/>
      <c r="Q42" s="158"/>
      <c r="R42" s="52"/>
      <c r="S42" s="159" t="s">
        <v>79</v>
      </c>
      <c r="T42" s="160"/>
      <c r="U42" s="160"/>
      <c r="V42" s="160"/>
      <c r="W42" s="160"/>
      <c r="X42" s="161"/>
      <c r="Y42" s="162">
        <v>0</v>
      </c>
      <c r="Z42" s="163"/>
      <c r="AA42" s="163"/>
      <c r="AB42" s="60" t="s">
        <v>73</v>
      </c>
      <c r="AC42" s="61"/>
      <c r="AD42" s="62"/>
      <c r="AE42" s="62"/>
      <c r="AF42" s="64"/>
      <c r="AG42" s="148">
        <v>0</v>
      </c>
      <c r="AH42" s="149"/>
      <c r="AI42" s="149"/>
      <c r="AJ42" s="60" t="s">
        <v>73</v>
      </c>
      <c r="AK42" s="148">
        <v>0</v>
      </c>
      <c r="AL42" s="149"/>
      <c r="AM42" s="149"/>
      <c r="AN42" s="60" t="s">
        <v>73</v>
      </c>
      <c r="AO42" s="125">
        <f t="shared" si="3"/>
        <v>0</v>
      </c>
      <c r="AP42" s="126"/>
      <c r="AQ42" s="60" t="s">
        <v>73</v>
      </c>
      <c r="AR42" s="127"/>
      <c r="AS42" s="128"/>
      <c r="AT42" s="128"/>
      <c r="AU42" s="128"/>
      <c r="AV42" s="129"/>
    </row>
    <row r="43" spans="1:48" ht="15.75" customHeight="1" thickBot="1" x14ac:dyDescent="0.25">
      <c r="A43" s="4"/>
      <c r="B43" s="108" t="s">
        <v>80</v>
      </c>
      <c r="C43" s="65"/>
      <c r="D43" s="65"/>
      <c r="E43" s="65"/>
      <c r="F43" s="65"/>
      <c r="G43" s="65"/>
      <c r="H43" s="4"/>
      <c r="I43" s="130">
        <v>0</v>
      </c>
      <c r="J43" s="131"/>
      <c r="K43" s="132"/>
      <c r="L43" s="133"/>
      <c r="M43" s="134"/>
      <c r="N43" s="135"/>
      <c r="O43" s="136"/>
      <c r="P43" s="137"/>
      <c r="Q43" s="138"/>
      <c r="R43" s="52"/>
      <c r="S43" s="139" t="s">
        <v>81</v>
      </c>
      <c r="T43" s="140"/>
      <c r="U43" s="140"/>
      <c r="V43" s="140"/>
      <c r="W43" s="140"/>
      <c r="X43" s="141"/>
      <c r="Y43" s="142">
        <v>0</v>
      </c>
      <c r="Z43" s="143"/>
      <c r="AA43" s="143"/>
      <c r="AB43" s="66" t="s">
        <v>73</v>
      </c>
      <c r="AC43" s="67"/>
      <c r="AD43" s="68"/>
      <c r="AE43" s="68"/>
      <c r="AF43" s="69"/>
      <c r="AG43" s="144">
        <v>0</v>
      </c>
      <c r="AH43" s="145"/>
      <c r="AI43" s="145"/>
      <c r="AJ43" s="66" t="s">
        <v>73</v>
      </c>
      <c r="AK43" s="144">
        <v>0</v>
      </c>
      <c r="AL43" s="145"/>
      <c r="AM43" s="145"/>
      <c r="AN43" s="66" t="s">
        <v>73</v>
      </c>
      <c r="AO43" s="146">
        <f t="shared" si="3"/>
        <v>0</v>
      </c>
      <c r="AP43" s="147"/>
      <c r="AQ43" s="66" t="s">
        <v>73</v>
      </c>
      <c r="AR43" s="113"/>
      <c r="AS43" s="114"/>
      <c r="AT43" s="114"/>
      <c r="AU43" s="114"/>
      <c r="AV43" s="115"/>
    </row>
    <row r="44" spans="1:48" ht="15.75" customHeight="1" thickTop="1" thickBot="1" x14ac:dyDescent="0.25">
      <c r="A44" s="4"/>
      <c r="B44" s="29"/>
      <c r="C44" s="29"/>
      <c r="D44" s="70"/>
      <c r="E44" s="116" t="s">
        <v>82</v>
      </c>
      <c r="F44" s="116"/>
      <c r="G44" s="116"/>
      <c r="H44" s="117"/>
      <c r="I44" s="118">
        <f>SUM(I36:K43)</f>
        <v>0.99999999999999989</v>
      </c>
      <c r="J44" s="119"/>
      <c r="K44" s="120"/>
      <c r="L44" s="121"/>
      <c r="M44" s="122"/>
      <c r="N44" s="71"/>
      <c r="O44" s="123">
        <f>SUM(O36:P41)</f>
        <v>1420.333333333333</v>
      </c>
      <c r="P44" s="124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/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86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99" orientation="landscape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view="pageBreakPreview" topLeftCell="A10" zoomScale="71" zoomScaleNormal="90" zoomScaleSheetLayoutView="71" workbookViewId="0">
      <selection activeCell="B35" sqref="B35:H35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  <c r="AH2" s="328"/>
      <c r="AI2" s="328"/>
      <c r="AJ2" s="328"/>
      <c r="AK2" s="3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9"/>
      <c r="W3" s="329"/>
      <c r="X3" s="329"/>
      <c r="Y3" s="329"/>
      <c r="Z3" s="329"/>
      <c r="AA3" s="329"/>
      <c r="AB3" s="329"/>
      <c r="AC3" s="329"/>
      <c r="AD3" s="329"/>
      <c r="AE3" s="329"/>
      <c r="AF3" s="329"/>
      <c r="AG3" s="329"/>
      <c r="AH3" s="329"/>
      <c r="AI3" s="329"/>
      <c r="AJ3" s="329"/>
      <c r="AK3" s="329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30" t="s">
        <v>127</v>
      </c>
      <c r="G7" s="331"/>
      <c r="H7" s="331"/>
      <c r="I7" s="331"/>
      <c r="J7" s="331"/>
      <c r="K7" s="332"/>
      <c r="L7" s="10" t="s">
        <v>3</v>
      </c>
      <c r="M7" s="9"/>
      <c r="N7" s="9"/>
      <c r="O7" s="11"/>
      <c r="P7" s="333" t="s">
        <v>101</v>
      </c>
      <c r="Q7" s="334"/>
      <c r="R7" s="334"/>
      <c r="S7" s="334"/>
      <c r="T7" s="334"/>
      <c r="U7" s="335"/>
      <c r="V7" s="12"/>
      <c r="W7" s="319" t="s">
        <v>4</v>
      </c>
      <c r="X7" s="320"/>
      <c r="Y7" s="320"/>
      <c r="Z7" s="321"/>
      <c r="AA7" s="339" t="s">
        <v>96</v>
      </c>
      <c r="AB7" s="340"/>
      <c r="AC7" s="340"/>
      <c r="AD7" s="340"/>
      <c r="AE7" s="340"/>
      <c r="AF7" s="340"/>
      <c r="AG7" s="340"/>
      <c r="AH7" s="340"/>
      <c r="AI7" s="340"/>
      <c r="AJ7" s="340"/>
      <c r="AK7" s="340"/>
      <c r="AL7" s="341"/>
      <c r="AM7" s="319" t="s">
        <v>5</v>
      </c>
      <c r="AN7" s="320"/>
      <c r="AO7" s="320"/>
      <c r="AP7" s="320"/>
      <c r="AQ7" s="320"/>
      <c r="AR7" s="320"/>
      <c r="AS7" s="320"/>
      <c r="AT7" s="320"/>
      <c r="AU7" s="320"/>
      <c r="AV7" s="321"/>
    </row>
    <row r="8" spans="1:54" ht="15.75" customHeight="1" x14ac:dyDescent="0.2">
      <c r="A8" s="4"/>
      <c r="B8" s="13" t="s">
        <v>6</v>
      </c>
      <c r="C8" s="14"/>
      <c r="D8" s="14"/>
      <c r="E8" s="14"/>
      <c r="F8" s="356" t="s">
        <v>122</v>
      </c>
      <c r="G8" s="357"/>
      <c r="H8" s="357"/>
      <c r="I8" s="357"/>
      <c r="J8" s="357"/>
      <c r="K8" s="358"/>
      <c r="L8" s="15" t="s">
        <v>7</v>
      </c>
      <c r="M8" s="14"/>
      <c r="N8" s="14"/>
      <c r="O8" s="16"/>
      <c r="P8" s="359" t="s">
        <v>123</v>
      </c>
      <c r="Q8" s="360"/>
      <c r="R8" s="360"/>
      <c r="S8" s="360"/>
      <c r="T8" s="360"/>
      <c r="U8" s="361"/>
      <c r="V8" s="12"/>
      <c r="W8" s="336"/>
      <c r="X8" s="337"/>
      <c r="Y8" s="337"/>
      <c r="Z8" s="338"/>
      <c r="AA8" s="342"/>
      <c r="AB8" s="343"/>
      <c r="AC8" s="343"/>
      <c r="AD8" s="343"/>
      <c r="AE8" s="343"/>
      <c r="AF8" s="343"/>
      <c r="AG8" s="343"/>
      <c r="AH8" s="343"/>
      <c r="AI8" s="343"/>
      <c r="AJ8" s="343"/>
      <c r="AK8" s="343"/>
      <c r="AL8" s="344"/>
      <c r="AM8" s="322"/>
      <c r="AN8" s="323"/>
      <c r="AO8" s="323"/>
      <c r="AP8" s="323"/>
      <c r="AQ8" s="323"/>
      <c r="AR8" s="323"/>
      <c r="AS8" s="323"/>
      <c r="AT8" s="323"/>
      <c r="AU8" s="323"/>
      <c r="AV8" s="324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62" t="s">
        <v>86</v>
      </c>
      <c r="G9" s="363"/>
      <c r="H9" s="363"/>
      <c r="I9" s="363"/>
      <c r="J9" s="363"/>
      <c r="K9" s="364"/>
      <c r="L9" s="17" t="s">
        <v>9</v>
      </c>
      <c r="M9" s="18"/>
      <c r="N9" s="18"/>
      <c r="O9" s="19"/>
      <c r="P9" s="365" t="s">
        <v>124</v>
      </c>
      <c r="Q9" s="366"/>
      <c r="R9" s="366"/>
      <c r="S9" s="366"/>
      <c r="T9" s="366"/>
      <c r="U9" s="367"/>
      <c r="V9" s="20"/>
      <c r="W9" s="315" t="s">
        <v>10</v>
      </c>
      <c r="X9" s="316"/>
      <c r="Y9" s="368" t="s">
        <v>11</v>
      </c>
      <c r="Z9" s="369"/>
      <c r="AA9" s="315" t="s">
        <v>12</v>
      </c>
      <c r="AB9" s="316"/>
      <c r="AC9" s="317" t="s">
        <v>13</v>
      </c>
      <c r="AD9" s="316"/>
      <c r="AE9" s="317" t="s">
        <v>14</v>
      </c>
      <c r="AF9" s="316"/>
      <c r="AG9" s="317" t="s">
        <v>15</v>
      </c>
      <c r="AH9" s="316"/>
      <c r="AI9" s="317" t="s">
        <v>16</v>
      </c>
      <c r="AJ9" s="316"/>
      <c r="AK9" s="317" t="s">
        <v>17</v>
      </c>
      <c r="AL9" s="318"/>
      <c r="AM9" s="325"/>
      <c r="AN9" s="326"/>
      <c r="AO9" s="326"/>
      <c r="AP9" s="326"/>
      <c r="AQ9" s="326"/>
      <c r="AR9" s="326"/>
      <c r="AS9" s="326"/>
      <c r="AT9" s="326"/>
      <c r="AU9" s="326"/>
      <c r="AV9" s="327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45" t="s">
        <v>86</v>
      </c>
      <c r="G10" s="346"/>
      <c r="H10" s="23" t="s">
        <v>19</v>
      </c>
      <c r="I10" s="347" t="s">
        <v>86</v>
      </c>
      <c r="J10" s="347"/>
      <c r="K10" s="348"/>
      <c r="L10" s="24" t="s">
        <v>20</v>
      </c>
      <c r="M10" s="22"/>
      <c r="N10" s="22"/>
      <c r="O10" s="25"/>
      <c r="P10" s="349">
        <v>10</v>
      </c>
      <c r="Q10" s="350"/>
      <c r="R10" s="26" t="s">
        <v>21</v>
      </c>
      <c r="S10" s="350">
        <v>0</v>
      </c>
      <c r="T10" s="350"/>
      <c r="U10" s="27" t="s">
        <v>22</v>
      </c>
      <c r="V10" s="28"/>
      <c r="W10" s="351">
        <v>0</v>
      </c>
      <c r="X10" s="352"/>
      <c r="Y10" s="353">
        <v>0.44791666666666669</v>
      </c>
      <c r="Z10" s="354"/>
      <c r="AA10" s="353"/>
      <c r="AB10" s="354"/>
      <c r="AC10" s="353"/>
      <c r="AD10" s="354"/>
      <c r="AE10" s="353"/>
      <c r="AF10" s="354"/>
      <c r="AG10" s="353"/>
      <c r="AH10" s="354"/>
      <c r="AI10" s="353"/>
      <c r="AJ10" s="354"/>
      <c r="AK10" s="353">
        <v>0.44791666666666669</v>
      </c>
      <c r="AL10" s="355"/>
      <c r="AM10" s="240" t="s">
        <v>128</v>
      </c>
      <c r="AN10" s="241"/>
      <c r="AO10" s="241"/>
      <c r="AP10" s="241"/>
      <c r="AQ10" s="241"/>
      <c r="AR10" s="241"/>
      <c r="AS10" s="241"/>
      <c r="AT10" s="241"/>
      <c r="AU10" s="241"/>
      <c r="AV10" s="242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74">
        <v>0.44791666666666669</v>
      </c>
      <c r="X11" s="314"/>
      <c r="Y11" s="237">
        <v>0.46180555555555558</v>
      </c>
      <c r="Z11" s="238"/>
      <c r="AA11" s="237"/>
      <c r="AB11" s="238"/>
      <c r="AC11" s="252"/>
      <c r="AD11" s="253"/>
      <c r="AE11" s="252"/>
      <c r="AF11" s="253"/>
      <c r="AG11" s="252">
        <v>1.3888888888888888E-2</v>
      </c>
      <c r="AH11" s="253"/>
      <c r="AI11" s="237"/>
      <c r="AJ11" s="238"/>
      <c r="AK11" s="237"/>
      <c r="AL11" s="239"/>
      <c r="AM11" s="240" t="s">
        <v>129</v>
      </c>
      <c r="AN11" s="241"/>
      <c r="AO11" s="241"/>
      <c r="AP11" s="241"/>
      <c r="AQ11" s="241"/>
      <c r="AR11" s="241"/>
      <c r="AS11" s="241"/>
      <c r="AT11" s="241"/>
      <c r="AU11" s="241"/>
      <c r="AV11" s="242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4">
        <v>0.46180555555555558</v>
      </c>
      <c r="X12" s="314"/>
      <c r="Y12" s="251">
        <v>0.72916666666666663</v>
      </c>
      <c r="Z12" s="250"/>
      <c r="AA12" s="237"/>
      <c r="AB12" s="238"/>
      <c r="AC12" s="237"/>
      <c r="AD12" s="238"/>
      <c r="AE12" s="237"/>
      <c r="AF12" s="238"/>
      <c r="AG12" s="237"/>
      <c r="AH12" s="238"/>
      <c r="AI12" s="235"/>
      <c r="AJ12" s="236"/>
      <c r="AK12" s="237">
        <v>0.2673611111111111</v>
      </c>
      <c r="AL12" s="239"/>
      <c r="AM12" s="240" t="s">
        <v>128</v>
      </c>
      <c r="AN12" s="241"/>
      <c r="AO12" s="241"/>
      <c r="AP12" s="241"/>
      <c r="AQ12" s="241"/>
      <c r="AR12" s="241"/>
      <c r="AS12" s="241"/>
      <c r="AT12" s="241"/>
      <c r="AU12" s="241"/>
      <c r="AV12" s="242"/>
    </row>
    <row r="13" spans="1:54" ht="16.5" customHeight="1" thickTop="1" thickBot="1" x14ac:dyDescent="0.25">
      <c r="A13" s="4"/>
      <c r="B13" s="311" t="s">
        <v>24</v>
      </c>
      <c r="C13" s="312"/>
      <c r="D13" s="312"/>
      <c r="E13" s="313"/>
      <c r="F13" s="179" t="s">
        <v>25</v>
      </c>
      <c r="G13" s="180"/>
      <c r="H13" s="180"/>
      <c r="I13" s="181"/>
      <c r="J13" s="179" t="s">
        <v>26</v>
      </c>
      <c r="K13" s="180"/>
      <c r="L13" s="180"/>
      <c r="M13" s="181"/>
      <c r="N13" s="179" t="s">
        <v>27</v>
      </c>
      <c r="O13" s="180"/>
      <c r="P13" s="180"/>
      <c r="Q13" s="181"/>
      <c r="R13" s="179" t="s">
        <v>28</v>
      </c>
      <c r="S13" s="180"/>
      <c r="T13" s="180"/>
      <c r="U13" s="182"/>
      <c r="V13" s="99"/>
      <c r="W13" s="249">
        <v>0.72916666666666663</v>
      </c>
      <c r="X13" s="254"/>
      <c r="Y13" s="251">
        <v>0.74652777777777779</v>
      </c>
      <c r="Z13" s="250"/>
      <c r="AA13" s="237"/>
      <c r="AB13" s="238"/>
      <c r="AC13" s="252"/>
      <c r="AD13" s="253"/>
      <c r="AE13" s="237"/>
      <c r="AF13" s="238"/>
      <c r="AG13" s="237">
        <v>1.7361111111111112E-2</v>
      </c>
      <c r="AH13" s="238"/>
      <c r="AI13" s="268"/>
      <c r="AJ13" s="268"/>
      <c r="AK13" s="269"/>
      <c r="AL13" s="270"/>
      <c r="AM13" s="240" t="s">
        <v>129</v>
      </c>
      <c r="AN13" s="241"/>
      <c r="AO13" s="241"/>
      <c r="AP13" s="241"/>
      <c r="AQ13" s="241"/>
      <c r="AR13" s="241"/>
      <c r="AS13" s="241"/>
      <c r="AT13" s="241"/>
      <c r="AU13" s="241"/>
      <c r="AV13" s="242"/>
    </row>
    <row r="14" spans="1:54" ht="15.75" customHeight="1" thickTop="1" x14ac:dyDescent="0.2">
      <c r="A14" s="4"/>
      <c r="B14" s="306" t="s">
        <v>29</v>
      </c>
      <c r="C14" s="289"/>
      <c r="D14" s="289"/>
      <c r="E14" s="289"/>
      <c r="F14" s="307" t="s">
        <v>119</v>
      </c>
      <c r="G14" s="308"/>
      <c r="H14" s="308"/>
      <c r="I14" s="309"/>
      <c r="J14" s="310" t="s">
        <v>118</v>
      </c>
      <c r="K14" s="308"/>
      <c r="L14" s="308"/>
      <c r="M14" s="309"/>
      <c r="N14" s="307" t="s">
        <v>120</v>
      </c>
      <c r="O14" s="308"/>
      <c r="P14" s="308"/>
      <c r="Q14" s="309"/>
      <c r="R14" s="310" t="s">
        <v>121</v>
      </c>
      <c r="S14" s="308"/>
      <c r="T14" s="308"/>
      <c r="U14" s="309"/>
      <c r="V14" s="99"/>
      <c r="W14" s="249">
        <v>0.74652777777777779</v>
      </c>
      <c r="X14" s="254"/>
      <c r="Y14" s="251">
        <v>0.77777777777777779</v>
      </c>
      <c r="Z14" s="250"/>
      <c r="AA14" s="237"/>
      <c r="AB14" s="238"/>
      <c r="AC14" s="237"/>
      <c r="AD14" s="238"/>
      <c r="AE14" s="235"/>
      <c r="AF14" s="236"/>
      <c r="AG14" s="235"/>
      <c r="AH14" s="236"/>
      <c r="AI14" s="237"/>
      <c r="AJ14" s="238"/>
      <c r="AK14" s="237">
        <v>3.125E-2</v>
      </c>
      <c r="AL14" s="239"/>
      <c r="AM14" s="240" t="s">
        <v>128</v>
      </c>
      <c r="AN14" s="241"/>
      <c r="AO14" s="241"/>
      <c r="AP14" s="241"/>
      <c r="AQ14" s="241"/>
      <c r="AR14" s="241"/>
      <c r="AS14" s="241"/>
      <c r="AT14" s="241"/>
      <c r="AU14" s="241"/>
      <c r="AV14" s="242"/>
    </row>
    <row r="15" spans="1:54" ht="15.75" customHeight="1" x14ac:dyDescent="0.2">
      <c r="A15" s="4"/>
      <c r="B15" s="301" t="s">
        <v>30</v>
      </c>
      <c r="C15" s="286"/>
      <c r="D15" s="286"/>
      <c r="E15" s="302"/>
      <c r="F15" s="303" t="s">
        <v>102</v>
      </c>
      <c r="G15" s="304"/>
      <c r="H15" s="304"/>
      <c r="I15" s="305"/>
      <c r="J15" s="303" t="s">
        <v>104</v>
      </c>
      <c r="K15" s="304"/>
      <c r="L15" s="304"/>
      <c r="M15" s="305"/>
      <c r="N15" s="303" t="s">
        <v>102</v>
      </c>
      <c r="O15" s="304"/>
      <c r="P15" s="304"/>
      <c r="Q15" s="305"/>
      <c r="R15" s="303" t="s">
        <v>102</v>
      </c>
      <c r="S15" s="304"/>
      <c r="T15" s="304"/>
      <c r="U15" s="305"/>
      <c r="V15" s="99"/>
      <c r="W15" s="249">
        <v>0.77777777777777779</v>
      </c>
      <c r="X15" s="254"/>
      <c r="Y15" s="251">
        <v>0.82638888888888884</v>
      </c>
      <c r="Z15" s="250"/>
      <c r="AA15" s="237"/>
      <c r="AB15" s="238"/>
      <c r="AC15" s="237">
        <v>4.1666666666666664E-2</v>
      </c>
      <c r="AD15" s="238"/>
      <c r="AE15" s="237"/>
      <c r="AF15" s="238"/>
      <c r="AG15" s="237">
        <v>6.9444444444444441E-3</v>
      </c>
      <c r="AH15" s="238"/>
      <c r="AI15" s="237"/>
      <c r="AJ15" s="238"/>
      <c r="AK15" s="237"/>
      <c r="AL15" s="239"/>
      <c r="AM15" s="240" t="s">
        <v>130</v>
      </c>
      <c r="AN15" s="241"/>
      <c r="AO15" s="241"/>
      <c r="AP15" s="241"/>
      <c r="AQ15" s="241"/>
      <c r="AR15" s="241"/>
      <c r="AS15" s="241"/>
      <c r="AT15" s="241"/>
      <c r="AU15" s="241"/>
      <c r="AV15" s="242"/>
    </row>
    <row r="16" spans="1:54" ht="15.75" customHeight="1" thickBot="1" x14ac:dyDescent="0.25">
      <c r="A16" s="4"/>
      <c r="B16" s="296" t="s">
        <v>31</v>
      </c>
      <c r="C16" s="297"/>
      <c r="D16" s="297"/>
      <c r="E16" s="297"/>
      <c r="F16" s="298"/>
      <c r="G16" s="299"/>
      <c r="H16" s="299"/>
      <c r="I16" s="300"/>
      <c r="J16" s="298"/>
      <c r="K16" s="299"/>
      <c r="L16" s="299"/>
      <c r="M16" s="300"/>
      <c r="N16" s="298"/>
      <c r="O16" s="299"/>
      <c r="P16" s="299"/>
      <c r="Q16" s="300"/>
      <c r="R16" s="298"/>
      <c r="S16" s="299"/>
      <c r="T16" s="299"/>
      <c r="U16" s="300"/>
      <c r="V16" s="99"/>
      <c r="W16" s="249">
        <v>0.82638888888888884</v>
      </c>
      <c r="X16" s="250"/>
      <c r="Y16" s="251">
        <v>0.86458333333333337</v>
      </c>
      <c r="Z16" s="250"/>
      <c r="AA16" s="237"/>
      <c r="AB16" s="238"/>
      <c r="AC16" s="237"/>
      <c r="AD16" s="238"/>
      <c r="AE16" s="237"/>
      <c r="AF16" s="238"/>
      <c r="AG16" s="237"/>
      <c r="AH16" s="238"/>
      <c r="AI16" s="237"/>
      <c r="AJ16" s="238"/>
      <c r="AK16" s="237">
        <v>3.8194444444444441E-2</v>
      </c>
      <c r="AL16" s="239"/>
      <c r="AM16" s="240" t="s">
        <v>131</v>
      </c>
      <c r="AN16" s="241"/>
      <c r="AO16" s="241"/>
      <c r="AP16" s="241"/>
      <c r="AQ16" s="241"/>
      <c r="AR16" s="241"/>
      <c r="AS16" s="241"/>
      <c r="AT16" s="241"/>
      <c r="AU16" s="241"/>
      <c r="AV16" s="242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9">
        <v>0.86458333333333337</v>
      </c>
      <c r="X17" s="250"/>
      <c r="Y17" s="251">
        <v>0.9375</v>
      </c>
      <c r="Z17" s="250"/>
      <c r="AA17" s="237"/>
      <c r="AB17" s="238"/>
      <c r="AC17" s="252">
        <v>4.8611111111111112E-2</v>
      </c>
      <c r="AD17" s="253"/>
      <c r="AE17" s="252">
        <v>1.7361111111111112E-2</v>
      </c>
      <c r="AF17" s="253"/>
      <c r="AG17" s="252">
        <v>6.9444444444444441E-3</v>
      </c>
      <c r="AH17" s="253"/>
      <c r="AI17" s="237"/>
      <c r="AJ17" s="238"/>
      <c r="AK17" s="237"/>
      <c r="AL17" s="239"/>
      <c r="AM17" s="240" t="s">
        <v>132</v>
      </c>
      <c r="AN17" s="241"/>
      <c r="AO17" s="241"/>
      <c r="AP17" s="241"/>
      <c r="AQ17" s="241"/>
      <c r="AR17" s="241"/>
      <c r="AS17" s="241"/>
      <c r="AT17" s="241"/>
      <c r="AU17" s="241"/>
      <c r="AV17" s="242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9">
        <v>0.9375</v>
      </c>
      <c r="X18" s="250"/>
      <c r="Y18" s="251">
        <v>1</v>
      </c>
      <c r="Z18" s="250"/>
      <c r="AA18" s="237"/>
      <c r="AB18" s="238"/>
      <c r="AC18" s="237"/>
      <c r="AD18" s="238"/>
      <c r="AE18" s="252"/>
      <c r="AF18" s="253"/>
      <c r="AG18" s="252"/>
      <c r="AH18" s="253"/>
      <c r="AI18" s="237"/>
      <c r="AJ18" s="238"/>
      <c r="AK18" s="237">
        <v>6.25E-2</v>
      </c>
      <c r="AL18" s="239"/>
      <c r="AM18" s="240" t="s">
        <v>133</v>
      </c>
      <c r="AN18" s="241"/>
      <c r="AO18" s="241"/>
      <c r="AP18" s="241"/>
      <c r="AQ18" s="241"/>
      <c r="AR18" s="241"/>
      <c r="AS18" s="241"/>
      <c r="AT18" s="241"/>
      <c r="AU18" s="241"/>
      <c r="AV18" s="242"/>
    </row>
    <row r="19" spans="1:48" ht="15.75" customHeight="1" thickTop="1" thickBot="1" x14ac:dyDescent="0.25">
      <c r="A19" s="4"/>
      <c r="B19" s="34"/>
      <c r="C19" s="222" t="s">
        <v>33</v>
      </c>
      <c r="D19" s="210"/>
      <c r="E19" s="210"/>
      <c r="F19" s="210"/>
      <c r="G19" s="210"/>
      <c r="H19" s="210"/>
      <c r="I19" s="210"/>
      <c r="J19" s="210"/>
      <c r="K19" s="210"/>
      <c r="L19" s="223"/>
      <c r="M19" s="222" t="s">
        <v>34</v>
      </c>
      <c r="N19" s="210"/>
      <c r="O19" s="223"/>
      <c r="P19" s="222" t="s">
        <v>35</v>
      </c>
      <c r="Q19" s="210"/>
      <c r="R19" s="223"/>
      <c r="S19" s="222" t="s">
        <v>36</v>
      </c>
      <c r="T19" s="210"/>
      <c r="U19" s="211"/>
      <c r="V19" s="100"/>
      <c r="W19" s="249"/>
      <c r="X19" s="250"/>
      <c r="Y19" s="251"/>
      <c r="Z19" s="250"/>
      <c r="AA19" s="237"/>
      <c r="AB19" s="238"/>
      <c r="AC19" s="235"/>
      <c r="AD19" s="236"/>
      <c r="AE19" s="237"/>
      <c r="AF19" s="238"/>
      <c r="AG19" s="237"/>
      <c r="AH19" s="238"/>
      <c r="AI19" s="237"/>
      <c r="AJ19" s="238"/>
      <c r="AK19" s="237"/>
      <c r="AL19" s="239"/>
      <c r="AM19" s="240"/>
      <c r="AN19" s="241"/>
      <c r="AO19" s="241"/>
      <c r="AP19" s="241"/>
      <c r="AQ19" s="241"/>
      <c r="AR19" s="241"/>
      <c r="AS19" s="241"/>
      <c r="AT19" s="241"/>
      <c r="AU19" s="241"/>
      <c r="AV19" s="242"/>
    </row>
    <row r="20" spans="1:48" ht="15.75" customHeight="1" thickTop="1" x14ac:dyDescent="0.2">
      <c r="A20" s="4"/>
      <c r="B20" s="35">
        <v>1</v>
      </c>
      <c r="C20" s="288" t="s">
        <v>94</v>
      </c>
      <c r="D20" s="289"/>
      <c r="E20" s="289"/>
      <c r="F20" s="289"/>
      <c r="G20" s="289"/>
      <c r="H20" s="289"/>
      <c r="I20" s="289"/>
      <c r="J20" s="289"/>
      <c r="K20" s="289"/>
      <c r="L20" s="11"/>
      <c r="M20" s="290">
        <v>0</v>
      </c>
      <c r="N20" s="291"/>
      <c r="O20" s="292"/>
      <c r="P20" s="290">
        <v>0</v>
      </c>
      <c r="Q20" s="291"/>
      <c r="R20" s="292"/>
      <c r="S20" s="293">
        <f>M20+P20</f>
        <v>0</v>
      </c>
      <c r="T20" s="294"/>
      <c r="U20" s="295"/>
      <c r="V20" s="101"/>
      <c r="W20" s="249"/>
      <c r="X20" s="250"/>
      <c r="Y20" s="237"/>
      <c r="Z20" s="238"/>
      <c r="AA20" s="252"/>
      <c r="AB20" s="253"/>
      <c r="AC20" s="237"/>
      <c r="AD20" s="238"/>
      <c r="AE20" s="252"/>
      <c r="AF20" s="253"/>
      <c r="AG20" s="252"/>
      <c r="AH20" s="253"/>
      <c r="AI20" s="252"/>
      <c r="AJ20" s="253"/>
      <c r="AK20" s="252"/>
      <c r="AL20" s="287"/>
      <c r="AM20" s="240"/>
      <c r="AN20" s="241"/>
      <c r="AO20" s="241"/>
      <c r="AP20" s="241"/>
      <c r="AQ20" s="241"/>
      <c r="AR20" s="241"/>
      <c r="AS20" s="241"/>
      <c r="AT20" s="241"/>
      <c r="AU20" s="241"/>
      <c r="AV20" s="242"/>
    </row>
    <row r="21" spans="1:48" ht="15.75" customHeight="1" x14ac:dyDescent="0.2">
      <c r="A21" s="4"/>
      <c r="B21" s="36">
        <v>2</v>
      </c>
      <c r="C21" s="285" t="s">
        <v>37</v>
      </c>
      <c r="D21" s="286"/>
      <c r="E21" s="286"/>
      <c r="F21" s="286"/>
      <c r="G21" s="286"/>
      <c r="H21" s="286"/>
      <c r="I21" s="286"/>
      <c r="J21" s="286"/>
      <c r="K21" s="286"/>
      <c r="L21" s="16"/>
      <c r="M21" s="282">
        <v>0</v>
      </c>
      <c r="N21" s="283"/>
      <c r="O21" s="284"/>
      <c r="P21" s="282">
        <v>0</v>
      </c>
      <c r="Q21" s="283"/>
      <c r="R21" s="284"/>
      <c r="S21" s="271">
        <f t="shared" ref="S21:S25" si="0">M21+P21</f>
        <v>0</v>
      </c>
      <c r="T21" s="272"/>
      <c r="U21" s="273"/>
      <c r="V21" s="102"/>
      <c r="W21" s="274"/>
      <c r="X21" s="238"/>
      <c r="Y21" s="251"/>
      <c r="Z21" s="250"/>
      <c r="AA21" s="237"/>
      <c r="AB21" s="238"/>
      <c r="AC21" s="237"/>
      <c r="AD21" s="238"/>
      <c r="AE21" s="252"/>
      <c r="AF21" s="253"/>
      <c r="AG21" s="252"/>
      <c r="AH21" s="253"/>
      <c r="AI21" s="237"/>
      <c r="AJ21" s="238"/>
      <c r="AK21" s="237"/>
      <c r="AL21" s="239"/>
      <c r="AM21" s="240"/>
      <c r="AN21" s="241"/>
      <c r="AO21" s="241"/>
      <c r="AP21" s="241"/>
      <c r="AQ21" s="241"/>
      <c r="AR21" s="241"/>
      <c r="AS21" s="241"/>
      <c r="AT21" s="241"/>
      <c r="AU21" s="241"/>
      <c r="AV21" s="242"/>
    </row>
    <row r="22" spans="1:48" ht="15.75" customHeight="1" x14ac:dyDescent="0.2">
      <c r="A22" s="4"/>
      <c r="B22" s="36">
        <v>3</v>
      </c>
      <c r="C22" s="285" t="s">
        <v>38</v>
      </c>
      <c r="D22" s="286"/>
      <c r="E22" s="286"/>
      <c r="F22" s="286"/>
      <c r="G22" s="286"/>
      <c r="H22" s="286"/>
      <c r="I22" s="286"/>
      <c r="J22" s="286"/>
      <c r="K22" s="286"/>
      <c r="L22" s="16"/>
      <c r="M22" s="282">
        <v>0</v>
      </c>
      <c r="N22" s="283"/>
      <c r="O22" s="284"/>
      <c r="P22" s="282">
        <v>0</v>
      </c>
      <c r="Q22" s="283"/>
      <c r="R22" s="284"/>
      <c r="S22" s="271">
        <f t="shared" si="0"/>
        <v>0</v>
      </c>
      <c r="T22" s="272"/>
      <c r="U22" s="273"/>
      <c r="V22" s="103"/>
      <c r="W22" s="274"/>
      <c r="X22" s="238"/>
      <c r="Y22" s="251"/>
      <c r="Z22" s="250"/>
      <c r="AA22" s="237"/>
      <c r="AB22" s="238"/>
      <c r="AC22" s="237"/>
      <c r="AD22" s="238"/>
      <c r="AE22" s="252"/>
      <c r="AF22" s="253"/>
      <c r="AG22" s="252"/>
      <c r="AH22" s="253"/>
      <c r="AI22" s="237"/>
      <c r="AJ22" s="238"/>
      <c r="AK22" s="237"/>
      <c r="AL22" s="239"/>
      <c r="AM22" s="240"/>
      <c r="AN22" s="241"/>
      <c r="AO22" s="241"/>
      <c r="AP22" s="241"/>
      <c r="AQ22" s="241"/>
      <c r="AR22" s="241"/>
      <c r="AS22" s="241"/>
      <c r="AT22" s="241"/>
      <c r="AU22" s="241"/>
      <c r="AV22" s="242"/>
    </row>
    <row r="23" spans="1:48" ht="15.75" customHeight="1" x14ac:dyDescent="0.2">
      <c r="A23" s="4"/>
      <c r="B23" s="36">
        <v>4</v>
      </c>
      <c r="C23" s="285" t="s">
        <v>39</v>
      </c>
      <c r="D23" s="286"/>
      <c r="E23" s="286"/>
      <c r="F23" s="286"/>
      <c r="G23" s="286"/>
      <c r="H23" s="286"/>
      <c r="I23" s="286"/>
      <c r="J23" s="286"/>
      <c r="K23" s="286"/>
      <c r="L23" s="16"/>
      <c r="M23" s="282">
        <v>0</v>
      </c>
      <c r="N23" s="283"/>
      <c r="O23" s="284"/>
      <c r="P23" s="282">
        <v>0</v>
      </c>
      <c r="Q23" s="283"/>
      <c r="R23" s="284"/>
      <c r="S23" s="271">
        <f t="shared" si="0"/>
        <v>0</v>
      </c>
      <c r="T23" s="272"/>
      <c r="U23" s="273"/>
      <c r="V23" s="103"/>
      <c r="W23" s="274"/>
      <c r="X23" s="238"/>
      <c r="Y23" s="251"/>
      <c r="Z23" s="250"/>
      <c r="AA23" s="237"/>
      <c r="AB23" s="238"/>
      <c r="AC23" s="237"/>
      <c r="AD23" s="238"/>
      <c r="AE23" s="237"/>
      <c r="AF23" s="238"/>
      <c r="AG23" s="252"/>
      <c r="AH23" s="253"/>
      <c r="AI23" s="237"/>
      <c r="AJ23" s="238"/>
      <c r="AK23" s="237"/>
      <c r="AL23" s="239"/>
      <c r="AM23" s="240"/>
      <c r="AN23" s="241"/>
      <c r="AO23" s="241"/>
      <c r="AP23" s="241"/>
      <c r="AQ23" s="241"/>
      <c r="AR23" s="241"/>
      <c r="AS23" s="241"/>
      <c r="AT23" s="241"/>
      <c r="AU23" s="241"/>
      <c r="AV23" s="242"/>
    </row>
    <row r="24" spans="1:48" ht="15.75" customHeight="1" x14ac:dyDescent="0.2">
      <c r="A24" s="4"/>
      <c r="B24" s="36">
        <v>5</v>
      </c>
      <c r="C24" s="255" t="s">
        <v>40</v>
      </c>
      <c r="D24" s="160"/>
      <c r="E24" s="160"/>
      <c r="F24" s="160"/>
      <c r="G24" s="160"/>
      <c r="H24" s="160"/>
      <c r="I24" s="160"/>
      <c r="J24" s="160"/>
      <c r="K24" s="160"/>
      <c r="L24" s="16"/>
      <c r="M24" s="282">
        <v>0</v>
      </c>
      <c r="N24" s="283"/>
      <c r="O24" s="284"/>
      <c r="P24" s="282">
        <v>0</v>
      </c>
      <c r="Q24" s="283"/>
      <c r="R24" s="284"/>
      <c r="S24" s="271">
        <v>0</v>
      </c>
      <c r="T24" s="272"/>
      <c r="U24" s="273"/>
      <c r="V24" s="103"/>
      <c r="W24" s="249"/>
      <c r="X24" s="250"/>
      <c r="Y24" s="251"/>
      <c r="Z24" s="250"/>
      <c r="AA24" s="237"/>
      <c r="AB24" s="238"/>
      <c r="AC24" s="237"/>
      <c r="AD24" s="238"/>
      <c r="AE24" s="235"/>
      <c r="AF24" s="236"/>
      <c r="AG24" s="237"/>
      <c r="AH24" s="238"/>
      <c r="AI24" s="268"/>
      <c r="AJ24" s="268"/>
      <c r="AK24" s="269"/>
      <c r="AL24" s="270"/>
      <c r="AM24" s="240"/>
      <c r="AN24" s="241"/>
      <c r="AO24" s="241"/>
      <c r="AP24" s="241"/>
      <c r="AQ24" s="241"/>
      <c r="AR24" s="241"/>
      <c r="AS24" s="241"/>
      <c r="AT24" s="241"/>
      <c r="AU24" s="241"/>
      <c r="AV24" s="242"/>
    </row>
    <row r="25" spans="1:48" ht="15.75" customHeight="1" thickBot="1" x14ac:dyDescent="0.25">
      <c r="A25" s="4"/>
      <c r="B25" s="37">
        <v>6</v>
      </c>
      <c r="C25" s="275" t="s">
        <v>41</v>
      </c>
      <c r="D25" s="140"/>
      <c r="E25" s="140"/>
      <c r="F25" s="140"/>
      <c r="G25" s="140"/>
      <c r="H25" s="140"/>
      <c r="I25" s="140"/>
      <c r="J25" s="140"/>
      <c r="K25" s="140"/>
      <c r="L25" s="38"/>
      <c r="M25" s="276">
        <v>0</v>
      </c>
      <c r="N25" s="277"/>
      <c r="O25" s="278"/>
      <c r="P25" s="276">
        <v>0</v>
      </c>
      <c r="Q25" s="277"/>
      <c r="R25" s="278"/>
      <c r="S25" s="279">
        <f t="shared" si="0"/>
        <v>0</v>
      </c>
      <c r="T25" s="280"/>
      <c r="U25" s="281"/>
      <c r="V25" s="103"/>
      <c r="W25" s="249"/>
      <c r="X25" s="254"/>
      <c r="Y25" s="251"/>
      <c r="Z25" s="250"/>
      <c r="AA25" s="237"/>
      <c r="AB25" s="238"/>
      <c r="AC25" s="237"/>
      <c r="AD25" s="238"/>
      <c r="AE25" s="237"/>
      <c r="AF25" s="238"/>
      <c r="AG25" s="252"/>
      <c r="AH25" s="253"/>
      <c r="AI25" s="237"/>
      <c r="AJ25" s="238"/>
      <c r="AK25" s="237"/>
      <c r="AL25" s="239"/>
      <c r="AM25" s="240"/>
      <c r="AN25" s="241"/>
      <c r="AO25" s="241"/>
      <c r="AP25" s="241"/>
      <c r="AQ25" s="241"/>
      <c r="AR25" s="241"/>
      <c r="AS25" s="241"/>
      <c r="AT25" s="241"/>
      <c r="AU25" s="241"/>
      <c r="AV25" s="242"/>
    </row>
    <row r="26" spans="1:48" ht="15.75" customHeight="1" thickTop="1" thickBot="1" x14ac:dyDescent="0.25">
      <c r="A26" s="4"/>
      <c r="B26" s="34" t="s">
        <v>42</v>
      </c>
      <c r="C26" s="222" t="s">
        <v>43</v>
      </c>
      <c r="D26" s="210"/>
      <c r="E26" s="210"/>
      <c r="F26" s="210"/>
      <c r="G26" s="210"/>
      <c r="H26" s="210"/>
      <c r="I26" s="210"/>
      <c r="J26" s="210"/>
      <c r="K26" s="210"/>
      <c r="L26" s="223"/>
      <c r="M26" s="222" t="s">
        <v>34</v>
      </c>
      <c r="N26" s="210"/>
      <c r="O26" s="223"/>
      <c r="P26" s="222" t="s">
        <v>35</v>
      </c>
      <c r="Q26" s="210"/>
      <c r="R26" s="223"/>
      <c r="S26" s="265" t="s">
        <v>44</v>
      </c>
      <c r="T26" s="266"/>
      <c r="U26" s="267"/>
      <c r="V26" s="103"/>
      <c r="W26" s="249"/>
      <c r="X26" s="250"/>
      <c r="Y26" s="254"/>
      <c r="Z26" s="254"/>
      <c r="AA26" s="237"/>
      <c r="AB26" s="238"/>
      <c r="AC26" s="237"/>
      <c r="AD26" s="238"/>
      <c r="AE26" s="235"/>
      <c r="AF26" s="236"/>
      <c r="AG26" s="237"/>
      <c r="AH26" s="238"/>
      <c r="AI26" s="237"/>
      <c r="AJ26" s="238"/>
      <c r="AK26" s="237"/>
      <c r="AL26" s="239"/>
      <c r="AM26" s="240"/>
      <c r="AN26" s="241"/>
      <c r="AO26" s="241"/>
      <c r="AP26" s="241"/>
      <c r="AQ26" s="241"/>
      <c r="AR26" s="241"/>
      <c r="AS26" s="241"/>
      <c r="AT26" s="241"/>
      <c r="AU26" s="241"/>
      <c r="AV26" s="242"/>
    </row>
    <row r="27" spans="1:48" ht="15.75" customHeight="1" thickTop="1" x14ac:dyDescent="0.2">
      <c r="A27" s="4"/>
      <c r="B27" s="35">
        <v>1</v>
      </c>
      <c r="C27" s="256" t="s">
        <v>45</v>
      </c>
      <c r="D27" s="257"/>
      <c r="E27" s="257"/>
      <c r="F27" s="257"/>
      <c r="G27" s="257"/>
      <c r="H27" s="257"/>
      <c r="I27" s="257"/>
      <c r="J27" s="257"/>
      <c r="K27" s="257"/>
      <c r="L27" s="258"/>
      <c r="M27" s="259">
        <v>0</v>
      </c>
      <c r="N27" s="260"/>
      <c r="O27" s="261"/>
      <c r="P27" s="259">
        <v>0</v>
      </c>
      <c r="Q27" s="260"/>
      <c r="R27" s="261"/>
      <c r="S27" s="262">
        <f t="shared" ref="S27:S32" si="1">M27+P27</f>
        <v>0</v>
      </c>
      <c r="T27" s="263"/>
      <c r="U27" s="264"/>
      <c r="V27" s="29"/>
      <c r="W27" s="249"/>
      <c r="X27" s="250"/>
      <c r="Y27" s="254"/>
      <c r="Z27" s="250"/>
      <c r="AA27" s="237"/>
      <c r="AB27" s="238"/>
      <c r="AC27" s="237"/>
      <c r="AD27" s="238"/>
      <c r="AE27" s="235"/>
      <c r="AF27" s="236"/>
      <c r="AG27" s="235"/>
      <c r="AH27" s="236"/>
      <c r="AI27" s="237"/>
      <c r="AJ27" s="238"/>
      <c r="AK27" s="237"/>
      <c r="AL27" s="238"/>
      <c r="AM27" s="240"/>
      <c r="AN27" s="241"/>
      <c r="AO27" s="241"/>
      <c r="AP27" s="241"/>
      <c r="AQ27" s="241"/>
      <c r="AR27" s="241"/>
      <c r="AS27" s="241"/>
      <c r="AT27" s="241"/>
      <c r="AU27" s="241"/>
      <c r="AV27" s="242"/>
    </row>
    <row r="28" spans="1:48" ht="15.75" customHeight="1" x14ac:dyDescent="0.2">
      <c r="A28" s="4"/>
      <c r="B28" s="36">
        <v>2</v>
      </c>
      <c r="C28" s="255" t="s">
        <v>46</v>
      </c>
      <c r="D28" s="160"/>
      <c r="E28" s="160"/>
      <c r="F28" s="160"/>
      <c r="G28" s="160"/>
      <c r="H28" s="160"/>
      <c r="I28" s="160"/>
      <c r="J28" s="160"/>
      <c r="K28" s="160"/>
      <c r="L28" s="161"/>
      <c r="M28" s="243">
        <v>0</v>
      </c>
      <c r="N28" s="244"/>
      <c r="O28" s="245"/>
      <c r="P28" s="243">
        <v>0</v>
      </c>
      <c r="Q28" s="244"/>
      <c r="R28" s="245"/>
      <c r="S28" s="246">
        <f t="shared" si="1"/>
        <v>0</v>
      </c>
      <c r="T28" s="247"/>
      <c r="U28" s="248"/>
      <c r="V28" s="30"/>
      <c r="W28" s="249"/>
      <c r="X28" s="254"/>
      <c r="Y28" s="251"/>
      <c r="Z28" s="250"/>
      <c r="AA28" s="237"/>
      <c r="AB28" s="238"/>
      <c r="AC28" s="237"/>
      <c r="AD28" s="238"/>
      <c r="AE28" s="252"/>
      <c r="AF28" s="253"/>
      <c r="AG28" s="237"/>
      <c r="AH28" s="238"/>
      <c r="AI28" s="237"/>
      <c r="AJ28" s="238"/>
      <c r="AK28" s="237"/>
      <c r="AL28" s="239"/>
      <c r="AM28" s="240"/>
      <c r="AN28" s="241"/>
      <c r="AO28" s="241"/>
      <c r="AP28" s="241"/>
      <c r="AQ28" s="241"/>
      <c r="AR28" s="241"/>
      <c r="AS28" s="241"/>
      <c r="AT28" s="241"/>
      <c r="AU28" s="241"/>
      <c r="AV28" s="242"/>
    </row>
    <row r="29" spans="1:48" ht="15.75" customHeight="1" x14ac:dyDescent="0.2">
      <c r="A29" s="4"/>
      <c r="B29" s="13"/>
      <c r="C29" s="39" t="s">
        <v>19</v>
      </c>
      <c r="D29" s="160" t="s">
        <v>47</v>
      </c>
      <c r="E29" s="160"/>
      <c r="F29" s="160"/>
      <c r="G29" s="160"/>
      <c r="H29" s="160"/>
      <c r="I29" s="160"/>
      <c r="J29" s="160"/>
      <c r="K29" s="160"/>
      <c r="L29" s="161"/>
      <c r="M29" s="243">
        <v>0</v>
      </c>
      <c r="N29" s="244"/>
      <c r="O29" s="245"/>
      <c r="P29" s="243">
        <v>0</v>
      </c>
      <c r="Q29" s="244"/>
      <c r="R29" s="245"/>
      <c r="S29" s="246">
        <f t="shared" si="1"/>
        <v>0</v>
      </c>
      <c r="T29" s="247"/>
      <c r="U29" s="248"/>
      <c r="V29" s="30"/>
      <c r="W29" s="249"/>
      <c r="X29" s="250"/>
      <c r="Y29" s="254"/>
      <c r="Z29" s="254"/>
      <c r="AA29" s="237"/>
      <c r="AB29" s="238"/>
      <c r="AC29" s="237"/>
      <c r="AD29" s="238"/>
      <c r="AE29" s="252"/>
      <c r="AF29" s="253"/>
      <c r="AG29" s="237"/>
      <c r="AH29" s="238"/>
      <c r="AI29" s="237"/>
      <c r="AJ29" s="238"/>
      <c r="AK29" s="237"/>
      <c r="AL29" s="239"/>
      <c r="AM29" s="240"/>
      <c r="AN29" s="241"/>
      <c r="AO29" s="241"/>
      <c r="AP29" s="241"/>
      <c r="AQ29" s="241"/>
      <c r="AR29" s="241"/>
      <c r="AS29" s="241"/>
      <c r="AT29" s="241"/>
      <c r="AU29" s="241"/>
      <c r="AV29" s="242"/>
    </row>
    <row r="30" spans="1:48" ht="15.75" customHeight="1" x14ac:dyDescent="0.2">
      <c r="A30" s="4"/>
      <c r="B30" s="13"/>
      <c r="C30" s="39" t="s">
        <v>19</v>
      </c>
      <c r="D30" s="160" t="s">
        <v>48</v>
      </c>
      <c r="E30" s="160"/>
      <c r="F30" s="160"/>
      <c r="G30" s="160"/>
      <c r="H30" s="160"/>
      <c r="I30" s="160"/>
      <c r="J30" s="160"/>
      <c r="K30" s="160"/>
      <c r="L30" s="161"/>
      <c r="M30" s="243">
        <v>0</v>
      </c>
      <c r="N30" s="244"/>
      <c r="O30" s="245"/>
      <c r="P30" s="243">
        <v>0</v>
      </c>
      <c r="Q30" s="244"/>
      <c r="R30" s="245"/>
      <c r="S30" s="246">
        <f t="shared" si="1"/>
        <v>0</v>
      </c>
      <c r="T30" s="247"/>
      <c r="U30" s="248"/>
      <c r="V30" s="30"/>
      <c r="W30" s="249"/>
      <c r="X30" s="250"/>
      <c r="Y30" s="251"/>
      <c r="Z30" s="250"/>
      <c r="AA30" s="237"/>
      <c r="AB30" s="238"/>
      <c r="AC30" s="237"/>
      <c r="AD30" s="238"/>
      <c r="AE30" s="237"/>
      <c r="AF30" s="238"/>
      <c r="AG30" s="235"/>
      <c r="AH30" s="236"/>
      <c r="AI30" s="237"/>
      <c r="AJ30" s="238"/>
      <c r="AK30" s="237"/>
      <c r="AL30" s="239"/>
      <c r="AM30" s="240"/>
      <c r="AN30" s="241"/>
      <c r="AO30" s="241"/>
      <c r="AP30" s="241"/>
      <c r="AQ30" s="241"/>
      <c r="AR30" s="241"/>
      <c r="AS30" s="241"/>
      <c r="AT30" s="241"/>
      <c r="AU30" s="241"/>
      <c r="AV30" s="242"/>
    </row>
    <row r="31" spans="1:48" ht="15.75" customHeight="1" x14ac:dyDescent="0.2">
      <c r="A31" s="4"/>
      <c r="B31" s="13"/>
      <c r="C31" s="39" t="s">
        <v>19</v>
      </c>
      <c r="D31" s="160" t="s">
        <v>49</v>
      </c>
      <c r="E31" s="160"/>
      <c r="F31" s="160"/>
      <c r="G31" s="160"/>
      <c r="H31" s="160"/>
      <c r="I31" s="160"/>
      <c r="J31" s="160"/>
      <c r="K31" s="160"/>
      <c r="L31" s="161"/>
      <c r="M31" s="243">
        <v>0</v>
      </c>
      <c r="N31" s="244"/>
      <c r="O31" s="245"/>
      <c r="P31" s="243">
        <v>0</v>
      </c>
      <c r="Q31" s="244"/>
      <c r="R31" s="245"/>
      <c r="S31" s="246">
        <f t="shared" si="1"/>
        <v>0</v>
      </c>
      <c r="T31" s="247"/>
      <c r="U31" s="248"/>
      <c r="V31" s="30"/>
      <c r="W31" s="249"/>
      <c r="X31" s="250"/>
      <c r="Y31" s="251"/>
      <c r="Z31" s="250"/>
      <c r="AA31" s="252"/>
      <c r="AB31" s="253"/>
      <c r="AC31" s="237"/>
      <c r="AD31" s="238"/>
      <c r="AE31" s="252"/>
      <c r="AF31" s="253"/>
      <c r="AG31" s="237"/>
      <c r="AH31" s="238"/>
      <c r="AI31" s="237"/>
      <c r="AJ31" s="238"/>
      <c r="AK31" s="237"/>
      <c r="AL31" s="239"/>
      <c r="AM31" s="240"/>
      <c r="AN31" s="241"/>
      <c r="AO31" s="241"/>
      <c r="AP31" s="241"/>
      <c r="AQ31" s="241"/>
      <c r="AR31" s="241"/>
      <c r="AS31" s="241"/>
      <c r="AT31" s="241"/>
      <c r="AU31" s="241"/>
      <c r="AV31" s="242"/>
    </row>
    <row r="32" spans="1:48" ht="15.75" customHeight="1" thickBot="1" x14ac:dyDescent="0.25">
      <c r="A32" s="4"/>
      <c r="B32" s="21"/>
      <c r="C32" s="40" t="s">
        <v>19</v>
      </c>
      <c r="D32" s="140" t="s">
        <v>50</v>
      </c>
      <c r="E32" s="140"/>
      <c r="F32" s="140"/>
      <c r="G32" s="140"/>
      <c r="H32" s="140"/>
      <c r="I32" s="140"/>
      <c r="J32" s="140"/>
      <c r="K32" s="140"/>
      <c r="L32" s="141"/>
      <c r="M32" s="224">
        <v>0</v>
      </c>
      <c r="N32" s="225"/>
      <c r="O32" s="226"/>
      <c r="P32" s="224">
        <v>0</v>
      </c>
      <c r="Q32" s="225"/>
      <c r="R32" s="226"/>
      <c r="S32" s="227">
        <f t="shared" si="1"/>
        <v>0</v>
      </c>
      <c r="T32" s="228"/>
      <c r="U32" s="229"/>
      <c r="V32" s="30"/>
      <c r="W32" s="230" t="s">
        <v>87</v>
      </c>
      <c r="X32" s="231"/>
      <c r="Y32" s="231"/>
      <c r="Z32" s="232"/>
      <c r="AA32" s="233">
        <f>SUM(AA10:AB31)</f>
        <v>0</v>
      </c>
      <c r="AB32" s="234"/>
      <c r="AC32" s="206">
        <f>SUM(AC10:AD31)</f>
        <v>9.0277777777777776E-2</v>
      </c>
      <c r="AD32" s="207"/>
      <c r="AE32" s="233">
        <f>SUM(AE10:AF31)</f>
        <v>1.7361111111111112E-2</v>
      </c>
      <c r="AF32" s="234"/>
      <c r="AG32" s="206">
        <f>SUM(AG10:AH31)</f>
        <v>4.5138888888888895E-2</v>
      </c>
      <c r="AH32" s="207"/>
      <c r="AI32" s="206">
        <f>SUM(AI10:AJ31)</f>
        <v>0</v>
      </c>
      <c r="AJ32" s="207"/>
      <c r="AK32" s="206">
        <f>SUM(AK10:AL31)</f>
        <v>0.84722222222222221</v>
      </c>
      <c r="AL32" s="20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09" t="s">
        <v>53</v>
      </c>
      <c r="C35" s="210"/>
      <c r="D35" s="210"/>
      <c r="E35" s="210"/>
      <c r="F35" s="210"/>
      <c r="G35" s="210"/>
      <c r="H35" s="211"/>
      <c r="I35" s="212" t="s">
        <v>54</v>
      </c>
      <c r="J35" s="213"/>
      <c r="K35" s="214"/>
      <c r="L35" s="212" t="s">
        <v>55</v>
      </c>
      <c r="M35" s="213"/>
      <c r="N35" s="214"/>
      <c r="O35" s="212" t="s">
        <v>56</v>
      </c>
      <c r="P35" s="213"/>
      <c r="Q35" s="214"/>
      <c r="R35" s="47"/>
      <c r="S35" s="215" t="s">
        <v>57</v>
      </c>
      <c r="T35" s="180"/>
      <c r="U35" s="180"/>
      <c r="V35" s="180"/>
      <c r="W35" s="180"/>
      <c r="X35" s="181"/>
      <c r="Y35" s="216" t="s">
        <v>58</v>
      </c>
      <c r="Z35" s="217"/>
      <c r="AA35" s="217"/>
      <c r="AB35" s="218"/>
      <c r="AC35" s="219" t="s">
        <v>59</v>
      </c>
      <c r="AD35" s="220"/>
      <c r="AE35" s="220"/>
      <c r="AF35" s="221"/>
      <c r="AG35" s="222" t="s">
        <v>60</v>
      </c>
      <c r="AH35" s="210"/>
      <c r="AI35" s="210"/>
      <c r="AJ35" s="223"/>
      <c r="AK35" s="179" t="s">
        <v>61</v>
      </c>
      <c r="AL35" s="180"/>
      <c r="AM35" s="180"/>
      <c r="AN35" s="181"/>
      <c r="AO35" s="179" t="s">
        <v>62</v>
      </c>
      <c r="AP35" s="180"/>
      <c r="AQ35" s="181"/>
      <c r="AR35" s="179" t="s">
        <v>63</v>
      </c>
      <c r="AS35" s="180"/>
      <c r="AT35" s="180"/>
      <c r="AU35" s="180"/>
      <c r="AV35" s="182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83">
        <f>SUM(AA10:AB31)</f>
        <v>0</v>
      </c>
      <c r="J36" s="184"/>
      <c r="K36" s="185"/>
      <c r="L36" s="186">
        <v>0</v>
      </c>
      <c r="M36" s="187"/>
      <c r="N36" s="50" t="s">
        <v>65</v>
      </c>
      <c r="O36" s="188">
        <f t="shared" ref="O36:O41" si="2">(I36*24)*L36</f>
        <v>0</v>
      </c>
      <c r="P36" s="189"/>
      <c r="Q36" s="51" t="s">
        <v>65</v>
      </c>
      <c r="R36" s="52"/>
      <c r="S36" s="190" t="s">
        <v>66</v>
      </c>
      <c r="T36" s="191"/>
      <c r="U36" s="191"/>
      <c r="V36" s="191"/>
      <c r="W36" s="191"/>
      <c r="X36" s="192"/>
      <c r="Y36" s="193">
        <v>41589</v>
      </c>
      <c r="Z36" s="194"/>
      <c r="AA36" s="194"/>
      <c r="AB36" s="53" t="s">
        <v>65</v>
      </c>
      <c r="AC36" s="195">
        <v>552</v>
      </c>
      <c r="AD36" s="196"/>
      <c r="AE36" s="196"/>
      <c r="AF36" s="54" t="s">
        <v>65</v>
      </c>
      <c r="AG36" s="197">
        <v>0</v>
      </c>
      <c r="AH36" s="198"/>
      <c r="AI36" s="198"/>
      <c r="AJ36" s="53" t="s">
        <v>65</v>
      </c>
      <c r="AK36" s="199">
        <v>0</v>
      </c>
      <c r="AL36" s="200"/>
      <c r="AM36" s="200"/>
      <c r="AN36" s="53" t="s">
        <v>65</v>
      </c>
      <c r="AO36" s="201">
        <f>(Y36+AG36)-(AC36+AK36)</f>
        <v>41037</v>
      </c>
      <c r="AP36" s="202"/>
      <c r="AQ36" s="53" t="s">
        <v>65</v>
      </c>
      <c r="AR36" s="203" t="s">
        <v>86</v>
      </c>
      <c r="AS36" s="204"/>
      <c r="AT36" s="204"/>
      <c r="AU36" s="204"/>
      <c r="AV36" s="205"/>
    </row>
    <row r="37" spans="1:48" ht="15.75" customHeight="1" x14ac:dyDescent="0.2">
      <c r="A37" s="4"/>
      <c r="B37" s="112" t="s">
        <v>67</v>
      </c>
      <c r="C37" s="55"/>
      <c r="D37" s="55"/>
      <c r="E37" s="55"/>
      <c r="F37" s="55"/>
      <c r="G37" s="55"/>
      <c r="H37" s="56"/>
      <c r="I37" s="150">
        <f>SUM(AC10:AD31)</f>
        <v>9.0277777777777776E-2</v>
      </c>
      <c r="J37" s="151"/>
      <c r="K37" s="152"/>
      <c r="L37" s="164">
        <v>120</v>
      </c>
      <c r="M37" s="165"/>
      <c r="N37" s="57" t="s">
        <v>65</v>
      </c>
      <c r="O37" s="166">
        <f t="shared" si="2"/>
        <v>260</v>
      </c>
      <c r="P37" s="167"/>
      <c r="Q37" s="58" t="s">
        <v>65</v>
      </c>
      <c r="R37" s="47"/>
      <c r="S37" s="168" t="s">
        <v>68</v>
      </c>
      <c r="T37" s="169"/>
      <c r="U37" s="169"/>
      <c r="V37" s="169"/>
      <c r="W37" s="169"/>
      <c r="X37" s="170"/>
      <c r="Y37" s="171">
        <v>27</v>
      </c>
      <c r="Z37" s="172"/>
      <c r="AA37" s="172"/>
      <c r="AB37" s="59" t="s">
        <v>65</v>
      </c>
      <c r="AC37" s="173">
        <v>3</v>
      </c>
      <c r="AD37" s="174"/>
      <c r="AE37" s="174"/>
      <c r="AF37" s="60" t="s">
        <v>65</v>
      </c>
      <c r="AG37" s="175">
        <v>0</v>
      </c>
      <c r="AH37" s="176"/>
      <c r="AI37" s="176"/>
      <c r="AJ37" s="59" t="s">
        <v>65</v>
      </c>
      <c r="AK37" s="148">
        <v>0</v>
      </c>
      <c r="AL37" s="149"/>
      <c r="AM37" s="149"/>
      <c r="AN37" s="59" t="s">
        <v>65</v>
      </c>
      <c r="AO37" s="177">
        <f>(Y37+AG37)-(AC37+AK37)</f>
        <v>24</v>
      </c>
      <c r="AP37" s="178"/>
      <c r="AQ37" s="59" t="s">
        <v>65</v>
      </c>
      <c r="AR37" s="127" t="s">
        <v>86</v>
      </c>
      <c r="AS37" s="128"/>
      <c r="AT37" s="128"/>
      <c r="AU37" s="128"/>
      <c r="AV37" s="129"/>
    </row>
    <row r="38" spans="1:48" ht="15.75" customHeight="1" x14ac:dyDescent="0.2">
      <c r="A38" s="4"/>
      <c r="B38" s="112" t="s">
        <v>69</v>
      </c>
      <c r="C38" s="55"/>
      <c r="D38" s="55"/>
      <c r="E38" s="55"/>
      <c r="F38" s="55"/>
      <c r="G38" s="55"/>
      <c r="H38" s="56"/>
      <c r="I38" s="150">
        <f>SUM(AE10:AF31)</f>
        <v>1.7361111111111112E-2</v>
      </c>
      <c r="J38" s="151"/>
      <c r="K38" s="152"/>
      <c r="L38" s="164">
        <v>89</v>
      </c>
      <c r="M38" s="165"/>
      <c r="N38" s="57" t="s">
        <v>65</v>
      </c>
      <c r="O38" s="166">
        <f t="shared" si="2"/>
        <v>37.083333333333336</v>
      </c>
      <c r="P38" s="167"/>
      <c r="Q38" s="58" t="s">
        <v>65</v>
      </c>
      <c r="R38" s="47"/>
      <c r="S38" s="159" t="s">
        <v>70</v>
      </c>
      <c r="T38" s="160"/>
      <c r="U38" s="160"/>
      <c r="V38" s="160"/>
      <c r="W38" s="160"/>
      <c r="X38" s="161"/>
      <c r="Y38" s="162">
        <v>0</v>
      </c>
      <c r="Z38" s="163"/>
      <c r="AA38" s="163"/>
      <c r="AB38" s="59" t="s">
        <v>65</v>
      </c>
      <c r="AC38" s="61"/>
      <c r="AD38" s="62"/>
      <c r="AE38" s="62"/>
      <c r="AF38" s="63"/>
      <c r="AG38" s="148">
        <v>0</v>
      </c>
      <c r="AH38" s="149"/>
      <c r="AI38" s="149"/>
      <c r="AJ38" s="59" t="s">
        <v>65</v>
      </c>
      <c r="AK38" s="148">
        <v>0</v>
      </c>
      <c r="AL38" s="149"/>
      <c r="AM38" s="149"/>
      <c r="AN38" s="59" t="s">
        <v>65</v>
      </c>
      <c r="AO38" s="125">
        <f t="shared" ref="AO38:AO43" si="3">(Y38+AG38)-(AC38+AK38)</f>
        <v>0</v>
      </c>
      <c r="AP38" s="126"/>
      <c r="AQ38" s="59" t="s">
        <v>65</v>
      </c>
      <c r="AR38" s="127"/>
      <c r="AS38" s="128"/>
      <c r="AT38" s="128"/>
      <c r="AU38" s="128"/>
      <c r="AV38" s="129"/>
    </row>
    <row r="39" spans="1:48" ht="15.75" customHeight="1" x14ac:dyDescent="0.2">
      <c r="A39" s="4"/>
      <c r="B39" s="112" t="s">
        <v>71</v>
      </c>
      <c r="C39" s="55"/>
      <c r="D39" s="55"/>
      <c r="E39" s="55"/>
      <c r="F39" s="55"/>
      <c r="G39" s="55"/>
      <c r="H39" s="56"/>
      <c r="I39" s="150">
        <f>SUM(AG10:AH31)</f>
        <v>4.5138888888888895E-2</v>
      </c>
      <c r="J39" s="151"/>
      <c r="K39" s="152"/>
      <c r="L39" s="164">
        <v>89</v>
      </c>
      <c r="M39" s="165"/>
      <c r="N39" s="57" t="s">
        <v>65</v>
      </c>
      <c r="O39" s="166">
        <f t="shared" si="2"/>
        <v>96.416666666666686</v>
      </c>
      <c r="P39" s="167"/>
      <c r="Q39" s="58" t="s">
        <v>65</v>
      </c>
      <c r="R39" s="47"/>
      <c r="S39" s="159" t="s">
        <v>72</v>
      </c>
      <c r="T39" s="160"/>
      <c r="U39" s="160"/>
      <c r="V39" s="160"/>
      <c r="W39" s="160"/>
      <c r="X39" s="161"/>
      <c r="Y39" s="162">
        <v>0</v>
      </c>
      <c r="Z39" s="163"/>
      <c r="AA39" s="163"/>
      <c r="AB39" s="60" t="s">
        <v>73</v>
      </c>
      <c r="AC39" s="61"/>
      <c r="AD39" s="62"/>
      <c r="AE39" s="62"/>
      <c r="AF39" s="64"/>
      <c r="AG39" s="148">
        <v>0</v>
      </c>
      <c r="AH39" s="149"/>
      <c r="AI39" s="149"/>
      <c r="AJ39" s="60" t="s">
        <v>73</v>
      </c>
      <c r="AK39" s="148">
        <v>0</v>
      </c>
      <c r="AL39" s="149"/>
      <c r="AM39" s="149"/>
      <c r="AN39" s="60" t="s">
        <v>73</v>
      </c>
      <c r="AO39" s="125">
        <f t="shared" si="3"/>
        <v>0</v>
      </c>
      <c r="AP39" s="126"/>
      <c r="AQ39" s="60" t="s">
        <v>73</v>
      </c>
      <c r="AR39" s="127"/>
      <c r="AS39" s="128"/>
      <c r="AT39" s="128"/>
      <c r="AU39" s="128"/>
      <c r="AV39" s="129"/>
    </row>
    <row r="40" spans="1:48" ht="15.75" customHeight="1" x14ac:dyDescent="0.2">
      <c r="A40" s="4"/>
      <c r="B40" s="112" t="s">
        <v>74</v>
      </c>
      <c r="C40" s="55"/>
      <c r="D40" s="55"/>
      <c r="E40" s="55"/>
      <c r="F40" s="55"/>
      <c r="G40" s="55"/>
      <c r="H40" s="56"/>
      <c r="I40" s="150">
        <f>SUM(AI10:AJ31)</f>
        <v>0</v>
      </c>
      <c r="J40" s="151"/>
      <c r="K40" s="152"/>
      <c r="L40" s="164">
        <v>0</v>
      </c>
      <c r="M40" s="165"/>
      <c r="N40" s="57" t="s">
        <v>65</v>
      </c>
      <c r="O40" s="166">
        <f t="shared" si="2"/>
        <v>0</v>
      </c>
      <c r="P40" s="167"/>
      <c r="Q40" s="58" t="s">
        <v>65</v>
      </c>
      <c r="R40" s="52"/>
      <c r="S40" s="159" t="s">
        <v>75</v>
      </c>
      <c r="T40" s="160"/>
      <c r="U40" s="160"/>
      <c r="V40" s="160"/>
      <c r="W40" s="160"/>
      <c r="X40" s="161"/>
      <c r="Y40" s="162">
        <v>0</v>
      </c>
      <c r="Z40" s="163"/>
      <c r="AA40" s="163"/>
      <c r="AB40" s="60" t="s">
        <v>73</v>
      </c>
      <c r="AC40" s="61"/>
      <c r="AD40" s="62"/>
      <c r="AE40" s="62"/>
      <c r="AF40" s="64"/>
      <c r="AG40" s="148">
        <v>0</v>
      </c>
      <c r="AH40" s="149"/>
      <c r="AI40" s="149"/>
      <c r="AJ40" s="60" t="s">
        <v>73</v>
      </c>
      <c r="AK40" s="148">
        <v>0</v>
      </c>
      <c r="AL40" s="149"/>
      <c r="AM40" s="149"/>
      <c r="AN40" s="60" t="s">
        <v>73</v>
      </c>
      <c r="AO40" s="125">
        <f t="shared" si="3"/>
        <v>0</v>
      </c>
      <c r="AP40" s="126"/>
      <c r="AQ40" s="60" t="s">
        <v>73</v>
      </c>
      <c r="AR40" s="127"/>
      <c r="AS40" s="128"/>
      <c r="AT40" s="128"/>
      <c r="AU40" s="128"/>
      <c r="AV40" s="129"/>
    </row>
    <row r="41" spans="1:48" ht="15.75" customHeight="1" x14ac:dyDescent="0.2">
      <c r="A41" s="4"/>
      <c r="B41" s="112" t="s">
        <v>76</v>
      </c>
      <c r="C41" s="55"/>
      <c r="D41" s="55"/>
      <c r="E41" s="55"/>
      <c r="F41" s="55"/>
      <c r="G41" s="55"/>
      <c r="H41" s="56"/>
      <c r="I41" s="150">
        <f>SUM(AK10:AL31)</f>
        <v>0.84722222222222221</v>
      </c>
      <c r="J41" s="151"/>
      <c r="K41" s="152"/>
      <c r="L41" s="164">
        <v>8</v>
      </c>
      <c r="M41" s="165"/>
      <c r="N41" s="57" t="s">
        <v>65</v>
      </c>
      <c r="O41" s="166">
        <f t="shared" si="2"/>
        <v>162.66666666666666</v>
      </c>
      <c r="P41" s="167"/>
      <c r="Q41" s="58" t="s">
        <v>65</v>
      </c>
      <c r="R41" s="52"/>
      <c r="S41" s="159" t="s">
        <v>77</v>
      </c>
      <c r="T41" s="160"/>
      <c r="U41" s="160"/>
      <c r="V41" s="160"/>
      <c r="W41" s="160"/>
      <c r="X41" s="161"/>
      <c r="Y41" s="162">
        <v>0</v>
      </c>
      <c r="Z41" s="163"/>
      <c r="AA41" s="163"/>
      <c r="AB41" s="60" t="s">
        <v>73</v>
      </c>
      <c r="AC41" s="61"/>
      <c r="AD41" s="62"/>
      <c r="AE41" s="62"/>
      <c r="AF41" s="64"/>
      <c r="AG41" s="148">
        <v>0</v>
      </c>
      <c r="AH41" s="149"/>
      <c r="AI41" s="149"/>
      <c r="AJ41" s="60" t="s">
        <v>73</v>
      </c>
      <c r="AK41" s="148">
        <v>0</v>
      </c>
      <c r="AL41" s="149"/>
      <c r="AM41" s="149"/>
      <c r="AN41" s="60" t="s">
        <v>73</v>
      </c>
      <c r="AO41" s="125">
        <f t="shared" si="3"/>
        <v>0</v>
      </c>
      <c r="AP41" s="126"/>
      <c r="AQ41" s="60" t="s">
        <v>73</v>
      </c>
      <c r="AR41" s="127"/>
      <c r="AS41" s="128"/>
      <c r="AT41" s="128"/>
      <c r="AU41" s="128"/>
      <c r="AV41" s="129"/>
    </row>
    <row r="42" spans="1:48" ht="15.75" customHeight="1" x14ac:dyDescent="0.2">
      <c r="A42" s="4"/>
      <c r="B42" s="112" t="s">
        <v>78</v>
      </c>
      <c r="C42" s="55"/>
      <c r="D42" s="55"/>
      <c r="E42" s="55"/>
      <c r="F42" s="55"/>
      <c r="G42" s="55"/>
      <c r="H42" s="56"/>
      <c r="I42" s="150">
        <v>0</v>
      </c>
      <c r="J42" s="151"/>
      <c r="K42" s="152"/>
      <c r="L42" s="153"/>
      <c r="M42" s="154"/>
      <c r="N42" s="155"/>
      <c r="O42" s="156"/>
      <c r="P42" s="157"/>
      <c r="Q42" s="158"/>
      <c r="R42" s="52"/>
      <c r="S42" s="159" t="s">
        <v>79</v>
      </c>
      <c r="T42" s="160"/>
      <c r="U42" s="160"/>
      <c r="V42" s="160"/>
      <c r="W42" s="160"/>
      <c r="X42" s="161"/>
      <c r="Y42" s="162">
        <v>0</v>
      </c>
      <c r="Z42" s="163"/>
      <c r="AA42" s="163"/>
      <c r="AB42" s="60" t="s">
        <v>73</v>
      </c>
      <c r="AC42" s="61"/>
      <c r="AD42" s="62"/>
      <c r="AE42" s="62"/>
      <c r="AF42" s="64"/>
      <c r="AG42" s="148">
        <v>0</v>
      </c>
      <c r="AH42" s="149"/>
      <c r="AI42" s="149"/>
      <c r="AJ42" s="60" t="s">
        <v>73</v>
      </c>
      <c r="AK42" s="148">
        <v>0</v>
      </c>
      <c r="AL42" s="149"/>
      <c r="AM42" s="149"/>
      <c r="AN42" s="60" t="s">
        <v>73</v>
      </c>
      <c r="AO42" s="125">
        <f t="shared" si="3"/>
        <v>0</v>
      </c>
      <c r="AP42" s="126"/>
      <c r="AQ42" s="60" t="s">
        <v>73</v>
      </c>
      <c r="AR42" s="127"/>
      <c r="AS42" s="128"/>
      <c r="AT42" s="128"/>
      <c r="AU42" s="128"/>
      <c r="AV42" s="129"/>
    </row>
    <row r="43" spans="1:48" ht="15.75" customHeight="1" thickBot="1" x14ac:dyDescent="0.25">
      <c r="A43" s="4"/>
      <c r="B43" s="111" t="s">
        <v>80</v>
      </c>
      <c r="C43" s="65"/>
      <c r="D43" s="65"/>
      <c r="E43" s="65"/>
      <c r="F43" s="65"/>
      <c r="G43" s="65"/>
      <c r="H43" s="4"/>
      <c r="I43" s="130">
        <v>0</v>
      </c>
      <c r="J43" s="131"/>
      <c r="K43" s="132"/>
      <c r="L43" s="133"/>
      <c r="M43" s="134"/>
      <c r="N43" s="135"/>
      <c r="O43" s="136"/>
      <c r="P43" s="137"/>
      <c r="Q43" s="138"/>
      <c r="R43" s="52"/>
      <c r="S43" s="139" t="s">
        <v>81</v>
      </c>
      <c r="T43" s="140"/>
      <c r="U43" s="140"/>
      <c r="V43" s="140"/>
      <c r="W43" s="140"/>
      <c r="X43" s="141"/>
      <c r="Y43" s="142">
        <v>0</v>
      </c>
      <c r="Z43" s="143"/>
      <c r="AA43" s="143"/>
      <c r="AB43" s="66" t="s">
        <v>73</v>
      </c>
      <c r="AC43" s="67"/>
      <c r="AD43" s="68"/>
      <c r="AE43" s="68"/>
      <c r="AF43" s="69"/>
      <c r="AG43" s="144">
        <v>0</v>
      </c>
      <c r="AH43" s="145"/>
      <c r="AI43" s="145"/>
      <c r="AJ43" s="66" t="s">
        <v>73</v>
      </c>
      <c r="AK43" s="144">
        <v>0</v>
      </c>
      <c r="AL43" s="145"/>
      <c r="AM43" s="145"/>
      <c r="AN43" s="66" t="s">
        <v>73</v>
      </c>
      <c r="AO43" s="146">
        <f t="shared" si="3"/>
        <v>0</v>
      </c>
      <c r="AP43" s="147"/>
      <c r="AQ43" s="66" t="s">
        <v>73</v>
      </c>
      <c r="AR43" s="113"/>
      <c r="AS43" s="114"/>
      <c r="AT43" s="114"/>
      <c r="AU43" s="114"/>
      <c r="AV43" s="115"/>
    </row>
    <row r="44" spans="1:48" ht="15.75" customHeight="1" thickTop="1" thickBot="1" x14ac:dyDescent="0.25">
      <c r="A44" s="4"/>
      <c r="B44" s="29"/>
      <c r="C44" s="29"/>
      <c r="D44" s="70"/>
      <c r="E44" s="116" t="s">
        <v>82</v>
      </c>
      <c r="F44" s="116"/>
      <c r="G44" s="116"/>
      <c r="H44" s="117"/>
      <c r="I44" s="118">
        <f>SUM(I36:K43)</f>
        <v>1</v>
      </c>
      <c r="J44" s="119"/>
      <c r="K44" s="120"/>
      <c r="L44" s="121"/>
      <c r="M44" s="122"/>
      <c r="N44" s="71"/>
      <c r="O44" s="123">
        <f>SUM(O36:P41)</f>
        <v>556.16666666666663</v>
      </c>
      <c r="P44" s="124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126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abSelected="1" view="pageBreakPreview" topLeftCell="A18" zoomScale="71" zoomScaleNormal="90" zoomScaleSheetLayoutView="71" workbookViewId="0">
      <selection activeCell="AR38" sqref="AR38:AV38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  <c r="AH2" s="328"/>
      <c r="AI2" s="328"/>
      <c r="AJ2" s="328"/>
      <c r="AK2" s="3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9"/>
      <c r="W3" s="329"/>
      <c r="X3" s="329"/>
      <c r="Y3" s="329"/>
      <c r="Z3" s="329"/>
      <c r="AA3" s="329"/>
      <c r="AB3" s="329"/>
      <c r="AC3" s="329"/>
      <c r="AD3" s="329"/>
      <c r="AE3" s="329"/>
      <c r="AF3" s="329"/>
      <c r="AG3" s="329"/>
      <c r="AH3" s="329"/>
      <c r="AI3" s="329"/>
      <c r="AJ3" s="329"/>
      <c r="AK3" s="329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30" t="s">
        <v>134</v>
      </c>
      <c r="G7" s="331"/>
      <c r="H7" s="331"/>
      <c r="I7" s="331"/>
      <c r="J7" s="331"/>
      <c r="K7" s="332"/>
      <c r="L7" s="10" t="s">
        <v>3</v>
      </c>
      <c r="M7" s="9"/>
      <c r="N7" s="9"/>
      <c r="O7" s="11"/>
      <c r="P7" s="333" t="s">
        <v>101</v>
      </c>
      <c r="Q7" s="334"/>
      <c r="R7" s="334"/>
      <c r="S7" s="334"/>
      <c r="T7" s="334"/>
      <c r="U7" s="335"/>
      <c r="V7" s="12"/>
      <c r="W7" s="319" t="s">
        <v>4</v>
      </c>
      <c r="X7" s="320"/>
      <c r="Y7" s="320"/>
      <c r="Z7" s="321"/>
      <c r="AA7" s="339" t="s">
        <v>96</v>
      </c>
      <c r="AB7" s="340"/>
      <c r="AC7" s="340"/>
      <c r="AD7" s="340"/>
      <c r="AE7" s="340"/>
      <c r="AF7" s="340"/>
      <c r="AG7" s="340"/>
      <c r="AH7" s="340"/>
      <c r="AI7" s="340"/>
      <c r="AJ7" s="340"/>
      <c r="AK7" s="340"/>
      <c r="AL7" s="341"/>
      <c r="AM7" s="319" t="s">
        <v>5</v>
      </c>
      <c r="AN7" s="320"/>
      <c r="AO7" s="320"/>
      <c r="AP7" s="320"/>
      <c r="AQ7" s="320"/>
      <c r="AR7" s="320"/>
      <c r="AS7" s="320"/>
      <c r="AT7" s="320"/>
      <c r="AU7" s="320"/>
      <c r="AV7" s="321"/>
    </row>
    <row r="8" spans="1:54" ht="15.75" customHeight="1" x14ac:dyDescent="0.2">
      <c r="A8" s="4"/>
      <c r="B8" s="13" t="s">
        <v>6</v>
      </c>
      <c r="C8" s="14"/>
      <c r="D8" s="14"/>
      <c r="E8" s="14"/>
      <c r="F8" s="356" t="s">
        <v>122</v>
      </c>
      <c r="G8" s="357"/>
      <c r="H8" s="357"/>
      <c r="I8" s="357"/>
      <c r="J8" s="357"/>
      <c r="K8" s="358"/>
      <c r="L8" s="15" t="s">
        <v>7</v>
      </c>
      <c r="M8" s="14"/>
      <c r="N8" s="14"/>
      <c r="O8" s="16"/>
      <c r="P8" s="359" t="s">
        <v>123</v>
      </c>
      <c r="Q8" s="360"/>
      <c r="R8" s="360"/>
      <c r="S8" s="360"/>
      <c r="T8" s="360"/>
      <c r="U8" s="361"/>
      <c r="V8" s="12"/>
      <c r="W8" s="336"/>
      <c r="X8" s="337"/>
      <c r="Y8" s="337"/>
      <c r="Z8" s="338"/>
      <c r="AA8" s="342"/>
      <c r="AB8" s="343"/>
      <c r="AC8" s="343"/>
      <c r="AD8" s="343"/>
      <c r="AE8" s="343"/>
      <c r="AF8" s="343"/>
      <c r="AG8" s="343"/>
      <c r="AH8" s="343"/>
      <c r="AI8" s="343"/>
      <c r="AJ8" s="343"/>
      <c r="AK8" s="343"/>
      <c r="AL8" s="344"/>
      <c r="AM8" s="322"/>
      <c r="AN8" s="323"/>
      <c r="AO8" s="323"/>
      <c r="AP8" s="323"/>
      <c r="AQ8" s="323"/>
      <c r="AR8" s="323"/>
      <c r="AS8" s="323"/>
      <c r="AT8" s="323"/>
      <c r="AU8" s="323"/>
      <c r="AV8" s="324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62" t="s">
        <v>86</v>
      </c>
      <c r="G9" s="363"/>
      <c r="H9" s="363"/>
      <c r="I9" s="363"/>
      <c r="J9" s="363"/>
      <c r="K9" s="364"/>
      <c r="L9" s="17" t="s">
        <v>9</v>
      </c>
      <c r="M9" s="18"/>
      <c r="N9" s="18"/>
      <c r="O9" s="19"/>
      <c r="P9" s="365" t="s">
        <v>124</v>
      </c>
      <c r="Q9" s="366"/>
      <c r="R9" s="366"/>
      <c r="S9" s="366"/>
      <c r="T9" s="366"/>
      <c r="U9" s="367"/>
      <c r="V9" s="20"/>
      <c r="W9" s="315" t="s">
        <v>10</v>
      </c>
      <c r="X9" s="316"/>
      <c r="Y9" s="368" t="s">
        <v>11</v>
      </c>
      <c r="Z9" s="369"/>
      <c r="AA9" s="315" t="s">
        <v>12</v>
      </c>
      <c r="AB9" s="316"/>
      <c r="AC9" s="317" t="s">
        <v>13</v>
      </c>
      <c r="AD9" s="316"/>
      <c r="AE9" s="317" t="s">
        <v>14</v>
      </c>
      <c r="AF9" s="316"/>
      <c r="AG9" s="317" t="s">
        <v>15</v>
      </c>
      <c r="AH9" s="316"/>
      <c r="AI9" s="317" t="s">
        <v>16</v>
      </c>
      <c r="AJ9" s="316"/>
      <c r="AK9" s="317" t="s">
        <v>17</v>
      </c>
      <c r="AL9" s="318"/>
      <c r="AM9" s="325"/>
      <c r="AN9" s="326"/>
      <c r="AO9" s="326"/>
      <c r="AP9" s="326"/>
      <c r="AQ9" s="326"/>
      <c r="AR9" s="326"/>
      <c r="AS9" s="326"/>
      <c r="AT9" s="326"/>
      <c r="AU9" s="326"/>
      <c r="AV9" s="327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45" t="s">
        <v>86</v>
      </c>
      <c r="G10" s="346"/>
      <c r="H10" s="23" t="s">
        <v>19</v>
      </c>
      <c r="I10" s="347" t="s">
        <v>86</v>
      </c>
      <c r="J10" s="347"/>
      <c r="K10" s="348"/>
      <c r="L10" s="24" t="s">
        <v>20</v>
      </c>
      <c r="M10" s="22"/>
      <c r="N10" s="22"/>
      <c r="O10" s="25"/>
      <c r="P10" s="349">
        <v>10</v>
      </c>
      <c r="Q10" s="350"/>
      <c r="R10" s="26" t="s">
        <v>21</v>
      </c>
      <c r="S10" s="350">
        <v>0</v>
      </c>
      <c r="T10" s="350"/>
      <c r="U10" s="27" t="s">
        <v>22</v>
      </c>
      <c r="V10" s="28"/>
      <c r="W10" s="351">
        <v>0</v>
      </c>
      <c r="X10" s="352"/>
      <c r="Y10" s="353">
        <v>0.10069444444444443</v>
      </c>
      <c r="Z10" s="354"/>
      <c r="AA10" s="353"/>
      <c r="AB10" s="354"/>
      <c r="AC10" s="353"/>
      <c r="AD10" s="354"/>
      <c r="AE10" s="353"/>
      <c r="AF10" s="354"/>
      <c r="AG10" s="353"/>
      <c r="AH10" s="354"/>
      <c r="AI10" s="353"/>
      <c r="AJ10" s="354"/>
      <c r="AK10" s="353">
        <v>0.10069444444444443</v>
      </c>
      <c r="AL10" s="355"/>
      <c r="AM10" s="240" t="s">
        <v>133</v>
      </c>
      <c r="AN10" s="241"/>
      <c r="AO10" s="241"/>
      <c r="AP10" s="241"/>
      <c r="AQ10" s="241"/>
      <c r="AR10" s="241"/>
      <c r="AS10" s="241"/>
      <c r="AT10" s="241"/>
      <c r="AU10" s="241"/>
      <c r="AV10" s="242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353">
        <v>0.10069444444444443</v>
      </c>
      <c r="X11" s="354"/>
      <c r="Y11" s="237">
        <v>0.15625</v>
      </c>
      <c r="Z11" s="238"/>
      <c r="AA11" s="237"/>
      <c r="AB11" s="238"/>
      <c r="AC11" s="252"/>
      <c r="AD11" s="253"/>
      <c r="AE11" s="252"/>
      <c r="AF11" s="253"/>
      <c r="AG11" s="252">
        <v>5.5555555555555552E-2</v>
      </c>
      <c r="AH11" s="253"/>
      <c r="AI11" s="237"/>
      <c r="AJ11" s="238"/>
      <c r="AK11" s="237"/>
      <c r="AL11" s="239"/>
      <c r="AM11" s="240" t="s">
        <v>138</v>
      </c>
      <c r="AN11" s="241"/>
      <c r="AO11" s="241"/>
      <c r="AP11" s="241"/>
      <c r="AQ11" s="241"/>
      <c r="AR11" s="241"/>
      <c r="AS11" s="241"/>
      <c r="AT11" s="241"/>
      <c r="AU11" s="241"/>
      <c r="AV11" s="242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4">
        <v>0.15625</v>
      </c>
      <c r="X12" s="314"/>
      <c r="Y12" s="251">
        <v>0.33333333333333331</v>
      </c>
      <c r="Z12" s="250"/>
      <c r="AA12" s="237"/>
      <c r="AB12" s="238"/>
      <c r="AC12" s="237"/>
      <c r="AD12" s="238"/>
      <c r="AE12" s="237"/>
      <c r="AF12" s="238"/>
      <c r="AG12" s="237"/>
      <c r="AH12" s="238"/>
      <c r="AI12" s="235"/>
      <c r="AJ12" s="236"/>
      <c r="AK12" s="237">
        <v>0.17708333333333334</v>
      </c>
      <c r="AL12" s="239"/>
      <c r="AM12" s="240" t="s">
        <v>133</v>
      </c>
      <c r="AN12" s="241"/>
      <c r="AO12" s="241"/>
      <c r="AP12" s="241"/>
      <c r="AQ12" s="241"/>
      <c r="AR12" s="241"/>
      <c r="AS12" s="241"/>
      <c r="AT12" s="241"/>
      <c r="AU12" s="241"/>
      <c r="AV12" s="242"/>
    </row>
    <row r="13" spans="1:54" ht="16.5" customHeight="1" thickTop="1" thickBot="1" x14ac:dyDescent="0.25">
      <c r="A13" s="4"/>
      <c r="B13" s="311" t="s">
        <v>24</v>
      </c>
      <c r="C13" s="312"/>
      <c r="D13" s="312"/>
      <c r="E13" s="313"/>
      <c r="F13" s="179" t="s">
        <v>25</v>
      </c>
      <c r="G13" s="180"/>
      <c r="H13" s="180"/>
      <c r="I13" s="181"/>
      <c r="J13" s="179" t="s">
        <v>26</v>
      </c>
      <c r="K13" s="180"/>
      <c r="L13" s="180"/>
      <c r="M13" s="181"/>
      <c r="N13" s="179" t="s">
        <v>27</v>
      </c>
      <c r="O13" s="180"/>
      <c r="P13" s="180"/>
      <c r="Q13" s="181"/>
      <c r="R13" s="179" t="s">
        <v>28</v>
      </c>
      <c r="S13" s="180"/>
      <c r="T13" s="180"/>
      <c r="U13" s="182"/>
      <c r="V13" s="99"/>
      <c r="W13" s="249">
        <v>0.33333333333333331</v>
      </c>
      <c r="X13" s="254"/>
      <c r="Y13" s="251">
        <v>0.35416666666666669</v>
      </c>
      <c r="Z13" s="250"/>
      <c r="AA13" s="237"/>
      <c r="AB13" s="238"/>
      <c r="AC13" s="252"/>
      <c r="AD13" s="253"/>
      <c r="AE13" s="237"/>
      <c r="AF13" s="238"/>
      <c r="AG13" s="237">
        <v>2.0833333333333332E-2</v>
      </c>
      <c r="AH13" s="238"/>
      <c r="AI13" s="268"/>
      <c r="AJ13" s="268"/>
      <c r="AK13" s="269"/>
      <c r="AL13" s="270"/>
      <c r="AM13" s="240" t="s">
        <v>135</v>
      </c>
      <c r="AN13" s="241"/>
      <c r="AO13" s="241"/>
      <c r="AP13" s="241"/>
      <c r="AQ13" s="241"/>
      <c r="AR13" s="241"/>
      <c r="AS13" s="241"/>
      <c r="AT13" s="241"/>
      <c r="AU13" s="241"/>
      <c r="AV13" s="242"/>
    </row>
    <row r="14" spans="1:54" ht="15.75" customHeight="1" thickTop="1" x14ac:dyDescent="0.2">
      <c r="A14" s="4"/>
      <c r="B14" s="306" t="s">
        <v>29</v>
      </c>
      <c r="C14" s="289"/>
      <c r="D14" s="289"/>
      <c r="E14" s="289"/>
      <c r="F14" s="307" t="s">
        <v>119</v>
      </c>
      <c r="G14" s="308"/>
      <c r="H14" s="308"/>
      <c r="I14" s="309"/>
      <c r="J14" s="310" t="s">
        <v>118</v>
      </c>
      <c r="K14" s="308"/>
      <c r="L14" s="308"/>
      <c r="M14" s="309"/>
      <c r="N14" s="307" t="s">
        <v>120</v>
      </c>
      <c r="O14" s="308"/>
      <c r="P14" s="308"/>
      <c r="Q14" s="309"/>
      <c r="R14" s="310" t="s">
        <v>121</v>
      </c>
      <c r="S14" s="308"/>
      <c r="T14" s="308"/>
      <c r="U14" s="309"/>
      <c r="V14" s="99"/>
      <c r="W14" s="249">
        <v>0.35416666666666669</v>
      </c>
      <c r="X14" s="254"/>
      <c r="Y14" s="251">
        <v>0.45833333333333331</v>
      </c>
      <c r="Z14" s="250"/>
      <c r="AA14" s="237"/>
      <c r="AB14" s="238"/>
      <c r="AC14" s="237"/>
      <c r="AD14" s="238"/>
      <c r="AE14" s="235"/>
      <c r="AF14" s="236"/>
      <c r="AG14" s="235"/>
      <c r="AH14" s="236"/>
      <c r="AI14" s="237"/>
      <c r="AJ14" s="238"/>
      <c r="AK14" s="237">
        <v>0.10416666666666667</v>
      </c>
      <c r="AL14" s="239"/>
      <c r="AM14" s="240" t="s">
        <v>133</v>
      </c>
      <c r="AN14" s="241"/>
      <c r="AO14" s="241"/>
      <c r="AP14" s="241"/>
      <c r="AQ14" s="241"/>
      <c r="AR14" s="241"/>
      <c r="AS14" s="241"/>
      <c r="AT14" s="241"/>
      <c r="AU14" s="241"/>
      <c r="AV14" s="242"/>
    </row>
    <row r="15" spans="1:54" ht="15.75" customHeight="1" x14ac:dyDescent="0.2">
      <c r="A15" s="4"/>
      <c r="B15" s="301" t="s">
        <v>30</v>
      </c>
      <c r="C15" s="286"/>
      <c r="D15" s="286"/>
      <c r="E15" s="302"/>
      <c r="F15" s="303" t="s">
        <v>102</v>
      </c>
      <c r="G15" s="304"/>
      <c r="H15" s="304"/>
      <c r="I15" s="305"/>
      <c r="J15" s="303" t="s">
        <v>104</v>
      </c>
      <c r="K15" s="304"/>
      <c r="L15" s="304"/>
      <c r="M15" s="305"/>
      <c r="N15" s="303" t="s">
        <v>102</v>
      </c>
      <c r="O15" s="304"/>
      <c r="P15" s="304"/>
      <c r="Q15" s="305"/>
      <c r="R15" s="303" t="s">
        <v>102</v>
      </c>
      <c r="S15" s="304"/>
      <c r="T15" s="304"/>
      <c r="U15" s="305"/>
      <c r="V15" s="99"/>
      <c r="W15" s="249">
        <v>0.45833333333333331</v>
      </c>
      <c r="X15" s="254"/>
      <c r="Y15" s="251">
        <v>0.52083333333333337</v>
      </c>
      <c r="Z15" s="250"/>
      <c r="AA15" s="237"/>
      <c r="AB15" s="238"/>
      <c r="AC15" s="237">
        <v>4.1666666666666664E-2</v>
      </c>
      <c r="AD15" s="238"/>
      <c r="AE15" s="237"/>
      <c r="AF15" s="238"/>
      <c r="AG15" s="237">
        <v>2.0833333333333332E-2</v>
      </c>
      <c r="AH15" s="238"/>
      <c r="AI15" s="237"/>
      <c r="AJ15" s="238"/>
      <c r="AK15" s="237"/>
      <c r="AL15" s="239"/>
      <c r="AM15" s="240" t="s">
        <v>136</v>
      </c>
      <c r="AN15" s="241"/>
      <c r="AO15" s="241"/>
      <c r="AP15" s="241"/>
      <c r="AQ15" s="241"/>
      <c r="AR15" s="241"/>
      <c r="AS15" s="241"/>
      <c r="AT15" s="241"/>
      <c r="AU15" s="241"/>
      <c r="AV15" s="242"/>
    </row>
    <row r="16" spans="1:54" ht="15.75" customHeight="1" thickBot="1" x14ac:dyDescent="0.25">
      <c r="A16" s="4"/>
      <c r="B16" s="296" t="s">
        <v>31</v>
      </c>
      <c r="C16" s="297"/>
      <c r="D16" s="297"/>
      <c r="E16" s="297"/>
      <c r="F16" s="298"/>
      <c r="G16" s="299"/>
      <c r="H16" s="299"/>
      <c r="I16" s="300"/>
      <c r="J16" s="298"/>
      <c r="K16" s="299"/>
      <c r="L16" s="299"/>
      <c r="M16" s="300"/>
      <c r="N16" s="298"/>
      <c r="O16" s="299"/>
      <c r="P16" s="299"/>
      <c r="Q16" s="300"/>
      <c r="R16" s="298"/>
      <c r="S16" s="299"/>
      <c r="T16" s="299"/>
      <c r="U16" s="300"/>
      <c r="V16" s="99"/>
      <c r="W16" s="249"/>
      <c r="X16" s="250"/>
      <c r="Y16" s="251"/>
      <c r="Z16" s="250"/>
      <c r="AA16" s="237"/>
      <c r="AB16" s="238"/>
      <c r="AC16" s="237"/>
      <c r="AD16" s="238"/>
      <c r="AE16" s="237"/>
      <c r="AF16" s="238"/>
      <c r="AG16" s="237"/>
      <c r="AH16" s="238"/>
      <c r="AI16" s="237"/>
      <c r="AJ16" s="238"/>
      <c r="AK16" s="237"/>
      <c r="AL16" s="239"/>
      <c r="AM16" s="240" t="s">
        <v>137</v>
      </c>
      <c r="AN16" s="241"/>
      <c r="AO16" s="241"/>
      <c r="AP16" s="241"/>
      <c r="AQ16" s="241"/>
      <c r="AR16" s="241"/>
      <c r="AS16" s="241"/>
      <c r="AT16" s="241"/>
      <c r="AU16" s="241"/>
      <c r="AV16" s="242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9">
        <v>0.52083333333333337</v>
      </c>
      <c r="X17" s="250"/>
      <c r="Y17" s="251">
        <v>1</v>
      </c>
      <c r="Z17" s="250"/>
      <c r="AA17" s="237"/>
      <c r="AB17" s="238"/>
      <c r="AC17" s="252"/>
      <c r="AD17" s="253"/>
      <c r="AE17" s="252"/>
      <c r="AF17" s="253"/>
      <c r="AG17" s="252"/>
      <c r="AH17" s="253"/>
      <c r="AI17" s="237"/>
      <c r="AJ17" s="238"/>
      <c r="AK17" s="237">
        <v>0.47916666666666669</v>
      </c>
      <c r="AL17" s="239"/>
      <c r="AM17" s="240" t="s">
        <v>133</v>
      </c>
      <c r="AN17" s="241"/>
      <c r="AO17" s="241"/>
      <c r="AP17" s="241"/>
      <c r="AQ17" s="241"/>
      <c r="AR17" s="241"/>
      <c r="AS17" s="241"/>
      <c r="AT17" s="241"/>
      <c r="AU17" s="241"/>
      <c r="AV17" s="242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9"/>
      <c r="X18" s="250"/>
      <c r="Y18" s="251"/>
      <c r="Z18" s="250"/>
      <c r="AA18" s="237"/>
      <c r="AB18" s="238"/>
      <c r="AC18" s="237"/>
      <c r="AD18" s="238"/>
      <c r="AE18" s="252"/>
      <c r="AF18" s="253"/>
      <c r="AG18" s="252"/>
      <c r="AH18" s="253"/>
      <c r="AI18" s="237"/>
      <c r="AJ18" s="238"/>
      <c r="AK18" s="237"/>
      <c r="AL18" s="239"/>
      <c r="AM18" s="240"/>
      <c r="AN18" s="241"/>
      <c r="AO18" s="241"/>
      <c r="AP18" s="241"/>
      <c r="AQ18" s="241"/>
      <c r="AR18" s="241"/>
      <c r="AS18" s="241"/>
      <c r="AT18" s="241"/>
      <c r="AU18" s="241"/>
      <c r="AV18" s="242"/>
    </row>
    <row r="19" spans="1:48" ht="15.75" customHeight="1" thickTop="1" thickBot="1" x14ac:dyDescent="0.25">
      <c r="A19" s="4"/>
      <c r="B19" s="34"/>
      <c r="C19" s="222" t="s">
        <v>33</v>
      </c>
      <c r="D19" s="210"/>
      <c r="E19" s="210"/>
      <c r="F19" s="210"/>
      <c r="G19" s="210"/>
      <c r="H19" s="210"/>
      <c r="I19" s="210"/>
      <c r="J19" s="210"/>
      <c r="K19" s="210"/>
      <c r="L19" s="223"/>
      <c r="M19" s="222" t="s">
        <v>34</v>
      </c>
      <c r="N19" s="210"/>
      <c r="O19" s="223"/>
      <c r="P19" s="222" t="s">
        <v>35</v>
      </c>
      <c r="Q19" s="210"/>
      <c r="R19" s="223"/>
      <c r="S19" s="222" t="s">
        <v>36</v>
      </c>
      <c r="T19" s="210"/>
      <c r="U19" s="211"/>
      <c r="V19" s="100"/>
      <c r="W19" s="249"/>
      <c r="X19" s="250"/>
      <c r="Y19" s="251"/>
      <c r="Z19" s="250"/>
      <c r="AA19" s="237"/>
      <c r="AB19" s="238"/>
      <c r="AC19" s="235"/>
      <c r="AD19" s="236"/>
      <c r="AE19" s="237"/>
      <c r="AF19" s="238"/>
      <c r="AG19" s="237"/>
      <c r="AH19" s="238"/>
      <c r="AI19" s="237"/>
      <c r="AJ19" s="238"/>
      <c r="AK19" s="237"/>
      <c r="AL19" s="239"/>
      <c r="AM19" s="240"/>
      <c r="AN19" s="241"/>
      <c r="AO19" s="241"/>
      <c r="AP19" s="241"/>
      <c r="AQ19" s="241"/>
      <c r="AR19" s="241"/>
      <c r="AS19" s="241"/>
      <c r="AT19" s="241"/>
      <c r="AU19" s="241"/>
      <c r="AV19" s="242"/>
    </row>
    <row r="20" spans="1:48" ht="15.75" customHeight="1" thickTop="1" x14ac:dyDescent="0.2">
      <c r="A20" s="4"/>
      <c r="B20" s="35">
        <v>1</v>
      </c>
      <c r="C20" s="288" t="s">
        <v>94</v>
      </c>
      <c r="D20" s="289"/>
      <c r="E20" s="289"/>
      <c r="F20" s="289"/>
      <c r="G20" s="289"/>
      <c r="H20" s="289"/>
      <c r="I20" s="289"/>
      <c r="J20" s="289"/>
      <c r="K20" s="289"/>
      <c r="L20" s="11"/>
      <c r="M20" s="290">
        <v>0</v>
      </c>
      <c r="N20" s="291"/>
      <c r="O20" s="292"/>
      <c r="P20" s="290">
        <v>0</v>
      </c>
      <c r="Q20" s="291"/>
      <c r="R20" s="292"/>
      <c r="S20" s="293">
        <f>M20+P20</f>
        <v>0</v>
      </c>
      <c r="T20" s="294"/>
      <c r="U20" s="295"/>
      <c r="V20" s="101"/>
      <c r="W20" s="249"/>
      <c r="X20" s="250"/>
      <c r="Y20" s="237"/>
      <c r="Z20" s="238"/>
      <c r="AA20" s="252"/>
      <c r="AB20" s="253"/>
      <c r="AC20" s="237"/>
      <c r="AD20" s="238"/>
      <c r="AE20" s="252"/>
      <c r="AF20" s="253"/>
      <c r="AG20" s="252"/>
      <c r="AH20" s="253"/>
      <c r="AI20" s="252"/>
      <c r="AJ20" s="253"/>
      <c r="AK20" s="252"/>
      <c r="AL20" s="287"/>
      <c r="AM20" s="240"/>
      <c r="AN20" s="241"/>
      <c r="AO20" s="241"/>
      <c r="AP20" s="241"/>
      <c r="AQ20" s="241"/>
      <c r="AR20" s="241"/>
      <c r="AS20" s="241"/>
      <c r="AT20" s="241"/>
      <c r="AU20" s="241"/>
      <c r="AV20" s="242"/>
    </row>
    <row r="21" spans="1:48" ht="15.75" customHeight="1" x14ac:dyDescent="0.2">
      <c r="A21" s="4"/>
      <c r="B21" s="36">
        <v>2</v>
      </c>
      <c r="C21" s="285" t="s">
        <v>37</v>
      </c>
      <c r="D21" s="286"/>
      <c r="E21" s="286"/>
      <c r="F21" s="286"/>
      <c r="G21" s="286"/>
      <c r="H21" s="286"/>
      <c r="I21" s="286"/>
      <c r="J21" s="286"/>
      <c r="K21" s="286"/>
      <c r="L21" s="16"/>
      <c r="M21" s="282">
        <v>0</v>
      </c>
      <c r="N21" s="283"/>
      <c r="O21" s="284"/>
      <c r="P21" s="282">
        <v>0</v>
      </c>
      <c r="Q21" s="283"/>
      <c r="R21" s="284"/>
      <c r="S21" s="271">
        <f t="shared" ref="S21:S25" si="0">M21+P21</f>
        <v>0</v>
      </c>
      <c r="T21" s="272"/>
      <c r="U21" s="273"/>
      <c r="V21" s="102"/>
      <c r="W21" s="274"/>
      <c r="X21" s="238"/>
      <c r="Y21" s="251"/>
      <c r="Z21" s="250"/>
      <c r="AA21" s="237"/>
      <c r="AB21" s="238"/>
      <c r="AC21" s="237"/>
      <c r="AD21" s="238"/>
      <c r="AE21" s="252"/>
      <c r="AF21" s="253"/>
      <c r="AG21" s="252"/>
      <c r="AH21" s="253"/>
      <c r="AI21" s="237"/>
      <c r="AJ21" s="238"/>
      <c r="AK21" s="237"/>
      <c r="AL21" s="239"/>
      <c r="AM21" s="240"/>
      <c r="AN21" s="241"/>
      <c r="AO21" s="241"/>
      <c r="AP21" s="241"/>
      <c r="AQ21" s="241"/>
      <c r="AR21" s="241"/>
      <c r="AS21" s="241"/>
      <c r="AT21" s="241"/>
      <c r="AU21" s="241"/>
      <c r="AV21" s="242"/>
    </row>
    <row r="22" spans="1:48" ht="15.75" customHeight="1" x14ac:dyDescent="0.2">
      <c r="A22" s="4"/>
      <c r="B22" s="36">
        <v>3</v>
      </c>
      <c r="C22" s="285" t="s">
        <v>38</v>
      </c>
      <c r="D22" s="286"/>
      <c r="E22" s="286"/>
      <c r="F22" s="286"/>
      <c r="G22" s="286"/>
      <c r="H22" s="286"/>
      <c r="I22" s="286"/>
      <c r="J22" s="286"/>
      <c r="K22" s="286"/>
      <c r="L22" s="16"/>
      <c r="M22" s="282">
        <v>0</v>
      </c>
      <c r="N22" s="283"/>
      <c r="O22" s="284"/>
      <c r="P22" s="282">
        <v>0</v>
      </c>
      <c r="Q22" s="283"/>
      <c r="R22" s="284"/>
      <c r="S22" s="271">
        <f t="shared" si="0"/>
        <v>0</v>
      </c>
      <c r="T22" s="272"/>
      <c r="U22" s="273"/>
      <c r="V22" s="103"/>
      <c r="W22" s="274"/>
      <c r="X22" s="238"/>
      <c r="Y22" s="251"/>
      <c r="Z22" s="250"/>
      <c r="AA22" s="237"/>
      <c r="AB22" s="238"/>
      <c r="AC22" s="237"/>
      <c r="AD22" s="238"/>
      <c r="AE22" s="252"/>
      <c r="AF22" s="253"/>
      <c r="AG22" s="252"/>
      <c r="AH22" s="253"/>
      <c r="AI22" s="237"/>
      <c r="AJ22" s="238"/>
      <c r="AK22" s="237"/>
      <c r="AL22" s="239"/>
      <c r="AM22" s="240"/>
      <c r="AN22" s="241"/>
      <c r="AO22" s="241"/>
      <c r="AP22" s="241"/>
      <c r="AQ22" s="241"/>
      <c r="AR22" s="241"/>
      <c r="AS22" s="241"/>
      <c r="AT22" s="241"/>
      <c r="AU22" s="241"/>
      <c r="AV22" s="242"/>
    </row>
    <row r="23" spans="1:48" ht="15.75" customHeight="1" x14ac:dyDescent="0.2">
      <c r="A23" s="4"/>
      <c r="B23" s="36">
        <v>4</v>
      </c>
      <c r="C23" s="285" t="s">
        <v>39</v>
      </c>
      <c r="D23" s="286"/>
      <c r="E23" s="286"/>
      <c r="F23" s="286"/>
      <c r="G23" s="286"/>
      <c r="H23" s="286"/>
      <c r="I23" s="286"/>
      <c r="J23" s="286"/>
      <c r="K23" s="286"/>
      <c r="L23" s="16"/>
      <c r="M23" s="282">
        <v>0</v>
      </c>
      <c r="N23" s="283"/>
      <c r="O23" s="284"/>
      <c r="P23" s="282">
        <v>0</v>
      </c>
      <c r="Q23" s="283"/>
      <c r="R23" s="284"/>
      <c r="S23" s="271">
        <f t="shared" si="0"/>
        <v>0</v>
      </c>
      <c r="T23" s="272"/>
      <c r="U23" s="273"/>
      <c r="V23" s="103"/>
      <c r="W23" s="274"/>
      <c r="X23" s="238"/>
      <c r="Y23" s="251"/>
      <c r="Z23" s="250"/>
      <c r="AA23" s="237"/>
      <c r="AB23" s="238"/>
      <c r="AC23" s="237"/>
      <c r="AD23" s="238"/>
      <c r="AE23" s="237"/>
      <c r="AF23" s="238"/>
      <c r="AG23" s="252"/>
      <c r="AH23" s="253"/>
      <c r="AI23" s="237"/>
      <c r="AJ23" s="238"/>
      <c r="AK23" s="237"/>
      <c r="AL23" s="239"/>
      <c r="AM23" s="240"/>
      <c r="AN23" s="241"/>
      <c r="AO23" s="241"/>
      <c r="AP23" s="241"/>
      <c r="AQ23" s="241"/>
      <c r="AR23" s="241"/>
      <c r="AS23" s="241"/>
      <c r="AT23" s="241"/>
      <c r="AU23" s="241"/>
      <c r="AV23" s="242"/>
    </row>
    <row r="24" spans="1:48" ht="15.75" customHeight="1" x14ac:dyDescent="0.2">
      <c r="A24" s="4"/>
      <c r="B24" s="36">
        <v>5</v>
      </c>
      <c r="C24" s="255" t="s">
        <v>40</v>
      </c>
      <c r="D24" s="160"/>
      <c r="E24" s="160"/>
      <c r="F24" s="160"/>
      <c r="G24" s="160"/>
      <c r="H24" s="160"/>
      <c r="I24" s="160"/>
      <c r="J24" s="160"/>
      <c r="K24" s="160"/>
      <c r="L24" s="16"/>
      <c r="M24" s="282">
        <v>0</v>
      </c>
      <c r="N24" s="283"/>
      <c r="O24" s="284"/>
      <c r="P24" s="282">
        <v>0</v>
      </c>
      <c r="Q24" s="283"/>
      <c r="R24" s="284"/>
      <c r="S24" s="271">
        <v>0</v>
      </c>
      <c r="T24" s="272"/>
      <c r="U24" s="273"/>
      <c r="V24" s="103"/>
      <c r="W24" s="249"/>
      <c r="X24" s="250"/>
      <c r="Y24" s="251"/>
      <c r="Z24" s="250"/>
      <c r="AA24" s="237"/>
      <c r="AB24" s="238"/>
      <c r="AC24" s="237"/>
      <c r="AD24" s="238"/>
      <c r="AE24" s="235"/>
      <c r="AF24" s="236"/>
      <c r="AG24" s="237"/>
      <c r="AH24" s="238"/>
      <c r="AI24" s="268"/>
      <c r="AJ24" s="268"/>
      <c r="AK24" s="269"/>
      <c r="AL24" s="270"/>
      <c r="AM24" s="240"/>
      <c r="AN24" s="241"/>
      <c r="AO24" s="241"/>
      <c r="AP24" s="241"/>
      <c r="AQ24" s="241"/>
      <c r="AR24" s="241"/>
      <c r="AS24" s="241"/>
      <c r="AT24" s="241"/>
      <c r="AU24" s="241"/>
      <c r="AV24" s="242"/>
    </row>
    <row r="25" spans="1:48" ht="15.75" customHeight="1" thickBot="1" x14ac:dyDescent="0.25">
      <c r="A25" s="4"/>
      <c r="B25" s="37">
        <v>6</v>
      </c>
      <c r="C25" s="275" t="s">
        <v>41</v>
      </c>
      <c r="D25" s="140"/>
      <c r="E25" s="140"/>
      <c r="F25" s="140"/>
      <c r="G25" s="140"/>
      <c r="H25" s="140"/>
      <c r="I25" s="140"/>
      <c r="J25" s="140"/>
      <c r="K25" s="140"/>
      <c r="L25" s="38"/>
      <c r="M25" s="276">
        <v>0</v>
      </c>
      <c r="N25" s="277"/>
      <c r="O25" s="278"/>
      <c r="P25" s="276">
        <v>0</v>
      </c>
      <c r="Q25" s="277"/>
      <c r="R25" s="278"/>
      <c r="S25" s="279">
        <f t="shared" si="0"/>
        <v>0</v>
      </c>
      <c r="T25" s="280"/>
      <c r="U25" s="281"/>
      <c r="V25" s="103"/>
      <c r="W25" s="249"/>
      <c r="X25" s="254"/>
      <c r="Y25" s="251"/>
      <c r="Z25" s="250"/>
      <c r="AA25" s="237"/>
      <c r="AB25" s="238"/>
      <c r="AC25" s="237"/>
      <c r="AD25" s="238"/>
      <c r="AE25" s="237"/>
      <c r="AF25" s="238"/>
      <c r="AG25" s="252"/>
      <c r="AH25" s="253"/>
      <c r="AI25" s="237"/>
      <c r="AJ25" s="238"/>
      <c r="AK25" s="237"/>
      <c r="AL25" s="239"/>
      <c r="AM25" s="240"/>
      <c r="AN25" s="241"/>
      <c r="AO25" s="241"/>
      <c r="AP25" s="241"/>
      <c r="AQ25" s="241"/>
      <c r="AR25" s="241"/>
      <c r="AS25" s="241"/>
      <c r="AT25" s="241"/>
      <c r="AU25" s="241"/>
      <c r="AV25" s="242"/>
    </row>
    <row r="26" spans="1:48" ht="15.75" customHeight="1" thickTop="1" thickBot="1" x14ac:dyDescent="0.25">
      <c r="A26" s="4"/>
      <c r="B26" s="34" t="s">
        <v>42</v>
      </c>
      <c r="C26" s="222" t="s">
        <v>43</v>
      </c>
      <c r="D26" s="210"/>
      <c r="E26" s="210"/>
      <c r="F26" s="210"/>
      <c r="G26" s="210"/>
      <c r="H26" s="210"/>
      <c r="I26" s="210"/>
      <c r="J26" s="210"/>
      <c r="K26" s="210"/>
      <c r="L26" s="223"/>
      <c r="M26" s="222" t="s">
        <v>34</v>
      </c>
      <c r="N26" s="210"/>
      <c r="O26" s="223"/>
      <c r="P26" s="222" t="s">
        <v>35</v>
      </c>
      <c r="Q26" s="210"/>
      <c r="R26" s="223"/>
      <c r="S26" s="265" t="s">
        <v>44</v>
      </c>
      <c r="T26" s="266"/>
      <c r="U26" s="267"/>
      <c r="V26" s="103"/>
      <c r="W26" s="249"/>
      <c r="X26" s="250"/>
      <c r="Y26" s="254"/>
      <c r="Z26" s="254"/>
      <c r="AA26" s="237"/>
      <c r="AB26" s="238"/>
      <c r="AC26" s="237"/>
      <c r="AD26" s="238"/>
      <c r="AE26" s="235"/>
      <c r="AF26" s="236"/>
      <c r="AG26" s="237"/>
      <c r="AH26" s="238"/>
      <c r="AI26" s="237"/>
      <c r="AJ26" s="238"/>
      <c r="AK26" s="237"/>
      <c r="AL26" s="239"/>
      <c r="AM26" s="240"/>
      <c r="AN26" s="241"/>
      <c r="AO26" s="241"/>
      <c r="AP26" s="241"/>
      <c r="AQ26" s="241"/>
      <c r="AR26" s="241"/>
      <c r="AS26" s="241"/>
      <c r="AT26" s="241"/>
      <c r="AU26" s="241"/>
      <c r="AV26" s="242"/>
    </row>
    <row r="27" spans="1:48" ht="15.75" customHeight="1" thickTop="1" x14ac:dyDescent="0.2">
      <c r="A27" s="4"/>
      <c r="B27" s="35">
        <v>1</v>
      </c>
      <c r="C27" s="256" t="s">
        <v>45</v>
      </c>
      <c r="D27" s="257"/>
      <c r="E27" s="257"/>
      <c r="F27" s="257"/>
      <c r="G27" s="257"/>
      <c r="H27" s="257"/>
      <c r="I27" s="257"/>
      <c r="J27" s="257"/>
      <c r="K27" s="257"/>
      <c r="L27" s="258"/>
      <c r="M27" s="259">
        <v>0</v>
      </c>
      <c r="N27" s="260"/>
      <c r="O27" s="261"/>
      <c r="P27" s="259">
        <v>0</v>
      </c>
      <c r="Q27" s="260"/>
      <c r="R27" s="261"/>
      <c r="S27" s="262">
        <f t="shared" ref="S27:S32" si="1">M27+P27</f>
        <v>0</v>
      </c>
      <c r="T27" s="263"/>
      <c r="U27" s="264"/>
      <c r="V27" s="29"/>
      <c r="W27" s="249"/>
      <c r="X27" s="250"/>
      <c r="Y27" s="254"/>
      <c r="Z27" s="250"/>
      <c r="AA27" s="237"/>
      <c r="AB27" s="238"/>
      <c r="AC27" s="237"/>
      <c r="AD27" s="238"/>
      <c r="AE27" s="235"/>
      <c r="AF27" s="236"/>
      <c r="AG27" s="235"/>
      <c r="AH27" s="236"/>
      <c r="AI27" s="237"/>
      <c r="AJ27" s="238"/>
      <c r="AK27" s="237"/>
      <c r="AL27" s="238"/>
      <c r="AM27" s="240"/>
      <c r="AN27" s="241"/>
      <c r="AO27" s="241"/>
      <c r="AP27" s="241"/>
      <c r="AQ27" s="241"/>
      <c r="AR27" s="241"/>
      <c r="AS27" s="241"/>
      <c r="AT27" s="241"/>
      <c r="AU27" s="241"/>
      <c r="AV27" s="242"/>
    </row>
    <row r="28" spans="1:48" ht="15.75" customHeight="1" x14ac:dyDescent="0.2">
      <c r="A28" s="4"/>
      <c r="B28" s="36">
        <v>2</v>
      </c>
      <c r="C28" s="255" t="s">
        <v>46</v>
      </c>
      <c r="D28" s="160"/>
      <c r="E28" s="160"/>
      <c r="F28" s="160"/>
      <c r="G28" s="160"/>
      <c r="H28" s="160"/>
      <c r="I28" s="160"/>
      <c r="J28" s="160"/>
      <c r="K28" s="160"/>
      <c r="L28" s="161"/>
      <c r="M28" s="243">
        <v>0</v>
      </c>
      <c r="N28" s="244"/>
      <c r="O28" s="245"/>
      <c r="P28" s="243">
        <v>0</v>
      </c>
      <c r="Q28" s="244"/>
      <c r="R28" s="245"/>
      <c r="S28" s="246">
        <f t="shared" si="1"/>
        <v>0</v>
      </c>
      <c r="T28" s="247"/>
      <c r="U28" s="248"/>
      <c r="V28" s="30"/>
      <c r="W28" s="249"/>
      <c r="X28" s="254"/>
      <c r="Y28" s="251"/>
      <c r="Z28" s="250"/>
      <c r="AA28" s="237"/>
      <c r="AB28" s="238"/>
      <c r="AC28" s="237"/>
      <c r="AD28" s="238"/>
      <c r="AE28" s="252"/>
      <c r="AF28" s="253"/>
      <c r="AG28" s="237"/>
      <c r="AH28" s="238"/>
      <c r="AI28" s="237"/>
      <c r="AJ28" s="238"/>
      <c r="AK28" s="237"/>
      <c r="AL28" s="239"/>
      <c r="AM28" s="240"/>
      <c r="AN28" s="241"/>
      <c r="AO28" s="241"/>
      <c r="AP28" s="241"/>
      <c r="AQ28" s="241"/>
      <c r="AR28" s="241"/>
      <c r="AS28" s="241"/>
      <c r="AT28" s="241"/>
      <c r="AU28" s="241"/>
      <c r="AV28" s="242"/>
    </row>
    <row r="29" spans="1:48" ht="15.75" customHeight="1" x14ac:dyDescent="0.2">
      <c r="A29" s="4"/>
      <c r="B29" s="13"/>
      <c r="C29" s="39" t="s">
        <v>19</v>
      </c>
      <c r="D29" s="160" t="s">
        <v>47</v>
      </c>
      <c r="E29" s="160"/>
      <c r="F29" s="160"/>
      <c r="G29" s="160"/>
      <c r="H29" s="160"/>
      <c r="I29" s="160"/>
      <c r="J29" s="160"/>
      <c r="K29" s="160"/>
      <c r="L29" s="161"/>
      <c r="M29" s="243">
        <v>0</v>
      </c>
      <c r="N29" s="244"/>
      <c r="O29" s="245"/>
      <c r="P29" s="243">
        <v>0</v>
      </c>
      <c r="Q29" s="244"/>
      <c r="R29" s="245"/>
      <c r="S29" s="246">
        <f t="shared" si="1"/>
        <v>0</v>
      </c>
      <c r="T29" s="247"/>
      <c r="U29" s="248"/>
      <c r="V29" s="30"/>
      <c r="W29" s="249"/>
      <c r="X29" s="250"/>
      <c r="Y29" s="254"/>
      <c r="Z29" s="254"/>
      <c r="AA29" s="237"/>
      <c r="AB29" s="238"/>
      <c r="AC29" s="237"/>
      <c r="AD29" s="238"/>
      <c r="AE29" s="252"/>
      <c r="AF29" s="253"/>
      <c r="AG29" s="237"/>
      <c r="AH29" s="238"/>
      <c r="AI29" s="237"/>
      <c r="AJ29" s="238"/>
      <c r="AK29" s="237"/>
      <c r="AL29" s="239"/>
      <c r="AM29" s="240"/>
      <c r="AN29" s="241"/>
      <c r="AO29" s="241"/>
      <c r="AP29" s="241"/>
      <c r="AQ29" s="241"/>
      <c r="AR29" s="241"/>
      <c r="AS29" s="241"/>
      <c r="AT29" s="241"/>
      <c r="AU29" s="241"/>
      <c r="AV29" s="242"/>
    </row>
    <row r="30" spans="1:48" ht="15.75" customHeight="1" x14ac:dyDescent="0.2">
      <c r="A30" s="4"/>
      <c r="B30" s="13"/>
      <c r="C30" s="39" t="s">
        <v>19</v>
      </c>
      <c r="D30" s="160" t="s">
        <v>48</v>
      </c>
      <c r="E30" s="160"/>
      <c r="F30" s="160"/>
      <c r="G30" s="160"/>
      <c r="H30" s="160"/>
      <c r="I30" s="160"/>
      <c r="J30" s="160"/>
      <c r="K30" s="160"/>
      <c r="L30" s="161"/>
      <c r="M30" s="243">
        <v>0</v>
      </c>
      <c r="N30" s="244"/>
      <c r="O30" s="245"/>
      <c r="P30" s="243">
        <v>0</v>
      </c>
      <c r="Q30" s="244"/>
      <c r="R30" s="245"/>
      <c r="S30" s="246">
        <f t="shared" si="1"/>
        <v>0</v>
      </c>
      <c r="T30" s="247"/>
      <c r="U30" s="248"/>
      <c r="V30" s="30"/>
      <c r="W30" s="249"/>
      <c r="X30" s="250"/>
      <c r="Y30" s="251"/>
      <c r="Z30" s="250"/>
      <c r="AA30" s="237"/>
      <c r="AB30" s="238"/>
      <c r="AC30" s="237"/>
      <c r="AD30" s="238"/>
      <c r="AE30" s="237"/>
      <c r="AF30" s="238"/>
      <c r="AG30" s="235"/>
      <c r="AH30" s="236"/>
      <c r="AI30" s="237"/>
      <c r="AJ30" s="238"/>
      <c r="AK30" s="237"/>
      <c r="AL30" s="239"/>
      <c r="AM30" s="240"/>
      <c r="AN30" s="241"/>
      <c r="AO30" s="241"/>
      <c r="AP30" s="241"/>
      <c r="AQ30" s="241"/>
      <c r="AR30" s="241"/>
      <c r="AS30" s="241"/>
      <c r="AT30" s="241"/>
      <c r="AU30" s="241"/>
      <c r="AV30" s="242"/>
    </row>
    <row r="31" spans="1:48" ht="15.75" customHeight="1" x14ac:dyDescent="0.2">
      <c r="A31" s="4"/>
      <c r="B31" s="13"/>
      <c r="C31" s="39" t="s">
        <v>19</v>
      </c>
      <c r="D31" s="160" t="s">
        <v>49</v>
      </c>
      <c r="E31" s="160"/>
      <c r="F31" s="160"/>
      <c r="G31" s="160"/>
      <c r="H31" s="160"/>
      <c r="I31" s="160"/>
      <c r="J31" s="160"/>
      <c r="K31" s="160"/>
      <c r="L31" s="161"/>
      <c r="M31" s="243">
        <v>0</v>
      </c>
      <c r="N31" s="244"/>
      <c r="O31" s="245"/>
      <c r="P31" s="243">
        <v>0</v>
      </c>
      <c r="Q31" s="244"/>
      <c r="R31" s="245"/>
      <c r="S31" s="246">
        <f t="shared" si="1"/>
        <v>0</v>
      </c>
      <c r="T31" s="247"/>
      <c r="U31" s="248"/>
      <c r="V31" s="30"/>
      <c r="W31" s="249"/>
      <c r="X31" s="250"/>
      <c r="Y31" s="251"/>
      <c r="Z31" s="250"/>
      <c r="AA31" s="252"/>
      <c r="AB31" s="253"/>
      <c r="AC31" s="237"/>
      <c r="AD31" s="238"/>
      <c r="AE31" s="252"/>
      <c r="AF31" s="253"/>
      <c r="AG31" s="237"/>
      <c r="AH31" s="238"/>
      <c r="AI31" s="237"/>
      <c r="AJ31" s="238"/>
      <c r="AK31" s="237"/>
      <c r="AL31" s="239"/>
      <c r="AM31" s="240"/>
      <c r="AN31" s="241"/>
      <c r="AO31" s="241"/>
      <c r="AP31" s="241"/>
      <c r="AQ31" s="241"/>
      <c r="AR31" s="241"/>
      <c r="AS31" s="241"/>
      <c r="AT31" s="241"/>
      <c r="AU31" s="241"/>
      <c r="AV31" s="242"/>
    </row>
    <row r="32" spans="1:48" ht="15.75" customHeight="1" thickBot="1" x14ac:dyDescent="0.25">
      <c r="A32" s="4"/>
      <c r="B32" s="21"/>
      <c r="C32" s="40" t="s">
        <v>19</v>
      </c>
      <c r="D32" s="140" t="s">
        <v>50</v>
      </c>
      <c r="E32" s="140"/>
      <c r="F32" s="140"/>
      <c r="G32" s="140"/>
      <c r="H32" s="140"/>
      <c r="I32" s="140"/>
      <c r="J32" s="140"/>
      <c r="K32" s="140"/>
      <c r="L32" s="141"/>
      <c r="M32" s="224">
        <v>0</v>
      </c>
      <c r="N32" s="225"/>
      <c r="O32" s="226"/>
      <c r="P32" s="224">
        <v>0</v>
      </c>
      <c r="Q32" s="225"/>
      <c r="R32" s="226"/>
      <c r="S32" s="227">
        <f t="shared" si="1"/>
        <v>0</v>
      </c>
      <c r="T32" s="228"/>
      <c r="U32" s="229"/>
      <c r="V32" s="30"/>
      <c r="W32" s="230" t="s">
        <v>87</v>
      </c>
      <c r="X32" s="231"/>
      <c r="Y32" s="231"/>
      <c r="Z32" s="232"/>
      <c r="AA32" s="233">
        <f>SUM(AA10:AB31)</f>
        <v>0</v>
      </c>
      <c r="AB32" s="234"/>
      <c r="AC32" s="206">
        <f>SUM(AC10:AD31)</f>
        <v>4.1666666666666664E-2</v>
      </c>
      <c r="AD32" s="207"/>
      <c r="AE32" s="233">
        <f>SUM(AE10:AF31)</f>
        <v>0</v>
      </c>
      <c r="AF32" s="234"/>
      <c r="AG32" s="206">
        <f>SUM(AG10:AH31)</f>
        <v>9.722222222222221E-2</v>
      </c>
      <c r="AH32" s="207"/>
      <c r="AI32" s="206">
        <f>SUM(AI10:AJ31)</f>
        <v>0</v>
      </c>
      <c r="AJ32" s="207"/>
      <c r="AK32" s="206">
        <f>SUM(AK10:AL31)</f>
        <v>0.86111111111111116</v>
      </c>
      <c r="AL32" s="20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09" t="s">
        <v>53</v>
      </c>
      <c r="C35" s="210"/>
      <c r="D35" s="210"/>
      <c r="E35" s="210"/>
      <c r="F35" s="210"/>
      <c r="G35" s="210"/>
      <c r="H35" s="211"/>
      <c r="I35" s="212" t="s">
        <v>54</v>
      </c>
      <c r="J35" s="213"/>
      <c r="K35" s="214"/>
      <c r="L35" s="212" t="s">
        <v>55</v>
      </c>
      <c r="M35" s="213"/>
      <c r="N35" s="214"/>
      <c r="O35" s="212" t="s">
        <v>56</v>
      </c>
      <c r="P35" s="213"/>
      <c r="Q35" s="214"/>
      <c r="R35" s="47"/>
      <c r="S35" s="215" t="s">
        <v>57</v>
      </c>
      <c r="T35" s="180"/>
      <c r="U35" s="180"/>
      <c r="V35" s="180"/>
      <c r="W35" s="180"/>
      <c r="X35" s="181"/>
      <c r="Y35" s="216" t="s">
        <v>58</v>
      </c>
      <c r="Z35" s="217"/>
      <c r="AA35" s="217"/>
      <c r="AB35" s="218"/>
      <c r="AC35" s="219" t="s">
        <v>59</v>
      </c>
      <c r="AD35" s="220"/>
      <c r="AE35" s="220"/>
      <c r="AF35" s="221"/>
      <c r="AG35" s="222" t="s">
        <v>60</v>
      </c>
      <c r="AH35" s="210"/>
      <c r="AI35" s="210"/>
      <c r="AJ35" s="223"/>
      <c r="AK35" s="179" t="s">
        <v>61</v>
      </c>
      <c r="AL35" s="180"/>
      <c r="AM35" s="180"/>
      <c r="AN35" s="181"/>
      <c r="AO35" s="179" t="s">
        <v>62</v>
      </c>
      <c r="AP35" s="180"/>
      <c r="AQ35" s="181"/>
      <c r="AR35" s="179" t="s">
        <v>63</v>
      </c>
      <c r="AS35" s="180"/>
      <c r="AT35" s="180"/>
      <c r="AU35" s="180"/>
      <c r="AV35" s="182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83">
        <f>SUM(AA10:AB31)</f>
        <v>0</v>
      </c>
      <c r="J36" s="184"/>
      <c r="K36" s="185"/>
      <c r="L36" s="186">
        <v>0</v>
      </c>
      <c r="M36" s="187"/>
      <c r="N36" s="50" t="s">
        <v>65</v>
      </c>
      <c r="O36" s="188">
        <f t="shared" ref="O36:O41" si="2">(I36*24)*L36</f>
        <v>0</v>
      </c>
      <c r="P36" s="189"/>
      <c r="Q36" s="51" t="s">
        <v>65</v>
      </c>
      <c r="R36" s="52"/>
      <c r="S36" s="190" t="s">
        <v>66</v>
      </c>
      <c r="T36" s="191"/>
      <c r="U36" s="191"/>
      <c r="V36" s="191"/>
      <c r="W36" s="191"/>
      <c r="X36" s="192"/>
      <c r="Y36" s="193">
        <v>36763</v>
      </c>
      <c r="Z36" s="194"/>
      <c r="AA36" s="194"/>
      <c r="AB36" s="53" t="s">
        <v>65</v>
      </c>
      <c r="AC36" s="195">
        <v>490</v>
      </c>
      <c r="AD36" s="196"/>
      <c r="AE36" s="196"/>
      <c r="AF36" s="54" t="s">
        <v>65</v>
      </c>
      <c r="AG36" s="197">
        <v>0</v>
      </c>
      <c r="AH36" s="198"/>
      <c r="AI36" s="198"/>
      <c r="AJ36" s="53" t="s">
        <v>65</v>
      </c>
      <c r="AK36" s="199">
        <v>0</v>
      </c>
      <c r="AL36" s="200"/>
      <c r="AM36" s="200"/>
      <c r="AN36" s="53" t="s">
        <v>65</v>
      </c>
      <c r="AO36" s="201">
        <f>(Y36+AG36)-(AC36+AK36)</f>
        <v>36273</v>
      </c>
      <c r="AP36" s="202"/>
      <c r="AQ36" s="53" t="s">
        <v>65</v>
      </c>
      <c r="AR36" s="203" t="s">
        <v>86</v>
      </c>
      <c r="AS36" s="204"/>
      <c r="AT36" s="204"/>
      <c r="AU36" s="204"/>
      <c r="AV36" s="205"/>
    </row>
    <row r="37" spans="1:48" ht="15.75" customHeight="1" x14ac:dyDescent="0.2">
      <c r="A37" s="4"/>
      <c r="B37" s="110" t="s">
        <v>67</v>
      </c>
      <c r="C37" s="55"/>
      <c r="D37" s="55"/>
      <c r="E37" s="55"/>
      <c r="F37" s="55"/>
      <c r="G37" s="55"/>
      <c r="H37" s="56"/>
      <c r="I37" s="150">
        <f>SUM(AC10:AD31)</f>
        <v>4.1666666666666664E-2</v>
      </c>
      <c r="J37" s="151"/>
      <c r="K37" s="152"/>
      <c r="L37" s="164">
        <v>120</v>
      </c>
      <c r="M37" s="165"/>
      <c r="N37" s="57" t="s">
        <v>65</v>
      </c>
      <c r="O37" s="166">
        <f t="shared" si="2"/>
        <v>120</v>
      </c>
      <c r="P37" s="167"/>
      <c r="Q37" s="58" t="s">
        <v>65</v>
      </c>
      <c r="R37" s="47"/>
      <c r="S37" s="168" t="s">
        <v>68</v>
      </c>
      <c r="T37" s="169"/>
      <c r="U37" s="169"/>
      <c r="V37" s="169"/>
      <c r="W37" s="169"/>
      <c r="X37" s="170"/>
      <c r="Y37" s="171">
        <v>6</v>
      </c>
      <c r="Z37" s="172"/>
      <c r="AA37" s="172"/>
      <c r="AB37" s="59" t="s">
        <v>65</v>
      </c>
      <c r="AC37" s="173">
        <v>1</v>
      </c>
      <c r="AD37" s="174"/>
      <c r="AE37" s="174"/>
      <c r="AF37" s="60" t="s">
        <v>65</v>
      </c>
      <c r="AG37" s="175">
        <v>0</v>
      </c>
      <c r="AH37" s="176"/>
      <c r="AI37" s="176"/>
      <c r="AJ37" s="59" t="s">
        <v>65</v>
      </c>
      <c r="AK37" s="148">
        <v>0</v>
      </c>
      <c r="AL37" s="149"/>
      <c r="AM37" s="149"/>
      <c r="AN37" s="59" t="s">
        <v>65</v>
      </c>
      <c r="AO37" s="177">
        <f>(Y37+AG37)-(AC37+AK37)</f>
        <v>5</v>
      </c>
      <c r="AP37" s="178"/>
      <c r="AQ37" s="59" t="s">
        <v>65</v>
      </c>
      <c r="AR37" s="127" t="s">
        <v>86</v>
      </c>
      <c r="AS37" s="128"/>
      <c r="AT37" s="128"/>
      <c r="AU37" s="128"/>
      <c r="AV37" s="129"/>
    </row>
    <row r="38" spans="1:48" ht="15.75" customHeight="1" x14ac:dyDescent="0.2">
      <c r="A38" s="4"/>
      <c r="B38" s="110" t="s">
        <v>69</v>
      </c>
      <c r="C38" s="55"/>
      <c r="D38" s="55"/>
      <c r="E38" s="55"/>
      <c r="F38" s="55"/>
      <c r="G38" s="55"/>
      <c r="H38" s="56"/>
      <c r="I38" s="150">
        <f>SUM(AE10:AF31)</f>
        <v>0</v>
      </c>
      <c r="J38" s="151"/>
      <c r="K38" s="152"/>
      <c r="L38" s="164">
        <v>89</v>
      </c>
      <c r="M38" s="165"/>
      <c r="N38" s="57" t="s">
        <v>65</v>
      </c>
      <c r="O38" s="166">
        <f t="shared" si="2"/>
        <v>0</v>
      </c>
      <c r="P38" s="167"/>
      <c r="Q38" s="58" t="s">
        <v>65</v>
      </c>
      <c r="R38" s="47"/>
      <c r="S38" s="159" t="s">
        <v>70</v>
      </c>
      <c r="T38" s="160"/>
      <c r="U38" s="160"/>
      <c r="V38" s="160"/>
      <c r="W38" s="160"/>
      <c r="X38" s="161"/>
      <c r="Y38" s="162">
        <v>0</v>
      </c>
      <c r="Z38" s="163"/>
      <c r="AA38" s="163"/>
      <c r="AB38" s="59" t="s">
        <v>65</v>
      </c>
      <c r="AC38" s="61"/>
      <c r="AD38" s="62"/>
      <c r="AE38" s="62"/>
      <c r="AF38" s="63"/>
      <c r="AG38" s="148">
        <v>0</v>
      </c>
      <c r="AH38" s="149"/>
      <c r="AI38" s="149"/>
      <c r="AJ38" s="59" t="s">
        <v>65</v>
      </c>
      <c r="AK38" s="148">
        <v>0</v>
      </c>
      <c r="AL38" s="149"/>
      <c r="AM38" s="149"/>
      <c r="AN38" s="59" t="s">
        <v>65</v>
      </c>
      <c r="AO38" s="125">
        <f t="shared" ref="AO38:AO43" si="3">(Y38+AG38)-(AC38+AK38)</f>
        <v>0</v>
      </c>
      <c r="AP38" s="126"/>
      <c r="AQ38" s="59" t="s">
        <v>65</v>
      </c>
      <c r="AR38" s="127"/>
      <c r="AS38" s="128"/>
      <c r="AT38" s="128"/>
      <c r="AU38" s="128"/>
      <c r="AV38" s="129"/>
    </row>
    <row r="39" spans="1:48" ht="15.75" customHeight="1" x14ac:dyDescent="0.2">
      <c r="A39" s="4"/>
      <c r="B39" s="110" t="s">
        <v>71</v>
      </c>
      <c r="C39" s="55"/>
      <c r="D39" s="55"/>
      <c r="E39" s="55"/>
      <c r="F39" s="55"/>
      <c r="G39" s="55"/>
      <c r="H39" s="56"/>
      <c r="I39" s="150">
        <f>SUM(AG10:AH31)</f>
        <v>9.722222222222221E-2</v>
      </c>
      <c r="J39" s="151"/>
      <c r="K39" s="152"/>
      <c r="L39" s="164">
        <v>89</v>
      </c>
      <c r="M39" s="165"/>
      <c r="N39" s="57" t="s">
        <v>65</v>
      </c>
      <c r="O39" s="166">
        <f t="shared" si="2"/>
        <v>207.66666666666663</v>
      </c>
      <c r="P39" s="167"/>
      <c r="Q39" s="58" t="s">
        <v>65</v>
      </c>
      <c r="R39" s="47"/>
      <c r="S39" s="159" t="s">
        <v>72</v>
      </c>
      <c r="T39" s="160"/>
      <c r="U39" s="160"/>
      <c r="V39" s="160"/>
      <c r="W39" s="160"/>
      <c r="X39" s="161"/>
      <c r="Y39" s="162">
        <v>0</v>
      </c>
      <c r="Z39" s="163"/>
      <c r="AA39" s="163"/>
      <c r="AB39" s="60" t="s">
        <v>73</v>
      </c>
      <c r="AC39" s="61"/>
      <c r="AD39" s="62"/>
      <c r="AE39" s="62"/>
      <c r="AF39" s="64"/>
      <c r="AG39" s="148">
        <v>0</v>
      </c>
      <c r="AH39" s="149"/>
      <c r="AI39" s="149"/>
      <c r="AJ39" s="60" t="s">
        <v>73</v>
      </c>
      <c r="AK39" s="148">
        <v>0</v>
      </c>
      <c r="AL39" s="149"/>
      <c r="AM39" s="149"/>
      <c r="AN39" s="60" t="s">
        <v>73</v>
      </c>
      <c r="AO39" s="125">
        <f t="shared" si="3"/>
        <v>0</v>
      </c>
      <c r="AP39" s="126"/>
      <c r="AQ39" s="60" t="s">
        <v>73</v>
      </c>
      <c r="AR39" s="127"/>
      <c r="AS39" s="128"/>
      <c r="AT39" s="128"/>
      <c r="AU39" s="128"/>
      <c r="AV39" s="129"/>
    </row>
    <row r="40" spans="1:48" ht="15.75" customHeight="1" x14ac:dyDescent="0.2">
      <c r="A40" s="4"/>
      <c r="B40" s="110" t="s">
        <v>74</v>
      </c>
      <c r="C40" s="55"/>
      <c r="D40" s="55"/>
      <c r="E40" s="55"/>
      <c r="F40" s="55"/>
      <c r="G40" s="55"/>
      <c r="H40" s="56"/>
      <c r="I40" s="150">
        <f>SUM(AI10:AJ31)</f>
        <v>0</v>
      </c>
      <c r="J40" s="151"/>
      <c r="K40" s="152"/>
      <c r="L40" s="164">
        <v>0</v>
      </c>
      <c r="M40" s="165"/>
      <c r="N40" s="57" t="s">
        <v>65</v>
      </c>
      <c r="O40" s="166">
        <f t="shared" si="2"/>
        <v>0</v>
      </c>
      <c r="P40" s="167"/>
      <c r="Q40" s="58" t="s">
        <v>65</v>
      </c>
      <c r="R40" s="52"/>
      <c r="S40" s="159" t="s">
        <v>75</v>
      </c>
      <c r="T40" s="160"/>
      <c r="U40" s="160"/>
      <c r="V40" s="160"/>
      <c r="W40" s="160"/>
      <c r="X40" s="161"/>
      <c r="Y40" s="162">
        <v>0</v>
      </c>
      <c r="Z40" s="163"/>
      <c r="AA40" s="163"/>
      <c r="AB40" s="60" t="s">
        <v>73</v>
      </c>
      <c r="AC40" s="61"/>
      <c r="AD40" s="62"/>
      <c r="AE40" s="62"/>
      <c r="AF40" s="64"/>
      <c r="AG40" s="148">
        <v>0</v>
      </c>
      <c r="AH40" s="149"/>
      <c r="AI40" s="149"/>
      <c r="AJ40" s="60" t="s">
        <v>73</v>
      </c>
      <c r="AK40" s="148">
        <v>0</v>
      </c>
      <c r="AL40" s="149"/>
      <c r="AM40" s="149"/>
      <c r="AN40" s="60" t="s">
        <v>73</v>
      </c>
      <c r="AO40" s="125">
        <f t="shared" si="3"/>
        <v>0</v>
      </c>
      <c r="AP40" s="126"/>
      <c r="AQ40" s="60" t="s">
        <v>73</v>
      </c>
      <c r="AR40" s="127"/>
      <c r="AS40" s="128"/>
      <c r="AT40" s="128"/>
      <c r="AU40" s="128"/>
      <c r="AV40" s="129"/>
    </row>
    <row r="41" spans="1:48" ht="15.75" customHeight="1" x14ac:dyDescent="0.2">
      <c r="A41" s="4"/>
      <c r="B41" s="110" t="s">
        <v>76</v>
      </c>
      <c r="C41" s="55"/>
      <c r="D41" s="55"/>
      <c r="E41" s="55"/>
      <c r="F41" s="55"/>
      <c r="G41" s="55"/>
      <c r="H41" s="56"/>
      <c r="I41" s="150">
        <f>SUM(AK10:AL31)</f>
        <v>0.86111111111111116</v>
      </c>
      <c r="J41" s="151"/>
      <c r="K41" s="152"/>
      <c r="L41" s="164">
        <v>8</v>
      </c>
      <c r="M41" s="165"/>
      <c r="N41" s="57" t="s">
        <v>65</v>
      </c>
      <c r="O41" s="166">
        <f t="shared" si="2"/>
        <v>165.33333333333334</v>
      </c>
      <c r="P41" s="167"/>
      <c r="Q41" s="58" t="s">
        <v>65</v>
      </c>
      <c r="R41" s="52"/>
      <c r="S41" s="159" t="s">
        <v>77</v>
      </c>
      <c r="T41" s="160"/>
      <c r="U41" s="160"/>
      <c r="V41" s="160"/>
      <c r="W41" s="160"/>
      <c r="X41" s="161"/>
      <c r="Y41" s="162">
        <v>0</v>
      </c>
      <c r="Z41" s="163"/>
      <c r="AA41" s="163"/>
      <c r="AB41" s="60" t="s">
        <v>73</v>
      </c>
      <c r="AC41" s="61"/>
      <c r="AD41" s="62"/>
      <c r="AE41" s="62"/>
      <c r="AF41" s="64"/>
      <c r="AG41" s="148">
        <v>0</v>
      </c>
      <c r="AH41" s="149"/>
      <c r="AI41" s="149"/>
      <c r="AJ41" s="60" t="s">
        <v>73</v>
      </c>
      <c r="AK41" s="148">
        <v>0</v>
      </c>
      <c r="AL41" s="149"/>
      <c r="AM41" s="149"/>
      <c r="AN41" s="60" t="s">
        <v>73</v>
      </c>
      <c r="AO41" s="125">
        <f t="shared" si="3"/>
        <v>0</v>
      </c>
      <c r="AP41" s="126"/>
      <c r="AQ41" s="60" t="s">
        <v>73</v>
      </c>
      <c r="AR41" s="127"/>
      <c r="AS41" s="128"/>
      <c r="AT41" s="128"/>
      <c r="AU41" s="128"/>
      <c r="AV41" s="129"/>
    </row>
    <row r="42" spans="1:48" ht="15.75" customHeight="1" x14ac:dyDescent="0.2">
      <c r="A42" s="4"/>
      <c r="B42" s="110" t="s">
        <v>78</v>
      </c>
      <c r="C42" s="55"/>
      <c r="D42" s="55"/>
      <c r="E42" s="55"/>
      <c r="F42" s="55"/>
      <c r="G42" s="55"/>
      <c r="H42" s="56"/>
      <c r="I42" s="150">
        <v>0</v>
      </c>
      <c r="J42" s="151"/>
      <c r="K42" s="152"/>
      <c r="L42" s="153"/>
      <c r="M42" s="154"/>
      <c r="N42" s="155"/>
      <c r="O42" s="156"/>
      <c r="P42" s="157"/>
      <c r="Q42" s="158"/>
      <c r="R42" s="52"/>
      <c r="S42" s="159" t="s">
        <v>79</v>
      </c>
      <c r="T42" s="160"/>
      <c r="U42" s="160"/>
      <c r="V42" s="160"/>
      <c r="W42" s="160"/>
      <c r="X42" s="161"/>
      <c r="Y42" s="162">
        <v>0</v>
      </c>
      <c r="Z42" s="163"/>
      <c r="AA42" s="163"/>
      <c r="AB42" s="60" t="s">
        <v>73</v>
      </c>
      <c r="AC42" s="61"/>
      <c r="AD42" s="62"/>
      <c r="AE42" s="62"/>
      <c r="AF42" s="64"/>
      <c r="AG42" s="148">
        <v>0</v>
      </c>
      <c r="AH42" s="149"/>
      <c r="AI42" s="149"/>
      <c r="AJ42" s="60" t="s">
        <v>73</v>
      </c>
      <c r="AK42" s="148">
        <v>0</v>
      </c>
      <c r="AL42" s="149"/>
      <c r="AM42" s="149"/>
      <c r="AN42" s="60" t="s">
        <v>73</v>
      </c>
      <c r="AO42" s="125">
        <f t="shared" si="3"/>
        <v>0</v>
      </c>
      <c r="AP42" s="126"/>
      <c r="AQ42" s="60" t="s">
        <v>73</v>
      </c>
      <c r="AR42" s="127"/>
      <c r="AS42" s="128"/>
      <c r="AT42" s="128"/>
      <c r="AU42" s="128"/>
      <c r="AV42" s="129"/>
    </row>
    <row r="43" spans="1:48" ht="15.75" customHeight="1" thickBot="1" x14ac:dyDescent="0.25">
      <c r="A43" s="4"/>
      <c r="B43" s="109" t="s">
        <v>80</v>
      </c>
      <c r="C43" s="65"/>
      <c r="D43" s="65"/>
      <c r="E43" s="65"/>
      <c r="F43" s="65"/>
      <c r="G43" s="65"/>
      <c r="H43" s="4"/>
      <c r="I43" s="130">
        <v>0</v>
      </c>
      <c r="J43" s="131"/>
      <c r="K43" s="132"/>
      <c r="L43" s="133"/>
      <c r="M43" s="134"/>
      <c r="N43" s="135"/>
      <c r="O43" s="136"/>
      <c r="P43" s="137"/>
      <c r="Q43" s="138"/>
      <c r="R43" s="52"/>
      <c r="S43" s="139" t="s">
        <v>81</v>
      </c>
      <c r="T43" s="140"/>
      <c r="U43" s="140"/>
      <c r="V43" s="140"/>
      <c r="W43" s="140"/>
      <c r="X43" s="141"/>
      <c r="Y43" s="142">
        <v>0</v>
      </c>
      <c r="Z43" s="143"/>
      <c r="AA43" s="143"/>
      <c r="AB43" s="66" t="s">
        <v>73</v>
      </c>
      <c r="AC43" s="67"/>
      <c r="AD43" s="68"/>
      <c r="AE43" s="68"/>
      <c r="AF43" s="69"/>
      <c r="AG43" s="144">
        <v>0</v>
      </c>
      <c r="AH43" s="145"/>
      <c r="AI43" s="145"/>
      <c r="AJ43" s="66" t="s">
        <v>73</v>
      </c>
      <c r="AK43" s="144">
        <v>0</v>
      </c>
      <c r="AL43" s="145"/>
      <c r="AM43" s="145"/>
      <c r="AN43" s="66" t="s">
        <v>73</v>
      </c>
      <c r="AO43" s="146">
        <f t="shared" si="3"/>
        <v>0</v>
      </c>
      <c r="AP43" s="147"/>
      <c r="AQ43" s="66" t="s">
        <v>73</v>
      </c>
      <c r="AR43" s="113"/>
      <c r="AS43" s="114"/>
      <c r="AT43" s="114"/>
      <c r="AU43" s="114"/>
      <c r="AV43" s="115"/>
    </row>
    <row r="44" spans="1:48" ht="15.75" customHeight="1" thickTop="1" thickBot="1" x14ac:dyDescent="0.25">
      <c r="A44" s="4"/>
      <c r="B44" s="29"/>
      <c r="C44" s="29"/>
      <c r="D44" s="70"/>
      <c r="E44" s="116" t="s">
        <v>82</v>
      </c>
      <c r="F44" s="116"/>
      <c r="G44" s="116"/>
      <c r="H44" s="117"/>
      <c r="I44" s="118">
        <f>SUM(I36:K43)</f>
        <v>1</v>
      </c>
      <c r="J44" s="119"/>
      <c r="K44" s="120"/>
      <c r="L44" s="121"/>
      <c r="M44" s="122"/>
      <c r="N44" s="71"/>
      <c r="O44" s="123">
        <f>SUM(O36:P41)</f>
        <v>493</v>
      </c>
      <c r="P44" s="124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126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23" sqref="R23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01 Sept</vt:lpstr>
      <vt:lpstr>08 (2)</vt:lpstr>
      <vt:lpstr>08</vt:lpstr>
      <vt:lpstr>Sheet1</vt:lpstr>
      <vt:lpstr>'01 Sept'!Print_Area</vt:lpstr>
      <vt:lpstr>'08'!Print_Area</vt:lpstr>
      <vt:lpstr>'08 (2)'!Print_Area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Avsz</cp:lastModifiedBy>
  <cp:lastPrinted>2019-09-21T15:19:13Z</cp:lastPrinted>
  <dcterms:created xsi:type="dcterms:W3CDTF">2017-04-30T16:06:17Z</dcterms:created>
  <dcterms:modified xsi:type="dcterms:W3CDTF">2019-09-21T15:22:47Z</dcterms:modified>
</cp:coreProperties>
</file>