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"/>
    </mc:Choice>
  </mc:AlternateContent>
  <bookViews>
    <workbookView xWindow="240" yWindow="34335" windowWidth="20055" windowHeight="2475" activeTab="2"/>
  </bookViews>
  <sheets>
    <sheet name="01 Sept" sheetId="269" r:id="rId1"/>
    <sheet name="08 (2)" sheetId="271" r:id="rId2"/>
    <sheet name="08" sheetId="270" r:id="rId3"/>
    <sheet name="Sheet1" sheetId="136" r:id="rId4"/>
  </sheets>
  <definedNames>
    <definedName name="_xlnm.Print_Area" localSheetId="0">'01 Sept'!$V$2:$AW$32</definedName>
    <definedName name="_xlnm.Print_Area" localSheetId="2">'08'!$A$1:$AW$56</definedName>
    <definedName name="_xlnm.Print_Area" localSheetId="1">'08 (2)'!$A$1:$AW$56</definedName>
  </definedNames>
  <calcPr calcId="152511"/>
</workbook>
</file>

<file path=xl/calcChain.xml><?xml version="1.0" encoding="utf-8"?>
<calcChain xmlns="http://schemas.openxmlformats.org/spreadsheetml/2006/main">
  <c r="AO43" i="271" l="1"/>
  <c r="AO42" i="271"/>
  <c r="AO41" i="271"/>
  <c r="I41" i="271"/>
  <c r="O41" i="271" s="1"/>
  <c r="AO40" i="271"/>
  <c r="I40" i="271"/>
  <c r="O40" i="271" s="1"/>
  <c r="AO39" i="271"/>
  <c r="O39" i="271"/>
  <c r="I39" i="271"/>
  <c r="AO38" i="271"/>
  <c r="I38" i="271"/>
  <c r="O38" i="271" s="1"/>
  <c r="AO37" i="271"/>
  <c r="I37" i="271"/>
  <c r="O37" i="271" s="1"/>
  <c r="AO36" i="271"/>
  <c r="I36" i="271"/>
  <c r="O36" i="271" s="1"/>
  <c r="AK32" i="271"/>
  <c r="AI32" i="271"/>
  <c r="AG32" i="271"/>
  <c r="AE32" i="271"/>
  <c r="AC32" i="271"/>
  <c r="AA32" i="271"/>
  <c r="S32" i="271"/>
  <c r="S31" i="271"/>
  <c r="S30" i="271"/>
  <c r="S29" i="271"/>
  <c r="S28" i="271"/>
  <c r="S27" i="271"/>
  <c r="S25" i="271"/>
  <c r="S23" i="271"/>
  <c r="S22" i="271"/>
  <c r="S21" i="271"/>
  <c r="S20" i="271"/>
  <c r="O44" i="271" l="1"/>
  <c r="I44" i="271"/>
  <c r="AO43" i="270"/>
  <c r="AO42" i="270"/>
  <c r="AO41" i="270"/>
  <c r="AO40" i="270"/>
  <c r="I40" i="270"/>
  <c r="O40" i="270" s="1"/>
  <c r="AO39" i="270"/>
  <c r="I39" i="270"/>
  <c r="O39" i="270" s="1"/>
  <c r="AO38" i="270"/>
  <c r="I38" i="270"/>
  <c r="O38" i="270" s="1"/>
  <c r="AO37" i="270"/>
  <c r="I37" i="270"/>
  <c r="I36" i="270"/>
  <c r="O36" i="270" s="1"/>
  <c r="AI32" i="270"/>
  <c r="AG32" i="270"/>
  <c r="AE32" i="270"/>
  <c r="AC32" i="270"/>
  <c r="AA32" i="270"/>
  <c r="S32" i="270"/>
  <c r="S31" i="270"/>
  <c r="S30" i="270"/>
  <c r="S29" i="270"/>
  <c r="S28" i="270"/>
  <c r="S27" i="270"/>
  <c r="S25" i="270"/>
  <c r="S23" i="270"/>
  <c r="S22" i="270"/>
  <c r="S21" i="270"/>
  <c r="S20" i="270"/>
  <c r="O37" i="270" l="1"/>
  <c r="AO43" i="269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  <c r="I41" i="270"/>
  <c r="I44" i="270" s="1"/>
  <c r="AK32" i="270"/>
  <c r="O41" i="270" l="1"/>
  <c r="O44" i="270" s="1"/>
  <c r="AO36" i="270"/>
</calcChain>
</file>

<file path=xl/sharedStrings.xml><?xml version="1.0" encoding="utf-8"?>
<sst xmlns="http://schemas.openxmlformats.org/spreadsheetml/2006/main" count="551" uniqueCount="141">
  <si>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</si>
  <si>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</si>
  <si>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</si>
  <si>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</si>
  <si>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</si>
  <si>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</si>
  <si>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</si>
  <si>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</si>
  <si>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</si>
  <si>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</si>
  <si>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</si>
  <si>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</si>
  <si>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</si>
  <si>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</si>
  <si>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</si>
  <si>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</si>
  <si>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</si>
  <si>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</si>
  <si>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</si>
  <si>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</si>
  <si>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</si>
  <si>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</si>
  <si>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</si>
  <si>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</si>
  <si>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</si>
  <si>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</si>
  <si>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</si>
  <si>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</si>
  <si>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</si>
  <si>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</si>
  <si>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</si>
  <si>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</si>
  <si>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</si>
  <si>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</si>
  <si>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</si>
  <si>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</si>
  <si>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</si>
  <si>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</si>
  <si>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</si>
  <si>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</si>
  <si>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</si>
  <si>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</si>
  <si>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</si>
  <si>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</si>
  <si>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</si>
  <si>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</si>
  <si>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</si>
  <si>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</si>
  <si>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</si>
  <si>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</si>
  <si>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</si>
  <si>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</si>
  <si>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</si>
  <si>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</si>
  <si>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</si>
  <si>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</si>
  <si>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</si>
  <si>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</si>
  <si>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</si>
  <si>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</si>
  <si>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</si>
  <si>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</si>
  <si>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</si>
  <si>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</si>
  <si>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</si>
  <si>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</si>
  <si>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</si>
  <si>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</si>
  <si>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</si>
  <si>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</si>
  <si>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</si>
  <si>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</si>
  <si>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</si>
  <si>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</si>
  <si>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</si>
  <si>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</si>
  <si>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</si>
  <si>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</si>
  <si>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</si>
  <si>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</si>
  <si>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</si>
  <si>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</si>
  <si>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</si>
  <si>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</si>
  <si>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</si>
  <si>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</si>
  <si>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</si>
  <si>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</si>
  <si>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</si>
  <si>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</si>
  <si>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</si>
  <si>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</si>
  <si>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</si>
  <si>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</si>
  <si>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</si>
  <si>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</si>
  <si>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</si>
  <si>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PT.REJEKI ABADI SAKTI</t>
  </si>
  <si>
    <t>Suwartono</t>
  </si>
  <si>
    <t>LHT Megawati 17</t>
  </si>
  <si>
    <t>Nixon Makaganza</t>
  </si>
  <si>
    <t>Widuri Terminal ( SPM#1 )</t>
  </si>
  <si>
    <t>Slight / 0.0-0.6 m</t>
  </si>
  <si>
    <t>E 16-18 Knot</t>
  </si>
  <si>
    <t>Moderate / 0.6-1.2 m</t>
  </si>
  <si>
    <t>E 8-10 Knot</t>
  </si>
  <si>
    <t>01 September ,2019</t>
  </si>
  <si>
    <t>Tarik tahan hose persiapan unmooring MT.SANANA</t>
  </si>
  <si>
    <t>Service hose &amp; messenger line</t>
  </si>
  <si>
    <t>Stby di SPM#01</t>
  </si>
  <si>
    <t>Tahan posisi kapal menjauh dari benturan hose</t>
  </si>
  <si>
    <t>Tarik putar messenger line arus berubah</t>
  </si>
  <si>
    <t>24:00</t>
  </si>
  <si>
    <t>Tahan posisi kapal arus dan angin berlawanan</t>
  </si>
  <si>
    <t>SPM#01 - FD2 drop crew</t>
  </si>
  <si>
    <t>Stby di FD2</t>
  </si>
  <si>
    <t>Mega 5 - IP2 drop crew</t>
  </si>
  <si>
    <t>FD2 jemput crew antar ke Mega 5 dan HT IP2</t>
  </si>
  <si>
    <t>E 12-14 Knot</t>
  </si>
  <si>
    <t>E 4-6 Knot</t>
  </si>
  <si>
    <t>E 5-7 Knot</t>
  </si>
  <si>
    <t>NE 8- 10 Knot</t>
  </si>
  <si>
    <t>LHT Mitra Anugerah 35</t>
  </si>
  <si>
    <t>PT.EKA NURI</t>
  </si>
  <si>
    <t>ANWAR</t>
  </si>
  <si>
    <t>Sudirman</t>
  </si>
  <si>
    <t>Anwar</t>
  </si>
  <si>
    <t>10 September ,2019</t>
  </si>
  <si>
    <t xml:space="preserve"> Stby di SBM II</t>
  </si>
  <si>
    <t xml:space="preserve"> Shifting</t>
  </si>
  <si>
    <t xml:space="preserve"> Kapal pindah posisi ke SBM I</t>
  </si>
  <si>
    <t>Stby di SBM I, gantikan posisi TB Megawati 17</t>
  </si>
  <si>
    <t>Memperbaiki posisi Hose SBM I. kembali ke SBM II</t>
  </si>
  <si>
    <t>Stby di SBM II</t>
  </si>
  <si>
    <t>Akhmad  Shokib</t>
  </si>
  <si>
    <t>AKHMAD SHOKIB</t>
  </si>
  <si>
    <t>29 September ,2019</t>
  </si>
  <si>
    <t>Shifting dan luruskan SBM II</t>
  </si>
  <si>
    <t>Kapal bergerak ke Federal II,</t>
  </si>
  <si>
    <t>Steaming test pemadam dan waterboom</t>
  </si>
  <si>
    <t>Kapal kembali ke SBM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</si>
</sst>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7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165" fontId="16" fillId="0" borderId="27" xfId="1" quotePrefix="1" applyNumberFormat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8" y="9476436"/>
          <a:ext cx="1957455" cy="10412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23</xdr:col>
      <xdr:colOff>187817</xdr:colOff>
      <xdr:row>50</xdr:row>
      <xdr:rowOff>142016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3"/>
        <a:srcRect l="13471" t="11861" r="67455" b="76281"/>
        <a:stretch/>
      </xdr:blipFill>
      <xdr:spPr bwMode="auto">
        <a:xfrm>
          <a:off x="6696075" y="9505950"/>
          <a:ext cx="2073767" cy="92306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6" y="9511585"/>
          <a:ext cx="1945247" cy="103680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25</xdr:col>
      <xdr:colOff>141534</xdr:colOff>
      <xdr:row>50</xdr:row>
      <xdr:rowOff>183926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7284613" y="9538415"/>
          <a:ext cx="1952625" cy="9620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opLeftCell="B4" zoomScale="90" zoomScaleNormal="90" workbookViewId="0">
      <selection activeCell="AM11" sqref="AM11:AV11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106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99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97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100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6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0.18402777777777779</v>
      </c>
      <c r="Z10" s="142"/>
      <c r="AA10" s="141"/>
      <c r="AB10" s="142"/>
      <c r="AC10" s="141">
        <v>4.1666666666666664E-2</v>
      </c>
      <c r="AD10" s="142"/>
      <c r="AE10" s="141">
        <v>1.7361111111111112E-2</v>
      </c>
      <c r="AF10" s="142"/>
      <c r="AG10" s="141">
        <v>0.125</v>
      </c>
      <c r="AH10" s="142"/>
      <c r="AI10" s="141"/>
      <c r="AJ10" s="142"/>
      <c r="AK10" s="141"/>
      <c r="AL10" s="143"/>
      <c r="AM10" s="161" t="s">
        <v>107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5">
        <v>0.18402777777777779</v>
      </c>
      <c r="X11" s="186"/>
      <c r="Y11" s="165">
        <v>0.22222222222222221</v>
      </c>
      <c r="Z11" s="184"/>
      <c r="AA11" s="165"/>
      <c r="AB11" s="184"/>
      <c r="AC11" s="189">
        <v>1.3888888888888888E-2</v>
      </c>
      <c r="AD11" s="190"/>
      <c r="AE11" s="189">
        <v>6.9444444444444441E-3</v>
      </c>
      <c r="AF11" s="190"/>
      <c r="AG11" s="189">
        <v>1.7361111111111112E-2</v>
      </c>
      <c r="AH11" s="190"/>
      <c r="AI11" s="165"/>
      <c r="AJ11" s="184"/>
      <c r="AK11" s="165"/>
      <c r="AL11" s="166"/>
      <c r="AM11" s="161" t="s">
        <v>108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0.22222222222222221</v>
      </c>
      <c r="X12" s="186"/>
      <c r="Y12" s="182">
        <v>0.34722222222222227</v>
      </c>
      <c r="Z12" s="183"/>
      <c r="AA12" s="165"/>
      <c r="AB12" s="184"/>
      <c r="AC12" s="165"/>
      <c r="AD12" s="184"/>
      <c r="AE12" s="165"/>
      <c r="AF12" s="184"/>
      <c r="AG12" s="165"/>
      <c r="AH12" s="184"/>
      <c r="AI12" s="187"/>
      <c r="AJ12" s="188"/>
      <c r="AK12" s="165">
        <v>0.125</v>
      </c>
      <c r="AL12" s="166"/>
      <c r="AM12" s="161" t="s">
        <v>109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0.34722222222222227</v>
      </c>
      <c r="X13" s="181"/>
      <c r="Y13" s="182">
        <v>0.46875</v>
      </c>
      <c r="Z13" s="183"/>
      <c r="AA13" s="165"/>
      <c r="AB13" s="184"/>
      <c r="AC13" s="189"/>
      <c r="AD13" s="190"/>
      <c r="AE13" s="165"/>
      <c r="AF13" s="184"/>
      <c r="AG13" s="165">
        <v>0.12152777777777778</v>
      </c>
      <c r="AH13" s="184"/>
      <c r="AI13" s="191"/>
      <c r="AJ13" s="191"/>
      <c r="AK13" s="192"/>
      <c r="AL13" s="193"/>
      <c r="AM13" s="161" t="s">
        <v>110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105</v>
      </c>
      <c r="G14" s="203"/>
      <c r="H14" s="203"/>
      <c r="I14" s="204"/>
      <c r="J14" s="205" t="s">
        <v>103</v>
      </c>
      <c r="K14" s="203"/>
      <c r="L14" s="203"/>
      <c r="M14" s="204"/>
      <c r="N14" s="202" t="s">
        <v>105</v>
      </c>
      <c r="O14" s="203"/>
      <c r="P14" s="203"/>
      <c r="Q14" s="204"/>
      <c r="R14" s="205" t="s">
        <v>118</v>
      </c>
      <c r="S14" s="203"/>
      <c r="T14" s="203"/>
      <c r="U14" s="204"/>
      <c r="V14" s="99"/>
      <c r="W14" s="180">
        <v>0.46875</v>
      </c>
      <c r="X14" s="181"/>
      <c r="Y14" s="182">
        <v>0.54513888888888895</v>
      </c>
      <c r="Z14" s="183"/>
      <c r="AA14" s="165"/>
      <c r="AB14" s="184"/>
      <c r="AC14" s="165"/>
      <c r="AD14" s="184"/>
      <c r="AE14" s="187"/>
      <c r="AF14" s="188"/>
      <c r="AG14" s="187"/>
      <c r="AH14" s="188"/>
      <c r="AI14" s="165"/>
      <c r="AJ14" s="184"/>
      <c r="AK14" s="165">
        <v>7.6388888888888895E-2</v>
      </c>
      <c r="AL14" s="166"/>
      <c r="AM14" s="161" t="s">
        <v>109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104</v>
      </c>
      <c r="S15" s="198"/>
      <c r="T15" s="198"/>
      <c r="U15" s="199"/>
      <c r="V15" s="99"/>
      <c r="W15" s="180">
        <v>0.54513888888888895</v>
      </c>
      <c r="X15" s="181"/>
      <c r="Y15" s="182">
        <v>0.60069444444444442</v>
      </c>
      <c r="Z15" s="183"/>
      <c r="AA15" s="165"/>
      <c r="AB15" s="184"/>
      <c r="AC15" s="165"/>
      <c r="AD15" s="184"/>
      <c r="AE15" s="165"/>
      <c r="AF15" s="184"/>
      <c r="AG15" s="165">
        <v>5.5555555555555552E-2</v>
      </c>
      <c r="AH15" s="184"/>
      <c r="AI15" s="165"/>
      <c r="AJ15" s="184"/>
      <c r="AK15" s="165"/>
      <c r="AL15" s="166"/>
      <c r="AM15" s="161" t="s">
        <v>111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0.60069444444444442</v>
      </c>
      <c r="X16" s="183"/>
      <c r="Y16" s="182">
        <v>0.66666666666666663</v>
      </c>
      <c r="Z16" s="183"/>
      <c r="AA16" s="165"/>
      <c r="AB16" s="184"/>
      <c r="AC16" s="165"/>
      <c r="AD16" s="184"/>
      <c r="AE16" s="165"/>
      <c r="AF16" s="184"/>
      <c r="AG16" s="165"/>
      <c r="AH16" s="184"/>
      <c r="AI16" s="165"/>
      <c r="AJ16" s="184"/>
      <c r="AK16" s="165">
        <v>6.5972222222222224E-2</v>
      </c>
      <c r="AL16" s="166"/>
      <c r="AM16" s="161" t="s">
        <v>109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>
        <v>0.66666666666666663</v>
      </c>
      <c r="X17" s="183"/>
      <c r="Y17" s="182">
        <v>0.75</v>
      </c>
      <c r="Z17" s="183"/>
      <c r="AA17" s="165"/>
      <c r="AB17" s="184"/>
      <c r="AC17" s="189"/>
      <c r="AD17" s="190"/>
      <c r="AE17" s="189"/>
      <c r="AF17" s="190"/>
      <c r="AG17" s="189">
        <v>8.3333333333333329E-2</v>
      </c>
      <c r="AH17" s="190"/>
      <c r="AI17" s="165"/>
      <c r="AJ17" s="184"/>
      <c r="AK17" s="165"/>
      <c r="AL17" s="166"/>
      <c r="AM17" s="161" t="s">
        <v>113</v>
      </c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>
        <v>0.75</v>
      </c>
      <c r="X18" s="183"/>
      <c r="Y18" s="182">
        <v>0.78125</v>
      </c>
      <c r="Z18" s="183"/>
      <c r="AA18" s="165"/>
      <c r="AB18" s="184"/>
      <c r="AC18" s="165">
        <v>2.4305555555555556E-2</v>
      </c>
      <c r="AD18" s="184"/>
      <c r="AE18" s="189">
        <v>3.472222222222222E-3</v>
      </c>
      <c r="AF18" s="190"/>
      <c r="AG18" s="189">
        <v>3.472222222222222E-3</v>
      </c>
      <c r="AH18" s="190"/>
      <c r="AI18" s="165"/>
      <c r="AJ18" s="184"/>
      <c r="AK18" s="165"/>
      <c r="AL18" s="166"/>
      <c r="AM18" s="161" t="s">
        <v>114</v>
      </c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>
        <v>0.78125</v>
      </c>
      <c r="X19" s="183"/>
      <c r="Y19" s="182">
        <v>0.86458333333333337</v>
      </c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>
        <v>8.3333333333333329E-2</v>
      </c>
      <c r="AL19" s="166"/>
      <c r="AM19" s="161" t="s">
        <v>115</v>
      </c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>
        <v>0.86458333333333337</v>
      </c>
      <c r="X20" s="183"/>
      <c r="Y20" s="165">
        <v>0.89583333333333337</v>
      </c>
      <c r="Z20" s="184"/>
      <c r="AA20" s="189"/>
      <c r="AB20" s="190"/>
      <c r="AC20" s="165">
        <v>2.4305555555555556E-2</v>
      </c>
      <c r="AD20" s="184"/>
      <c r="AE20" s="189">
        <v>3.472222222222222E-3</v>
      </c>
      <c r="AF20" s="190"/>
      <c r="AG20" s="189">
        <v>3.472222222222222E-3</v>
      </c>
      <c r="AH20" s="190"/>
      <c r="AI20" s="189"/>
      <c r="AJ20" s="190"/>
      <c r="AK20" s="189"/>
      <c r="AL20" s="222"/>
      <c r="AM20" s="161" t="s">
        <v>117</v>
      </c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>
        <v>0.89583333333333337</v>
      </c>
      <c r="X21" s="184"/>
      <c r="Y21" s="182">
        <v>0.9375</v>
      </c>
      <c r="Z21" s="183"/>
      <c r="AA21" s="165"/>
      <c r="AB21" s="184"/>
      <c r="AC21" s="165">
        <v>3.4722222222222224E-2</v>
      </c>
      <c r="AD21" s="184"/>
      <c r="AE21" s="189">
        <v>3.472222222222222E-3</v>
      </c>
      <c r="AF21" s="190"/>
      <c r="AG21" s="189">
        <v>3.472222222222222E-3</v>
      </c>
      <c r="AH21" s="190"/>
      <c r="AI21" s="165"/>
      <c r="AJ21" s="184"/>
      <c r="AK21" s="165"/>
      <c r="AL21" s="166"/>
      <c r="AM21" s="161" t="s">
        <v>116</v>
      </c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>
        <v>0.9375</v>
      </c>
      <c r="X22" s="184"/>
      <c r="Y22" s="182" t="s">
        <v>112</v>
      </c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>
        <v>6.25E-2</v>
      </c>
      <c r="AL22" s="166"/>
      <c r="AM22" s="161" t="s">
        <v>109</v>
      </c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0.1388888888888889</v>
      </c>
      <c r="AD32" s="260"/>
      <c r="AE32" s="283">
        <f>SUM(AE10:AF31)</f>
        <v>3.4722222222222224E-2</v>
      </c>
      <c r="AF32" s="284"/>
      <c r="AG32" s="259">
        <f>SUM(AG10:AH31)</f>
        <v>0.41319444444444436</v>
      </c>
      <c r="AH32" s="260"/>
      <c r="AI32" s="259">
        <f>SUM(AI10:AJ31)</f>
        <v>0</v>
      </c>
      <c r="AJ32" s="260"/>
      <c r="AK32" s="259">
        <f>SUM(AK10:AL31)</f>
        <v>0.41319444444444442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14750</v>
      </c>
      <c r="Z36" s="296"/>
      <c r="AA36" s="296"/>
      <c r="AB36" s="53" t="s">
        <v>65</v>
      </c>
      <c r="AC36" s="297">
        <v>1440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13310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311">
        <f>SUM(AC10:AD31)</f>
        <v>0.1388888888888889</v>
      </c>
      <c r="J37" s="312"/>
      <c r="K37" s="313"/>
      <c r="L37" s="314">
        <v>115</v>
      </c>
      <c r="M37" s="315"/>
      <c r="N37" s="57" t="s">
        <v>65</v>
      </c>
      <c r="O37" s="316">
        <f t="shared" si="2"/>
        <v>383.33333333333337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3</v>
      </c>
      <c r="Z37" s="329"/>
      <c r="AA37" s="329"/>
      <c r="AB37" s="59" t="s">
        <v>65</v>
      </c>
      <c r="AC37" s="330">
        <v>1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2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311">
        <f>SUM(AE10:AF31)</f>
        <v>3.4722222222222224E-2</v>
      </c>
      <c r="J38" s="312"/>
      <c r="K38" s="313"/>
      <c r="L38" s="314">
        <v>102</v>
      </c>
      <c r="M38" s="315"/>
      <c r="N38" s="57" t="s">
        <v>65</v>
      </c>
      <c r="O38" s="316">
        <f t="shared" si="2"/>
        <v>85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311">
        <f>SUM(AG10:AH31)</f>
        <v>0.41319444444444436</v>
      </c>
      <c r="J39" s="312"/>
      <c r="K39" s="313"/>
      <c r="L39" s="314">
        <v>90</v>
      </c>
      <c r="M39" s="315"/>
      <c r="N39" s="57" t="s">
        <v>65</v>
      </c>
      <c r="O39" s="316">
        <f t="shared" si="2"/>
        <v>892.49999999999977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311">
        <f>SUM(AK10:AL31)</f>
        <v>0.41319444444444442</v>
      </c>
      <c r="J41" s="312"/>
      <c r="K41" s="313"/>
      <c r="L41" s="314">
        <v>6</v>
      </c>
      <c r="M41" s="315"/>
      <c r="N41" s="57" t="s">
        <v>65</v>
      </c>
      <c r="O41" s="316">
        <f t="shared" si="2"/>
        <v>59.5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0.99999999999999989</v>
      </c>
      <c r="J44" s="348"/>
      <c r="K44" s="349"/>
      <c r="L44" s="350"/>
      <c r="M44" s="351"/>
      <c r="N44" s="71"/>
      <c r="O44" s="352">
        <f>SUM(O36:P41)</f>
        <v>1420.333333333333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/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86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99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view="pageBreakPreview" topLeftCell="A10" zoomScale="71" zoomScaleNormal="90" zoomScaleSheetLayoutView="71" workbookViewId="0">
      <selection activeCell="B35" sqref="B35:H35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127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122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123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124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10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0.44791666666666669</v>
      </c>
      <c r="Z10" s="142"/>
      <c r="AA10" s="141"/>
      <c r="AB10" s="142"/>
      <c r="AC10" s="141"/>
      <c r="AD10" s="142"/>
      <c r="AE10" s="141"/>
      <c r="AF10" s="142"/>
      <c r="AG10" s="141"/>
      <c r="AH10" s="142"/>
      <c r="AI10" s="141"/>
      <c r="AJ10" s="142"/>
      <c r="AK10" s="141">
        <v>0.44791666666666669</v>
      </c>
      <c r="AL10" s="143"/>
      <c r="AM10" s="161" t="s">
        <v>128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5">
        <v>0.44791666666666669</v>
      </c>
      <c r="X11" s="186"/>
      <c r="Y11" s="165">
        <v>0.46180555555555558</v>
      </c>
      <c r="Z11" s="184"/>
      <c r="AA11" s="165"/>
      <c r="AB11" s="184"/>
      <c r="AC11" s="189"/>
      <c r="AD11" s="190"/>
      <c r="AE11" s="189"/>
      <c r="AF11" s="190"/>
      <c r="AG11" s="189">
        <v>1.3888888888888888E-2</v>
      </c>
      <c r="AH11" s="190"/>
      <c r="AI11" s="165"/>
      <c r="AJ11" s="184"/>
      <c r="AK11" s="165"/>
      <c r="AL11" s="166"/>
      <c r="AM11" s="161" t="s">
        <v>129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0.46180555555555558</v>
      </c>
      <c r="X12" s="186"/>
      <c r="Y12" s="182">
        <v>0.72916666666666663</v>
      </c>
      <c r="Z12" s="183"/>
      <c r="AA12" s="165"/>
      <c r="AB12" s="184"/>
      <c r="AC12" s="165"/>
      <c r="AD12" s="184"/>
      <c r="AE12" s="165"/>
      <c r="AF12" s="184"/>
      <c r="AG12" s="165"/>
      <c r="AH12" s="184"/>
      <c r="AI12" s="187"/>
      <c r="AJ12" s="188"/>
      <c r="AK12" s="165">
        <v>0.2673611111111111</v>
      </c>
      <c r="AL12" s="166"/>
      <c r="AM12" s="161" t="s">
        <v>128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0.72916666666666663</v>
      </c>
      <c r="X13" s="181"/>
      <c r="Y13" s="182">
        <v>0.74652777777777779</v>
      </c>
      <c r="Z13" s="183"/>
      <c r="AA13" s="165"/>
      <c r="AB13" s="184"/>
      <c r="AC13" s="189"/>
      <c r="AD13" s="190"/>
      <c r="AE13" s="165"/>
      <c r="AF13" s="184"/>
      <c r="AG13" s="165">
        <v>1.7361111111111112E-2</v>
      </c>
      <c r="AH13" s="184"/>
      <c r="AI13" s="191"/>
      <c r="AJ13" s="191"/>
      <c r="AK13" s="192"/>
      <c r="AL13" s="193"/>
      <c r="AM13" s="161" t="s">
        <v>129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119</v>
      </c>
      <c r="G14" s="203"/>
      <c r="H14" s="203"/>
      <c r="I14" s="204"/>
      <c r="J14" s="205" t="s">
        <v>118</v>
      </c>
      <c r="K14" s="203"/>
      <c r="L14" s="203"/>
      <c r="M14" s="204"/>
      <c r="N14" s="202" t="s">
        <v>120</v>
      </c>
      <c r="O14" s="203"/>
      <c r="P14" s="203"/>
      <c r="Q14" s="204"/>
      <c r="R14" s="205" t="s">
        <v>121</v>
      </c>
      <c r="S14" s="203"/>
      <c r="T14" s="203"/>
      <c r="U14" s="204"/>
      <c r="V14" s="99"/>
      <c r="W14" s="180">
        <v>0.74652777777777779</v>
      </c>
      <c r="X14" s="181"/>
      <c r="Y14" s="182">
        <v>0.77777777777777779</v>
      </c>
      <c r="Z14" s="183"/>
      <c r="AA14" s="165"/>
      <c r="AB14" s="184"/>
      <c r="AC14" s="165"/>
      <c r="AD14" s="184"/>
      <c r="AE14" s="187"/>
      <c r="AF14" s="188"/>
      <c r="AG14" s="187"/>
      <c r="AH14" s="188"/>
      <c r="AI14" s="165"/>
      <c r="AJ14" s="184"/>
      <c r="AK14" s="165">
        <v>3.125E-2</v>
      </c>
      <c r="AL14" s="166"/>
      <c r="AM14" s="161" t="s">
        <v>128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102</v>
      </c>
      <c r="S15" s="198"/>
      <c r="T15" s="198"/>
      <c r="U15" s="199"/>
      <c r="V15" s="99"/>
      <c r="W15" s="180">
        <v>0.77777777777777779</v>
      </c>
      <c r="X15" s="181"/>
      <c r="Y15" s="182">
        <v>0.82638888888888884</v>
      </c>
      <c r="Z15" s="183"/>
      <c r="AA15" s="165"/>
      <c r="AB15" s="184"/>
      <c r="AC15" s="165">
        <v>4.1666666666666664E-2</v>
      </c>
      <c r="AD15" s="184"/>
      <c r="AE15" s="165"/>
      <c r="AF15" s="184"/>
      <c r="AG15" s="165">
        <v>6.9444444444444441E-3</v>
      </c>
      <c r="AH15" s="184"/>
      <c r="AI15" s="165"/>
      <c r="AJ15" s="184"/>
      <c r="AK15" s="165"/>
      <c r="AL15" s="166"/>
      <c r="AM15" s="161" t="s">
        <v>130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0.82638888888888884</v>
      </c>
      <c r="X16" s="183"/>
      <c r="Y16" s="182">
        <v>0.86458333333333337</v>
      </c>
      <c r="Z16" s="183"/>
      <c r="AA16" s="165"/>
      <c r="AB16" s="184"/>
      <c r="AC16" s="165"/>
      <c r="AD16" s="184"/>
      <c r="AE16" s="165"/>
      <c r="AF16" s="184"/>
      <c r="AG16" s="165"/>
      <c r="AH16" s="184"/>
      <c r="AI16" s="165"/>
      <c r="AJ16" s="184"/>
      <c r="AK16" s="165">
        <v>3.8194444444444441E-2</v>
      </c>
      <c r="AL16" s="166"/>
      <c r="AM16" s="161" t="s">
        <v>131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>
        <v>0.86458333333333337</v>
      </c>
      <c r="X17" s="183"/>
      <c r="Y17" s="182">
        <v>0.9375</v>
      </c>
      <c r="Z17" s="183"/>
      <c r="AA17" s="165"/>
      <c r="AB17" s="184"/>
      <c r="AC17" s="189">
        <v>4.8611111111111112E-2</v>
      </c>
      <c r="AD17" s="190"/>
      <c r="AE17" s="189">
        <v>1.7361111111111112E-2</v>
      </c>
      <c r="AF17" s="190"/>
      <c r="AG17" s="189">
        <v>6.9444444444444441E-3</v>
      </c>
      <c r="AH17" s="190"/>
      <c r="AI17" s="165"/>
      <c r="AJ17" s="184"/>
      <c r="AK17" s="165"/>
      <c r="AL17" s="166"/>
      <c r="AM17" s="161" t="s">
        <v>132</v>
      </c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>
        <v>0.9375</v>
      </c>
      <c r="X18" s="183"/>
      <c r="Y18" s="182">
        <v>1</v>
      </c>
      <c r="Z18" s="183"/>
      <c r="AA18" s="165"/>
      <c r="AB18" s="184"/>
      <c r="AC18" s="165"/>
      <c r="AD18" s="184"/>
      <c r="AE18" s="189"/>
      <c r="AF18" s="190"/>
      <c r="AG18" s="189"/>
      <c r="AH18" s="190"/>
      <c r="AI18" s="165"/>
      <c r="AJ18" s="184"/>
      <c r="AK18" s="165">
        <v>6.25E-2</v>
      </c>
      <c r="AL18" s="166"/>
      <c r="AM18" s="161" t="s">
        <v>133</v>
      </c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/>
      <c r="X19" s="183"/>
      <c r="Y19" s="182"/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/>
      <c r="AL19" s="166"/>
      <c r="AM19" s="161"/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/>
      <c r="X20" s="183"/>
      <c r="Y20" s="165"/>
      <c r="Z20" s="184"/>
      <c r="AA20" s="189"/>
      <c r="AB20" s="190"/>
      <c r="AC20" s="165"/>
      <c r="AD20" s="184"/>
      <c r="AE20" s="189"/>
      <c r="AF20" s="190"/>
      <c r="AG20" s="189"/>
      <c r="AH20" s="190"/>
      <c r="AI20" s="189"/>
      <c r="AJ20" s="190"/>
      <c r="AK20" s="189"/>
      <c r="AL20" s="222"/>
      <c r="AM20" s="161"/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/>
      <c r="X21" s="184"/>
      <c r="Y21" s="182"/>
      <c r="Z21" s="183"/>
      <c r="AA21" s="165"/>
      <c r="AB21" s="184"/>
      <c r="AC21" s="165"/>
      <c r="AD21" s="184"/>
      <c r="AE21" s="189"/>
      <c r="AF21" s="190"/>
      <c r="AG21" s="189"/>
      <c r="AH21" s="190"/>
      <c r="AI21" s="165"/>
      <c r="AJ21" s="184"/>
      <c r="AK21" s="165"/>
      <c r="AL21" s="166"/>
      <c r="AM21" s="161"/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/>
      <c r="X22" s="184"/>
      <c r="Y22" s="182"/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/>
      <c r="AL22" s="166"/>
      <c r="AM22" s="161"/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9.0277777777777776E-2</v>
      </c>
      <c r="AD32" s="260"/>
      <c r="AE32" s="283">
        <f>SUM(AE10:AF31)</f>
        <v>1.7361111111111112E-2</v>
      </c>
      <c r="AF32" s="284"/>
      <c r="AG32" s="259">
        <f>SUM(AG10:AH31)</f>
        <v>4.5138888888888895E-2</v>
      </c>
      <c r="AH32" s="260"/>
      <c r="AI32" s="259">
        <f>SUM(AI10:AJ31)</f>
        <v>0</v>
      </c>
      <c r="AJ32" s="260"/>
      <c r="AK32" s="259">
        <f>SUM(AK10:AL31)</f>
        <v>0.84722222222222221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41589</v>
      </c>
      <c r="Z36" s="296"/>
      <c r="AA36" s="296"/>
      <c r="AB36" s="53" t="s">
        <v>65</v>
      </c>
      <c r="AC36" s="297">
        <v>552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41037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12" t="s">
        <v>67</v>
      </c>
      <c r="C37" s="55"/>
      <c r="D37" s="55"/>
      <c r="E37" s="55"/>
      <c r="F37" s="55"/>
      <c r="G37" s="55"/>
      <c r="H37" s="56"/>
      <c r="I37" s="311">
        <f>SUM(AC10:AD31)</f>
        <v>9.0277777777777776E-2</v>
      </c>
      <c r="J37" s="312"/>
      <c r="K37" s="313"/>
      <c r="L37" s="314">
        <v>120</v>
      </c>
      <c r="M37" s="315"/>
      <c r="N37" s="57" t="s">
        <v>65</v>
      </c>
      <c r="O37" s="316">
        <f t="shared" si="2"/>
        <v>260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27</v>
      </c>
      <c r="Z37" s="329"/>
      <c r="AA37" s="329"/>
      <c r="AB37" s="59" t="s">
        <v>65</v>
      </c>
      <c r="AC37" s="330">
        <v>3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24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12" t="s">
        <v>69</v>
      </c>
      <c r="C38" s="55"/>
      <c r="D38" s="55"/>
      <c r="E38" s="55"/>
      <c r="F38" s="55"/>
      <c r="G38" s="55"/>
      <c r="H38" s="56"/>
      <c r="I38" s="311">
        <f>SUM(AE10:AF31)</f>
        <v>1.7361111111111112E-2</v>
      </c>
      <c r="J38" s="312"/>
      <c r="K38" s="313"/>
      <c r="L38" s="314">
        <v>89</v>
      </c>
      <c r="M38" s="315"/>
      <c r="N38" s="57" t="s">
        <v>65</v>
      </c>
      <c r="O38" s="316">
        <f t="shared" si="2"/>
        <v>37.083333333333336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12" t="s">
        <v>71</v>
      </c>
      <c r="C39" s="55"/>
      <c r="D39" s="55"/>
      <c r="E39" s="55"/>
      <c r="F39" s="55"/>
      <c r="G39" s="55"/>
      <c r="H39" s="56"/>
      <c r="I39" s="311">
        <f>SUM(AG10:AH31)</f>
        <v>4.5138888888888895E-2</v>
      </c>
      <c r="J39" s="312"/>
      <c r="K39" s="313"/>
      <c r="L39" s="314">
        <v>89</v>
      </c>
      <c r="M39" s="315"/>
      <c r="N39" s="57" t="s">
        <v>65</v>
      </c>
      <c r="O39" s="316">
        <f t="shared" si="2"/>
        <v>96.416666666666686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12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12" t="s">
        <v>76</v>
      </c>
      <c r="C41" s="55"/>
      <c r="D41" s="55"/>
      <c r="E41" s="55"/>
      <c r="F41" s="55"/>
      <c r="G41" s="55"/>
      <c r="H41" s="56"/>
      <c r="I41" s="311">
        <f>SUM(AK10:AL31)</f>
        <v>0.84722222222222221</v>
      </c>
      <c r="J41" s="312"/>
      <c r="K41" s="313"/>
      <c r="L41" s="314">
        <v>8</v>
      </c>
      <c r="M41" s="315"/>
      <c r="N41" s="57" t="s">
        <v>65</v>
      </c>
      <c r="O41" s="316">
        <f t="shared" si="2"/>
        <v>162.66666666666666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12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11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1</v>
      </c>
      <c r="J44" s="348"/>
      <c r="K44" s="349"/>
      <c r="L44" s="350"/>
      <c r="M44" s="351"/>
      <c r="N44" s="71"/>
      <c r="O44" s="352">
        <f>SUM(O36:P41)</f>
        <v>556.16666666666663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126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view="pageBreakPreview" topLeftCell="B16" zoomScale="71" zoomScaleNormal="90" zoomScaleSheetLayoutView="71" workbookViewId="0">
      <selection activeCell="AM27" sqref="AM27:AV27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136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122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123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135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10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0.33333333333333331</v>
      </c>
      <c r="Z10" s="142"/>
      <c r="AA10" s="141"/>
      <c r="AB10" s="142"/>
      <c r="AC10" s="141"/>
      <c r="AD10" s="142"/>
      <c r="AE10" s="141"/>
      <c r="AF10" s="142"/>
      <c r="AG10" s="141"/>
      <c r="AH10" s="142"/>
      <c r="AI10" s="141"/>
      <c r="AJ10" s="142"/>
      <c r="AK10" s="141">
        <v>0.33333333333333331</v>
      </c>
      <c r="AL10" s="143"/>
      <c r="AM10" s="161" t="s">
        <v>133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41">
        <v>0.33333333333333331</v>
      </c>
      <c r="X11" s="142"/>
      <c r="Y11" s="185">
        <v>0.38194444444444442</v>
      </c>
      <c r="Z11" s="186"/>
      <c r="AA11" s="165"/>
      <c r="AB11" s="184"/>
      <c r="AC11" s="189"/>
      <c r="AD11" s="190"/>
      <c r="AE11" s="189"/>
      <c r="AF11" s="190"/>
      <c r="AG11" s="189">
        <v>4.8611111111111112E-2</v>
      </c>
      <c r="AH11" s="190"/>
      <c r="AI11" s="165"/>
      <c r="AJ11" s="184"/>
      <c r="AK11" s="165"/>
      <c r="AL11" s="166"/>
      <c r="AM11" s="161" t="s">
        <v>137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0.38194444444444442</v>
      </c>
      <c r="X12" s="186"/>
      <c r="Y12" s="180">
        <v>0.52083333333333337</v>
      </c>
      <c r="Z12" s="370"/>
      <c r="AA12" s="165"/>
      <c r="AB12" s="184"/>
      <c r="AC12" s="165"/>
      <c r="AD12" s="184"/>
      <c r="AE12" s="165"/>
      <c r="AF12" s="184"/>
      <c r="AG12" s="165"/>
      <c r="AH12" s="184"/>
      <c r="AI12" s="187"/>
      <c r="AJ12" s="188"/>
      <c r="AK12" s="165">
        <v>0.1388888888888889</v>
      </c>
      <c r="AL12" s="166"/>
      <c r="AM12" s="161" t="s">
        <v>133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0.52083333333333337</v>
      </c>
      <c r="X13" s="370"/>
      <c r="Y13" s="180">
        <v>0.55555555555555558</v>
      </c>
      <c r="Z13" s="370"/>
      <c r="AA13" s="165"/>
      <c r="AB13" s="184"/>
      <c r="AC13" s="165">
        <v>2.0833333333333332E-2</v>
      </c>
      <c r="AD13" s="184"/>
      <c r="AE13" s="165">
        <v>6.9444444444444441E-3</v>
      </c>
      <c r="AF13" s="184"/>
      <c r="AG13" s="165">
        <v>6.9444444444444441E-3</v>
      </c>
      <c r="AH13" s="184"/>
      <c r="AI13" s="191"/>
      <c r="AJ13" s="191"/>
      <c r="AK13" s="192"/>
      <c r="AL13" s="193"/>
      <c r="AM13" s="161" t="s">
        <v>138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119</v>
      </c>
      <c r="G14" s="203"/>
      <c r="H14" s="203"/>
      <c r="I14" s="204"/>
      <c r="J14" s="205" t="s">
        <v>118</v>
      </c>
      <c r="K14" s="203"/>
      <c r="L14" s="203"/>
      <c r="M14" s="204"/>
      <c r="N14" s="202" t="s">
        <v>120</v>
      </c>
      <c r="O14" s="203"/>
      <c r="P14" s="203"/>
      <c r="Q14" s="204"/>
      <c r="R14" s="205" t="s">
        <v>121</v>
      </c>
      <c r="S14" s="203"/>
      <c r="T14" s="203"/>
      <c r="U14" s="204"/>
      <c r="V14" s="99"/>
      <c r="W14" s="180">
        <v>0.55555555555555558</v>
      </c>
      <c r="X14" s="370"/>
      <c r="Y14" s="180">
        <v>0.64583333333333337</v>
      </c>
      <c r="Z14" s="370"/>
      <c r="AA14" s="165"/>
      <c r="AB14" s="184"/>
      <c r="AC14" s="165"/>
      <c r="AD14" s="184"/>
      <c r="AE14" s="187"/>
      <c r="AF14" s="188"/>
      <c r="AG14" s="187">
        <v>9.0277777777777776E-2</v>
      </c>
      <c r="AH14" s="188"/>
      <c r="AI14" s="165"/>
      <c r="AJ14" s="184"/>
      <c r="AK14" s="165"/>
      <c r="AL14" s="166"/>
      <c r="AM14" s="161" t="s">
        <v>139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102</v>
      </c>
      <c r="S15" s="198"/>
      <c r="T15" s="198"/>
      <c r="U15" s="199"/>
      <c r="V15" s="99"/>
      <c r="W15" s="180">
        <v>0.64583333333333337</v>
      </c>
      <c r="X15" s="370"/>
      <c r="Y15" s="180">
        <v>0.68055555555555547</v>
      </c>
      <c r="Z15" s="370"/>
      <c r="AA15" s="165"/>
      <c r="AB15" s="184"/>
      <c r="AC15" s="165">
        <v>1.7361111111111112E-2</v>
      </c>
      <c r="AD15" s="184"/>
      <c r="AE15" s="165">
        <v>6.9444444444444441E-3</v>
      </c>
      <c r="AF15" s="184"/>
      <c r="AG15" s="165">
        <v>1.0416666666666666E-2</v>
      </c>
      <c r="AH15" s="184"/>
      <c r="AI15" s="165"/>
      <c r="AJ15" s="184"/>
      <c r="AK15" s="165"/>
      <c r="AL15" s="166"/>
      <c r="AM15" s="161" t="s">
        <v>140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0.68055555555555547</v>
      </c>
      <c r="X16" s="370"/>
      <c r="Y16" s="180">
        <v>1</v>
      </c>
      <c r="Z16" s="370"/>
      <c r="AA16" s="165"/>
      <c r="AB16" s="184"/>
      <c r="AC16" s="165"/>
      <c r="AD16" s="184"/>
      <c r="AE16" s="165"/>
      <c r="AF16" s="184"/>
      <c r="AG16" s="165"/>
      <c r="AH16" s="184"/>
      <c r="AI16" s="165"/>
      <c r="AJ16" s="184"/>
      <c r="AK16" s="165">
        <v>0.31944444444444448</v>
      </c>
      <c r="AL16" s="166"/>
      <c r="AM16" s="161" t="s">
        <v>133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/>
      <c r="X17" s="370"/>
      <c r="Y17" s="180"/>
      <c r="Z17" s="183"/>
      <c r="AA17" s="165"/>
      <c r="AB17" s="184"/>
      <c r="AC17" s="189"/>
      <c r="AD17" s="190"/>
      <c r="AE17" s="189"/>
      <c r="AF17" s="190"/>
      <c r="AG17" s="189"/>
      <c r="AH17" s="190"/>
      <c r="AI17" s="165"/>
      <c r="AJ17" s="184"/>
      <c r="AK17" s="165"/>
      <c r="AL17" s="166"/>
      <c r="AM17" s="161"/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/>
      <c r="X18" s="183"/>
      <c r="Y18" s="180"/>
      <c r="Z18" s="183"/>
      <c r="AA18" s="165"/>
      <c r="AB18" s="184"/>
      <c r="AC18" s="165"/>
      <c r="AD18" s="184"/>
      <c r="AE18" s="189"/>
      <c r="AF18" s="190"/>
      <c r="AG18" s="189"/>
      <c r="AH18" s="190"/>
      <c r="AI18" s="165"/>
      <c r="AJ18" s="184"/>
      <c r="AK18" s="165"/>
      <c r="AL18" s="166"/>
      <c r="AM18" s="161"/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/>
      <c r="X19" s="183"/>
      <c r="Y19" s="182"/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/>
      <c r="AL19" s="166"/>
      <c r="AM19" s="161"/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/>
      <c r="X20" s="183"/>
      <c r="Y20" s="165"/>
      <c r="Z20" s="184"/>
      <c r="AA20" s="189"/>
      <c r="AB20" s="190"/>
      <c r="AC20" s="165"/>
      <c r="AD20" s="184"/>
      <c r="AE20" s="189"/>
      <c r="AF20" s="190"/>
      <c r="AG20" s="189"/>
      <c r="AH20" s="190"/>
      <c r="AI20" s="189"/>
      <c r="AJ20" s="190"/>
      <c r="AK20" s="189"/>
      <c r="AL20" s="222"/>
      <c r="AM20" s="161"/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/>
      <c r="X21" s="184"/>
      <c r="Y21" s="182"/>
      <c r="Z21" s="183"/>
      <c r="AA21" s="165"/>
      <c r="AB21" s="184"/>
      <c r="AC21" s="165"/>
      <c r="AD21" s="184"/>
      <c r="AE21" s="189"/>
      <c r="AF21" s="190"/>
      <c r="AG21" s="189"/>
      <c r="AH21" s="190"/>
      <c r="AI21" s="165"/>
      <c r="AJ21" s="184"/>
      <c r="AK21" s="165"/>
      <c r="AL21" s="166"/>
      <c r="AM21" s="161"/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/>
      <c r="X22" s="184"/>
      <c r="Y22" s="182"/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/>
      <c r="AL22" s="166"/>
      <c r="AM22" s="161"/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3.8194444444444448E-2</v>
      </c>
      <c r="AD32" s="260"/>
      <c r="AE32" s="283">
        <f>SUM(AE10:AF31)</f>
        <v>1.3888888888888888E-2</v>
      </c>
      <c r="AF32" s="284"/>
      <c r="AG32" s="259">
        <f>SUM(AG10:AH31)</f>
        <v>0.15624999999999997</v>
      </c>
      <c r="AH32" s="260"/>
      <c r="AI32" s="259">
        <f>SUM(AI10:AJ31)</f>
        <v>0</v>
      </c>
      <c r="AJ32" s="260"/>
      <c r="AK32" s="259">
        <f>SUM(AK10:AL31)</f>
        <v>0.79166666666666674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31776</v>
      </c>
      <c r="Z36" s="296"/>
      <c r="AA36" s="296"/>
      <c r="AB36" s="53" t="s">
        <v>65</v>
      </c>
      <c r="AC36" s="297">
        <v>620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31156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10" t="s">
        <v>67</v>
      </c>
      <c r="C37" s="55"/>
      <c r="D37" s="55"/>
      <c r="E37" s="55"/>
      <c r="F37" s="55"/>
      <c r="G37" s="55"/>
      <c r="H37" s="56"/>
      <c r="I37" s="311">
        <f>SUM(AC10:AD31)</f>
        <v>3.8194444444444448E-2</v>
      </c>
      <c r="J37" s="312"/>
      <c r="K37" s="313"/>
      <c r="L37" s="314">
        <v>120</v>
      </c>
      <c r="M37" s="315"/>
      <c r="N37" s="57" t="s">
        <v>65</v>
      </c>
      <c r="O37" s="316">
        <f t="shared" si="2"/>
        <v>110.00000000000001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47</v>
      </c>
      <c r="Z37" s="329"/>
      <c r="AA37" s="329"/>
      <c r="AB37" s="59" t="s">
        <v>65</v>
      </c>
      <c r="AC37" s="330">
        <v>2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45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10" t="s">
        <v>69</v>
      </c>
      <c r="C38" s="55"/>
      <c r="D38" s="55"/>
      <c r="E38" s="55"/>
      <c r="F38" s="55"/>
      <c r="G38" s="55"/>
      <c r="H38" s="56"/>
      <c r="I38" s="311">
        <f>SUM(AE10:AF31)</f>
        <v>1.3888888888888888E-2</v>
      </c>
      <c r="J38" s="312"/>
      <c r="K38" s="313"/>
      <c r="L38" s="314">
        <v>89</v>
      </c>
      <c r="M38" s="315"/>
      <c r="N38" s="57" t="s">
        <v>65</v>
      </c>
      <c r="O38" s="316">
        <f t="shared" si="2"/>
        <v>29.666666666666664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10" t="s">
        <v>71</v>
      </c>
      <c r="C39" s="55"/>
      <c r="D39" s="55"/>
      <c r="E39" s="55"/>
      <c r="F39" s="55"/>
      <c r="G39" s="55"/>
      <c r="H39" s="56"/>
      <c r="I39" s="311">
        <f>SUM(AG10:AH31)</f>
        <v>0.15624999999999997</v>
      </c>
      <c r="J39" s="312"/>
      <c r="K39" s="313"/>
      <c r="L39" s="314">
        <v>89</v>
      </c>
      <c r="M39" s="315"/>
      <c r="N39" s="57" t="s">
        <v>65</v>
      </c>
      <c r="O39" s="316">
        <f t="shared" si="2"/>
        <v>333.74999999999994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10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10" t="s">
        <v>76</v>
      </c>
      <c r="C41" s="55"/>
      <c r="D41" s="55"/>
      <c r="E41" s="55"/>
      <c r="F41" s="55"/>
      <c r="G41" s="55"/>
      <c r="H41" s="56"/>
      <c r="I41" s="311">
        <f>SUM(AK10:AL31)</f>
        <v>0.79166666666666674</v>
      </c>
      <c r="J41" s="312"/>
      <c r="K41" s="313"/>
      <c r="L41" s="314">
        <v>8</v>
      </c>
      <c r="M41" s="315"/>
      <c r="N41" s="57" t="s">
        <v>65</v>
      </c>
      <c r="O41" s="316">
        <f t="shared" si="2"/>
        <v>152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10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09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1</v>
      </c>
      <c r="J44" s="348"/>
      <c r="K44" s="349"/>
      <c r="L44" s="350"/>
      <c r="M44" s="351"/>
      <c r="N44" s="71"/>
      <c r="O44" s="352">
        <f>SUM(O36:P41)</f>
        <v>625.41666666666663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134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23" sqref="R23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01 Sept</vt:lpstr>
      <vt:lpstr>08 (2)</vt:lpstr>
      <vt:lpstr>08</vt:lpstr>
      <vt:lpstr>Sheet1</vt:lpstr>
      <vt:lpstr>'01 Sept'!Print_Area</vt:lpstr>
      <vt:lpstr>'08'!Print_Area</vt:lpstr>
      <vt:lpstr>'08 (2)'!Print_Area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2019-09-29T14:07:12Z</cp:lastPrinted>
  <dcterms:created xsi:type="dcterms:W3CDTF">2017-04-30T16:06:17Z</dcterms:created>
  <dcterms:modified xsi:type="dcterms:W3CDTF">2019-09-29T14:12:20Z</dcterms:modified>
</cp:coreProperties>
</file>