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4200" windowWidth="20490" windowHeight="9900"/>
  </bookViews>
  <sheets>
    <sheet name="01 JAN 2020" sheetId="41" r:id="rId1"/>
    <sheet name="02 JAN 2020" sheetId="42" r:id="rId2"/>
    <sheet name="Sheet1" sheetId="26" r:id="rId3"/>
  </sheets>
  <definedNames>
    <definedName name="_xlnm.Print_Area" localSheetId="0">'01 JAN 2020'!$A$1:$AU$54</definedName>
    <definedName name="_xlnm.Print_Area" localSheetId="1">'02 JAN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2" l="1"/>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<sst xmlns="http://schemas.openxmlformats.org/spreadsheetml/2006/main" count="576" uniqueCount="201">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</sst>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89" zoomScaleNormal="89" workbookViewId="0">
      <selection activeCell="O7" sqref="O7:T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3" t="s">
        <v>66</v>
      </c>
      <c r="V1" s="433"/>
      <c r="W1" s="433"/>
      <c r="X1" s="433"/>
      <c r="Y1" s="433"/>
      <c r="Z1" s="433"/>
      <c r="AA1" s="433"/>
      <c r="AB1" s="433"/>
      <c r="AC1" s="433"/>
      <c r="AD1" s="433"/>
      <c r="AE1" s="433"/>
      <c r="AF1" s="433"/>
      <c r="AG1" s="433"/>
      <c r="AH1" s="433"/>
      <c r="AI1" s="433"/>
      <c r="AJ1" s="433"/>
    </row>
    <row r="2" spans="1:47">
      <c r="A2" s="46" t="s">
        <v>131</v>
      </c>
      <c r="B2" s="46"/>
      <c r="U2" s="434" t="s">
        <v>65</v>
      </c>
      <c r="V2" s="434"/>
      <c r="W2" s="434"/>
      <c r="X2" s="434"/>
      <c r="Y2" s="434"/>
      <c r="Z2" s="434"/>
      <c r="AA2" s="434"/>
      <c r="AB2" s="434"/>
      <c r="AC2" s="434"/>
      <c r="AD2" s="434"/>
      <c r="AE2" s="434"/>
      <c r="AF2" s="434"/>
      <c r="AG2" s="434"/>
      <c r="AH2" s="434"/>
      <c r="AI2" s="434"/>
      <c r="AJ2" s="434"/>
    </row>
    <row r="3" spans="1:47">
      <c r="AN3"/>
    </row>
    <row r="5" spans="1:47" ht="15.75" customHeight="1" thickBot="1">
      <c r="A5" s="59" t="s">
        <v>76</v>
      </c>
      <c r="V5" s="10" t="s">
        <v>51</v>
      </c>
    </row>
    <row r="6" spans="1:47" ht="15.75" customHeight="1" thickTop="1">
      <c r="A6" s="7" t="s">
        <v>2</v>
      </c>
      <c r="B6" s="6"/>
      <c r="C6" s="6"/>
      <c r="D6" s="6"/>
      <c r="E6" s="435">
        <v>43832</v>
      </c>
      <c r="F6" s="436"/>
      <c r="G6" s="436"/>
      <c r="H6" s="436"/>
      <c r="I6" s="436"/>
      <c r="J6" s="437"/>
      <c r="K6" s="5" t="s">
        <v>60</v>
      </c>
      <c r="L6" s="6"/>
      <c r="M6" s="6"/>
      <c r="N6" s="8"/>
      <c r="O6" s="438" t="s">
        <v>151</v>
      </c>
      <c r="P6" s="439"/>
      <c r="Q6" s="439"/>
      <c r="R6" s="439"/>
      <c r="S6" s="439"/>
      <c r="T6" s="440"/>
      <c r="U6" s="9"/>
      <c r="V6" s="441" t="s">
        <v>30</v>
      </c>
      <c r="W6" s="442"/>
      <c r="X6" s="442"/>
      <c r="Y6" s="443"/>
      <c r="Z6" s="447" t="s">
        <v>72</v>
      </c>
      <c r="AA6" s="448"/>
      <c r="AB6" s="448"/>
      <c r="AC6" s="448"/>
      <c r="AD6" s="448"/>
      <c r="AE6" s="448"/>
      <c r="AF6" s="448"/>
      <c r="AG6" s="448"/>
      <c r="AH6" s="448"/>
      <c r="AI6" s="448"/>
      <c r="AJ6" s="448"/>
      <c r="AK6" s="448"/>
      <c r="AL6" s="448"/>
      <c r="AM6" s="448"/>
      <c r="AN6" s="441" t="s">
        <v>31</v>
      </c>
      <c r="AO6" s="442"/>
      <c r="AP6" s="442"/>
      <c r="AQ6" s="442"/>
      <c r="AR6" s="442"/>
      <c r="AS6" s="442"/>
      <c r="AT6" s="442"/>
      <c r="AU6" s="443"/>
    </row>
    <row r="7" spans="1:47" ht="15.75" customHeight="1">
      <c r="A7" s="13" t="s">
        <v>0</v>
      </c>
      <c r="B7" s="3"/>
      <c r="C7" s="3"/>
      <c r="D7" s="3"/>
      <c r="E7" s="457" t="s">
        <v>175</v>
      </c>
      <c r="F7" s="458"/>
      <c r="G7" s="458"/>
      <c r="H7" s="458"/>
      <c r="I7" s="458"/>
      <c r="J7" s="459"/>
      <c r="K7" s="2" t="s">
        <v>54</v>
      </c>
      <c r="L7" s="3"/>
      <c r="M7" s="3"/>
      <c r="N7" s="14"/>
      <c r="O7" s="460" t="s">
        <v>152</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3" t="s">
        <v>1</v>
      </c>
      <c r="B8" s="3"/>
      <c r="C8" s="3"/>
      <c r="D8" s="3"/>
      <c r="E8" s="157"/>
      <c r="F8" s="158"/>
      <c r="G8" s="158"/>
      <c r="H8" s="158"/>
      <c r="I8" s="158"/>
      <c r="J8" s="153"/>
      <c r="K8" s="132" t="s">
        <v>53</v>
      </c>
      <c r="L8" s="133"/>
      <c r="M8" s="133"/>
      <c r="N8" s="60"/>
      <c r="O8" s="463" t="s">
        <v>177</v>
      </c>
      <c r="P8" s="464"/>
      <c r="Q8" s="464"/>
      <c r="R8" s="464"/>
      <c r="S8" s="464"/>
      <c r="T8" s="465"/>
      <c r="U8" s="15"/>
      <c r="V8" s="466" t="s">
        <v>28</v>
      </c>
      <c r="W8" s="467"/>
      <c r="X8" s="468" t="s">
        <v>29</v>
      </c>
      <c r="Y8" s="469"/>
      <c r="Z8" s="466" t="s">
        <v>86</v>
      </c>
      <c r="AA8" s="467"/>
      <c r="AB8" s="468" t="s">
        <v>87</v>
      </c>
      <c r="AC8" s="467"/>
      <c r="AD8" s="468" t="s">
        <v>69</v>
      </c>
      <c r="AE8" s="467"/>
      <c r="AF8" s="468" t="s">
        <v>70</v>
      </c>
      <c r="AG8" s="467"/>
      <c r="AH8" s="468" t="s">
        <v>88</v>
      </c>
      <c r="AI8" s="467"/>
      <c r="AJ8" s="468" t="s">
        <v>89</v>
      </c>
      <c r="AK8" s="467"/>
      <c r="AL8" s="470" t="s">
        <v>71</v>
      </c>
      <c r="AM8" s="470"/>
      <c r="AN8" s="454"/>
      <c r="AO8" s="455"/>
      <c r="AP8" s="455"/>
      <c r="AQ8" s="455"/>
      <c r="AR8" s="455"/>
      <c r="AS8" s="455"/>
      <c r="AT8" s="455"/>
      <c r="AU8" s="456"/>
    </row>
    <row r="9" spans="1:47" ht="15.75" customHeight="1" thickTop="1" thickBot="1">
      <c r="A9" s="16" t="s">
        <v>80</v>
      </c>
      <c r="B9" s="4"/>
      <c r="C9" s="4"/>
      <c r="D9" s="4"/>
      <c r="E9" s="424"/>
      <c r="F9" s="405"/>
      <c r="G9" s="64" t="s">
        <v>15</v>
      </c>
      <c r="H9" s="425"/>
      <c r="I9" s="405"/>
      <c r="J9" s="406"/>
      <c r="K9" s="61" t="s">
        <v>81</v>
      </c>
      <c r="L9" s="4"/>
      <c r="M9" s="4"/>
      <c r="N9" s="62"/>
      <c r="O9" s="166">
        <v>8</v>
      </c>
      <c r="P9" s="164"/>
      <c r="Q9" s="65" t="s">
        <v>82</v>
      </c>
      <c r="R9" s="164"/>
      <c r="S9" s="164"/>
      <c r="T9" s="63" t="s">
        <v>52</v>
      </c>
      <c r="U9" s="17"/>
      <c r="V9" s="426">
        <v>0</v>
      </c>
      <c r="W9" s="427"/>
      <c r="X9" s="428">
        <v>2.4999999999999998E-2</v>
      </c>
      <c r="Y9" s="429"/>
      <c r="Z9" s="426"/>
      <c r="AA9" s="427"/>
      <c r="AB9" s="428"/>
      <c r="AC9" s="427"/>
      <c r="AD9" s="428"/>
      <c r="AE9" s="427"/>
      <c r="AF9" s="428"/>
      <c r="AG9" s="427"/>
      <c r="AH9" s="428"/>
      <c r="AI9" s="427"/>
      <c r="AJ9" s="428"/>
      <c r="AK9" s="427"/>
      <c r="AL9" s="428">
        <v>2.4999999999999998E-2</v>
      </c>
      <c r="AM9" s="429"/>
      <c r="AN9" s="430" t="s">
        <v>196</v>
      </c>
      <c r="AO9" s="431"/>
      <c r="AP9" s="431"/>
      <c r="AQ9" s="431"/>
      <c r="AR9" s="431"/>
      <c r="AS9" s="431"/>
      <c r="AT9" s="431"/>
      <c r="AU9" s="432"/>
    </row>
    <row r="10" spans="1:47" ht="15.75" customHeight="1" thickTop="1">
      <c r="A10" s="18"/>
      <c r="B10" s="18"/>
      <c r="C10" s="18"/>
      <c r="D10" s="18"/>
      <c r="E10" s="19"/>
      <c r="F10" s="19"/>
      <c r="G10" s="19"/>
      <c r="H10" s="19"/>
      <c r="I10" s="19"/>
      <c r="J10" s="19"/>
      <c r="U10" s="20"/>
      <c r="V10" s="380">
        <v>2.4999999999999998E-2</v>
      </c>
      <c r="W10" s="371"/>
      <c r="X10" s="360">
        <v>0.1125</v>
      </c>
      <c r="Y10" s="390"/>
      <c r="Z10" s="380"/>
      <c r="AA10" s="371"/>
      <c r="AB10" s="360"/>
      <c r="AC10" s="371"/>
      <c r="AD10" s="360"/>
      <c r="AE10" s="371"/>
      <c r="AF10" s="360">
        <v>8.7500000000000008E-2</v>
      </c>
      <c r="AG10" s="371"/>
      <c r="AH10" s="360"/>
      <c r="AI10" s="371"/>
      <c r="AJ10" s="360"/>
      <c r="AK10" s="371"/>
      <c r="AL10" s="360"/>
      <c r="AM10" s="390"/>
      <c r="AN10" s="361" t="s">
        <v>197</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0.1125</v>
      </c>
      <c r="W11" s="371"/>
      <c r="X11" s="360">
        <v>0.33333333333333331</v>
      </c>
      <c r="Y11" s="390"/>
      <c r="Z11" s="380"/>
      <c r="AA11" s="371"/>
      <c r="AB11" s="360"/>
      <c r="AC11" s="371"/>
      <c r="AD11" s="360"/>
      <c r="AE11" s="371"/>
      <c r="AF11" s="360"/>
      <c r="AG11" s="371"/>
      <c r="AH11" s="360"/>
      <c r="AI11" s="371"/>
      <c r="AJ11" s="360"/>
      <c r="AK11" s="371"/>
      <c r="AL11" s="360">
        <v>0.22083333333333333</v>
      </c>
      <c r="AM11" s="390"/>
      <c r="AN11" s="361" t="s">
        <v>196</v>
      </c>
      <c r="AO11" s="362"/>
      <c r="AP11" s="362"/>
      <c r="AQ11" s="362"/>
      <c r="AR11" s="362"/>
      <c r="AS11" s="362"/>
      <c r="AT11" s="362"/>
      <c r="AU11" s="363"/>
    </row>
    <row r="12" spans="1:47" ht="15.75" customHeight="1" thickTop="1" thickBot="1">
      <c r="A12" s="422" t="s">
        <v>33</v>
      </c>
      <c r="B12" s="423"/>
      <c r="C12" s="423"/>
      <c r="D12" s="423"/>
      <c r="E12" s="307" t="s">
        <v>4</v>
      </c>
      <c r="F12" s="308"/>
      <c r="G12" s="308"/>
      <c r="H12" s="309"/>
      <c r="I12" s="307" t="s">
        <v>5</v>
      </c>
      <c r="J12" s="308"/>
      <c r="K12" s="308"/>
      <c r="L12" s="308"/>
      <c r="M12" s="307" t="s">
        <v>6</v>
      </c>
      <c r="N12" s="308"/>
      <c r="O12" s="308"/>
      <c r="P12" s="309"/>
      <c r="Q12" s="307" t="s">
        <v>7</v>
      </c>
      <c r="R12" s="308"/>
      <c r="S12" s="308"/>
      <c r="T12" s="310"/>
      <c r="U12" s="12"/>
      <c r="V12" s="380">
        <v>0.33333333333333331</v>
      </c>
      <c r="W12" s="371"/>
      <c r="X12" s="360">
        <v>0.39166666666666666</v>
      </c>
      <c r="Y12" s="390"/>
      <c r="Z12" s="380"/>
      <c r="AA12" s="371"/>
      <c r="AB12" s="360"/>
      <c r="AC12" s="371"/>
      <c r="AD12" s="360"/>
      <c r="AE12" s="371"/>
      <c r="AF12" s="360">
        <v>5.8333333333333327E-2</v>
      </c>
      <c r="AG12" s="371"/>
      <c r="AH12" s="360"/>
      <c r="AI12" s="371"/>
      <c r="AJ12" s="360"/>
      <c r="AK12" s="371"/>
      <c r="AL12" s="360"/>
      <c r="AM12" s="390"/>
      <c r="AN12" s="361" t="s">
        <v>198</v>
      </c>
      <c r="AO12" s="362"/>
      <c r="AP12" s="362"/>
      <c r="AQ12" s="362"/>
      <c r="AR12" s="362"/>
      <c r="AS12" s="362"/>
      <c r="AT12" s="362"/>
      <c r="AU12" s="363"/>
    </row>
    <row r="13" spans="1:47" ht="15.75" customHeight="1" thickTop="1">
      <c r="A13" s="414" t="s">
        <v>27</v>
      </c>
      <c r="B13" s="415"/>
      <c r="C13" s="415"/>
      <c r="D13" s="415"/>
      <c r="E13" s="416" t="s">
        <v>166</v>
      </c>
      <c r="F13" s="417"/>
      <c r="G13" s="417"/>
      <c r="H13" s="418"/>
      <c r="I13" s="419" t="s">
        <v>167</v>
      </c>
      <c r="J13" s="420"/>
      <c r="K13" s="420"/>
      <c r="L13" s="421"/>
      <c r="M13" s="419" t="s">
        <v>168</v>
      </c>
      <c r="N13" s="420"/>
      <c r="O13" s="420"/>
      <c r="P13" s="421"/>
      <c r="Q13" s="419" t="s">
        <v>169</v>
      </c>
      <c r="R13" s="420"/>
      <c r="S13" s="420"/>
      <c r="T13" s="421"/>
      <c r="U13" s="12"/>
      <c r="V13" s="380">
        <v>0.39166666666666666</v>
      </c>
      <c r="W13" s="371"/>
      <c r="X13" s="360">
        <v>0.54166666666666663</v>
      </c>
      <c r="Y13" s="390"/>
      <c r="Z13" s="380"/>
      <c r="AA13" s="371"/>
      <c r="AB13" s="360"/>
      <c r="AC13" s="371"/>
      <c r="AD13" s="360"/>
      <c r="AE13" s="371"/>
      <c r="AF13" s="360"/>
      <c r="AG13" s="371"/>
      <c r="AH13" s="360"/>
      <c r="AI13" s="371"/>
      <c r="AJ13" s="360"/>
      <c r="AK13" s="371"/>
      <c r="AL13" s="360">
        <v>0.15</v>
      </c>
      <c r="AM13" s="390"/>
      <c r="AN13" s="361" t="s">
        <v>196</v>
      </c>
      <c r="AO13" s="362"/>
      <c r="AP13" s="362"/>
      <c r="AQ13" s="362"/>
      <c r="AR13" s="362"/>
      <c r="AS13" s="362"/>
      <c r="AT13" s="362"/>
      <c r="AU13" s="363"/>
    </row>
    <row r="14" spans="1:47" ht="15.75" customHeight="1">
      <c r="A14" s="410" t="s">
        <v>10</v>
      </c>
      <c r="B14" s="392"/>
      <c r="C14" s="392"/>
      <c r="D14" s="392"/>
      <c r="E14" s="411" t="s">
        <v>165</v>
      </c>
      <c r="F14" s="412"/>
      <c r="G14" s="412"/>
      <c r="H14" s="413"/>
      <c r="I14" s="411" t="s">
        <v>165</v>
      </c>
      <c r="J14" s="412"/>
      <c r="K14" s="412"/>
      <c r="L14" s="413"/>
      <c r="M14" s="411" t="s">
        <v>165</v>
      </c>
      <c r="N14" s="412"/>
      <c r="O14" s="412"/>
      <c r="P14" s="413"/>
      <c r="Q14" s="411" t="s">
        <v>153</v>
      </c>
      <c r="R14" s="412"/>
      <c r="S14" s="412"/>
      <c r="T14" s="413"/>
      <c r="U14" s="12"/>
      <c r="V14" s="380">
        <v>0.54166666666666663</v>
      </c>
      <c r="W14" s="371"/>
      <c r="X14" s="360">
        <v>0.64583333333333337</v>
      </c>
      <c r="Y14" s="390"/>
      <c r="Z14" s="380"/>
      <c r="AA14" s="371"/>
      <c r="AB14" s="360"/>
      <c r="AC14" s="371"/>
      <c r="AD14" s="360"/>
      <c r="AE14" s="371"/>
      <c r="AF14" s="360">
        <v>0.10416666666666667</v>
      </c>
      <c r="AG14" s="371"/>
      <c r="AH14" s="360"/>
      <c r="AI14" s="371"/>
      <c r="AJ14" s="360"/>
      <c r="AK14" s="371"/>
      <c r="AL14" s="360"/>
      <c r="AM14" s="390"/>
      <c r="AN14" s="361" t="s">
        <v>199</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0.64583333333333337</v>
      </c>
      <c r="W15" s="371"/>
      <c r="X15" s="360">
        <v>0.75</v>
      </c>
      <c r="Y15" s="390"/>
      <c r="Z15" s="380"/>
      <c r="AA15" s="371"/>
      <c r="AB15" s="360"/>
      <c r="AC15" s="371"/>
      <c r="AD15" s="360"/>
      <c r="AE15" s="371"/>
      <c r="AF15" s="360"/>
      <c r="AG15" s="371"/>
      <c r="AH15" s="360"/>
      <c r="AI15" s="371"/>
      <c r="AJ15" s="360"/>
      <c r="AK15" s="371"/>
      <c r="AL15" s="360">
        <v>0.10416666666666667</v>
      </c>
      <c r="AM15" s="390"/>
      <c r="AN15" s="361" t="s">
        <v>196</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0.75</v>
      </c>
      <c r="W16" s="371"/>
      <c r="X16" s="360">
        <v>0.85</v>
      </c>
      <c r="Y16" s="390"/>
      <c r="Z16" s="380"/>
      <c r="AA16" s="371"/>
      <c r="AB16" s="360"/>
      <c r="AC16" s="371"/>
      <c r="AD16" s="360"/>
      <c r="AE16" s="371"/>
      <c r="AF16" s="360">
        <v>9.9999999999999992E-2</v>
      </c>
      <c r="AG16" s="371"/>
      <c r="AH16" s="360"/>
      <c r="AI16" s="371"/>
      <c r="AJ16" s="360"/>
      <c r="AK16" s="371"/>
      <c r="AL16" s="360"/>
      <c r="AM16" s="390"/>
      <c r="AN16" s="361" t="s">
        <v>200</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0.85</v>
      </c>
      <c r="W17" s="371"/>
      <c r="X17" s="360">
        <v>1</v>
      </c>
      <c r="Y17" s="390"/>
      <c r="Z17" s="380"/>
      <c r="AA17" s="371"/>
      <c r="AB17" s="360"/>
      <c r="AC17" s="371"/>
      <c r="AD17" s="360"/>
      <c r="AE17" s="371"/>
      <c r="AF17" s="360"/>
      <c r="AG17" s="371"/>
      <c r="AH17" s="360"/>
      <c r="AI17" s="371"/>
      <c r="AJ17" s="360"/>
      <c r="AK17" s="371"/>
      <c r="AL17" s="360">
        <v>0.15</v>
      </c>
      <c r="AM17" s="390"/>
      <c r="AN17" s="361" t="s">
        <v>196</v>
      </c>
      <c r="AO17" s="362"/>
      <c r="AP17" s="362"/>
      <c r="AQ17" s="362"/>
      <c r="AR17" s="362"/>
      <c r="AS17" s="362"/>
      <c r="AT17" s="362"/>
      <c r="AU17" s="363"/>
    </row>
    <row r="18" spans="1:47" ht="15.75" customHeight="1" thickTop="1" thickBot="1">
      <c r="A18" s="25" t="s">
        <v>11</v>
      </c>
      <c r="B18" s="339" t="s">
        <v>9</v>
      </c>
      <c r="C18" s="329"/>
      <c r="D18" s="329"/>
      <c r="E18" s="329"/>
      <c r="F18" s="329"/>
      <c r="G18" s="329"/>
      <c r="H18" s="329"/>
      <c r="I18" s="329"/>
      <c r="J18" s="329"/>
      <c r="K18" s="340"/>
      <c r="L18" s="377" t="s">
        <v>20</v>
      </c>
      <c r="M18" s="377"/>
      <c r="N18" s="377"/>
      <c r="O18" s="377" t="s">
        <v>22</v>
      </c>
      <c r="P18" s="377"/>
      <c r="Q18" s="377"/>
      <c r="R18" s="377" t="s">
        <v>35</v>
      </c>
      <c r="S18" s="377"/>
      <c r="T18" s="401"/>
      <c r="U18" s="26"/>
      <c r="V18" s="380"/>
      <c r="W18" s="371"/>
      <c r="X18" s="393"/>
      <c r="Y18" s="394"/>
      <c r="Z18" s="380"/>
      <c r="AA18" s="371"/>
      <c r="AB18" s="360"/>
      <c r="AC18" s="371"/>
      <c r="AD18" s="360"/>
      <c r="AE18" s="371"/>
      <c r="AF18" s="360"/>
      <c r="AG18" s="371"/>
      <c r="AH18" s="360"/>
      <c r="AI18" s="371"/>
      <c r="AJ18" s="360"/>
      <c r="AK18" s="371"/>
      <c r="AL18" s="360"/>
      <c r="AM18" s="390"/>
      <c r="AN18" s="361"/>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c r="W19" s="371"/>
      <c r="X19" s="393"/>
      <c r="Y19" s="394"/>
      <c r="Z19" s="380"/>
      <c r="AA19" s="371"/>
      <c r="AB19" s="360"/>
      <c r="AC19" s="371"/>
      <c r="AD19" s="360"/>
      <c r="AE19" s="371"/>
      <c r="AF19" s="360"/>
      <c r="AG19" s="371"/>
      <c r="AH19" s="360"/>
      <c r="AI19" s="371"/>
      <c r="AJ19" s="360"/>
      <c r="AK19" s="371"/>
      <c r="AL19" s="360"/>
      <c r="AM19" s="390"/>
      <c r="AN19" s="361"/>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c r="W20" s="371"/>
      <c r="X20" s="393"/>
      <c r="Y20" s="394"/>
      <c r="Z20" s="380"/>
      <c r="AA20" s="371"/>
      <c r="AB20" s="360"/>
      <c r="AC20" s="371"/>
      <c r="AD20" s="360"/>
      <c r="AE20" s="371"/>
      <c r="AF20" s="360"/>
      <c r="AG20" s="371"/>
      <c r="AH20" s="360"/>
      <c r="AI20" s="371"/>
      <c r="AJ20" s="360"/>
      <c r="AK20" s="371"/>
      <c r="AL20" s="360"/>
      <c r="AM20" s="390"/>
      <c r="AN20" s="361"/>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c r="W21" s="371"/>
      <c r="X21" s="393"/>
      <c r="Y21" s="394"/>
      <c r="Z21" s="380"/>
      <c r="AA21" s="371"/>
      <c r="AB21" s="360"/>
      <c r="AC21" s="371"/>
      <c r="AD21" s="360"/>
      <c r="AE21" s="371"/>
      <c r="AF21" s="360"/>
      <c r="AG21" s="371"/>
      <c r="AH21" s="360"/>
      <c r="AI21" s="371"/>
      <c r="AJ21" s="360"/>
      <c r="AK21" s="371"/>
      <c r="AL21" s="360"/>
      <c r="AM21" s="390"/>
      <c r="AN21" s="361"/>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c r="W22" s="369"/>
      <c r="X22" s="370"/>
      <c r="Y22" s="360"/>
      <c r="Z22" s="376"/>
      <c r="AA22" s="369"/>
      <c r="AB22" s="369"/>
      <c r="AC22" s="369"/>
      <c r="AD22" s="369"/>
      <c r="AE22" s="369"/>
      <c r="AF22" s="369"/>
      <c r="AG22" s="369"/>
      <c r="AH22" s="369"/>
      <c r="AI22" s="369"/>
      <c r="AJ22" s="369"/>
      <c r="AK22" s="369"/>
      <c r="AL22" s="371"/>
      <c r="AM22" s="360"/>
      <c r="AN22" s="361"/>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c r="W23" s="369"/>
      <c r="X23" s="369"/>
      <c r="Y23" s="360"/>
      <c r="Z23" s="376"/>
      <c r="AA23" s="369"/>
      <c r="AB23" s="369"/>
      <c r="AC23" s="369"/>
      <c r="AD23" s="369"/>
      <c r="AE23" s="369"/>
      <c r="AF23" s="369"/>
      <c r="AG23" s="369"/>
      <c r="AH23" s="369"/>
      <c r="AI23" s="369"/>
      <c r="AJ23" s="369"/>
      <c r="AK23" s="369"/>
      <c r="AL23" s="371"/>
      <c r="AM23" s="360"/>
      <c r="AN23" s="361"/>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c r="W24" s="369"/>
      <c r="X24" s="371"/>
      <c r="Y24" s="360"/>
      <c r="Z24" s="376"/>
      <c r="AA24" s="369"/>
      <c r="AB24" s="369"/>
      <c r="AC24" s="369"/>
      <c r="AD24" s="369"/>
      <c r="AE24" s="369"/>
      <c r="AF24" s="369"/>
      <c r="AG24" s="369"/>
      <c r="AH24" s="369"/>
      <c r="AI24" s="369"/>
      <c r="AJ24" s="369"/>
      <c r="AK24" s="369"/>
      <c r="AL24" s="371"/>
      <c r="AM24" s="360"/>
      <c r="AN24" s="361"/>
      <c r="AO24" s="362"/>
      <c r="AP24" s="362"/>
      <c r="AQ24" s="362"/>
      <c r="AR24" s="362"/>
      <c r="AS24" s="362"/>
      <c r="AT24" s="362"/>
      <c r="AU24" s="363"/>
    </row>
    <row r="25" spans="1:47" ht="15.75" customHeight="1" thickTop="1" thickBot="1">
      <c r="A25" s="25" t="s">
        <v>12</v>
      </c>
      <c r="B25" s="339" t="s">
        <v>13</v>
      </c>
      <c r="C25" s="329"/>
      <c r="D25" s="329"/>
      <c r="E25" s="329"/>
      <c r="F25" s="329"/>
      <c r="G25" s="329"/>
      <c r="H25" s="329"/>
      <c r="I25" s="329"/>
      <c r="J25" s="329"/>
      <c r="K25" s="340"/>
      <c r="L25" s="377" t="s">
        <v>20</v>
      </c>
      <c r="M25" s="377"/>
      <c r="N25" s="377"/>
      <c r="O25" s="377" t="s">
        <v>22</v>
      </c>
      <c r="P25" s="377"/>
      <c r="Q25" s="377"/>
      <c r="R25" s="378" t="s">
        <v>21</v>
      </c>
      <c r="S25" s="378"/>
      <c r="T25" s="379"/>
      <c r="U25" s="12"/>
      <c r="V25" s="380"/>
      <c r="W25" s="371"/>
      <c r="X25" s="359"/>
      <c r="Y25" s="360"/>
      <c r="Z25" s="376"/>
      <c r="AA25" s="369"/>
      <c r="AB25" s="369"/>
      <c r="AC25" s="369"/>
      <c r="AD25" s="369"/>
      <c r="AE25" s="369"/>
      <c r="AF25" s="369"/>
      <c r="AG25" s="369"/>
      <c r="AH25" s="369"/>
      <c r="AI25" s="369"/>
      <c r="AJ25" s="369"/>
      <c r="AK25" s="369"/>
      <c r="AL25" s="371"/>
      <c r="AM25" s="360"/>
      <c r="AN25" s="361"/>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37"/>
      <c r="AB31" s="337">
        <f>SUM(AB9:AC30)</f>
        <v>0</v>
      </c>
      <c r="AC31" s="337"/>
      <c r="AD31" s="337">
        <f>SUM(AD9:AE30)</f>
        <v>0</v>
      </c>
      <c r="AE31" s="337"/>
      <c r="AF31" s="337">
        <f>SUM(AF9:AG30)</f>
        <v>0.35</v>
      </c>
      <c r="AG31" s="337"/>
      <c r="AH31" s="337">
        <f>SUM(AH9:AI30)</f>
        <v>0</v>
      </c>
      <c r="AI31" s="337"/>
      <c r="AJ31" s="337">
        <f>SUM(AJ9:AK30)</f>
        <v>0</v>
      </c>
      <c r="AK31" s="337"/>
      <c r="AL31" s="341">
        <f>SUM(AL9:AM30)</f>
        <v>0.65</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8" t="s">
        <v>36</v>
      </c>
      <c r="B34" s="329"/>
      <c r="C34" s="329"/>
      <c r="D34" s="329"/>
      <c r="E34" s="329"/>
      <c r="F34" s="329"/>
      <c r="G34" s="330"/>
      <c r="H34" s="331" t="s">
        <v>57</v>
      </c>
      <c r="I34" s="332"/>
      <c r="J34" s="332"/>
      <c r="K34" s="333" t="s">
        <v>78</v>
      </c>
      <c r="L34" s="333"/>
      <c r="M34" s="333"/>
      <c r="N34" s="333" t="s">
        <v>73</v>
      </c>
      <c r="O34" s="333"/>
      <c r="P34" s="333"/>
      <c r="Q34" s="31"/>
      <c r="R34" s="334" t="s">
        <v>37</v>
      </c>
      <c r="S34" s="308"/>
      <c r="T34" s="308"/>
      <c r="U34" s="308"/>
      <c r="V34" s="308"/>
      <c r="W34" s="309"/>
      <c r="X34" s="335" t="s">
        <v>74</v>
      </c>
      <c r="Y34" s="336"/>
      <c r="Z34" s="336"/>
      <c r="AA34" s="336"/>
      <c r="AB34" s="335" t="s">
        <v>75</v>
      </c>
      <c r="AC34" s="336"/>
      <c r="AD34" s="336"/>
      <c r="AE34" s="338"/>
      <c r="AF34" s="339" t="s">
        <v>46</v>
      </c>
      <c r="AG34" s="329"/>
      <c r="AH34" s="329"/>
      <c r="AI34" s="340"/>
      <c r="AJ34" s="307" t="s">
        <v>47</v>
      </c>
      <c r="AK34" s="308"/>
      <c r="AL34" s="308"/>
      <c r="AM34" s="309"/>
      <c r="AN34" s="307" t="s">
        <v>48</v>
      </c>
      <c r="AO34" s="308"/>
      <c r="AP34" s="309"/>
      <c r="AQ34" s="307" t="s">
        <v>49</v>
      </c>
      <c r="AR34" s="308"/>
      <c r="AS34" s="308"/>
      <c r="AT34" s="308"/>
      <c r="AU34" s="310"/>
    </row>
    <row r="35" spans="1:47" ht="15.75" customHeight="1" thickTop="1">
      <c r="A35" s="48" t="s">
        <v>90</v>
      </c>
      <c r="B35" s="49"/>
      <c r="C35" s="49"/>
      <c r="D35" s="49"/>
      <c r="E35" s="49"/>
      <c r="F35" s="49"/>
      <c r="G35" s="50"/>
      <c r="H35" s="311">
        <f>SUM(Z9:AA30)</f>
        <v>0</v>
      </c>
      <c r="I35" s="312"/>
      <c r="J35" s="312"/>
      <c r="K35" s="313">
        <v>0</v>
      </c>
      <c r="L35" s="314"/>
      <c r="M35" s="38" t="s">
        <v>56</v>
      </c>
      <c r="N35" s="315">
        <f t="shared" ref="N35:N41" si="2">(H35*24)*K35</f>
        <v>0</v>
      </c>
      <c r="O35" s="316"/>
      <c r="P35" s="38" t="s">
        <v>56</v>
      </c>
      <c r="Q35" s="11"/>
      <c r="R35" s="317" t="s">
        <v>38</v>
      </c>
      <c r="S35" s="318"/>
      <c r="T35" s="318"/>
      <c r="U35" s="318"/>
      <c r="V35" s="318"/>
      <c r="W35" s="318"/>
      <c r="X35" s="319">
        <v>12688</v>
      </c>
      <c r="Y35" s="320"/>
      <c r="Z35" s="320"/>
      <c r="AA35" s="55" t="s">
        <v>56</v>
      </c>
      <c r="AB35" s="321">
        <v>868</v>
      </c>
      <c r="AC35" s="322"/>
      <c r="AD35" s="322"/>
      <c r="AE35" s="58" t="s">
        <v>56</v>
      </c>
      <c r="AF35" s="321">
        <v>0</v>
      </c>
      <c r="AG35" s="322"/>
      <c r="AH35" s="322"/>
      <c r="AI35" s="55" t="s">
        <v>56</v>
      </c>
      <c r="AJ35" s="321">
        <v>0</v>
      </c>
      <c r="AK35" s="322"/>
      <c r="AL35" s="322"/>
      <c r="AM35" s="55" t="s">
        <v>56</v>
      </c>
      <c r="AN35" s="323">
        <f>(X35+AF35)-(AB35+AJ35)</f>
        <v>11820</v>
      </c>
      <c r="AO35" s="324"/>
      <c r="AP35" s="55" t="s">
        <v>56</v>
      </c>
      <c r="AQ35" s="325"/>
      <c r="AR35" s="326"/>
      <c r="AS35" s="326"/>
      <c r="AT35" s="326"/>
      <c r="AU35" s="327"/>
    </row>
    <row r="36" spans="1:47" ht="15.75" customHeight="1">
      <c r="A36" s="134" t="s">
        <v>83</v>
      </c>
      <c r="B36" s="51"/>
      <c r="C36" s="51"/>
      <c r="D36" s="51"/>
      <c r="E36" s="51"/>
      <c r="F36" s="51"/>
      <c r="G36" s="47"/>
      <c r="H36" s="292">
        <f>SUM(AB9:AC30)</f>
        <v>0</v>
      </c>
      <c r="I36" s="293"/>
      <c r="J36" s="293"/>
      <c r="K36" s="294">
        <v>120</v>
      </c>
      <c r="L36" s="295"/>
      <c r="M36" s="37" t="s">
        <v>56</v>
      </c>
      <c r="N36" s="296">
        <f t="shared" si="2"/>
        <v>0</v>
      </c>
      <c r="O36" s="297"/>
      <c r="P36" s="37" t="s">
        <v>56</v>
      </c>
      <c r="Q36" s="31"/>
      <c r="R36" s="305" t="s">
        <v>39</v>
      </c>
      <c r="S36" s="306"/>
      <c r="T36" s="306"/>
      <c r="U36" s="306"/>
      <c r="V36" s="306"/>
      <c r="W36" s="306"/>
      <c r="X36" s="290">
        <v>53000</v>
      </c>
      <c r="Y36" s="291"/>
      <c r="Z36" s="291"/>
      <c r="AA36" s="56" t="s">
        <v>56</v>
      </c>
      <c r="AB36" s="303">
        <v>2000</v>
      </c>
      <c r="AC36" s="304"/>
      <c r="AD36" s="304"/>
      <c r="AE36" s="57" t="s">
        <v>56</v>
      </c>
      <c r="AF36" s="303">
        <v>0</v>
      </c>
      <c r="AG36" s="304"/>
      <c r="AH36" s="304"/>
      <c r="AI36" s="56" t="s">
        <v>56</v>
      </c>
      <c r="AJ36" s="303">
        <v>0</v>
      </c>
      <c r="AK36" s="304"/>
      <c r="AL36" s="304"/>
      <c r="AM36" s="56" t="s">
        <v>56</v>
      </c>
      <c r="AN36" s="267">
        <f t="shared" ref="AN36:AN43" si="3">(X36+AF36)-(AB36+AJ36)</f>
        <v>51000</v>
      </c>
      <c r="AO36" s="268"/>
      <c r="AP36" s="56" t="s">
        <v>56</v>
      </c>
      <c r="AQ36" s="269"/>
      <c r="AR36" s="270"/>
      <c r="AS36" s="270"/>
      <c r="AT36" s="270"/>
      <c r="AU36" s="271"/>
    </row>
    <row r="37" spans="1:47" ht="15.75" customHeight="1">
      <c r="A37" s="134" t="s">
        <v>67</v>
      </c>
      <c r="B37" s="51"/>
      <c r="C37" s="51"/>
      <c r="D37" s="51"/>
      <c r="E37" s="51"/>
      <c r="F37" s="51"/>
      <c r="G37" s="47"/>
      <c r="H37" s="292">
        <f>SUM(AD9:AE30)</f>
        <v>0</v>
      </c>
      <c r="I37" s="293"/>
      <c r="J37" s="293"/>
      <c r="K37" s="294">
        <v>89</v>
      </c>
      <c r="L37" s="295"/>
      <c r="M37" s="37" t="s">
        <v>56</v>
      </c>
      <c r="N37" s="296">
        <f t="shared" si="2"/>
        <v>0</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34" t="s">
        <v>150</v>
      </c>
      <c r="B38" s="51"/>
      <c r="C38" s="51"/>
      <c r="D38" s="51"/>
      <c r="E38" s="51"/>
      <c r="F38" s="51"/>
      <c r="G38" s="47"/>
      <c r="H38" s="292">
        <f>SUM(AF9:AG30)</f>
        <v>0.35</v>
      </c>
      <c r="I38" s="293"/>
      <c r="J38" s="293"/>
      <c r="K38" s="294">
        <v>89</v>
      </c>
      <c r="L38" s="295"/>
      <c r="M38" s="37" t="s">
        <v>56</v>
      </c>
      <c r="N38" s="296">
        <f t="shared" si="2"/>
        <v>747.59999999999991</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34"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34"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34" t="s">
        <v>68</v>
      </c>
      <c r="B41" s="51"/>
      <c r="C41" s="51"/>
      <c r="D41" s="51"/>
      <c r="E41" s="51"/>
      <c r="F41" s="51"/>
      <c r="G41" s="47"/>
      <c r="H41" s="292">
        <f>SUM(AL9:AM30)</f>
        <v>0.65</v>
      </c>
      <c r="I41" s="293"/>
      <c r="J41" s="293"/>
      <c r="K41" s="294">
        <v>8</v>
      </c>
      <c r="L41" s="295"/>
      <c r="M41" s="37" t="s">
        <v>56</v>
      </c>
      <c r="N41" s="296">
        <f t="shared" si="2"/>
        <v>124.80000000000001</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34"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872.39999999999986</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172</v>
      </c>
      <c r="D51" s="247"/>
      <c r="E51" s="247"/>
      <c r="F51" s="247"/>
      <c r="G51" s="247"/>
      <c r="H51" s="247"/>
      <c r="I51" s="87"/>
      <c r="J51" s="87"/>
      <c r="K51" s="88"/>
      <c r="L51" s="87"/>
      <c r="M51" s="87"/>
      <c r="N51" s="87"/>
      <c r="O51" s="87"/>
      <c r="P51" s="87"/>
      <c r="Q51" s="78"/>
      <c r="R51" s="85" t="s">
        <v>133</v>
      </c>
      <c r="S51" s="86"/>
      <c r="T51" s="247" t="s">
        <v>174</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43832</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43832</v>
      </c>
      <c r="AK59" s="250"/>
      <c r="AL59" s="250"/>
      <c r="AM59" s="250"/>
      <c r="AN59" s="250"/>
      <c r="AO59" s="251"/>
      <c r="AP59" s="105"/>
      <c r="AQ59" s="105"/>
      <c r="AR59" s="105"/>
      <c r="AS59" s="105"/>
      <c r="AT59" s="105"/>
      <c r="AU59" s="105"/>
    </row>
    <row r="60" spans="1:58" ht="13.5" thickBot="1">
      <c r="A60" s="106" t="s">
        <v>0</v>
      </c>
      <c r="B60" s="107"/>
      <c r="C60" s="107"/>
      <c r="D60" s="107"/>
      <c r="E60" s="198" t="str">
        <f>E7</f>
        <v>TB.MITRA ANUGERAH 35</v>
      </c>
      <c r="F60" s="199"/>
      <c r="G60" s="199"/>
      <c r="H60" s="199"/>
      <c r="I60" s="199"/>
      <c r="J60" s="20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8" t="str">
        <f>E7</f>
        <v>TB.MITRA ANUGERAH 35</v>
      </c>
      <c r="AK60" s="199"/>
      <c r="AL60" s="199"/>
      <c r="AM60" s="199"/>
      <c r="AN60" s="199"/>
      <c r="AO60" s="20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1" t="s">
        <v>92</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09"/>
      <c r="AD62" s="109"/>
      <c r="AE62" s="109"/>
      <c r="AF62" s="201" t="s">
        <v>147</v>
      </c>
      <c r="AG62" s="202"/>
      <c r="AH62" s="202"/>
      <c r="AI62" s="202"/>
      <c r="AJ62" s="202"/>
      <c r="AK62" s="202"/>
      <c r="AL62" s="202"/>
      <c r="AM62" s="202"/>
      <c r="AN62" s="202"/>
      <c r="AO62" s="202"/>
      <c r="AP62" s="202"/>
      <c r="AQ62" s="202"/>
      <c r="AR62" s="202"/>
      <c r="AS62" s="202"/>
      <c r="AT62" s="202"/>
      <c r="AU62" s="203"/>
      <c r="AV62" s="124"/>
      <c r="AW62" s="124"/>
      <c r="AX62" s="124"/>
      <c r="AY62" s="124"/>
      <c r="AZ62" s="124"/>
      <c r="BA62" s="124"/>
      <c r="BB62" s="124"/>
      <c r="BC62" s="124"/>
      <c r="BD62" s="124"/>
      <c r="BE62" s="124"/>
      <c r="BF62" s="124"/>
    </row>
    <row r="63" spans="1:58" ht="33.75" customHeight="1">
      <c r="A63" s="108"/>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09"/>
      <c r="AD63" s="109"/>
      <c r="AE63" s="109"/>
      <c r="AF63" s="204"/>
      <c r="AG63" s="205"/>
      <c r="AH63" s="205"/>
      <c r="AI63" s="205"/>
      <c r="AJ63" s="205"/>
      <c r="AK63" s="205"/>
      <c r="AL63" s="205"/>
      <c r="AM63" s="205"/>
      <c r="AN63" s="205"/>
      <c r="AO63" s="205"/>
      <c r="AP63" s="205"/>
      <c r="AQ63" s="205"/>
      <c r="AR63" s="205"/>
      <c r="AS63" s="205"/>
      <c r="AT63" s="205"/>
      <c r="AU63" s="20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7" t="s">
        <v>93</v>
      </c>
      <c r="B65" s="210" t="s">
        <v>94</v>
      </c>
      <c r="C65" s="211"/>
      <c r="D65" s="211"/>
      <c r="E65" s="211"/>
      <c r="F65" s="211"/>
      <c r="G65" s="211"/>
      <c r="H65" s="211"/>
      <c r="I65" s="216" t="s">
        <v>95</v>
      </c>
      <c r="J65" s="217"/>
      <c r="K65" s="222" t="s">
        <v>97</v>
      </c>
      <c r="L65" s="223"/>
      <c r="M65" s="223"/>
      <c r="N65" s="223"/>
      <c r="O65" s="223"/>
      <c r="P65" s="223"/>
      <c r="Q65" s="223"/>
      <c r="R65" s="223"/>
      <c r="S65" s="223"/>
      <c r="T65" s="224"/>
      <c r="U65" s="222" t="s">
        <v>98</v>
      </c>
      <c r="V65" s="223"/>
      <c r="W65" s="223"/>
      <c r="X65" s="223"/>
      <c r="Y65" s="223"/>
      <c r="Z65" s="223"/>
      <c r="AA65" s="223"/>
      <c r="AB65" s="223"/>
      <c r="AC65" s="224"/>
      <c r="AD65" s="105"/>
      <c r="AE65" s="105"/>
      <c r="AF65" s="207" t="s">
        <v>93</v>
      </c>
      <c r="AG65" s="216" t="s">
        <v>141</v>
      </c>
      <c r="AH65" s="216"/>
      <c r="AI65" s="216"/>
      <c r="AJ65" s="216"/>
      <c r="AK65" s="216"/>
      <c r="AL65" s="216"/>
      <c r="AM65" s="216"/>
      <c r="AN65" s="216"/>
      <c r="AO65" s="216"/>
      <c r="AP65" s="225"/>
      <c r="AQ65" s="226" t="s">
        <v>144</v>
      </c>
      <c r="AR65" s="216"/>
      <c r="AS65" s="216"/>
      <c r="AT65" s="216"/>
      <c r="AU65" s="225"/>
    </row>
    <row r="66" spans="1:47" ht="15" customHeight="1">
      <c r="A66" s="208"/>
      <c r="B66" s="212"/>
      <c r="C66" s="213"/>
      <c r="D66" s="213"/>
      <c r="E66" s="213"/>
      <c r="F66" s="213"/>
      <c r="G66" s="213"/>
      <c r="H66" s="213"/>
      <c r="I66" s="218"/>
      <c r="J66" s="219"/>
      <c r="K66" s="227" t="s">
        <v>96</v>
      </c>
      <c r="L66" s="228"/>
      <c r="M66" s="231" t="s">
        <v>99</v>
      </c>
      <c r="N66" s="232"/>
      <c r="O66" s="232" t="s">
        <v>100</v>
      </c>
      <c r="P66" s="232"/>
      <c r="Q66" s="212" t="s">
        <v>128</v>
      </c>
      <c r="R66" s="213"/>
      <c r="S66" s="234" t="s">
        <v>101</v>
      </c>
      <c r="T66" s="235"/>
      <c r="U66" s="238" t="s">
        <v>96</v>
      </c>
      <c r="V66" s="239"/>
      <c r="W66" s="231" t="s">
        <v>99</v>
      </c>
      <c r="X66" s="232"/>
      <c r="Y66" s="232" t="s">
        <v>100</v>
      </c>
      <c r="Z66" s="232"/>
      <c r="AA66" s="240" t="s">
        <v>102</v>
      </c>
      <c r="AB66" s="240"/>
      <c r="AC66" s="241"/>
      <c r="AD66" s="105"/>
      <c r="AE66" s="105"/>
      <c r="AF66" s="208"/>
      <c r="AG66" s="218" t="s">
        <v>143</v>
      </c>
      <c r="AH66" s="218"/>
      <c r="AI66" s="218"/>
      <c r="AJ66" s="218"/>
      <c r="AK66" s="218"/>
      <c r="AL66" s="218"/>
      <c r="AM66" s="218" t="s">
        <v>142</v>
      </c>
      <c r="AN66" s="218"/>
      <c r="AO66" s="218"/>
      <c r="AP66" s="244"/>
      <c r="AQ66" s="246" t="s">
        <v>143</v>
      </c>
      <c r="AR66" s="218"/>
      <c r="AS66" s="218"/>
      <c r="AT66" s="218"/>
      <c r="AU66" s="178" t="s">
        <v>145</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5"/>
      <c r="AE67" s="105"/>
      <c r="AF67" s="209"/>
      <c r="AG67" s="220"/>
      <c r="AH67" s="220"/>
      <c r="AI67" s="220"/>
      <c r="AJ67" s="220"/>
      <c r="AK67" s="220"/>
      <c r="AL67" s="220"/>
      <c r="AM67" s="220"/>
      <c r="AN67" s="220"/>
      <c r="AO67" s="220"/>
      <c r="AP67" s="245"/>
      <c r="AQ67" s="233"/>
      <c r="AR67" s="220"/>
      <c r="AS67" s="220"/>
      <c r="AT67" s="220"/>
      <c r="AU67" s="179"/>
    </row>
    <row r="68" spans="1:47" ht="15" customHeight="1" thickTop="1">
      <c r="A68" s="110">
        <v>1</v>
      </c>
      <c r="B68" s="111" t="s">
        <v>103</v>
      </c>
      <c r="C68" s="112"/>
      <c r="D68" s="112"/>
      <c r="E68" s="112"/>
      <c r="F68" s="112"/>
      <c r="G68" s="112"/>
      <c r="H68" s="113"/>
      <c r="I68" s="180" t="s">
        <v>104</v>
      </c>
      <c r="J68" s="181"/>
      <c r="K68" s="182" t="s">
        <v>105</v>
      </c>
      <c r="L68" s="183"/>
      <c r="M68" s="184">
        <v>0</v>
      </c>
      <c r="N68" s="185"/>
      <c r="O68" s="186">
        <v>0</v>
      </c>
      <c r="P68" s="185"/>
      <c r="Q68" s="187">
        <v>0</v>
      </c>
      <c r="R68" s="188"/>
      <c r="S68" s="187">
        <v>0</v>
      </c>
      <c r="T68" s="194"/>
      <c r="U68" s="182" t="s">
        <v>105</v>
      </c>
      <c r="V68" s="183"/>
      <c r="W68" s="185">
        <v>0</v>
      </c>
      <c r="X68" s="195"/>
      <c r="Y68" s="195">
        <v>0</v>
      </c>
      <c r="Z68" s="195"/>
      <c r="AA68" s="196"/>
      <c r="AB68" s="196"/>
      <c r="AC68" s="197"/>
      <c r="AD68" s="105"/>
      <c r="AE68" s="105"/>
      <c r="AF68" s="110">
        <v>1</v>
      </c>
      <c r="AG68" s="189" t="s">
        <v>154</v>
      </c>
      <c r="AH68" s="190"/>
      <c r="AI68" s="190"/>
      <c r="AJ68" s="190"/>
      <c r="AK68" s="190"/>
      <c r="AL68" s="192"/>
      <c r="AM68" s="189" t="s">
        <v>179</v>
      </c>
      <c r="AN68" s="190"/>
      <c r="AO68" s="190"/>
      <c r="AP68" s="191"/>
      <c r="AQ68" s="192"/>
      <c r="AR68" s="193"/>
      <c r="AS68" s="193"/>
      <c r="AT68" s="193"/>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170</v>
      </c>
      <c r="AH69" s="158"/>
      <c r="AI69" s="158"/>
      <c r="AJ69" s="158"/>
      <c r="AK69" s="158"/>
      <c r="AL69" s="153"/>
      <c r="AM69" s="157" t="s">
        <v>178</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155</v>
      </c>
      <c r="AH70" s="158"/>
      <c r="AI70" s="158"/>
      <c r="AJ70" s="158"/>
      <c r="AK70" s="158"/>
      <c r="AL70" s="153"/>
      <c r="AM70" s="157" t="s">
        <v>190</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29" t="s">
        <v>176</v>
      </c>
      <c r="AH71" s="130"/>
      <c r="AI71" s="130"/>
      <c r="AJ71" s="130"/>
      <c r="AK71" s="130"/>
      <c r="AL71" s="131"/>
      <c r="AM71" s="129" t="s">
        <v>171</v>
      </c>
      <c r="AN71" s="130"/>
      <c r="AO71" s="130" t="s">
        <v>191</v>
      </c>
      <c r="AP71" s="135"/>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29" t="s">
        <v>172</v>
      </c>
      <c r="AH72" s="130"/>
      <c r="AI72" s="130"/>
      <c r="AJ72" s="130"/>
      <c r="AK72" s="130"/>
      <c r="AL72" s="131"/>
      <c r="AM72" s="129" t="s">
        <v>173</v>
      </c>
      <c r="AN72" s="130"/>
      <c r="AO72" s="130" t="s">
        <v>191</v>
      </c>
      <c r="AP72" s="135"/>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29" t="s">
        <v>156</v>
      </c>
      <c r="AH73" s="130"/>
      <c r="AI73" s="130"/>
      <c r="AJ73" s="130"/>
      <c r="AK73" s="130"/>
      <c r="AL73" s="131"/>
      <c r="AM73" s="129" t="s">
        <v>161</v>
      </c>
      <c r="AN73" s="130"/>
      <c r="AO73" s="130"/>
      <c r="AP73" s="135"/>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29" t="s">
        <v>157</v>
      </c>
      <c r="AH74" s="130"/>
      <c r="AI74" s="130"/>
      <c r="AJ74" s="130"/>
      <c r="AK74" s="130"/>
      <c r="AL74" s="131"/>
      <c r="AM74" s="129" t="s">
        <v>162</v>
      </c>
      <c r="AN74" s="130"/>
      <c r="AO74" s="130"/>
      <c r="AP74" s="135"/>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29" t="s">
        <v>158</v>
      </c>
      <c r="AH75" s="130"/>
      <c r="AI75" s="130"/>
      <c r="AJ75" s="130"/>
      <c r="AK75" s="130"/>
      <c r="AL75" s="131"/>
      <c r="AM75" s="129" t="s">
        <v>163</v>
      </c>
      <c r="AN75" s="130"/>
      <c r="AO75" s="130"/>
      <c r="AP75" s="135"/>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29" t="s">
        <v>159</v>
      </c>
      <c r="AH76" s="130"/>
      <c r="AI76" s="130"/>
      <c r="AJ76" s="130"/>
      <c r="AK76" s="130"/>
      <c r="AL76" s="131"/>
      <c r="AM76" s="129" t="s">
        <v>163</v>
      </c>
      <c r="AN76" s="130"/>
      <c r="AO76" s="130" t="s">
        <v>191</v>
      </c>
      <c r="AP76" s="135"/>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29" t="s">
        <v>160</v>
      </c>
      <c r="AH77" s="130"/>
      <c r="AI77" s="130"/>
      <c r="AJ77" s="130"/>
      <c r="AK77" s="130"/>
      <c r="AL77" s="131"/>
      <c r="AM77" s="129" t="s">
        <v>164</v>
      </c>
      <c r="AN77" s="130"/>
      <c r="AO77" s="130"/>
      <c r="AP77" s="135"/>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H25" sqref="AH25:AI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3" t="s">
        <v>66</v>
      </c>
      <c r="V1" s="433"/>
      <c r="W1" s="433"/>
      <c r="X1" s="433"/>
      <c r="Y1" s="433"/>
      <c r="Z1" s="433"/>
      <c r="AA1" s="433"/>
      <c r="AB1" s="433"/>
      <c r="AC1" s="433"/>
      <c r="AD1" s="433"/>
      <c r="AE1" s="433"/>
      <c r="AF1" s="433"/>
      <c r="AG1" s="433"/>
      <c r="AH1" s="433"/>
      <c r="AI1" s="433"/>
      <c r="AJ1" s="433"/>
    </row>
    <row r="2" spans="1:47">
      <c r="A2" s="46" t="s">
        <v>131</v>
      </c>
      <c r="B2" s="46"/>
      <c r="U2" s="434" t="s">
        <v>65</v>
      </c>
      <c r="V2" s="434"/>
      <c r="W2" s="434"/>
      <c r="X2" s="434"/>
      <c r="Y2" s="434"/>
      <c r="Z2" s="434"/>
      <c r="AA2" s="434"/>
      <c r="AB2" s="434"/>
      <c r="AC2" s="434"/>
      <c r="AD2" s="434"/>
      <c r="AE2" s="434"/>
      <c r="AF2" s="434"/>
      <c r="AG2" s="434"/>
      <c r="AH2" s="434"/>
      <c r="AI2" s="434"/>
      <c r="AJ2" s="434"/>
    </row>
    <row r="3" spans="1:47">
      <c r="AN3"/>
    </row>
    <row r="5" spans="1:47" ht="15.75" customHeight="1" thickBot="1">
      <c r="A5" s="59" t="s">
        <v>76</v>
      </c>
      <c r="V5" s="10" t="s">
        <v>51</v>
      </c>
    </row>
    <row r="6" spans="1:47" ht="15.75" customHeight="1" thickTop="1">
      <c r="A6" s="7" t="s">
        <v>2</v>
      </c>
      <c r="B6" s="6"/>
      <c r="C6" s="6"/>
      <c r="D6" s="6"/>
      <c r="E6" s="435">
        <v>43831</v>
      </c>
      <c r="F6" s="436"/>
      <c r="G6" s="436"/>
      <c r="H6" s="436"/>
      <c r="I6" s="436"/>
      <c r="J6" s="437"/>
      <c r="K6" s="5" t="s">
        <v>60</v>
      </c>
      <c r="L6" s="6"/>
      <c r="M6" s="6"/>
      <c r="N6" s="8"/>
      <c r="O6" s="438" t="s">
        <v>151</v>
      </c>
      <c r="P6" s="439"/>
      <c r="Q6" s="439"/>
      <c r="R6" s="439"/>
      <c r="S6" s="439"/>
      <c r="T6" s="440"/>
      <c r="U6" s="9"/>
      <c r="V6" s="441" t="s">
        <v>30</v>
      </c>
      <c r="W6" s="442"/>
      <c r="X6" s="442"/>
      <c r="Y6" s="443"/>
      <c r="Z6" s="447" t="s">
        <v>72</v>
      </c>
      <c r="AA6" s="448"/>
      <c r="AB6" s="448"/>
      <c r="AC6" s="448"/>
      <c r="AD6" s="448"/>
      <c r="AE6" s="448"/>
      <c r="AF6" s="448"/>
      <c r="AG6" s="448"/>
      <c r="AH6" s="448"/>
      <c r="AI6" s="448"/>
      <c r="AJ6" s="448"/>
      <c r="AK6" s="448"/>
      <c r="AL6" s="448"/>
      <c r="AM6" s="448"/>
      <c r="AN6" s="441" t="s">
        <v>31</v>
      </c>
      <c r="AO6" s="442"/>
      <c r="AP6" s="442"/>
      <c r="AQ6" s="442"/>
      <c r="AR6" s="442"/>
      <c r="AS6" s="442"/>
      <c r="AT6" s="442"/>
      <c r="AU6" s="443"/>
    </row>
    <row r="7" spans="1:47" ht="15.75" customHeight="1">
      <c r="A7" s="13" t="s">
        <v>0</v>
      </c>
      <c r="B7" s="3"/>
      <c r="C7" s="3"/>
      <c r="D7" s="3"/>
      <c r="E7" s="457" t="s">
        <v>175</v>
      </c>
      <c r="F7" s="458"/>
      <c r="G7" s="458"/>
      <c r="H7" s="458"/>
      <c r="I7" s="458"/>
      <c r="J7" s="459"/>
      <c r="K7" s="2" t="s">
        <v>54</v>
      </c>
      <c r="L7" s="3"/>
      <c r="M7" s="3"/>
      <c r="N7" s="14"/>
      <c r="O7" s="460" t="s">
        <v>152</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3" t="s">
        <v>1</v>
      </c>
      <c r="B8" s="3"/>
      <c r="C8" s="3"/>
      <c r="D8" s="3"/>
      <c r="E8" s="157"/>
      <c r="F8" s="158"/>
      <c r="G8" s="158"/>
      <c r="H8" s="158"/>
      <c r="I8" s="158"/>
      <c r="J8" s="153"/>
      <c r="K8" s="139" t="s">
        <v>53</v>
      </c>
      <c r="L8" s="140"/>
      <c r="M8" s="140"/>
      <c r="N8" s="60"/>
      <c r="O8" s="463" t="s">
        <v>177</v>
      </c>
      <c r="P8" s="464"/>
      <c r="Q8" s="464"/>
      <c r="R8" s="464"/>
      <c r="S8" s="464"/>
      <c r="T8" s="465"/>
      <c r="U8" s="15"/>
      <c r="V8" s="466" t="s">
        <v>28</v>
      </c>
      <c r="W8" s="467"/>
      <c r="X8" s="468" t="s">
        <v>29</v>
      </c>
      <c r="Y8" s="469"/>
      <c r="Z8" s="466" t="s">
        <v>86</v>
      </c>
      <c r="AA8" s="467"/>
      <c r="AB8" s="468" t="s">
        <v>87</v>
      </c>
      <c r="AC8" s="467"/>
      <c r="AD8" s="468" t="s">
        <v>69</v>
      </c>
      <c r="AE8" s="467"/>
      <c r="AF8" s="468" t="s">
        <v>70</v>
      </c>
      <c r="AG8" s="467"/>
      <c r="AH8" s="468" t="s">
        <v>88</v>
      </c>
      <c r="AI8" s="467"/>
      <c r="AJ8" s="468" t="s">
        <v>89</v>
      </c>
      <c r="AK8" s="467"/>
      <c r="AL8" s="470" t="s">
        <v>71</v>
      </c>
      <c r="AM8" s="470"/>
      <c r="AN8" s="454"/>
      <c r="AO8" s="455"/>
      <c r="AP8" s="455"/>
      <c r="AQ8" s="455"/>
      <c r="AR8" s="455"/>
      <c r="AS8" s="455"/>
      <c r="AT8" s="455"/>
      <c r="AU8" s="456"/>
    </row>
    <row r="9" spans="1:47" ht="15.75" customHeight="1" thickTop="1" thickBot="1">
      <c r="A9" s="16" t="s">
        <v>80</v>
      </c>
      <c r="B9" s="4"/>
      <c r="C9" s="4"/>
      <c r="D9" s="4"/>
      <c r="E9" s="424"/>
      <c r="F9" s="405"/>
      <c r="G9" s="64" t="s">
        <v>15</v>
      </c>
      <c r="H9" s="425"/>
      <c r="I9" s="405"/>
      <c r="J9" s="406"/>
      <c r="K9" s="61" t="s">
        <v>81</v>
      </c>
      <c r="L9" s="4"/>
      <c r="M9" s="4"/>
      <c r="N9" s="62"/>
      <c r="O9" s="166">
        <v>8</v>
      </c>
      <c r="P9" s="164"/>
      <c r="Q9" s="65" t="s">
        <v>82</v>
      </c>
      <c r="R9" s="164"/>
      <c r="S9" s="164"/>
      <c r="T9" s="63" t="s">
        <v>52</v>
      </c>
      <c r="U9" s="17"/>
      <c r="V9" s="426">
        <v>0</v>
      </c>
      <c r="W9" s="427"/>
      <c r="X9" s="428">
        <v>6.25E-2</v>
      </c>
      <c r="Y9" s="429"/>
      <c r="Z9" s="426"/>
      <c r="AA9" s="427"/>
      <c r="AB9" s="428"/>
      <c r="AC9" s="427"/>
      <c r="AD9" s="428"/>
      <c r="AE9" s="427"/>
      <c r="AF9" s="428"/>
      <c r="AG9" s="427"/>
      <c r="AH9" s="428"/>
      <c r="AI9" s="427"/>
      <c r="AJ9" s="428"/>
      <c r="AK9" s="427"/>
      <c r="AL9" s="428">
        <v>6.25E-2</v>
      </c>
      <c r="AM9" s="429"/>
      <c r="AN9" s="430" t="s">
        <v>180</v>
      </c>
      <c r="AO9" s="431"/>
      <c r="AP9" s="431"/>
      <c r="AQ9" s="431"/>
      <c r="AR9" s="431"/>
      <c r="AS9" s="431"/>
      <c r="AT9" s="431"/>
      <c r="AU9" s="432"/>
    </row>
    <row r="10" spans="1:47" ht="15.75" customHeight="1" thickTop="1">
      <c r="A10" s="18"/>
      <c r="B10" s="18"/>
      <c r="C10" s="18"/>
      <c r="D10" s="18"/>
      <c r="E10" s="19"/>
      <c r="F10" s="19"/>
      <c r="G10" s="19"/>
      <c r="H10" s="19"/>
      <c r="I10" s="19"/>
      <c r="J10" s="19"/>
      <c r="U10" s="20"/>
      <c r="V10" s="380">
        <v>6.25E-2</v>
      </c>
      <c r="W10" s="371"/>
      <c r="X10" s="360">
        <v>8.3333333333333329E-2</v>
      </c>
      <c r="Y10" s="390"/>
      <c r="Z10" s="380"/>
      <c r="AA10" s="371"/>
      <c r="AB10" s="360">
        <v>1.7361111111111112E-2</v>
      </c>
      <c r="AC10" s="371"/>
      <c r="AD10" s="360"/>
      <c r="AE10" s="371"/>
      <c r="AF10" s="360">
        <v>3.472222222222222E-3</v>
      </c>
      <c r="AG10" s="371"/>
      <c r="AH10" s="360"/>
      <c r="AI10" s="371"/>
      <c r="AJ10" s="360"/>
      <c r="AK10" s="371"/>
      <c r="AL10" s="360"/>
      <c r="AM10" s="390"/>
      <c r="AN10" s="361" t="s">
        <v>181</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8.3333333333333329E-2</v>
      </c>
      <c r="W11" s="371"/>
      <c r="X11" s="360">
        <v>0.10416666666666667</v>
      </c>
      <c r="Y11" s="390"/>
      <c r="Z11" s="380"/>
      <c r="AA11" s="371"/>
      <c r="AB11" s="360">
        <v>1.2499999999999999E-2</v>
      </c>
      <c r="AC11" s="371"/>
      <c r="AD11" s="360">
        <v>4.1666666666666666E-3</v>
      </c>
      <c r="AE11" s="371"/>
      <c r="AF11" s="360">
        <v>4.1666666666666666E-3</v>
      </c>
      <c r="AG11" s="371"/>
      <c r="AH11" s="360"/>
      <c r="AI11" s="371"/>
      <c r="AJ11" s="360"/>
      <c r="AK11" s="371"/>
      <c r="AL11" s="360"/>
      <c r="AM11" s="390"/>
      <c r="AN11" s="361" t="s">
        <v>182</v>
      </c>
      <c r="AO11" s="362"/>
      <c r="AP11" s="362"/>
      <c r="AQ11" s="362"/>
      <c r="AR11" s="362"/>
      <c r="AS11" s="362"/>
      <c r="AT11" s="362"/>
      <c r="AU11" s="363"/>
    </row>
    <row r="12" spans="1:47" ht="15.75" customHeight="1" thickTop="1" thickBot="1">
      <c r="A12" s="422" t="s">
        <v>33</v>
      </c>
      <c r="B12" s="423"/>
      <c r="C12" s="423"/>
      <c r="D12" s="423"/>
      <c r="E12" s="307" t="s">
        <v>4</v>
      </c>
      <c r="F12" s="308"/>
      <c r="G12" s="308"/>
      <c r="H12" s="309"/>
      <c r="I12" s="307" t="s">
        <v>5</v>
      </c>
      <c r="J12" s="308"/>
      <c r="K12" s="308"/>
      <c r="L12" s="308"/>
      <c r="M12" s="307" t="s">
        <v>6</v>
      </c>
      <c r="N12" s="308"/>
      <c r="O12" s="308"/>
      <c r="P12" s="309"/>
      <c r="Q12" s="307" t="s">
        <v>7</v>
      </c>
      <c r="R12" s="308"/>
      <c r="S12" s="308"/>
      <c r="T12" s="310"/>
      <c r="U12" s="12"/>
      <c r="V12" s="380">
        <v>0.10416666666666667</v>
      </c>
      <c r="W12" s="371"/>
      <c r="X12" s="360">
        <v>0.14583333333333334</v>
      </c>
      <c r="Y12" s="390"/>
      <c r="Z12" s="380"/>
      <c r="AA12" s="371"/>
      <c r="AB12" s="360">
        <v>2.7777777777777776E-2</v>
      </c>
      <c r="AC12" s="371"/>
      <c r="AD12" s="360">
        <v>6.9444444444444441E-3</v>
      </c>
      <c r="AE12" s="371"/>
      <c r="AF12" s="360">
        <v>6.9444444444444441E-3</v>
      </c>
      <c r="AG12" s="371"/>
      <c r="AH12" s="360"/>
      <c r="AI12" s="371"/>
      <c r="AJ12" s="360"/>
      <c r="AK12" s="371"/>
      <c r="AL12" s="360"/>
      <c r="AM12" s="390"/>
      <c r="AN12" s="361" t="s">
        <v>183</v>
      </c>
      <c r="AO12" s="362"/>
      <c r="AP12" s="362"/>
      <c r="AQ12" s="362"/>
      <c r="AR12" s="362"/>
      <c r="AS12" s="362"/>
      <c r="AT12" s="362"/>
      <c r="AU12" s="363"/>
    </row>
    <row r="13" spans="1:47" ht="15.75" customHeight="1" thickTop="1">
      <c r="A13" s="414" t="s">
        <v>27</v>
      </c>
      <c r="B13" s="415"/>
      <c r="C13" s="415"/>
      <c r="D13" s="415"/>
      <c r="E13" s="416" t="s">
        <v>166</v>
      </c>
      <c r="F13" s="417"/>
      <c r="G13" s="417"/>
      <c r="H13" s="418"/>
      <c r="I13" s="419" t="s">
        <v>167</v>
      </c>
      <c r="J13" s="420"/>
      <c r="K13" s="420"/>
      <c r="L13" s="421"/>
      <c r="M13" s="419" t="s">
        <v>168</v>
      </c>
      <c r="N13" s="420"/>
      <c r="O13" s="420"/>
      <c r="P13" s="421"/>
      <c r="Q13" s="419" t="s">
        <v>169</v>
      </c>
      <c r="R13" s="420"/>
      <c r="S13" s="420"/>
      <c r="T13" s="421"/>
      <c r="U13" s="12"/>
      <c r="V13" s="380">
        <v>0.14583333333333334</v>
      </c>
      <c r="W13" s="371"/>
      <c r="X13" s="360">
        <v>0.19999999999999998</v>
      </c>
      <c r="Y13" s="390"/>
      <c r="Z13" s="380"/>
      <c r="AA13" s="371"/>
      <c r="AB13" s="360">
        <v>4.1666666666666664E-2</v>
      </c>
      <c r="AC13" s="371"/>
      <c r="AD13" s="360"/>
      <c r="AE13" s="371"/>
      <c r="AF13" s="360">
        <v>1.2499999999999999E-2</v>
      </c>
      <c r="AG13" s="371"/>
      <c r="AH13" s="360"/>
      <c r="AI13" s="371"/>
      <c r="AJ13" s="360"/>
      <c r="AK13" s="371"/>
      <c r="AL13" s="360"/>
      <c r="AM13" s="390"/>
      <c r="AN13" s="361" t="s">
        <v>184</v>
      </c>
      <c r="AO13" s="362"/>
      <c r="AP13" s="362"/>
      <c r="AQ13" s="362"/>
      <c r="AR13" s="362"/>
      <c r="AS13" s="362"/>
      <c r="AT13" s="362"/>
      <c r="AU13" s="363"/>
    </row>
    <row r="14" spans="1:47" ht="15.75" customHeight="1">
      <c r="A14" s="410" t="s">
        <v>10</v>
      </c>
      <c r="B14" s="392"/>
      <c r="C14" s="392"/>
      <c r="D14" s="392"/>
      <c r="E14" s="411" t="s">
        <v>165</v>
      </c>
      <c r="F14" s="412"/>
      <c r="G14" s="412"/>
      <c r="H14" s="413"/>
      <c r="I14" s="411" t="s">
        <v>165</v>
      </c>
      <c r="J14" s="412"/>
      <c r="K14" s="412"/>
      <c r="L14" s="413"/>
      <c r="M14" s="411" t="s">
        <v>165</v>
      </c>
      <c r="N14" s="412"/>
      <c r="O14" s="412"/>
      <c r="P14" s="413"/>
      <c r="Q14" s="411" t="s">
        <v>153</v>
      </c>
      <c r="R14" s="412"/>
      <c r="S14" s="412"/>
      <c r="T14" s="413"/>
      <c r="U14" s="12"/>
      <c r="V14" s="380">
        <v>0.19999999999999998</v>
      </c>
      <c r="W14" s="371"/>
      <c r="X14" s="360">
        <v>0.22916666666666666</v>
      </c>
      <c r="Y14" s="390"/>
      <c r="Z14" s="380"/>
      <c r="AA14" s="371"/>
      <c r="AB14" s="360">
        <v>1.3888888888888888E-2</v>
      </c>
      <c r="AC14" s="371"/>
      <c r="AD14" s="360">
        <v>6.9444444444444441E-3</v>
      </c>
      <c r="AE14" s="371"/>
      <c r="AF14" s="360">
        <v>8.3333333333333332E-3</v>
      </c>
      <c r="AG14" s="371"/>
      <c r="AH14" s="360"/>
      <c r="AI14" s="371"/>
      <c r="AJ14" s="360"/>
      <c r="AK14" s="371"/>
      <c r="AL14" s="360"/>
      <c r="AM14" s="390"/>
      <c r="AN14" s="361" t="s">
        <v>185</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0.22916666666666666</v>
      </c>
      <c r="W15" s="371"/>
      <c r="X15" s="360">
        <v>0.52083333333333337</v>
      </c>
      <c r="Y15" s="390"/>
      <c r="Z15" s="380"/>
      <c r="AA15" s="371"/>
      <c r="AB15" s="360"/>
      <c r="AC15" s="371"/>
      <c r="AD15" s="360"/>
      <c r="AE15" s="371"/>
      <c r="AF15" s="360"/>
      <c r="AG15" s="371"/>
      <c r="AH15" s="360"/>
      <c r="AI15" s="371"/>
      <c r="AJ15" s="360"/>
      <c r="AK15" s="371"/>
      <c r="AL15" s="360">
        <v>0.29166666666666669</v>
      </c>
      <c r="AM15" s="390"/>
      <c r="AN15" s="361" t="s">
        <v>180</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0.52083333333333337</v>
      </c>
      <c r="W16" s="371"/>
      <c r="X16" s="360">
        <v>0.54166666666666663</v>
      </c>
      <c r="Y16" s="390"/>
      <c r="Z16" s="380"/>
      <c r="AA16" s="371"/>
      <c r="AB16" s="360">
        <v>1.2499999999999999E-2</v>
      </c>
      <c r="AC16" s="371"/>
      <c r="AD16" s="360">
        <v>4.1666666666666666E-3</v>
      </c>
      <c r="AE16" s="371"/>
      <c r="AF16" s="360">
        <v>4.1666666666666666E-3</v>
      </c>
      <c r="AG16" s="371"/>
      <c r="AH16" s="360"/>
      <c r="AI16" s="371"/>
      <c r="AJ16" s="360"/>
      <c r="AK16" s="371"/>
      <c r="AL16" s="360"/>
      <c r="AM16" s="390"/>
      <c r="AN16" s="361" t="s">
        <v>186</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0.54166666666666663</v>
      </c>
      <c r="W17" s="371"/>
      <c r="X17" s="360">
        <v>0.56666666666666665</v>
      </c>
      <c r="Y17" s="390"/>
      <c r="Z17" s="380"/>
      <c r="AA17" s="371"/>
      <c r="AB17" s="360">
        <v>1.3888888888888888E-2</v>
      </c>
      <c r="AC17" s="371"/>
      <c r="AD17" s="360">
        <v>4.1666666666666666E-3</v>
      </c>
      <c r="AE17" s="371"/>
      <c r="AF17" s="360">
        <v>6.9444444444444441E-3</v>
      </c>
      <c r="AG17" s="371"/>
      <c r="AH17" s="360"/>
      <c r="AI17" s="371"/>
      <c r="AJ17" s="360"/>
      <c r="AK17" s="371"/>
      <c r="AL17" s="360"/>
      <c r="AM17" s="390"/>
      <c r="AN17" s="361" t="s">
        <v>187</v>
      </c>
      <c r="AO17" s="362"/>
      <c r="AP17" s="362"/>
      <c r="AQ17" s="362"/>
      <c r="AR17" s="362"/>
      <c r="AS17" s="362"/>
      <c r="AT17" s="362"/>
      <c r="AU17" s="363"/>
    </row>
    <row r="18" spans="1:47" ht="15.75" customHeight="1" thickTop="1" thickBot="1">
      <c r="A18" s="25" t="s">
        <v>11</v>
      </c>
      <c r="B18" s="339" t="s">
        <v>9</v>
      </c>
      <c r="C18" s="329"/>
      <c r="D18" s="329"/>
      <c r="E18" s="329"/>
      <c r="F18" s="329"/>
      <c r="G18" s="329"/>
      <c r="H18" s="329"/>
      <c r="I18" s="329"/>
      <c r="J18" s="329"/>
      <c r="K18" s="340"/>
      <c r="L18" s="377" t="s">
        <v>20</v>
      </c>
      <c r="M18" s="377"/>
      <c r="N18" s="377"/>
      <c r="O18" s="377" t="s">
        <v>22</v>
      </c>
      <c r="P18" s="377"/>
      <c r="Q18" s="377"/>
      <c r="R18" s="377" t="s">
        <v>35</v>
      </c>
      <c r="S18" s="377"/>
      <c r="T18" s="401"/>
      <c r="U18" s="26"/>
      <c r="V18" s="380">
        <v>0.56666666666666665</v>
      </c>
      <c r="W18" s="371"/>
      <c r="X18" s="393">
        <v>0.66666666666666663</v>
      </c>
      <c r="Y18" s="394"/>
      <c r="Z18" s="380"/>
      <c r="AA18" s="371"/>
      <c r="AB18" s="360"/>
      <c r="AC18" s="371"/>
      <c r="AD18" s="360"/>
      <c r="AE18" s="371"/>
      <c r="AF18" s="360"/>
      <c r="AG18" s="371"/>
      <c r="AH18" s="360"/>
      <c r="AI18" s="371"/>
      <c r="AJ18" s="360"/>
      <c r="AK18" s="371"/>
      <c r="AL18" s="360">
        <v>9.9999999999999992E-2</v>
      </c>
      <c r="AM18" s="390"/>
      <c r="AN18" s="361" t="s">
        <v>188</v>
      </c>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v>0.66666666666666663</v>
      </c>
      <c r="W19" s="371"/>
      <c r="X19" s="393">
        <v>0.72916666666666663</v>
      </c>
      <c r="Y19" s="394"/>
      <c r="Z19" s="380"/>
      <c r="AA19" s="371"/>
      <c r="AB19" s="360"/>
      <c r="AC19" s="371"/>
      <c r="AD19" s="360"/>
      <c r="AE19" s="371"/>
      <c r="AF19" s="360">
        <v>6.25E-2</v>
      </c>
      <c r="AG19" s="371"/>
      <c r="AH19" s="360"/>
      <c r="AI19" s="371"/>
      <c r="AJ19" s="360"/>
      <c r="AK19" s="371"/>
      <c r="AL19" s="360"/>
      <c r="AM19" s="390"/>
      <c r="AN19" s="361" t="s">
        <v>189</v>
      </c>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v>0.72916666666666663</v>
      </c>
      <c r="W20" s="371"/>
      <c r="X20" s="393">
        <v>0.8125</v>
      </c>
      <c r="Y20" s="394"/>
      <c r="Z20" s="380"/>
      <c r="AA20" s="371"/>
      <c r="AB20" s="360"/>
      <c r="AC20" s="371"/>
      <c r="AD20" s="360"/>
      <c r="AE20" s="371"/>
      <c r="AF20" s="360"/>
      <c r="AG20" s="371"/>
      <c r="AH20" s="360"/>
      <c r="AI20" s="371"/>
      <c r="AJ20" s="360"/>
      <c r="AK20" s="371"/>
      <c r="AL20" s="360">
        <v>8.3333333333333329E-2</v>
      </c>
      <c r="AM20" s="390"/>
      <c r="AN20" s="361" t="s">
        <v>192</v>
      </c>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v>0.8125</v>
      </c>
      <c r="W21" s="371"/>
      <c r="X21" s="393">
        <v>0.85416666666666663</v>
      </c>
      <c r="Y21" s="394"/>
      <c r="Z21" s="380"/>
      <c r="AA21" s="371"/>
      <c r="AB21" s="360">
        <v>3.125E-2</v>
      </c>
      <c r="AC21" s="371"/>
      <c r="AD21" s="360"/>
      <c r="AE21" s="371"/>
      <c r="AF21" s="360">
        <v>1.0416666666666666E-2</v>
      </c>
      <c r="AG21" s="371"/>
      <c r="AH21" s="360"/>
      <c r="AI21" s="371"/>
      <c r="AJ21" s="360"/>
      <c r="AK21" s="371"/>
      <c r="AL21" s="360"/>
      <c r="AM21" s="390"/>
      <c r="AN21" s="361" t="s">
        <v>193</v>
      </c>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v>0.85416666666666663</v>
      </c>
      <c r="W22" s="369"/>
      <c r="X22" s="370">
        <v>0.875</v>
      </c>
      <c r="Y22" s="360"/>
      <c r="Z22" s="376"/>
      <c r="AA22" s="369"/>
      <c r="AB22" s="369"/>
      <c r="AC22" s="369"/>
      <c r="AD22" s="369"/>
      <c r="AE22" s="369"/>
      <c r="AF22" s="369"/>
      <c r="AG22" s="369"/>
      <c r="AH22" s="369"/>
      <c r="AI22" s="369"/>
      <c r="AJ22" s="369"/>
      <c r="AK22" s="369"/>
      <c r="AL22" s="371">
        <v>2.0833333333333332E-2</v>
      </c>
      <c r="AM22" s="360"/>
      <c r="AN22" s="361" t="s">
        <v>194</v>
      </c>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v>0.875</v>
      </c>
      <c r="W23" s="369"/>
      <c r="X23" s="369">
        <v>0.95416666666666661</v>
      </c>
      <c r="Y23" s="360"/>
      <c r="Z23" s="376"/>
      <c r="AA23" s="369"/>
      <c r="AB23" s="369"/>
      <c r="AC23" s="369"/>
      <c r="AD23" s="369"/>
      <c r="AE23" s="369"/>
      <c r="AF23" s="369">
        <v>7.9166666666666663E-2</v>
      </c>
      <c r="AG23" s="369"/>
      <c r="AH23" s="369"/>
      <c r="AI23" s="369"/>
      <c r="AJ23" s="369"/>
      <c r="AK23" s="369"/>
      <c r="AL23" s="371"/>
      <c r="AM23" s="360"/>
      <c r="AN23" s="361" t="s">
        <v>195</v>
      </c>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v>0.95416666666666661</v>
      </c>
      <c r="W24" s="369"/>
      <c r="X24" s="371">
        <v>1</v>
      </c>
      <c r="Y24" s="360"/>
      <c r="Z24" s="376"/>
      <c r="AA24" s="369"/>
      <c r="AB24" s="369"/>
      <c r="AC24" s="369"/>
      <c r="AD24" s="369"/>
      <c r="AE24" s="369"/>
      <c r="AF24" s="369"/>
      <c r="AG24" s="369"/>
      <c r="AH24" s="369"/>
      <c r="AI24" s="369"/>
      <c r="AJ24" s="369"/>
      <c r="AK24" s="369"/>
      <c r="AL24" s="371">
        <v>4.5833333333333337E-2</v>
      </c>
      <c r="AM24" s="360"/>
      <c r="AN24" s="361"/>
      <c r="AO24" s="362"/>
      <c r="AP24" s="362"/>
      <c r="AQ24" s="362"/>
      <c r="AR24" s="362"/>
      <c r="AS24" s="362"/>
      <c r="AT24" s="362"/>
      <c r="AU24" s="363"/>
    </row>
    <row r="25" spans="1:47" ht="15.75" customHeight="1" thickTop="1" thickBot="1">
      <c r="A25" s="25" t="s">
        <v>12</v>
      </c>
      <c r="B25" s="339" t="s">
        <v>13</v>
      </c>
      <c r="C25" s="329"/>
      <c r="D25" s="329"/>
      <c r="E25" s="329"/>
      <c r="F25" s="329"/>
      <c r="G25" s="329"/>
      <c r="H25" s="329"/>
      <c r="I25" s="329"/>
      <c r="J25" s="329"/>
      <c r="K25" s="340"/>
      <c r="L25" s="377" t="s">
        <v>20</v>
      </c>
      <c r="M25" s="377"/>
      <c r="N25" s="377"/>
      <c r="O25" s="377" t="s">
        <v>22</v>
      </c>
      <c r="P25" s="377"/>
      <c r="Q25" s="377"/>
      <c r="R25" s="378" t="s">
        <v>21</v>
      </c>
      <c r="S25" s="378"/>
      <c r="T25" s="379"/>
      <c r="U25" s="12"/>
      <c r="V25" s="380"/>
      <c r="W25" s="371"/>
      <c r="X25" s="359"/>
      <c r="Y25" s="360"/>
      <c r="Z25" s="376"/>
      <c r="AA25" s="369"/>
      <c r="AB25" s="369"/>
      <c r="AC25" s="369"/>
      <c r="AD25" s="369"/>
      <c r="AE25" s="369"/>
      <c r="AF25" s="369"/>
      <c r="AG25" s="369"/>
      <c r="AH25" s="369"/>
      <c r="AI25" s="369"/>
      <c r="AJ25" s="369"/>
      <c r="AK25" s="369"/>
      <c r="AL25" s="371"/>
      <c r="AM25" s="360"/>
      <c r="AN25" s="361"/>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37"/>
      <c r="AB31" s="337">
        <f>SUM(AB9:AC30)</f>
        <v>0.17083333333333334</v>
      </c>
      <c r="AC31" s="337"/>
      <c r="AD31" s="337">
        <f>SUM(AD9:AE30)</f>
        <v>2.6388888888888885E-2</v>
      </c>
      <c r="AE31" s="337"/>
      <c r="AF31" s="337">
        <f>SUM(AF9:AG30)</f>
        <v>0.19861111111111113</v>
      </c>
      <c r="AG31" s="337"/>
      <c r="AH31" s="337">
        <f>SUM(AH9:AI30)</f>
        <v>0</v>
      </c>
      <c r="AI31" s="337"/>
      <c r="AJ31" s="337">
        <f>SUM(AJ9:AK30)</f>
        <v>0</v>
      </c>
      <c r="AK31" s="337"/>
      <c r="AL31" s="341">
        <f>SUM(AL9:AM30)</f>
        <v>0.60416666666666674</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8" t="s">
        <v>36</v>
      </c>
      <c r="B34" s="329"/>
      <c r="C34" s="329"/>
      <c r="D34" s="329"/>
      <c r="E34" s="329"/>
      <c r="F34" s="329"/>
      <c r="G34" s="330"/>
      <c r="H34" s="331" t="s">
        <v>57</v>
      </c>
      <c r="I34" s="332"/>
      <c r="J34" s="332"/>
      <c r="K34" s="333" t="s">
        <v>78</v>
      </c>
      <c r="L34" s="333"/>
      <c r="M34" s="333"/>
      <c r="N34" s="333" t="s">
        <v>73</v>
      </c>
      <c r="O34" s="333"/>
      <c r="P34" s="333"/>
      <c r="Q34" s="31"/>
      <c r="R34" s="334" t="s">
        <v>37</v>
      </c>
      <c r="S34" s="308"/>
      <c r="T34" s="308"/>
      <c r="U34" s="308"/>
      <c r="V34" s="308"/>
      <c r="W34" s="309"/>
      <c r="X34" s="335" t="s">
        <v>74</v>
      </c>
      <c r="Y34" s="336"/>
      <c r="Z34" s="336"/>
      <c r="AA34" s="336"/>
      <c r="AB34" s="335" t="s">
        <v>75</v>
      </c>
      <c r="AC34" s="336"/>
      <c r="AD34" s="336"/>
      <c r="AE34" s="338"/>
      <c r="AF34" s="339" t="s">
        <v>46</v>
      </c>
      <c r="AG34" s="329"/>
      <c r="AH34" s="329"/>
      <c r="AI34" s="340"/>
      <c r="AJ34" s="307" t="s">
        <v>47</v>
      </c>
      <c r="AK34" s="308"/>
      <c r="AL34" s="308"/>
      <c r="AM34" s="309"/>
      <c r="AN34" s="307" t="s">
        <v>48</v>
      </c>
      <c r="AO34" s="308"/>
      <c r="AP34" s="309"/>
      <c r="AQ34" s="307" t="s">
        <v>49</v>
      </c>
      <c r="AR34" s="308"/>
      <c r="AS34" s="308"/>
      <c r="AT34" s="308"/>
      <c r="AU34" s="310"/>
    </row>
    <row r="35" spans="1:47" ht="15.75" customHeight="1" thickTop="1">
      <c r="A35" s="48" t="s">
        <v>90</v>
      </c>
      <c r="B35" s="49"/>
      <c r="C35" s="49"/>
      <c r="D35" s="49"/>
      <c r="E35" s="49"/>
      <c r="F35" s="49"/>
      <c r="G35" s="50"/>
      <c r="H35" s="311">
        <f>SUM(Z9:AA30)</f>
        <v>0</v>
      </c>
      <c r="I35" s="312"/>
      <c r="J35" s="312"/>
      <c r="K35" s="313">
        <v>0</v>
      </c>
      <c r="L35" s="314"/>
      <c r="M35" s="38" t="s">
        <v>56</v>
      </c>
      <c r="N35" s="315">
        <f t="shared" ref="N35:N41" si="2">(H35*24)*K35</f>
        <v>0</v>
      </c>
      <c r="O35" s="316"/>
      <c r="P35" s="38" t="s">
        <v>56</v>
      </c>
      <c r="Q35" s="11"/>
      <c r="R35" s="317" t="s">
        <v>38</v>
      </c>
      <c r="S35" s="318"/>
      <c r="T35" s="318"/>
      <c r="U35" s="318"/>
      <c r="V35" s="318"/>
      <c r="W35" s="318"/>
      <c r="X35" s="319">
        <v>13773</v>
      </c>
      <c r="Y35" s="320"/>
      <c r="Z35" s="320"/>
      <c r="AA35" s="55" t="s">
        <v>56</v>
      </c>
      <c r="AB35" s="321">
        <v>1085</v>
      </c>
      <c r="AC35" s="322"/>
      <c r="AD35" s="322"/>
      <c r="AE35" s="58" t="s">
        <v>56</v>
      </c>
      <c r="AF35" s="321">
        <v>0</v>
      </c>
      <c r="AG35" s="322"/>
      <c r="AH35" s="322"/>
      <c r="AI35" s="55" t="s">
        <v>56</v>
      </c>
      <c r="AJ35" s="321">
        <v>0</v>
      </c>
      <c r="AK35" s="322"/>
      <c r="AL35" s="322"/>
      <c r="AM35" s="55" t="s">
        <v>56</v>
      </c>
      <c r="AN35" s="323">
        <f>(X35+AF35)-(AB35+AJ35)</f>
        <v>12688</v>
      </c>
      <c r="AO35" s="324"/>
      <c r="AP35" s="55" t="s">
        <v>56</v>
      </c>
      <c r="AQ35" s="325"/>
      <c r="AR35" s="326"/>
      <c r="AS35" s="326"/>
      <c r="AT35" s="326"/>
      <c r="AU35" s="327"/>
    </row>
    <row r="36" spans="1:47" ht="15.75" customHeight="1">
      <c r="A36" s="141" t="s">
        <v>83</v>
      </c>
      <c r="B36" s="51"/>
      <c r="C36" s="51"/>
      <c r="D36" s="51"/>
      <c r="E36" s="51"/>
      <c r="F36" s="51"/>
      <c r="G36" s="47"/>
      <c r="H36" s="292">
        <f>SUM(AB9:AC30)</f>
        <v>0.17083333333333334</v>
      </c>
      <c r="I36" s="293"/>
      <c r="J36" s="293"/>
      <c r="K36" s="294">
        <v>120</v>
      </c>
      <c r="L36" s="295"/>
      <c r="M36" s="37" t="s">
        <v>56</v>
      </c>
      <c r="N36" s="296">
        <f t="shared" si="2"/>
        <v>491.99999999999994</v>
      </c>
      <c r="O36" s="297"/>
      <c r="P36" s="37" t="s">
        <v>56</v>
      </c>
      <c r="Q36" s="31"/>
      <c r="R36" s="305" t="s">
        <v>39</v>
      </c>
      <c r="S36" s="306"/>
      <c r="T36" s="306"/>
      <c r="U36" s="306"/>
      <c r="V36" s="306"/>
      <c r="W36" s="306"/>
      <c r="X36" s="290">
        <v>55000</v>
      </c>
      <c r="Y36" s="291"/>
      <c r="Z36" s="291"/>
      <c r="AA36" s="56" t="s">
        <v>56</v>
      </c>
      <c r="AB36" s="303">
        <v>2000</v>
      </c>
      <c r="AC36" s="304"/>
      <c r="AD36" s="304"/>
      <c r="AE36" s="57" t="s">
        <v>56</v>
      </c>
      <c r="AF36" s="303">
        <v>0</v>
      </c>
      <c r="AG36" s="304"/>
      <c r="AH36" s="304"/>
      <c r="AI36" s="56" t="s">
        <v>56</v>
      </c>
      <c r="AJ36" s="303">
        <v>0</v>
      </c>
      <c r="AK36" s="304"/>
      <c r="AL36" s="304"/>
      <c r="AM36" s="56" t="s">
        <v>56</v>
      </c>
      <c r="AN36" s="267">
        <f t="shared" ref="AN36:AN43" si="3">(X36+AF36)-(AB36+AJ36)</f>
        <v>53000</v>
      </c>
      <c r="AO36" s="268"/>
      <c r="AP36" s="56" t="s">
        <v>56</v>
      </c>
      <c r="AQ36" s="269"/>
      <c r="AR36" s="270"/>
      <c r="AS36" s="270"/>
      <c r="AT36" s="270"/>
      <c r="AU36" s="271"/>
    </row>
    <row r="37" spans="1:47" ht="15.75" customHeight="1">
      <c r="A37" s="141" t="s">
        <v>67</v>
      </c>
      <c r="B37" s="51"/>
      <c r="C37" s="51"/>
      <c r="D37" s="51"/>
      <c r="E37" s="51"/>
      <c r="F37" s="51"/>
      <c r="G37" s="47"/>
      <c r="H37" s="292">
        <f>SUM(AD9:AE30)</f>
        <v>2.6388888888888885E-2</v>
      </c>
      <c r="I37" s="293"/>
      <c r="J37" s="293"/>
      <c r="K37" s="294">
        <v>89</v>
      </c>
      <c r="L37" s="295"/>
      <c r="M37" s="37" t="s">
        <v>56</v>
      </c>
      <c r="N37" s="296">
        <f t="shared" si="2"/>
        <v>56.366666666666667</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41" t="s">
        <v>150</v>
      </c>
      <c r="B38" s="51"/>
      <c r="C38" s="51"/>
      <c r="D38" s="51"/>
      <c r="E38" s="51"/>
      <c r="F38" s="51"/>
      <c r="G38" s="47"/>
      <c r="H38" s="292">
        <f>SUM(AF9:AG30)</f>
        <v>0.19861111111111113</v>
      </c>
      <c r="I38" s="293"/>
      <c r="J38" s="293"/>
      <c r="K38" s="294">
        <v>89</v>
      </c>
      <c r="L38" s="295"/>
      <c r="M38" s="37" t="s">
        <v>56</v>
      </c>
      <c r="N38" s="296">
        <f t="shared" si="2"/>
        <v>424.23333333333341</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41"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41"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41" t="s">
        <v>68</v>
      </c>
      <c r="B41" s="51"/>
      <c r="C41" s="51"/>
      <c r="D41" s="51"/>
      <c r="E41" s="51"/>
      <c r="F41" s="51"/>
      <c r="G41" s="47"/>
      <c r="H41" s="292">
        <f>SUM(AL9:AM30)</f>
        <v>0.60416666666666674</v>
      </c>
      <c r="I41" s="293"/>
      <c r="J41" s="293"/>
      <c r="K41" s="294">
        <v>8</v>
      </c>
      <c r="L41" s="295"/>
      <c r="M41" s="37" t="s">
        <v>56</v>
      </c>
      <c r="N41" s="296">
        <f t="shared" si="2"/>
        <v>116.00000000000001</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41"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1088.5999999999999</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172</v>
      </c>
      <c r="D51" s="247"/>
      <c r="E51" s="247"/>
      <c r="F51" s="247"/>
      <c r="G51" s="247"/>
      <c r="H51" s="247"/>
      <c r="I51" s="87"/>
      <c r="J51" s="87"/>
      <c r="K51" s="88"/>
      <c r="L51" s="87"/>
      <c r="M51" s="87"/>
      <c r="N51" s="87"/>
      <c r="O51" s="87"/>
      <c r="P51" s="87"/>
      <c r="Q51" s="78"/>
      <c r="R51" s="85" t="s">
        <v>133</v>
      </c>
      <c r="S51" s="86"/>
      <c r="T51" s="247" t="s">
        <v>174</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43831</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43831</v>
      </c>
      <c r="AK59" s="250"/>
      <c r="AL59" s="250"/>
      <c r="AM59" s="250"/>
      <c r="AN59" s="250"/>
      <c r="AO59" s="251"/>
      <c r="AP59" s="105"/>
      <c r="AQ59" s="105"/>
      <c r="AR59" s="105"/>
      <c r="AS59" s="105"/>
      <c r="AT59" s="105"/>
      <c r="AU59" s="105"/>
    </row>
    <row r="60" spans="1:58" ht="13.5" thickBot="1">
      <c r="A60" s="106" t="s">
        <v>0</v>
      </c>
      <c r="B60" s="107"/>
      <c r="C60" s="107"/>
      <c r="D60" s="107"/>
      <c r="E60" s="198" t="str">
        <f>E7</f>
        <v>TB.MITRA ANUGERAH 35</v>
      </c>
      <c r="F60" s="199"/>
      <c r="G60" s="199"/>
      <c r="H60" s="199"/>
      <c r="I60" s="199"/>
      <c r="J60" s="20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8" t="str">
        <f>E7</f>
        <v>TB.MITRA ANUGERAH 35</v>
      </c>
      <c r="AK60" s="199"/>
      <c r="AL60" s="199"/>
      <c r="AM60" s="199"/>
      <c r="AN60" s="199"/>
      <c r="AO60" s="20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1" t="s">
        <v>92</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09"/>
      <c r="AD62" s="109"/>
      <c r="AE62" s="109"/>
      <c r="AF62" s="201" t="s">
        <v>147</v>
      </c>
      <c r="AG62" s="202"/>
      <c r="AH62" s="202"/>
      <c r="AI62" s="202"/>
      <c r="AJ62" s="202"/>
      <c r="AK62" s="202"/>
      <c r="AL62" s="202"/>
      <c r="AM62" s="202"/>
      <c r="AN62" s="202"/>
      <c r="AO62" s="202"/>
      <c r="AP62" s="202"/>
      <c r="AQ62" s="202"/>
      <c r="AR62" s="202"/>
      <c r="AS62" s="202"/>
      <c r="AT62" s="202"/>
      <c r="AU62" s="203"/>
      <c r="AV62" s="124"/>
      <c r="AW62" s="124"/>
      <c r="AX62" s="124"/>
      <c r="AY62" s="124"/>
      <c r="AZ62" s="124"/>
      <c r="BA62" s="124"/>
      <c r="BB62" s="124"/>
      <c r="BC62" s="124"/>
      <c r="BD62" s="124"/>
      <c r="BE62" s="124"/>
      <c r="BF62" s="124"/>
    </row>
    <row r="63" spans="1:58" ht="33.75" customHeight="1">
      <c r="A63" s="108"/>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09"/>
      <c r="AD63" s="109"/>
      <c r="AE63" s="109"/>
      <c r="AF63" s="204"/>
      <c r="AG63" s="205"/>
      <c r="AH63" s="205"/>
      <c r="AI63" s="205"/>
      <c r="AJ63" s="205"/>
      <c r="AK63" s="205"/>
      <c r="AL63" s="205"/>
      <c r="AM63" s="205"/>
      <c r="AN63" s="205"/>
      <c r="AO63" s="205"/>
      <c r="AP63" s="205"/>
      <c r="AQ63" s="205"/>
      <c r="AR63" s="205"/>
      <c r="AS63" s="205"/>
      <c r="AT63" s="205"/>
      <c r="AU63" s="20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7" t="s">
        <v>93</v>
      </c>
      <c r="B65" s="210" t="s">
        <v>94</v>
      </c>
      <c r="C65" s="211"/>
      <c r="D65" s="211"/>
      <c r="E65" s="211"/>
      <c r="F65" s="211"/>
      <c r="G65" s="211"/>
      <c r="H65" s="211"/>
      <c r="I65" s="216" t="s">
        <v>95</v>
      </c>
      <c r="J65" s="217"/>
      <c r="K65" s="222" t="s">
        <v>97</v>
      </c>
      <c r="L65" s="223"/>
      <c r="M65" s="223"/>
      <c r="N65" s="223"/>
      <c r="O65" s="223"/>
      <c r="P65" s="223"/>
      <c r="Q65" s="223"/>
      <c r="R65" s="223"/>
      <c r="S65" s="223"/>
      <c r="T65" s="224"/>
      <c r="U65" s="222" t="s">
        <v>98</v>
      </c>
      <c r="V65" s="223"/>
      <c r="W65" s="223"/>
      <c r="X65" s="223"/>
      <c r="Y65" s="223"/>
      <c r="Z65" s="223"/>
      <c r="AA65" s="223"/>
      <c r="AB65" s="223"/>
      <c r="AC65" s="224"/>
      <c r="AD65" s="105"/>
      <c r="AE65" s="105"/>
      <c r="AF65" s="207" t="s">
        <v>93</v>
      </c>
      <c r="AG65" s="216" t="s">
        <v>141</v>
      </c>
      <c r="AH65" s="216"/>
      <c r="AI65" s="216"/>
      <c r="AJ65" s="216"/>
      <c r="AK65" s="216"/>
      <c r="AL65" s="216"/>
      <c r="AM65" s="216"/>
      <c r="AN65" s="216"/>
      <c r="AO65" s="216"/>
      <c r="AP65" s="225"/>
      <c r="AQ65" s="226" t="s">
        <v>144</v>
      </c>
      <c r="AR65" s="216"/>
      <c r="AS65" s="216"/>
      <c r="AT65" s="216"/>
      <c r="AU65" s="225"/>
    </row>
    <row r="66" spans="1:47" ht="15" customHeight="1">
      <c r="A66" s="208"/>
      <c r="B66" s="212"/>
      <c r="C66" s="213"/>
      <c r="D66" s="213"/>
      <c r="E66" s="213"/>
      <c r="F66" s="213"/>
      <c r="G66" s="213"/>
      <c r="H66" s="213"/>
      <c r="I66" s="218"/>
      <c r="J66" s="219"/>
      <c r="K66" s="227" t="s">
        <v>96</v>
      </c>
      <c r="L66" s="228"/>
      <c r="M66" s="231" t="s">
        <v>99</v>
      </c>
      <c r="N66" s="232"/>
      <c r="O66" s="232" t="s">
        <v>100</v>
      </c>
      <c r="P66" s="232"/>
      <c r="Q66" s="212" t="s">
        <v>128</v>
      </c>
      <c r="R66" s="213"/>
      <c r="S66" s="234" t="s">
        <v>101</v>
      </c>
      <c r="T66" s="235"/>
      <c r="U66" s="238" t="s">
        <v>96</v>
      </c>
      <c r="V66" s="239"/>
      <c r="W66" s="231" t="s">
        <v>99</v>
      </c>
      <c r="X66" s="232"/>
      <c r="Y66" s="232" t="s">
        <v>100</v>
      </c>
      <c r="Z66" s="232"/>
      <c r="AA66" s="240" t="s">
        <v>102</v>
      </c>
      <c r="AB66" s="240"/>
      <c r="AC66" s="241"/>
      <c r="AD66" s="105"/>
      <c r="AE66" s="105"/>
      <c r="AF66" s="208"/>
      <c r="AG66" s="218" t="s">
        <v>143</v>
      </c>
      <c r="AH66" s="218"/>
      <c r="AI66" s="218"/>
      <c r="AJ66" s="218"/>
      <c r="AK66" s="218"/>
      <c r="AL66" s="218"/>
      <c r="AM66" s="218" t="s">
        <v>142</v>
      </c>
      <c r="AN66" s="218"/>
      <c r="AO66" s="218"/>
      <c r="AP66" s="244"/>
      <c r="AQ66" s="246" t="s">
        <v>143</v>
      </c>
      <c r="AR66" s="218"/>
      <c r="AS66" s="218"/>
      <c r="AT66" s="218"/>
      <c r="AU66" s="178" t="s">
        <v>145</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5"/>
      <c r="AE67" s="105"/>
      <c r="AF67" s="209"/>
      <c r="AG67" s="220"/>
      <c r="AH67" s="220"/>
      <c r="AI67" s="220"/>
      <c r="AJ67" s="220"/>
      <c r="AK67" s="220"/>
      <c r="AL67" s="220"/>
      <c r="AM67" s="220"/>
      <c r="AN67" s="220"/>
      <c r="AO67" s="220"/>
      <c r="AP67" s="245"/>
      <c r="AQ67" s="233"/>
      <c r="AR67" s="220"/>
      <c r="AS67" s="220"/>
      <c r="AT67" s="220"/>
      <c r="AU67" s="179"/>
    </row>
    <row r="68" spans="1:47" ht="15" customHeight="1" thickTop="1">
      <c r="A68" s="110">
        <v>1</v>
      </c>
      <c r="B68" s="111" t="s">
        <v>103</v>
      </c>
      <c r="C68" s="112"/>
      <c r="D68" s="112"/>
      <c r="E68" s="112"/>
      <c r="F68" s="112"/>
      <c r="G68" s="112"/>
      <c r="H68" s="113"/>
      <c r="I68" s="180" t="s">
        <v>104</v>
      </c>
      <c r="J68" s="181"/>
      <c r="K68" s="182" t="s">
        <v>105</v>
      </c>
      <c r="L68" s="183"/>
      <c r="M68" s="184">
        <v>0</v>
      </c>
      <c r="N68" s="185"/>
      <c r="O68" s="186">
        <v>0</v>
      </c>
      <c r="P68" s="185"/>
      <c r="Q68" s="187">
        <v>0</v>
      </c>
      <c r="R68" s="188"/>
      <c r="S68" s="187">
        <v>0</v>
      </c>
      <c r="T68" s="194"/>
      <c r="U68" s="182" t="s">
        <v>105</v>
      </c>
      <c r="V68" s="183"/>
      <c r="W68" s="185">
        <v>0</v>
      </c>
      <c r="X68" s="195"/>
      <c r="Y68" s="195">
        <v>0</v>
      </c>
      <c r="Z68" s="195"/>
      <c r="AA68" s="196"/>
      <c r="AB68" s="196"/>
      <c r="AC68" s="197"/>
      <c r="AD68" s="105"/>
      <c r="AE68" s="105"/>
      <c r="AF68" s="110">
        <v>1</v>
      </c>
      <c r="AG68" s="189" t="s">
        <v>154</v>
      </c>
      <c r="AH68" s="190"/>
      <c r="AI68" s="190"/>
      <c r="AJ68" s="190"/>
      <c r="AK68" s="190"/>
      <c r="AL68" s="192"/>
      <c r="AM68" s="189" t="s">
        <v>179</v>
      </c>
      <c r="AN68" s="190"/>
      <c r="AO68" s="190"/>
      <c r="AP68" s="191"/>
      <c r="AQ68" s="192"/>
      <c r="AR68" s="193"/>
      <c r="AS68" s="193"/>
      <c r="AT68" s="193"/>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170</v>
      </c>
      <c r="AH69" s="158"/>
      <c r="AI69" s="158"/>
      <c r="AJ69" s="158"/>
      <c r="AK69" s="158"/>
      <c r="AL69" s="153"/>
      <c r="AM69" s="157" t="s">
        <v>178</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155</v>
      </c>
      <c r="AH70" s="158"/>
      <c r="AI70" s="158"/>
      <c r="AJ70" s="158"/>
      <c r="AK70" s="158"/>
      <c r="AL70" s="153"/>
      <c r="AM70" s="157" t="s">
        <v>190</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36" t="s">
        <v>176</v>
      </c>
      <c r="AH71" s="137"/>
      <c r="AI71" s="137"/>
      <c r="AJ71" s="137"/>
      <c r="AK71" s="137"/>
      <c r="AL71" s="138"/>
      <c r="AM71" s="136" t="s">
        <v>171</v>
      </c>
      <c r="AN71" s="137"/>
      <c r="AO71" s="137" t="s">
        <v>191</v>
      </c>
      <c r="AP71" s="142"/>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36" t="s">
        <v>172</v>
      </c>
      <c r="AH72" s="137"/>
      <c r="AI72" s="137"/>
      <c r="AJ72" s="137"/>
      <c r="AK72" s="137"/>
      <c r="AL72" s="138"/>
      <c r="AM72" s="136" t="s">
        <v>173</v>
      </c>
      <c r="AN72" s="137"/>
      <c r="AO72" s="137" t="s">
        <v>191</v>
      </c>
      <c r="AP72" s="142"/>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36" t="s">
        <v>156</v>
      </c>
      <c r="AH73" s="137"/>
      <c r="AI73" s="137"/>
      <c r="AJ73" s="137"/>
      <c r="AK73" s="137"/>
      <c r="AL73" s="138"/>
      <c r="AM73" s="136" t="s">
        <v>161</v>
      </c>
      <c r="AN73" s="137"/>
      <c r="AO73" s="137"/>
      <c r="AP73" s="142"/>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36" t="s">
        <v>157</v>
      </c>
      <c r="AH74" s="137"/>
      <c r="AI74" s="137"/>
      <c r="AJ74" s="137"/>
      <c r="AK74" s="137"/>
      <c r="AL74" s="138"/>
      <c r="AM74" s="136" t="s">
        <v>162</v>
      </c>
      <c r="AN74" s="137"/>
      <c r="AO74" s="137"/>
      <c r="AP74" s="142"/>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36" t="s">
        <v>158</v>
      </c>
      <c r="AH75" s="137"/>
      <c r="AI75" s="137"/>
      <c r="AJ75" s="137"/>
      <c r="AK75" s="137"/>
      <c r="AL75" s="138"/>
      <c r="AM75" s="136" t="s">
        <v>163</v>
      </c>
      <c r="AN75" s="137"/>
      <c r="AO75" s="137"/>
      <c r="AP75" s="142"/>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6" t="s">
        <v>159</v>
      </c>
      <c r="AH76" s="137"/>
      <c r="AI76" s="137"/>
      <c r="AJ76" s="137"/>
      <c r="AK76" s="137"/>
      <c r="AL76" s="138"/>
      <c r="AM76" s="136" t="s">
        <v>163</v>
      </c>
      <c r="AN76" s="137"/>
      <c r="AO76" s="137" t="s">
        <v>191</v>
      </c>
      <c r="AP76" s="142"/>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6" t="s">
        <v>160</v>
      </c>
      <c r="AH77" s="137"/>
      <c r="AI77" s="137"/>
      <c r="AJ77" s="137"/>
      <c r="AK77" s="137"/>
      <c r="AL77" s="138"/>
      <c r="AM77" s="136" t="s">
        <v>164</v>
      </c>
      <c r="AN77" s="137"/>
      <c r="AO77" s="137"/>
      <c r="AP77" s="142"/>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01 JAN 2020</vt:lpstr>
      <vt:lpstr>02 JAN 2020</vt:lpstr>
      <vt:lpstr>Sheet1</vt:lpstr>
      <vt:lpstr>'01 JAN 2020'!Print_Area</vt:lpstr>
      <vt:lpstr>'02 JAN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2020-01-02T13:55:10Z</cp:lastPrinted>
  <dcterms:created xsi:type="dcterms:W3CDTF">2009-03-31T01:48:22Z</dcterms:created>
  <dcterms:modified xsi:type="dcterms:W3CDTF">2020-01-02T15:34:07Z</dcterms:modified>
</cp:coreProperties>
</file>