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1200" windowWidth="20490" windowHeight="9030" activeTab="2"/>
  </bookViews>
  <sheets>
    <sheet name="01 MEI 2020" sheetId="155" r:id="rId1"/>
    <sheet name="02 MEI 2020" sheetId="156" r:id="rId2"/>
    <sheet name="03 MEI 2020" sheetId="154" r:id="rId3"/>
    <sheet name="Sheet4" sheetId="98" r:id="rId4"/>
    <sheet name="Sheet5" sheetId="87" r:id="rId5"/>
    <sheet name="Sheet3" sheetId="83" r:id="rId6"/>
    <sheet name="Sheet2" sheetId="47" r:id="rId7"/>
    <sheet name="Sheet1" sheetId="26" r:id="rId8"/>
  </sheets>
  <definedNames>
    <definedName name="_xlnm.Print_Area" localSheetId="0">'01 MEI 2020'!$A$1:$AU$54</definedName>
    <definedName name="_xlnm.Print_Area" localSheetId="1">'02 MEI 2020'!$A$1:$AU$54</definedName>
    <definedName name="_xlnm.Print_Area" localSheetId="2">'03 MEI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56" l="1"/>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 r="AJ60" i="154"/>
  <c r="E60" i="154"/>
  <c r="AJ59" i="154"/>
  <c r="E59" i="154"/>
  <c r="AN43" i="154"/>
  <c r="AN42" i="154"/>
  <c r="AN41" i="154"/>
  <c r="H41" i="154"/>
  <c r="N41" i="154" s="1"/>
  <c r="AN40" i="154"/>
  <c r="H40" i="154"/>
  <c r="N40" i="154" s="1"/>
  <c r="AN39" i="154"/>
  <c r="H39" i="154"/>
  <c r="N39" i="154" s="1"/>
  <c r="AN38" i="154"/>
  <c r="H38" i="154"/>
  <c r="N38" i="154" s="1"/>
  <c r="AN37" i="154"/>
  <c r="H37" i="154"/>
  <c r="N37" i="154" s="1"/>
  <c r="AN36" i="154"/>
  <c r="H36" i="154"/>
  <c r="N36" i="154" s="1"/>
  <c r="AN35" i="154"/>
  <c r="H35" i="154"/>
  <c r="N35" i="154" s="1"/>
  <c r="AL31" i="154"/>
  <c r="AJ31" i="154"/>
  <c r="AH31" i="154"/>
  <c r="AF31" i="154"/>
  <c r="AD31" i="154"/>
  <c r="AB31" i="154"/>
  <c r="Z31" i="154"/>
  <c r="R31" i="154"/>
  <c r="R30" i="154"/>
  <c r="R29" i="154"/>
  <c r="R28" i="154"/>
  <c r="R27" i="154"/>
  <c r="R26" i="154"/>
  <c r="R24" i="154"/>
  <c r="R23" i="154"/>
  <c r="R22" i="154"/>
  <c r="R21" i="154"/>
  <c r="R20" i="154"/>
  <c r="R19" i="154"/>
  <c r="N44" i="154" l="1"/>
  <c r="H44" i="154"/>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<sst xmlns="http://schemas.openxmlformats.org/spreadsheetml/2006/main" count="854" uniqueCount="205">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</sst>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1" t="s">
        <v>66</v>
      </c>
      <c r="V1" s="441"/>
      <c r="W1" s="441"/>
      <c r="X1" s="441"/>
      <c r="Y1" s="441"/>
      <c r="Z1" s="441"/>
      <c r="AA1" s="441"/>
      <c r="AB1" s="441"/>
      <c r="AC1" s="441"/>
      <c r="AD1" s="441"/>
      <c r="AE1" s="441"/>
      <c r="AF1" s="441"/>
      <c r="AG1" s="441"/>
      <c r="AH1" s="441"/>
      <c r="AI1" s="441"/>
      <c r="AJ1" s="441"/>
    </row>
    <row r="2" spans="1:47">
      <c r="A2" s="46" t="s">
        <v>131</v>
      </c>
      <c r="B2" s="46"/>
      <c r="U2" s="442" t="s">
        <v>65</v>
      </c>
      <c r="V2" s="442"/>
      <c r="W2" s="442"/>
      <c r="X2" s="442"/>
      <c r="Y2" s="442"/>
      <c r="Z2" s="442"/>
      <c r="AA2" s="442"/>
      <c r="AB2" s="442"/>
      <c r="AC2" s="442"/>
      <c r="AD2" s="442"/>
      <c r="AE2" s="442"/>
      <c r="AF2" s="442"/>
      <c r="AG2" s="442"/>
      <c r="AH2" s="442"/>
      <c r="AI2" s="442"/>
      <c r="AJ2" s="442"/>
    </row>
    <row r="3" spans="1:47">
      <c r="AN3"/>
    </row>
    <row r="5" spans="1:47" ht="15.75" customHeight="1" thickBot="1">
      <c r="A5" s="59" t="s">
        <v>76</v>
      </c>
      <c r="V5" s="10" t="s">
        <v>51</v>
      </c>
    </row>
    <row r="6" spans="1:47" ht="15.75" customHeight="1" thickTop="1">
      <c r="A6" s="7" t="s">
        <v>2</v>
      </c>
      <c r="B6" s="6"/>
      <c r="C6" s="6"/>
      <c r="D6" s="6"/>
      <c r="E6" s="443">
        <v>43952</v>
      </c>
      <c r="F6" s="444"/>
      <c r="G6" s="444"/>
      <c r="H6" s="444"/>
      <c r="I6" s="444"/>
      <c r="J6" s="445"/>
      <c r="K6" s="5" t="s">
        <v>60</v>
      </c>
      <c r="L6" s="6"/>
      <c r="M6" s="6"/>
      <c r="N6" s="8"/>
      <c r="O6" s="446" t="s">
        <v>151</v>
      </c>
      <c r="P6" s="447"/>
      <c r="Q6" s="447"/>
      <c r="R6" s="447"/>
      <c r="S6" s="447"/>
      <c r="T6" s="448"/>
      <c r="U6" s="9"/>
      <c r="V6" s="449" t="s">
        <v>30</v>
      </c>
      <c r="W6" s="450"/>
      <c r="X6" s="450"/>
      <c r="Y6" s="451"/>
      <c r="Z6" s="455" t="s">
        <v>72</v>
      </c>
      <c r="AA6" s="456"/>
      <c r="AB6" s="456"/>
      <c r="AC6" s="456"/>
      <c r="AD6" s="456"/>
      <c r="AE6" s="456"/>
      <c r="AF6" s="456"/>
      <c r="AG6" s="456"/>
      <c r="AH6" s="456"/>
      <c r="AI6" s="456"/>
      <c r="AJ6" s="456"/>
      <c r="AK6" s="456"/>
      <c r="AL6" s="456"/>
      <c r="AM6" s="456"/>
      <c r="AN6" s="449" t="s">
        <v>31</v>
      </c>
      <c r="AO6" s="450"/>
      <c r="AP6" s="450"/>
      <c r="AQ6" s="450"/>
      <c r="AR6" s="450"/>
      <c r="AS6" s="450"/>
      <c r="AT6" s="450"/>
      <c r="AU6" s="451"/>
    </row>
    <row r="7" spans="1:47" ht="15.75" customHeight="1">
      <c r="A7" s="13" t="s">
        <v>0</v>
      </c>
      <c r="B7" s="3"/>
      <c r="C7" s="3"/>
      <c r="D7" s="3"/>
      <c r="E7" s="465" t="s">
        <v>168</v>
      </c>
      <c r="F7" s="466"/>
      <c r="G7" s="466"/>
      <c r="H7" s="466"/>
      <c r="I7" s="466"/>
      <c r="J7" s="467"/>
      <c r="K7" s="2" t="s">
        <v>54</v>
      </c>
      <c r="L7" s="3"/>
      <c r="M7" s="3"/>
      <c r="N7" s="14"/>
      <c r="O7" s="468" t="s">
        <v>152</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3" t="s">
        <v>1</v>
      </c>
      <c r="B8" s="3"/>
      <c r="C8" s="3"/>
      <c r="D8" s="3"/>
      <c r="E8" s="164"/>
      <c r="F8" s="165"/>
      <c r="G8" s="165"/>
      <c r="H8" s="165"/>
      <c r="I8" s="165"/>
      <c r="J8" s="160"/>
      <c r="K8" s="139" t="s">
        <v>53</v>
      </c>
      <c r="L8" s="140"/>
      <c r="M8" s="140"/>
      <c r="N8" s="60"/>
      <c r="O8" s="471" t="s">
        <v>153</v>
      </c>
      <c r="P8" s="472"/>
      <c r="Q8" s="472"/>
      <c r="R8" s="472"/>
      <c r="S8" s="472"/>
      <c r="T8" s="473"/>
      <c r="U8" s="15"/>
      <c r="V8" s="474" t="s">
        <v>28</v>
      </c>
      <c r="W8" s="475"/>
      <c r="X8" s="476" t="s">
        <v>29</v>
      </c>
      <c r="Y8" s="477"/>
      <c r="Z8" s="474" t="s">
        <v>86</v>
      </c>
      <c r="AA8" s="475"/>
      <c r="AB8" s="476" t="s">
        <v>87</v>
      </c>
      <c r="AC8" s="475"/>
      <c r="AD8" s="476" t="s">
        <v>69</v>
      </c>
      <c r="AE8" s="475"/>
      <c r="AF8" s="476" t="s">
        <v>70</v>
      </c>
      <c r="AG8" s="475"/>
      <c r="AH8" s="476" t="s">
        <v>88</v>
      </c>
      <c r="AI8" s="475"/>
      <c r="AJ8" s="476" t="s">
        <v>89</v>
      </c>
      <c r="AK8" s="475"/>
      <c r="AL8" s="478" t="s">
        <v>71</v>
      </c>
      <c r="AM8" s="478"/>
      <c r="AN8" s="462"/>
      <c r="AO8" s="463"/>
      <c r="AP8" s="463"/>
      <c r="AQ8" s="463"/>
      <c r="AR8" s="463"/>
      <c r="AS8" s="463"/>
      <c r="AT8" s="463"/>
      <c r="AU8" s="464"/>
    </row>
    <row r="9" spans="1:47" ht="15.75" customHeight="1" thickTop="1" thickBot="1">
      <c r="A9" s="16" t="s">
        <v>80</v>
      </c>
      <c r="B9" s="4"/>
      <c r="C9" s="4"/>
      <c r="D9" s="4"/>
      <c r="E9" s="432"/>
      <c r="F9" s="413"/>
      <c r="G9" s="64" t="s">
        <v>15</v>
      </c>
      <c r="H9" s="433"/>
      <c r="I9" s="413"/>
      <c r="J9" s="414"/>
      <c r="K9" s="61" t="s">
        <v>81</v>
      </c>
      <c r="L9" s="4"/>
      <c r="M9" s="4"/>
      <c r="N9" s="62"/>
      <c r="O9" s="173">
        <v>8</v>
      </c>
      <c r="P9" s="171"/>
      <c r="Q9" s="65" t="s">
        <v>82</v>
      </c>
      <c r="R9" s="171"/>
      <c r="S9" s="171"/>
      <c r="T9" s="63" t="s">
        <v>52</v>
      </c>
      <c r="U9" s="17"/>
      <c r="V9" s="434">
        <v>0</v>
      </c>
      <c r="W9" s="435"/>
      <c r="X9" s="436">
        <v>8.7500000000000008E-2</v>
      </c>
      <c r="Y9" s="437"/>
      <c r="Z9" s="434"/>
      <c r="AA9" s="435"/>
      <c r="AB9" s="436"/>
      <c r="AC9" s="435"/>
      <c r="AD9" s="436"/>
      <c r="AE9" s="435"/>
      <c r="AF9" s="436">
        <v>8.7500000000000008E-2</v>
      </c>
      <c r="AG9" s="435"/>
      <c r="AH9" s="436"/>
      <c r="AI9" s="435"/>
      <c r="AJ9" s="436"/>
      <c r="AK9" s="435"/>
      <c r="AL9" s="436"/>
      <c r="AM9" s="437"/>
      <c r="AN9" s="438" t="s">
        <v>183</v>
      </c>
      <c r="AO9" s="439"/>
      <c r="AP9" s="439"/>
      <c r="AQ9" s="439"/>
      <c r="AR9" s="439"/>
      <c r="AS9" s="439"/>
      <c r="AT9" s="439"/>
      <c r="AU9" s="440"/>
    </row>
    <row r="10" spans="1:47" ht="15.75" customHeight="1" thickTop="1">
      <c r="A10" s="18"/>
      <c r="B10" s="18"/>
      <c r="C10" s="18"/>
      <c r="D10" s="18"/>
      <c r="E10" s="19"/>
      <c r="F10" s="19"/>
      <c r="G10" s="19"/>
      <c r="H10" s="19"/>
      <c r="I10" s="19"/>
      <c r="J10" s="19"/>
      <c r="U10" s="20"/>
      <c r="V10" s="387">
        <v>8.7500000000000008E-2</v>
      </c>
      <c r="W10" s="378"/>
      <c r="X10" s="367">
        <v>0.125</v>
      </c>
      <c r="Y10" s="397"/>
      <c r="Z10" s="387"/>
      <c r="AA10" s="378"/>
      <c r="AB10" s="367">
        <v>2.4999999999999998E-2</v>
      </c>
      <c r="AC10" s="378"/>
      <c r="AD10" s="367">
        <v>4.1666666666666666E-3</v>
      </c>
      <c r="AE10" s="378"/>
      <c r="AF10" s="367">
        <v>8.3333333333333332E-3</v>
      </c>
      <c r="AG10" s="378"/>
      <c r="AH10" s="367"/>
      <c r="AI10" s="378"/>
      <c r="AJ10" s="367"/>
      <c r="AK10" s="378"/>
      <c r="AL10" s="367"/>
      <c r="AM10" s="397"/>
      <c r="AN10" s="368" t="s">
        <v>184</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7">
        <v>0.125</v>
      </c>
      <c r="W11" s="378"/>
      <c r="X11" s="367">
        <v>0.16666666666666666</v>
      </c>
      <c r="Y11" s="397"/>
      <c r="Z11" s="387"/>
      <c r="AA11" s="378"/>
      <c r="AB11" s="367"/>
      <c r="AC11" s="378"/>
      <c r="AD11" s="367"/>
      <c r="AE11" s="378"/>
      <c r="AF11" s="367"/>
      <c r="AG11" s="378"/>
      <c r="AH11" s="367"/>
      <c r="AI11" s="378"/>
      <c r="AJ11" s="367"/>
      <c r="AK11" s="378"/>
      <c r="AL11" s="367">
        <v>4.1666666666666664E-2</v>
      </c>
      <c r="AM11" s="397"/>
      <c r="AN11" s="408" t="s">
        <v>185</v>
      </c>
      <c r="AO11" s="369"/>
      <c r="AP11" s="369"/>
      <c r="AQ11" s="369"/>
      <c r="AR11" s="369"/>
      <c r="AS11" s="369"/>
      <c r="AT11" s="369"/>
      <c r="AU11" s="370"/>
    </row>
    <row r="12" spans="1:47" ht="15.75" customHeight="1" thickTop="1" thickBot="1">
      <c r="A12" s="430" t="s">
        <v>33</v>
      </c>
      <c r="B12" s="431"/>
      <c r="C12" s="431"/>
      <c r="D12" s="431"/>
      <c r="E12" s="314" t="s">
        <v>4</v>
      </c>
      <c r="F12" s="315"/>
      <c r="G12" s="315"/>
      <c r="H12" s="316"/>
      <c r="I12" s="314" t="s">
        <v>5</v>
      </c>
      <c r="J12" s="315"/>
      <c r="K12" s="315"/>
      <c r="L12" s="315"/>
      <c r="M12" s="314" t="s">
        <v>6</v>
      </c>
      <c r="N12" s="315"/>
      <c r="O12" s="315"/>
      <c r="P12" s="316"/>
      <c r="Q12" s="314" t="s">
        <v>7</v>
      </c>
      <c r="R12" s="315"/>
      <c r="S12" s="315"/>
      <c r="T12" s="317"/>
      <c r="U12" s="12"/>
      <c r="V12" s="387">
        <v>0.16666666666666666</v>
      </c>
      <c r="W12" s="378"/>
      <c r="X12" s="367">
        <v>0.20833333333333334</v>
      </c>
      <c r="Y12" s="397"/>
      <c r="Z12" s="387"/>
      <c r="AA12" s="378"/>
      <c r="AB12" s="367">
        <v>1.2499999999999999E-2</v>
      </c>
      <c r="AC12" s="378"/>
      <c r="AD12" s="367">
        <v>4.1666666666666666E-3</v>
      </c>
      <c r="AE12" s="378"/>
      <c r="AF12" s="367">
        <v>2.4999999999999998E-2</v>
      </c>
      <c r="AG12" s="378"/>
      <c r="AH12" s="367"/>
      <c r="AI12" s="378"/>
      <c r="AJ12" s="367"/>
      <c r="AK12" s="378"/>
      <c r="AL12" s="367"/>
      <c r="AM12" s="397"/>
      <c r="AN12" s="368" t="s">
        <v>186</v>
      </c>
      <c r="AO12" s="369"/>
      <c r="AP12" s="369"/>
      <c r="AQ12" s="369"/>
      <c r="AR12" s="369"/>
      <c r="AS12" s="369"/>
      <c r="AT12" s="369"/>
      <c r="AU12" s="370"/>
    </row>
    <row r="13" spans="1:47" ht="15.75" customHeight="1" thickTop="1">
      <c r="A13" s="422" t="s">
        <v>27</v>
      </c>
      <c r="B13" s="423"/>
      <c r="C13" s="423"/>
      <c r="D13" s="423"/>
      <c r="E13" s="424" t="s">
        <v>174</v>
      </c>
      <c r="F13" s="425"/>
      <c r="G13" s="425"/>
      <c r="H13" s="426"/>
      <c r="I13" s="427" t="s">
        <v>175</v>
      </c>
      <c r="J13" s="428"/>
      <c r="K13" s="428"/>
      <c r="L13" s="429"/>
      <c r="M13" s="427" t="s">
        <v>176</v>
      </c>
      <c r="N13" s="428"/>
      <c r="O13" s="428"/>
      <c r="P13" s="429"/>
      <c r="Q13" s="427" t="s">
        <v>177</v>
      </c>
      <c r="R13" s="428"/>
      <c r="S13" s="428"/>
      <c r="T13" s="429"/>
      <c r="U13" s="12"/>
      <c r="V13" s="387">
        <v>0.20833333333333334</v>
      </c>
      <c r="W13" s="378"/>
      <c r="X13" s="367">
        <v>0.5</v>
      </c>
      <c r="Y13" s="397"/>
      <c r="Z13" s="387"/>
      <c r="AA13" s="378"/>
      <c r="AB13" s="367">
        <v>0.27083333333333331</v>
      </c>
      <c r="AC13" s="378"/>
      <c r="AD13" s="367">
        <v>8.3333333333333332E-3</v>
      </c>
      <c r="AE13" s="378"/>
      <c r="AF13" s="367">
        <v>1.2499999999999999E-2</v>
      </c>
      <c r="AG13" s="378"/>
      <c r="AH13" s="367"/>
      <c r="AI13" s="378"/>
      <c r="AJ13" s="367"/>
      <c r="AK13" s="378"/>
      <c r="AL13" s="367"/>
      <c r="AM13" s="397"/>
      <c r="AN13" s="368" t="s">
        <v>188</v>
      </c>
      <c r="AO13" s="369"/>
      <c r="AP13" s="369"/>
      <c r="AQ13" s="369"/>
      <c r="AR13" s="369"/>
      <c r="AS13" s="369"/>
      <c r="AT13" s="369"/>
      <c r="AU13" s="370"/>
    </row>
    <row r="14" spans="1:47" ht="15.75" customHeight="1">
      <c r="A14" s="418" t="s">
        <v>10</v>
      </c>
      <c r="B14" s="399"/>
      <c r="C14" s="399"/>
      <c r="D14" s="399"/>
      <c r="E14" s="419" t="s">
        <v>172</v>
      </c>
      <c r="F14" s="420"/>
      <c r="G14" s="420"/>
      <c r="H14" s="421"/>
      <c r="I14" s="419" t="s">
        <v>172</v>
      </c>
      <c r="J14" s="420"/>
      <c r="K14" s="420"/>
      <c r="L14" s="421"/>
      <c r="M14" s="419" t="s">
        <v>178</v>
      </c>
      <c r="N14" s="420"/>
      <c r="O14" s="420"/>
      <c r="P14" s="421"/>
      <c r="Q14" s="419" t="s">
        <v>173</v>
      </c>
      <c r="R14" s="420"/>
      <c r="S14" s="420"/>
      <c r="T14" s="421"/>
      <c r="U14" s="12"/>
      <c r="V14" s="387">
        <v>0.5</v>
      </c>
      <c r="W14" s="378"/>
      <c r="X14" s="367">
        <v>0.52083333333333337</v>
      </c>
      <c r="Y14" s="397"/>
      <c r="Z14" s="387"/>
      <c r="AA14" s="378"/>
      <c r="AB14" s="367"/>
      <c r="AC14" s="378"/>
      <c r="AD14" s="367"/>
      <c r="AE14" s="378"/>
      <c r="AF14" s="367">
        <v>2.0833333333333332E-2</v>
      </c>
      <c r="AG14" s="378"/>
      <c r="AH14" s="367"/>
      <c r="AI14" s="378"/>
      <c r="AJ14" s="367"/>
      <c r="AK14" s="378"/>
      <c r="AL14" s="367"/>
      <c r="AM14" s="397"/>
      <c r="AN14" s="368" t="s">
        <v>187</v>
      </c>
      <c r="AO14" s="369"/>
      <c r="AP14" s="369"/>
      <c r="AQ14" s="369"/>
      <c r="AR14" s="369"/>
      <c r="AS14" s="369"/>
      <c r="AT14" s="369"/>
      <c r="AU14" s="370"/>
    </row>
    <row r="15" spans="1:47" ht="15.75" customHeight="1" thickBot="1">
      <c r="A15" s="410" t="s">
        <v>3</v>
      </c>
      <c r="B15" s="411"/>
      <c r="C15" s="411"/>
      <c r="D15" s="411"/>
      <c r="E15" s="412"/>
      <c r="F15" s="413"/>
      <c r="G15" s="413"/>
      <c r="H15" s="414"/>
      <c r="I15" s="412"/>
      <c r="J15" s="415"/>
      <c r="K15" s="415"/>
      <c r="L15" s="416"/>
      <c r="M15" s="412"/>
      <c r="N15" s="415"/>
      <c r="O15" s="415"/>
      <c r="P15" s="416"/>
      <c r="Q15" s="412"/>
      <c r="R15" s="413"/>
      <c r="S15" s="413"/>
      <c r="T15" s="417"/>
      <c r="U15" s="12"/>
      <c r="V15" s="387">
        <v>0.52083333333333337</v>
      </c>
      <c r="W15" s="378"/>
      <c r="X15" s="367">
        <v>0.85416666666666663</v>
      </c>
      <c r="Y15" s="397"/>
      <c r="Z15" s="387"/>
      <c r="AA15" s="378"/>
      <c r="AB15" s="367">
        <v>0.30416666666666664</v>
      </c>
      <c r="AC15" s="378"/>
      <c r="AD15" s="367">
        <v>8.3333333333333332E-3</v>
      </c>
      <c r="AE15" s="378"/>
      <c r="AF15" s="367">
        <v>2.0833333333333332E-2</v>
      </c>
      <c r="AG15" s="378"/>
      <c r="AH15" s="367"/>
      <c r="AI15" s="378"/>
      <c r="AJ15" s="367"/>
      <c r="AK15" s="378"/>
      <c r="AL15" s="367"/>
      <c r="AM15" s="397"/>
      <c r="AN15" s="368" t="s">
        <v>189</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0.85416666666666663</v>
      </c>
      <c r="W16" s="378"/>
      <c r="X16" s="367">
        <v>0.8833333333333333</v>
      </c>
      <c r="Y16" s="397"/>
      <c r="Z16" s="387"/>
      <c r="AA16" s="378"/>
      <c r="AB16" s="367"/>
      <c r="AC16" s="378"/>
      <c r="AD16" s="367"/>
      <c r="AE16" s="378"/>
      <c r="AF16" s="367">
        <v>2.9166666666666664E-2</v>
      </c>
      <c r="AG16" s="378"/>
      <c r="AH16" s="367"/>
      <c r="AI16" s="378"/>
      <c r="AJ16" s="367"/>
      <c r="AK16" s="378"/>
      <c r="AL16" s="367"/>
      <c r="AM16" s="397"/>
      <c r="AN16" s="368" t="s">
        <v>190</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7">
        <v>0.8833333333333333</v>
      </c>
      <c r="W17" s="378"/>
      <c r="X17" s="367">
        <v>0.90416666666666667</v>
      </c>
      <c r="Y17" s="397"/>
      <c r="Z17" s="387"/>
      <c r="AA17" s="378"/>
      <c r="AB17" s="367">
        <v>1.2499999999999999E-2</v>
      </c>
      <c r="AC17" s="378"/>
      <c r="AD17" s="367">
        <v>4.1666666666666666E-3</v>
      </c>
      <c r="AE17" s="378"/>
      <c r="AF17" s="367">
        <v>4.1666666666666666E-3</v>
      </c>
      <c r="AG17" s="378"/>
      <c r="AH17" s="367"/>
      <c r="AI17" s="378"/>
      <c r="AJ17" s="367"/>
      <c r="AK17" s="378"/>
      <c r="AL17" s="367"/>
      <c r="AM17" s="397"/>
      <c r="AN17" s="368" t="s">
        <v>191</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9"/>
      <c r="U18" s="26"/>
      <c r="V18" s="387">
        <v>0.90416666666666667</v>
      </c>
      <c r="W18" s="378"/>
      <c r="X18" s="400">
        <v>1</v>
      </c>
      <c r="Y18" s="401"/>
      <c r="Z18" s="387"/>
      <c r="AA18" s="378"/>
      <c r="AB18" s="367"/>
      <c r="AC18" s="378"/>
      <c r="AD18" s="367"/>
      <c r="AE18" s="378"/>
      <c r="AF18" s="367"/>
      <c r="AG18" s="378"/>
      <c r="AH18" s="367"/>
      <c r="AI18" s="378"/>
      <c r="AJ18" s="367"/>
      <c r="AK18" s="378"/>
      <c r="AL18" s="367">
        <v>9.5833333333333326E-2</v>
      </c>
      <c r="AM18" s="397"/>
      <c r="AN18" s="408" t="s">
        <v>192</v>
      </c>
      <c r="AO18" s="369"/>
      <c r="AP18" s="369"/>
      <c r="AQ18" s="369"/>
      <c r="AR18" s="369"/>
      <c r="AS18" s="369"/>
      <c r="AT18" s="369"/>
      <c r="AU18" s="370"/>
    </row>
    <row r="19" spans="1:47" ht="15.75" customHeight="1" thickTop="1">
      <c r="A19" s="27">
        <v>1</v>
      </c>
      <c r="B19" s="402" t="s">
        <v>134</v>
      </c>
      <c r="C19" s="403"/>
      <c r="D19" s="403"/>
      <c r="E19" s="403"/>
      <c r="F19" s="403"/>
      <c r="G19" s="403"/>
      <c r="H19" s="403"/>
      <c r="I19" s="403"/>
      <c r="J19" s="403"/>
      <c r="K19" s="404"/>
      <c r="L19" s="405">
        <v>0</v>
      </c>
      <c r="M19" s="405"/>
      <c r="N19" s="405"/>
      <c r="O19" s="405">
        <v>0</v>
      </c>
      <c r="P19" s="405"/>
      <c r="Q19" s="405"/>
      <c r="R19" s="406">
        <f t="shared" ref="R19:R24" si="0">L19+O19</f>
        <v>0</v>
      </c>
      <c r="S19" s="406"/>
      <c r="T19" s="407"/>
      <c r="U19" s="24"/>
      <c r="V19" s="387"/>
      <c r="W19" s="378"/>
      <c r="X19" s="400"/>
      <c r="Y19" s="401"/>
      <c r="Z19" s="387"/>
      <c r="AA19" s="378"/>
      <c r="AB19" s="367"/>
      <c r="AC19" s="378"/>
      <c r="AD19" s="367"/>
      <c r="AE19" s="378"/>
      <c r="AF19" s="367"/>
      <c r="AG19" s="378"/>
      <c r="AH19" s="367"/>
      <c r="AI19" s="378"/>
      <c r="AJ19" s="367"/>
      <c r="AK19" s="378"/>
      <c r="AL19" s="367"/>
      <c r="AM19" s="397"/>
      <c r="AN19" s="368"/>
      <c r="AO19" s="369"/>
      <c r="AP19" s="369"/>
      <c r="AQ19" s="369"/>
      <c r="AR19" s="369"/>
      <c r="AS19" s="369"/>
      <c r="AT19" s="369"/>
      <c r="AU19" s="370"/>
    </row>
    <row r="20" spans="1:47" ht="15.75" customHeight="1">
      <c r="A20" s="22">
        <v>2</v>
      </c>
      <c r="B20" s="398" t="s">
        <v>135</v>
      </c>
      <c r="C20" s="399"/>
      <c r="D20" s="399"/>
      <c r="E20" s="399"/>
      <c r="F20" s="399"/>
      <c r="G20" s="399"/>
      <c r="H20" s="399"/>
      <c r="I20" s="399"/>
      <c r="J20" s="399"/>
      <c r="K20" s="14"/>
      <c r="L20" s="394">
        <v>0</v>
      </c>
      <c r="M20" s="394"/>
      <c r="N20" s="394"/>
      <c r="O20" s="394">
        <v>0</v>
      </c>
      <c r="P20" s="394"/>
      <c r="Q20" s="394"/>
      <c r="R20" s="395">
        <f t="shared" si="0"/>
        <v>0</v>
      </c>
      <c r="S20" s="395"/>
      <c r="T20" s="396"/>
      <c r="U20" s="24"/>
      <c r="V20" s="387"/>
      <c r="W20" s="378"/>
      <c r="X20" s="400"/>
      <c r="Y20" s="401"/>
      <c r="Z20" s="387"/>
      <c r="AA20" s="378"/>
      <c r="AB20" s="367"/>
      <c r="AC20" s="378"/>
      <c r="AD20" s="367"/>
      <c r="AE20" s="378"/>
      <c r="AF20" s="367"/>
      <c r="AG20" s="378"/>
      <c r="AH20" s="367"/>
      <c r="AI20" s="378"/>
      <c r="AJ20" s="367"/>
      <c r="AK20" s="378"/>
      <c r="AL20" s="367"/>
      <c r="AM20" s="397"/>
      <c r="AN20" s="368"/>
      <c r="AO20" s="369"/>
      <c r="AP20" s="369"/>
      <c r="AQ20" s="369"/>
      <c r="AR20" s="369"/>
      <c r="AS20" s="369"/>
      <c r="AT20" s="369"/>
      <c r="AU20" s="370"/>
    </row>
    <row r="21" spans="1:47" ht="15.75" customHeight="1">
      <c r="A21" s="22">
        <v>3</v>
      </c>
      <c r="B21" s="398" t="s">
        <v>23</v>
      </c>
      <c r="C21" s="399"/>
      <c r="D21" s="399"/>
      <c r="E21" s="399"/>
      <c r="F21" s="399"/>
      <c r="G21" s="399"/>
      <c r="H21" s="399"/>
      <c r="I21" s="399"/>
      <c r="J21" s="399"/>
      <c r="K21" s="14"/>
      <c r="L21" s="394">
        <v>0</v>
      </c>
      <c r="M21" s="394"/>
      <c r="N21" s="394"/>
      <c r="O21" s="394">
        <v>0</v>
      </c>
      <c r="P21" s="394"/>
      <c r="Q21" s="394"/>
      <c r="R21" s="395">
        <f t="shared" si="0"/>
        <v>0</v>
      </c>
      <c r="S21" s="395"/>
      <c r="T21" s="396"/>
      <c r="U21" s="18"/>
      <c r="V21" s="387"/>
      <c r="W21" s="378"/>
      <c r="X21" s="400"/>
      <c r="Y21" s="401"/>
      <c r="Z21" s="387"/>
      <c r="AA21" s="378"/>
      <c r="AB21" s="367"/>
      <c r="AC21" s="378"/>
      <c r="AD21" s="367"/>
      <c r="AE21" s="378"/>
      <c r="AF21" s="367"/>
      <c r="AG21" s="378"/>
      <c r="AH21" s="367"/>
      <c r="AI21" s="378"/>
      <c r="AJ21" s="367"/>
      <c r="AK21" s="378"/>
      <c r="AL21" s="367"/>
      <c r="AM21" s="397"/>
      <c r="AN21" s="368"/>
      <c r="AO21" s="369"/>
      <c r="AP21" s="369"/>
      <c r="AQ21" s="369"/>
      <c r="AR21" s="369"/>
      <c r="AS21" s="369"/>
      <c r="AT21" s="369"/>
      <c r="AU21" s="370"/>
    </row>
    <row r="22" spans="1:47" ht="15.75" customHeight="1">
      <c r="A22" s="22">
        <v>4</v>
      </c>
      <c r="B22" s="398" t="s">
        <v>24</v>
      </c>
      <c r="C22" s="399"/>
      <c r="D22" s="399"/>
      <c r="E22" s="399"/>
      <c r="F22" s="399"/>
      <c r="G22" s="399"/>
      <c r="H22" s="399"/>
      <c r="I22" s="399"/>
      <c r="J22" s="399"/>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0.62499999999999989</v>
      </c>
      <c r="AC31" s="344"/>
      <c r="AD31" s="344">
        <f>SUM(AD9:AE30)</f>
        <v>2.9166666666666667E-2</v>
      </c>
      <c r="AE31" s="344"/>
      <c r="AF31" s="344">
        <f>SUM(AF9:AG30)</f>
        <v>0.20833333333333337</v>
      </c>
      <c r="AG31" s="344"/>
      <c r="AH31" s="344">
        <f>SUM(AH9:AI30)</f>
        <v>0</v>
      </c>
      <c r="AI31" s="344"/>
      <c r="AJ31" s="344">
        <f>SUM(AJ9:AK30)</f>
        <v>0</v>
      </c>
      <c r="AK31" s="344"/>
      <c r="AL31" s="348">
        <f>SUM(AL9:AM30)</f>
        <v>0.13749999999999998</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9186</v>
      </c>
      <c r="Y35" s="327"/>
      <c r="Z35" s="327"/>
      <c r="AA35" s="55" t="s">
        <v>56</v>
      </c>
      <c r="AB35" s="328">
        <v>2324</v>
      </c>
      <c r="AC35" s="329"/>
      <c r="AD35" s="329"/>
      <c r="AE35" s="58" t="s">
        <v>56</v>
      </c>
      <c r="AF35" s="328">
        <v>0</v>
      </c>
      <c r="AG35" s="329"/>
      <c r="AH35" s="329"/>
      <c r="AI35" s="55" t="s">
        <v>56</v>
      </c>
      <c r="AJ35" s="328">
        <v>0</v>
      </c>
      <c r="AK35" s="329"/>
      <c r="AL35" s="329"/>
      <c r="AM35" s="55" t="s">
        <v>56</v>
      </c>
      <c r="AN35" s="330">
        <f>(X35+AF35)-(AB35+AJ35)</f>
        <v>6862</v>
      </c>
      <c r="AO35" s="331"/>
      <c r="AP35" s="55" t="s">
        <v>56</v>
      </c>
      <c r="AQ35" s="332"/>
      <c r="AR35" s="333"/>
      <c r="AS35" s="333"/>
      <c r="AT35" s="333"/>
      <c r="AU35" s="334"/>
    </row>
    <row r="36" spans="1:47" ht="15.75" customHeight="1">
      <c r="A36" s="141" t="s">
        <v>83</v>
      </c>
      <c r="B36" s="51"/>
      <c r="C36" s="51"/>
      <c r="D36" s="51"/>
      <c r="E36" s="51"/>
      <c r="F36" s="51"/>
      <c r="G36" s="47"/>
      <c r="H36" s="299">
        <f>SUM(AB9:AC30)</f>
        <v>0.62499999999999989</v>
      </c>
      <c r="I36" s="300"/>
      <c r="J36" s="300"/>
      <c r="K36" s="301">
        <v>120</v>
      </c>
      <c r="L36" s="302"/>
      <c r="M36" s="37" t="s">
        <v>56</v>
      </c>
      <c r="N36" s="303">
        <f t="shared" si="2"/>
        <v>1799.9999999999995</v>
      </c>
      <c r="O36" s="304"/>
      <c r="P36" s="37" t="s">
        <v>56</v>
      </c>
      <c r="Q36" s="31"/>
      <c r="R36" s="312" t="s">
        <v>39</v>
      </c>
      <c r="S36" s="313"/>
      <c r="T36" s="313"/>
      <c r="U36" s="313"/>
      <c r="V36" s="313"/>
      <c r="W36" s="313"/>
      <c r="X36" s="297">
        <v>13000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11000</v>
      </c>
      <c r="AO36" s="275"/>
      <c r="AP36" s="56" t="s">
        <v>56</v>
      </c>
      <c r="AQ36" s="276"/>
      <c r="AR36" s="277"/>
      <c r="AS36" s="277"/>
      <c r="AT36" s="277"/>
      <c r="AU36" s="278"/>
    </row>
    <row r="37" spans="1:47" ht="15.75" customHeight="1">
      <c r="A37" s="141" t="s">
        <v>67</v>
      </c>
      <c r="B37" s="51"/>
      <c r="C37" s="51"/>
      <c r="D37" s="51"/>
      <c r="E37" s="51"/>
      <c r="F37" s="51"/>
      <c r="G37" s="47"/>
      <c r="H37" s="299">
        <f>SUM(AD9:AE30)</f>
        <v>2.9166666666666667E-2</v>
      </c>
      <c r="I37" s="300"/>
      <c r="J37" s="300"/>
      <c r="K37" s="301">
        <v>89</v>
      </c>
      <c r="L37" s="302"/>
      <c r="M37" s="37" t="s">
        <v>56</v>
      </c>
      <c r="N37" s="303">
        <f t="shared" si="2"/>
        <v>62.3</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t="s">
        <v>182</v>
      </c>
      <c r="AR37" s="277"/>
      <c r="AS37" s="277"/>
      <c r="AT37" s="277"/>
      <c r="AU37" s="278"/>
    </row>
    <row r="38" spans="1:47" ht="15.75" customHeight="1">
      <c r="A38" s="141" t="s">
        <v>150</v>
      </c>
      <c r="B38" s="51"/>
      <c r="C38" s="51"/>
      <c r="D38" s="51"/>
      <c r="E38" s="51"/>
      <c r="F38" s="51"/>
      <c r="G38" s="47"/>
      <c r="H38" s="299">
        <f>SUM(AF9:AG30)</f>
        <v>0.20833333333333337</v>
      </c>
      <c r="I38" s="300"/>
      <c r="J38" s="300"/>
      <c r="K38" s="301">
        <v>89</v>
      </c>
      <c r="L38" s="302"/>
      <c r="M38" s="37" t="s">
        <v>56</v>
      </c>
      <c r="N38" s="303">
        <f t="shared" si="2"/>
        <v>445.00000000000006</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41"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41"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41" t="s">
        <v>68</v>
      </c>
      <c r="B41" s="51"/>
      <c r="C41" s="51"/>
      <c r="D41" s="51"/>
      <c r="E41" s="51"/>
      <c r="F41" s="51"/>
      <c r="G41" s="47"/>
      <c r="H41" s="299">
        <f>SUM(AL9:AM30)</f>
        <v>0.13749999999999998</v>
      </c>
      <c r="I41" s="300"/>
      <c r="J41" s="300"/>
      <c r="K41" s="301">
        <v>8</v>
      </c>
      <c r="L41" s="302"/>
      <c r="M41" s="37" t="s">
        <v>56</v>
      </c>
      <c r="N41" s="303">
        <f t="shared" si="2"/>
        <v>26.4</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41"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0.99999999999999989</v>
      </c>
      <c r="I44" s="267"/>
      <c r="J44" s="267"/>
      <c r="K44" s="268"/>
      <c r="L44" s="269"/>
      <c r="M44" s="43"/>
      <c r="N44" s="270">
        <f>SUM(N35:O41)</f>
        <v>2333.6999999999998</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165</v>
      </c>
      <c r="D51" s="254"/>
      <c r="E51" s="254"/>
      <c r="F51" s="254"/>
      <c r="G51" s="254"/>
      <c r="H51" s="254"/>
      <c r="I51" s="87"/>
      <c r="J51" s="87"/>
      <c r="K51" s="88"/>
      <c r="L51" s="87"/>
      <c r="M51" s="87"/>
      <c r="N51" s="87"/>
      <c r="O51" s="87"/>
      <c r="P51" s="87"/>
      <c r="Q51" s="78"/>
      <c r="R51" s="85" t="s">
        <v>133</v>
      </c>
      <c r="S51" s="86"/>
      <c r="T51" s="254" t="s">
        <v>167</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43952</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43952</v>
      </c>
      <c r="AK59" s="257"/>
      <c r="AL59" s="257"/>
      <c r="AM59" s="257"/>
      <c r="AN59" s="257"/>
      <c r="AO59" s="258"/>
      <c r="AP59" s="105"/>
      <c r="AQ59" s="105"/>
      <c r="AR59" s="105"/>
      <c r="AS59" s="105"/>
      <c r="AT59" s="105"/>
      <c r="AU59" s="105"/>
    </row>
    <row r="60" spans="1:58" ht="13.5" thickBot="1">
      <c r="A60" s="106" t="s">
        <v>0</v>
      </c>
      <c r="B60" s="107"/>
      <c r="C60" s="107"/>
      <c r="D60" s="107"/>
      <c r="E60" s="205" t="str">
        <f>E7</f>
        <v>TB.MITRA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TB.MITRA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153</v>
      </c>
      <c r="AH68" s="197"/>
      <c r="AI68" s="197"/>
      <c r="AJ68" s="197"/>
      <c r="AK68" s="197"/>
      <c r="AL68" s="199"/>
      <c r="AM68" s="196" t="s">
        <v>179</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163</v>
      </c>
      <c r="AH69" s="165"/>
      <c r="AI69" s="165"/>
      <c r="AJ69" s="165"/>
      <c r="AK69" s="165"/>
      <c r="AL69" s="160"/>
      <c r="AM69" s="164" t="s">
        <v>180</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154</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36" t="s">
        <v>169</v>
      </c>
      <c r="AH71" s="137"/>
      <c r="AI71" s="137"/>
      <c r="AJ71" s="137"/>
      <c r="AK71" s="137"/>
      <c r="AL71" s="138"/>
      <c r="AM71" s="136" t="s">
        <v>164</v>
      </c>
      <c r="AN71" s="137"/>
      <c r="AO71" s="137"/>
      <c r="AP71" s="142"/>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36" t="s">
        <v>165</v>
      </c>
      <c r="AH72" s="137"/>
      <c r="AI72" s="137"/>
      <c r="AJ72" s="137"/>
      <c r="AK72" s="137"/>
      <c r="AL72" s="138"/>
      <c r="AM72" s="136" t="s">
        <v>166</v>
      </c>
      <c r="AN72" s="137"/>
      <c r="AO72" s="137"/>
      <c r="AP72" s="142"/>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36" t="s">
        <v>171</v>
      </c>
      <c r="AH73" s="137"/>
      <c r="AI73" s="137"/>
      <c r="AJ73" s="137"/>
      <c r="AK73" s="137"/>
      <c r="AL73" s="138"/>
      <c r="AM73" s="136" t="s">
        <v>159</v>
      </c>
      <c r="AN73" s="137"/>
      <c r="AO73" s="137"/>
      <c r="AP73" s="142"/>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36" t="s">
        <v>155</v>
      </c>
      <c r="AH74" s="137"/>
      <c r="AI74" s="137"/>
      <c r="AJ74" s="137"/>
      <c r="AK74" s="137"/>
      <c r="AL74" s="138"/>
      <c r="AM74" s="136" t="s">
        <v>160</v>
      </c>
      <c r="AN74" s="137"/>
      <c r="AO74" s="137" t="s">
        <v>170</v>
      </c>
      <c r="AP74" s="142"/>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36" t="s">
        <v>156</v>
      </c>
      <c r="AH75" s="137"/>
      <c r="AI75" s="137"/>
      <c r="AJ75" s="137"/>
      <c r="AK75" s="137"/>
      <c r="AL75" s="138"/>
      <c r="AM75" s="136" t="s">
        <v>161</v>
      </c>
      <c r="AN75" s="137"/>
      <c r="AO75" s="137"/>
      <c r="AP75" s="142"/>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6" t="s">
        <v>157</v>
      </c>
      <c r="AH76" s="137"/>
      <c r="AI76" s="137"/>
      <c r="AJ76" s="137"/>
      <c r="AK76" s="137"/>
      <c r="AL76" s="138"/>
      <c r="AM76" s="136" t="s">
        <v>161</v>
      </c>
      <c r="AN76" s="137"/>
      <c r="AO76" s="137"/>
      <c r="AP76" s="142"/>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6" t="s">
        <v>158</v>
      </c>
      <c r="AH77" s="137"/>
      <c r="AI77" s="137"/>
      <c r="AJ77" s="137"/>
      <c r="AK77" s="137"/>
      <c r="AL77" s="138"/>
      <c r="AM77" s="136" t="s">
        <v>162</v>
      </c>
      <c r="AN77" s="137"/>
      <c r="AO77" s="137"/>
      <c r="AP77" s="142"/>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1" t="s">
        <v>66</v>
      </c>
      <c r="V1" s="441"/>
      <c r="W1" s="441"/>
      <c r="X1" s="441"/>
      <c r="Y1" s="441"/>
      <c r="Z1" s="441"/>
      <c r="AA1" s="441"/>
      <c r="AB1" s="441"/>
      <c r="AC1" s="441"/>
      <c r="AD1" s="441"/>
      <c r="AE1" s="441"/>
      <c r="AF1" s="441"/>
      <c r="AG1" s="441"/>
      <c r="AH1" s="441"/>
      <c r="AI1" s="441"/>
      <c r="AJ1" s="441"/>
    </row>
    <row r="2" spans="1:47">
      <c r="A2" s="46" t="s">
        <v>131</v>
      </c>
      <c r="B2" s="46"/>
      <c r="U2" s="442" t="s">
        <v>65</v>
      </c>
      <c r="V2" s="442"/>
      <c r="W2" s="442"/>
      <c r="X2" s="442"/>
      <c r="Y2" s="442"/>
      <c r="Z2" s="442"/>
      <c r="AA2" s="442"/>
      <c r="AB2" s="442"/>
      <c r="AC2" s="442"/>
      <c r="AD2" s="442"/>
      <c r="AE2" s="442"/>
      <c r="AF2" s="442"/>
      <c r="AG2" s="442"/>
      <c r="AH2" s="442"/>
      <c r="AI2" s="442"/>
      <c r="AJ2" s="442"/>
    </row>
    <row r="3" spans="1:47">
      <c r="AN3"/>
    </row>
    <row r="5" spans="1:47" ht="15.75" customHeight="1" thickBot="1">
      <c r="A5" s="59" t="s">
        <v>76</v>
      </c>
      <c r="V5" s="10" t="s">
        <v>51</v>
      </c>
    </row>
    <row r="6" spans="1:47" ht="15.75" customHeight="1" thickTop="1">
      <c r="A6" s="7" t="s">
        <v>2</v>
      </c>
      <c r="B6" s="6"/>
      <c r="C6" s="6"/>
      <c r="D6" s="6"/>
      <c r="E6" s="443">
        <v>43953</v>
      </c>
      <c r="F6" s="444"/>
      <c r="G6" s="444"/>
      <c r="H6" s="444"/>
      <c r="I6" s="444"/>
      <c r="J6" s="445"/>
      <c r="K6" s="5" t="s">
        <v>60</v>
      </c>
      <c r="L6" s="6"/>
      <c r="M6" s="6"/>
      <c r="N6" s="8"/>
      <c r="O6" s="446" t="s">
        <v>151</v>
      </c>
      <c r="P6" s="447"/>
      <c r="Q6" s="447"/>
      <c r="R6" s="447"/>
      <c r="S6" s="447"/>
      <c r="T6" s="448"/>
      <c r="U6" s="9"/>
      <c r="V6" s="449" t="s">
        <v>30</v>
      </c>
      <c r="W6" s="450"/>
      <c r="X6" s="450"/>
      <c r="Y6" s="451"/>
      <c r="Z6" s="455" t="s">
        <v>72</v>
      </c>
      <c r="AA6" s="456"/>
      <c r="AB6" s="456"/>
      <c r="AC6" s="456"/>
      <c r="AD6" s="456"/>
      <c r="AE6" s="456"/>
      <c r="AF6" s="456"/>
      <c r="AG6" s="456"/>
      <c r="AH6" s="456"/>
      <c r="AI6" s="456"/>
      <c r="AJ6" s="456"/>
      <c r="AK6" s="456"/>
      <c r="AL6" s="456"/>
      <c r="AM6" s="456"/>
      <c r="AN6" s="449" t="s">
        <v>31</v>
      </c>
      <c r="AO6" s="450"/>
      <c r="AP6" s="450"/>
      <c r="AQ6" s="450"/>
      <c r="AR6" s="450"/>
      <c r="AS6" s="450"/>
      <c r="AT6" s="450"/>
      <c r="AU6" s="451"/>
    </row>
    <row r="7" spans="1:47" ht="15.75" customHeight="1">
      <c r="A7" s="13" t="s">
        <v>0</v>
      </c>
      <c r="B7" s="3"/>
      <c r="C7" s="3"/>
      <c r="D7" s="3"/>
      <c r="E7" s="465" t="s">
        <v>168</v>
      </c>
      <c r="F7" s="466"/>
      <c r="G7" s="466"/>
      <c r="H7" s="466"/>
      <c r="I7" s="466"/>
      <c r="J7" s="467"/>
      <c r="K7" s="2" t="s">
        <v>54</v>
      </c>
      <c r="L7" s="3"/>
      <c r="M7" s="3"/>
      <c r="N7" s="14"/>
      <c r="O7" s="468" t="s">
        <v>152</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3" t="s">
        <v>1</v>
      </c>
      <c r="B8" s="3"/>
      <c r="C8" s="3"/>
      <c r="D8" s="3"/>
      <c r="E8" s="164"/>
      <c r="F8" s="165"/>
      <c r="G8" s="165"/>
      <c r="H8" s="165"/>
      <c r="I8" s="165"/>
      <c r="J8" s="160"/>
      <c r="K8" s="146" t="s">
        <v>53</v>
      </c>
      <c r="L8" s="147"/>
      <c r="M8" s="147"/>
      <c r="N8" s="60"/>
      <c r="O8" s="471" t="s">
        <v>153</v>
      </c>
      <c r="P8" s="472"/>
      <c r="Q8" s="472"/>
      <c r="R8" s="472"/>
      <c r="S8" s="472"/>
      <c r="T8" s="473"/>
      <c r="U8" s="15"/>
      <c r="V8" s="474" t="s">
        <v>28</v>
      </c>
      <c r="W8" s="475"/>
      <c r="X8" s="476" t="s">
        <v>29</v>
      </c>
      <c r="Y8" s="477"/>
      <c r="Z8" s="474" t="s">
        <v>86</v>
      </c>
      <c r="AA8" s="475"/>
      <c r="AB8" s="476" t="s">
        <v>87</v>
      </c>
      <c r="AC8" s="475"/>
      <c r="AD8" s="476" t="s">
        <v>69</v>
      </c>
      <c r="AE8" s="475"/>
      <c r="AF8" s="476" t="s">
        <v>70</v>
      </c>
      <c r="AG8" s="475"/>
      <c r="AH8" s="476" t="s">
        <v>88</v>
      </c>
      <c r="AI8" s="475"/>
      <c r="AJ8" s="476" t="s">
        <v>89</v>
      </c>
      <c r="AK8" s="475"/>
      <c r="AL8" s="478" t="s">
        <v>71</v>
      </c>
      <c r="AM8" s="478"/>
      <c r="AN8" s="462"/>
      <c r="AO8" s="463"/>
      <c r="AP8" s="463"/>
      <c r="AQ8" s="463"/>
      <c r="AR8" s="463"/>
      <c r="AS8" s="463"/>
      <c r="AT8" s="463"/>
      <c r="AU8" s="464"/>
    </row>
    <row r="9" spans="1:47" ht="15.75" customHeight="1" thickTop="1" thickBot="1">
      <c r="A9" s="16" t="s">
        <v>80</v>
      </c>
      <c r="B9" s="4"/>
      <c r="C9" s="4"/>
      <c r="D9" s="4"/>
      <c r="E9" s="432"/>
      <c r="F9" s="413"/>
      <c r="G9" s="64" t="s">
        <v>15</v>
      </c>
      <c r="H9" s="433"/>
      <c r="I9" s="413"/>
      <c r="J9" s="414"/>
      <c r="K9" s="61" t="s">
        <v>81</v>
      </c>
      <c r="L9" s="4"/>
      <c r="M9" s="4"/>
      <c r="N9" s="62"/>
      <c r="O9" s="173">
        <v>8</v>
      </c>
      <c r="P9" s="171"/>
      <c r="Q9" s="65" t="s">
        <v>82</v>
      </c>
      <c r="R9" s="171"/>
      <c r="S9" s="171"/>
      <c r="T9" s="63" t="s">
        <v>52</v>
      </c>
      <c r="U9" s="17"/>
      <c r="V9" s="434">
        <v>0</v>
      </c>
      <c r="W9" s="435"/>
      <c r="X9" s="436">
        <v>7.4999999999999997E-2</v>
      </c>
      <c r="Y9" s="437"/>
      <c r="Z9" s="434"/>
      <c r="AA9" s="435"/>
      <c r="AB9" s="436"/>
      <c r="AC9" s="435"/>
      <c r="AD9" s="436"/>
      <c r="AE9" s="435"/>
      <c r="AF9" s="436"/>
      <c r="AG9" s="435"/>
      <c r="AH9" s="436"/>
      <c r="AI9" s="435"/>
      <c r="AJ9" s="436"/>
      <c r="AK9" s="435"/>
      <c r="AL9" s="436">
        <v>7.4999999999999997E-2</v>
      </c>
      <c r="AM9" s="437"/>
      <c r="AN9" s="438" t="s">
        <v>185</v>
      </c>
      <c r="AO9" s="439"/>
      <c r="AP9" s="439"/>
      <c r="AQ9" s="439"/>
      <c r="AR9" s="439"/>
      <c r="AS9" s="439"/>
      <c r="AT9" s="439"/>
      <c r="AU9" s="440"/>
    </row>
    <row r="10" spans="1:47" ht="15.75" customHeight="1" thickTop="1">
      <c r="A10" s="18"/>
      <c r="B10" s="18"/>
      <c r="C10" s="18"/>
      <c r="D10" s="18"/>
      <c r="E10" s="19"/>
      <c r="F10" s="19"/>
      <c r="G10" s="19"/>
      <c r="H10" s="19"/>
      <c r="I10" s="19"/>
      <c r="J10" s="19"/>
      <c r="U10" s="20"/>
      <c r="V10" s="387">
        <v>7.4999999999999997E-2</v>
      </c>
      <c r="W10" s="378"/>
      <c r="X10" s="367">
        <v>0.14583333333333334</v>
      </c>
      <c r="Y10" s="397"/>
      <c r="Z10" s="387"/>
      <c r="AA10" s="378"/>
      <c r="AB10" s="367"/>
      <c r="AC10" s="378"/>
      <c r="AD10" s="367"/>
      <c r="AE10" s="378"/>
      <c r="AF10" s="367">
        <v>7.0833333333333331E-2</v>
      </c>
      <c r="AG10" s="378"/>
      <c r="AH10" s="367"/>
      <c r="AI10" s="378"/>
      <c r="AJ10" s="367"/>
      <c r="AK10" s="378"/>
      <c r="AL10" s="367"/>
      <c r="AM10" s="397"/>
      <c r="AN10" s="368" t="s">
        <v>193</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7">
        <v>0.14583333333333334</v>
      </c>
      <c r="W11" s="378"/>
      <c r="X11" s="367">
        <v>0.375</v>
      </c>
      <c r="Y11" s="397"/>
      <c r="Z11" s="387"/>
      <c r="AA11" s="378"/>
      <c r="AB11" s="367"/>
      <c r="AC11" s="378"/>
      <c r="AD11" s="367"/>
      <c r="AE11" s="378"/>
      <c r="AF11" s="367"/>
      <c r="AG11" s="378"/>
      <c r="AH11" s="367"/>
      <c r="AI11" s="378"/>
      <c r="AJ11" s="367"/>
      <c r="AK11" s="378"/>
      <c r="AL11" s="367">
        <v>0.22916666666666666</v>
      </c>
      <c r="AM11" s="397"/>
      <c r="AN11" s="408" t="s">
        <v>185</v>
      </c>
      <c r="AO11" s="369"/>
      <c r="AP11" s="369"/>
      <c r="AQ11" s="369"/>
      <c r="AR11" s="369"/>
      <c r="AS11" s="369"/>
      <c r="AT11" s="369"/>
      <c r="AU11" s="370"/>
    </row>
    <row r="12" spans="1:47" ht="15.75" customHeight="1" thickTop="1" thickBot="1">
      <c r="A12" s="430" t="s">
        <v>33</v>
      </c>
      <c r="B12" s="431"/>
      <c r="C12" s="431"/>
      <c r="D12" s="431"/>
      <c r="E12" s="314" t="s">
        <v>4</v>
      </c>
      <c r="F12" s="315"/>
      <c r="G12" s="315"/>
      <c r="H12" s="316"/>
      <c r="I12" s="314" t="s">
        <v>5</v>
      </c>
      <c r="J12" s="315"/>
      <c r="K12" s="315"/>
      <c r="L12" s="315"/>
      <c r="M12" s="314" t="s">
        <v>6</v>
      </c>
      <c r="N12" s="315"/>
      <c r="O12" s="315"/>
      <c r="P12" s="316"/>
      <c r="Q12" s="314" t="s">
        <v>7</v>
      </c>
      <c r="R12" s="315"/>
      <c r="S12" s="315"/>
      <c r="T12" s="317"/>
      <c r="U12" s="12"/>
      <c r="V12" s="387">
        <v>0.375</v>
      </c>
      <c r="W12" s="378"/>
      <c r="X12" s="367">
        <v>0.42083333333333334</v>
      </c>
      <c r="Y12" s="397"/>
      <c r="Z12" s="387"/>
      <c r="AA12" s="378"/>
      <c r="AB12" s="367"/>
      <c r="AC12" s="378"/>
      <c r="AD12" s="367"/>
      <c r="AE12" s="378"/>
      <c r="AF12" s="367">
        <v>4.5833333333333337E-2</v>
      </c>
      <c r="AG12" s="378"/>
      <c r="AH12" s="367"/>
      <c r="AI12" s="378"/>
      <c r="AJ12" s="367"/>
      <c r="AK12" s="378"/>
      <c r="AL12" s="367"/>
      <c r="AM12" s="397"/>
      <c r="AN12" s="368" t="s">
        <v>194</v>
      </c>
      <c r="AO12" s="369"/>
      <c r="AP12" s="369"/>
      <c r="AQ12" s="369"/>
      <c r="AR12" s="369"/>
      <c r="AS12" s="369"/>
      <c r="AT12" s="369"/>
      <c r="AU12" s="370"/>
    </row>
    <row r="13" spans="1:47" ht="15.75" customHeight="1" thickTop="1">
      <c r="A13" s="422" t="s">
        <v>27</v>
      </c>
      <c r="B13" s="423"/>
      <c r="C13" s="423"/>
      <c r="D13" s="423"/>
      <c r="E13" s="424" t="s">
        <v>174</v>
      </c>
      <c r="F13" s="425"/>
      <c r="G13" s="425"/>
      <c r="H13" s="426"/>
      <c r="I13" s="427" t="s">
        <v>175</v>
      </c>
      <c r="J13" s="428"/>
      <c r="K13" s="428"/>
      <c r="L13" s="429"/>
      <c r="M13" s="427" t="s">
        <v>176</v>
      </c>
      <c r="N13" s="428"/>
      <c r="O13" s="428"/>
      <c r="P13" s="429"/>
      <c r="Q13" s="427" t="s">
        <v>177</v>
      </c>
      <c r="R13" s="428"/>
      <c r="S13" s="428"/>
      <c r="T13" s="429"/>
      <c r="U13" s="12"/>
      <c r="V13" s="387">
        <v>0.42083333333333334</v>
      </c>
      <c r="W13" s="378"/>
      <c r="X13" s="367" t="s">
        <v>195</v>
      </c>
      <c r="Y13" s="397"/>
      <c r="Z13" s="387"/>
      <c r="AA13" s="378"/>
      <c r="AB13" s="367"/>
      <c r="AC13" s="378"/>
      <c r="AD13" s="367"/>
      <c r="AE13" s="378"/>
      <c r="AF13" s="367"/>
      <c r="AG13" s="378"/>
      <c r="AH13" s="367"/>
      <c r="AI13" s="378"/>
      <c r="AJ13" s="367"/>
      <c r="AK13" s="378"/>
      <c r="AL13" s="367">
        <v>0.14166666666666666</v>
      </c>
      <c r="AM13" s="397"/>
      <c r="AN13" s="368" t="s">
        <v>185</v>
      </c>
      <c r="AO13" s="369"/>
      <c r="AP13" s="369"/>
      <c r="AQ13" s="369"/>
      <c r="AR13" s="369"/>
      <c r="AS13" s="369"/>
      <c r="AT13" s="369"/>
      <c r="AU13" s="370"/>
    </row>
    <row r="14" spans="1:47" ht="15.75" customHeight="1">
      <c r="A14" s="418" t="s">
        <v>10</v>
      </c>
      <c r="B14" s="399"/>
      <c r="C14" s="399"/>
      <c r="D14" s="399"/>
      <c r="E14" s="419" t="s">
        <v>172</v>
      </c>
      <c r="F14" s="420"/>
      <c r="G14" s="420"/>
      <c r="H14" s="421"/>
      <c r="I14" s="419" t="s">
        <v>172</v>
      </c>
      <c r="J14" s="420"/>
      <c r="K14" s="420"/>
      <c r="L14" s="421"/>
      <c r="M14" s="419" t="s">
        <v>178</v>
      </c>
      <c r="N14" s="420"/>
      <c r="O14" s="420"/>
      <c r="P14" s="421"/>
      <c r="Q14" s="419" t="s">
        <v>173</v>
      </c>
      <c r="R14" s="420"/>
      <c r="S14" s="420"/>
      <c r="T14" s="421"/>
      <c r="U14" s="12"/>
      <c r="V14" s="387">
        <v>0.5625</v>
      </c>
      <c r="W14" s="378"/>
      <c r="X14" s="367">
        <v>0.58750000000000002</v>
      </c>
      <c r="Y14" s="397"/>
      <c r="Z14" s="387"/>
      <c r="AA14" s="378"/>
      <c r="AB14" s="367"/>
      <c r="AC14" s="378"/>
      <c r="AD14" s="367"/>
      <c r="AE14" s="378"/>
      <c r="AF14" s="367">
        <v>2.4999999999999998E-2</v>
      </c>
      <c r="AG14" s="378"/>
      <c r="AH14" s="367"/>
      <c r="AI14" s="378"/>
      <c r="AJ14" s="367"/>
      <c r="AK14" s="378"/>
      <c r="AL14" s="367"/>
      <c r="AM14" s="397"/>
      <c r="AN14" s="368" t="s">
        <v>196</v>
      </c>
      <c r="AO14" s="369"/>
      <c r="AP14" s="369"/>
      <c r="AQ14" s="369"/>
      <c r="AR14" s="369"/>
      <c r="AS14" s="369"/>
      <c r="AT14" s="369"/>
      <c r="AU14" s="370"/>
    </row>
    <row r="15" spans="1:47" ht="15.75" customHeight="1" thickBot="1">
      <c r="A15" s="410" t="s">
        <v>3</v>
      </c>
      <c r="B15" s="411"/>
      <c r="C15" s="411"/>
      <c r="D15" s="411"/>
      <c r="E15" s="412"/>
      <c r="F15" s="413"/>
      <c r="G15" s="413"/>
      <c r="H15" s="414"/>
      <c r="I15" s="412"/>
      <c r="J15" s="415"/>
      <c r="K15" s="415"/>
      <c r="L15" s="416"/>
      <c r="M15" s="412"/>
      <c r="N15" s="415"/>
      <c r="O15" s="415"/>
      <c r="P15" s="416"/>
      <c r="Q15" s="412"/>
      <c r="R15" s="413"/>
      <c r="S15" s="413"/>
      <c r="T15" s="417"/>
      <c r="U15" s="12"/>
      <c r="V15" s="387">
        <v>0.58750000000000002</v>
      </c>
      <c r="W15" s="378"/>
      <c r="X15" s="367">
        <v>0.66666666666666663</v>
      </c>
      <c r="Y15" s="397"/>
      <c r="Z15" s="387"/>
      <c r="AA15" s="378"/>
      <c r="AB15" s="367"/>
      <c r="AC15" s="378"/>
      <c r="AD15" s="367"/>
      <c r="AE15" s="378"/>
      <c r="AF15" s="367"/>
      <c r="AG15" s="378"/>
      <c r="AH15" s="367"/>
      <c r="AI15" s="378"/>
      <c r="AJ15" s="367"/>
      <c r="AK15" s="378"/>
      <c r="AL15" s="367">
        <v>7.9166666666666663E-2</v>
      </c>
      <c r="AM15" s="397"/>
      <c r="AN15" s="368" t="s">
        <v>185</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0.66666666666666663</v>
      </c>
      <c r="W16" s="378"/>
      <c r="X16" s="367">
        <v>0.6875</v>
      </c>
      <c r="Y16" s="397"/>
      <c r="Z16" s="387"/>
      <c r="AA16" s="378"/>
      <c r="AB16" s="367">
        <v>1.2499999999999999E-2</v>
      </c>
      <c r="AC16" s="378"/>
      <c r="AD16" s="367"/>
      <c r="AE16" s="378"/>
      <c r="AF16" s="367">
        <v>8.3333333333333332E-3</v>
      </c>
      <c r="AG16" s="378"/>
      <c r="AH16" s="367"/>
      <c r="AI16" s="378"/>
      <c r="AJ16" s="367"/>
      <c r="AK16" s="378"/>
      <c r="AL16" s="367"/>
      <c r="AM16" s="397"/>
      <c r="AN16" s="368" t="s">
        <v>197</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7">
        <v>0.6875</v>
      </c>
      <c r="W17" s="378"/>
      <c r="X17" s="367">
        <v>0.79999999999999993</v>
      </c>
      <c r="Y17" s="397"/>
      <c r="Z17" s="387"/>
      <c r="AA17" s="378"/>
      <c r="AB17" s="367"/>
      <c r="AC17" s="378"/>
      <c r="AD17" s="367"/>
      <c r="AE17" s="378"/>
      <c r="AF17" s="367">
        <v>0.1125</v>
      </c>
      <c r="AG17" s="378"/>
      <c r="AH17" s="367"/>
      <c r="AI17" s="378"/>
      <c r="AJ17" s="367"/>
      <c r="AK17" s="378"/>
      <c r="AL17" s="367"/>
      <c r="AM17" s="397"/>
      <c r="AN17" s="368" t="s">
        <v>199</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9"/>
      <c r="U18" s="26"/>
      <c r="V18" s="387">
        <v>0.79999999999999993</v>
      </c>
      <c r="W18" s="378"/>
      <c r="X18" s="400">
        <v>0.82500000000000007</v>
      </c>
      <c r="Y18" s="401"/>
      <c r="Z18" s="387"/>
      <c r="AA18" s="378"/>
      <c r="AB18" s="367">
        <v>1.2499999999999999E-2</v>
      </c>
      <c r="AC18" s="378"/>
      <c r="AD18" s="367"/>
      <c r="AE18" s="378"/>
      <c r="AF18" s="367">
        <v>1.2499999999999999E-2</v>
      </c>
      <c r="AG18" s="378"/>
      <c r="AH18" s="367"/>
      <c r="AI18" s="378"/>
      <c r="AJ18" s="367"/>
      <c r="AK18" s="378"/>
      <c r="AL18" s="367"/>
      <c r="AM18" s="397"/>
      <c r="AN18" s="408" t="s">
        <v>191</v>
      </c>
      <c r="AO18" s="369"/>
      <c r="AP18" s="369"/>
      <c r="AQ18" s="369"/>
      <c r="AR18" s="369"/>
      <c r="AS18" s="369"/>
      <c r="AT18" s="369"/>
      <c r="AU18" s="370"/>
    </row>
    <row r="19" spans="1:47" ht="15.75" customHeight="1" thickTop="1">
      <c r="A19" s="27">
        <v>1</v>
      </c>
      <c r="B19" s="402" t="s">
        <v>134</v>
      </c>
      <c r="C19" s="403"/>
      <c r="D19" s="403"/>
      <c r="E19" s="403"/>
      <c r="F19" s="403"/>
      <c r="G19" s="403"/>
      <c r="H19" s="403"/>
      <c r="I19" s="403"/>
      <c r="J19" s="403"/>
      <c r="K19" s="404"/>
      <c r="L19" s="405">
        <v>0</v>
      </c>
      <c r="M19" s="405"/>
      <c r="N19" s="405"/>
      <c r="O19" s="405">
        <v>0</v>
      </c>
      <c r="P19" s="405"/>
      <c r="Q19" s="405"/>
      <c r="R19" s="406">
        <f t="shared" ref="R19:R24" si="0">L19+O19</f>
        <v>0</v>
      </c>
      <c r="S19" s="406"/>
      <c r="T19" s="407"/>
      <c r="U19" s="24"/>
      <c r="V19" s="387">
        <v>0.82500000000000007</v>
      </c>
      <c r="W19" s="378"/>
      <c r="X19" s="400">
        <v>1</v>
      </c>
      <c r="Y19" s="401"/>
      <c r="Z19" s="387"/>
      <c r="AA19" s="378"/>
      <c r="AB19" s="367"/>
      <c r="AC19" s="378"/>
      <c r="AD19" s="367"/>
      <c r="AE19" s="378"/>
      <c r="AF19" s="367"/>
      <c r="AG19" s="378"/>
      <c r="AH19" s="367"/>
      <c r="AI19" s="378"/>
      <c r="AJ19" s="367"/>
      <c r="AK19" s="378"/>
      <c r="AL19" s="367">
        <v>0.17500000000000002</v>
      </c>
      <c r="AM19" s="397"/>
      <c r="AN19" s="368" t="s">
        <v>198</v>
      </c>
      <c r="AO19" s="369"/>
      <c r="AP19" s="369"/>
      <c r="AQ19" s="369"/>
      <c r="AR19" s="369"/>
      <c r="AS19" s="369"/>
      <c r="AT19" s="369"/>
      <c r="AU19" s="370"/>
    </row>
    <row r="20" spans="1:47" ht="15.75" customHeight="1">
      <c r="A20" s="22">
        <v>2</v>
      </c>
      <c r="B20" s="398" t="s">
        <v>135</v>
      </c>
      <c r="C20" s="399"/>
      <c r="D20" s="399"/>
      <c r="E20" s="399"/>
      <c r="F20" s="399"/>
      <c r="G20" s="399"/>
      <c r="H20" s="399"/>
      <c r="I20" s="399"/>
      <c r="J20" s="399"/>
      <c r="K20" s="14"/>
      <c r="L20" s="394">
        <v>0</v>
      </c>
      <c r="M20" s="394"/>
      <c r="N20" s="394"/>
      <c r="O20" s="394">
        <v>0</v>
      </c>
      <c r="P20" s="394"/>
      <c r="Q20" s="394"/>
      <c r="R20" s="395">
        <f t="shared" si="0"/>
        <v>0</v>
      </c>
      <c r="S20" s="395"/>
      <c r="T20" s="396"/>
      <c r="U20" s="24"/>
      <c r="V20" s="387"/>
      <c r="W20" s="378"/>
      <c r="X20" s="400"/>
      <c r="Y20" s="401"/>
      <c r="Z20" s="387"/>
      <c r="AA20" s="378"/>
      <c r="AB20" s="367"/>
      <c r="AC20" s="378"/>
      <c r="AD20" s="367"/>
      <c r="AE20" s="378"/>
      <c r="AF20" s="367"/>
      <c r="AG20" s="378"/>
      <c r="AH20" s="367"/>
      <c r="AI20" s="378"/>
      <c r="AJ20" s="367"/>
      <c r="AK20" s="378"/>
      <c r="AL20" s="367"/>
      <c r="AM20" s="397"/>
      <c r="AN20" s="368"/>
      <c r="AO20" s="369"/>
      <c r="AP20" s="369"/>
      <c r="AQ20" s="369"/>
      <c r="AR20" s="369"/>
      <c r="AS20" s="369"/>
      <c r="AT20" s="369"/>
      <c r="AU20" s="370"/>
    </row>
    <row r="21" spans="1:47" ht="15.75" customHeight="1">
      <c r="A21" s="22">
        <v>3</v>
      </c>
      <c r="B21" s="398" t="s">
        <v>23</v>
      </c>
      <c r="C21" s="399"/>
      <c r="D21" s="399"/>
      <c r="E21" s="399"/>
      <c r="F21" s="399"/>
      <c r="G21" s="399"/>
      <c r="H21" s="399"/>
      <c r="I21" s="399"/>
      <c r="J21" s="399"/>
      <c r="K21" s="14"/>
      <c r="L21" s="394">
        <v>0</v>
      </c>
      <c r="M21" s="394"/>
      <c r="N21" s="394"/>
      <c r="O21" s="394">
        <v>0</v>
      </c>
      <c r="P21" s="394"/>
      <c r="Q21" s="394"/>
      <c r="R21" s="395">
        <f t="shared" si="0"/>
        <v>0</v>
      </c>
      <c r="S21" s="395"/>
      <c r="T21" s="396"/>
      <c r="U21" s="18"/>
      <c r="V21" s="387"/>
      <c r="W21" s="378"/>
      <c r="X21" s="400"/>
      <c r="Y21" s="401"/>
      <c r="Z21" s="387"/>
      <c r="AA21" s="378"/>
      <c r="AB21" s="367"/>
      <c r="AC21" s="378"/>
      <c r="AD21" s="367"/>
      <c r="AE21" s="378"/>
      <c r="AF21" s="367"/>
      <c r="AG21" s="378"/>
      <c r="AH21" s="367"/>
      <c r="AI21" s="378"/>
      <c r="AJ21" s="367"/>
      <c r="AK21" s="378"/>
      <c r="AL21" s="367"/>
      <c r="AM21" s="397"/>
      <c r="AN21" s="368"/>
      <c r="AO21" s="369"/>
      <c r="AP21" s="369"/>
      <c r="AQ21" s="369"/>
      <c r="AR21" s="369"/>
      <c r="AS21" s="369"/>
      <c r="AT21" s="369"/>
      <c r="AU21" s="370"/>
    </row>
    <row r="22" spans="1:47" ht="15.75" customHeight="1">
      <c r="A22" s="22">
        <v>4</v>
      </c>
      <c r="B22" s="398" t="s">
        <v>24</v>
      </c>
      <c r="C22" s="399"/>
      <c r="D22" s="399"/>
      <c r="E22" s="399"/>
      <c r="F22" s="399"/>
      <c r="G22" s="399"/>
      <c r="H22" s="399"/>
      <c r="I22" s="399"/>
      <c r="J22" s="399"/>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2.4999999999999998E-2</v>
      </c>
      <c r="AC31" s="344"/>
      <c r="AD31" s="344">
        <f>SUM(AD9:AE30)</f>
        <v>0</v>
      </c>
      <c r="AE31" s="344"/>
      <c r="AF31" s="344">
        <f>SUM(AF9:AG30)</f>
        <v>0.27500000000000002</v>
      </c>
      <c r="AG31" s="344"/>
      <c r="AH31" s="344">
        <f>SUM(AH9:AI30)</f>
        <v>0</v>
      </c>
      <c r="AI31" s="344"/>
      <c r="AJ31" s="344">
        <f>SUM(AJ9:AK30)</f>
        <v>0</v>
      </c>
      <c r="AK31" s="344"/>
      <c r="AL31" s="348">
        <f>SUM(AL9:AM30)</f>
        <v>0.7</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6862</v>
      </c>
      <c r="Y35" s="327"/>
      <c r="Z35" s="327"/>
      <c r="AA35" s="55" t="s">
        <v>56</v>
      </c>
      <c r="AB35" s="328">
        <v>790</v>
      </c>
      <c r="AC35" s="329"/>
      <c r="AD35" s="329"/>
      <c r="AE35" s="58" t="s">
        <v>56</v>
      </c>
      <c r="AF35" s="328">
        <v>0</v>
      </c>
      <c r="AG35" s="329"/>
      <c r="AH35" s="329"/>
      <c r="AI35" s="55" t="s">
        <v>56</v>
      </c>
      <c r="AJ35" s="328">
        <v>0</v>
      </c>
      <c r="AK35" s="329"/>
      <c r="AL35" s="329"/>
      <c r="AM35" s="55" t="s">
        <v>56</v>
      </c>
      <c r="AN35" s="330">
        <f>(X35+AF35)-(AB35+AJ35)</f>
        <v>6072</v>
      </c>
      <c r="AO35" s="331"/>
      <c r="AP35" s="55" t="s">
        <v>56</v>
      </c>
      <c r="AQ35" s="332"/>
      <c r="AR35" s="333"/>
      <c r="AS35" s="333"/>
      <c r="AT35" s="333"/>
      <c r="AU35" s="334"/>
    </row>
    <row r="36" spans="1:47" ht="15.75" customHeight="1">
      <c r="A36" s="148" t="s">
        <v>83</v>
      </c>
      <c r="B36" s="51"/>
      <c r="C36" s="51"/>
      <c r="D36" s="51"/>
      <c r="E36" s="51"/>
      <c r="F36" s="51"/>
      <c r="G36" s="47"/>
      <c r="H36" s="299">
        <f>SUM(AB9:AC30)</f>
        <v>2.4999999999999998E-2</v>
      </c>
      <c r="I36" s="300"/>
      <c r="J36" s="300"/>
      <c r="K36" s="301">
        <v>120</v>
      </c>
      <c r="L36" s="302"/>
      <c r="M36" s="37" t="s">
        <v>56</v>
      </c>
      <c r="N36" s="303">
        <f t="shared" si="2"/>
        <v>72</v>
      </c>
      <c r="O36" s="304"/>
      <c r="P36" s="37" t="s">
        <v>56</v>
      </c>
      <c r="Q36" s="31"/>
      <c r="R36" s="312" t="s">
        <v>39</v>
      </c>
      <c r="S36" s="313"/>
      <c r="T36" s="313"/>
      <c r="U36" s="313"/>
      <c r="V36" s="313"/>
      <c r="W36" s="313"/>
      <c r="X36" s="297">
        <v>11000</v>
      </c>
      <c r="Y36" s="298"/>
      <c r="Z36" s="298"/>
      <c r="AA36" s="56" t="s">
        <v>56</v>
      </c>
      <c r="AB36" s="310">
        <v>2000</v>
      </c>
      <c r="AC36" s="311"/>
      <c r="AD36" s="311"/>
      <c r="AE36" s="57" t="s">
        <v>56</v>
      </c>
      <c r="AF36" s="310">
        <v>17000</v>
      </c>
      <c r="AG36" s="311"/>
      <c r="AH36" s="311"/>
      <c r="AI36" s="56" t="s">
        <v>56</v>
      </c>
      <c r="AJ36" s="310">
        <v>0</v>
      </c>
      <c r="AK36" s="311"/>
      <c r="AL36" s="311"/>
      <c r="AM36" s="56" t="s">
        <v>56</v>
      </c>
      <c r="AN36" s="274">
        <f t="shared" ref="AN36:AN43" si="3">(X36+AF36)-(AB36+AJ36)</f>
        <v>26000</v>
      </c>
      <c r="AO36" s="275"/>
      <c r="AP36" s="56" t="s">
        <v>56</v>
      </c>
      <c r="AQ36" s="276" t="s">
        <v>200</v>
      </c>
      <c r="AR36" s="277"/>
      <c r="AS36" s="277"/>
      <c r="AT36" s="277"/>
      <c r="AU36" s="278"/>
    </row>
    <row r="37" spans="1:47" ht="15.75" customHeight="1">
      <c r="A37" s="148" t="s">
        <v>67</v>
      </c>
      <c r="B37" s="51"/>
      <c r="C37" s="51"/>
      <c r="D37" s="51"/>
      <c r="E37" s="51"/>
      <c r="F37" s="51"/>
      <c r="G37" s="47"/>
      <c r="H37" s="299">
        <f>SUM(AD9:AE30)</f>
        <v>0</v>
      </c>
      <c r="I37" s="300"/>
      <c r="J37" s="300"/>
      <c r="K37" s="301">
        <v>89</v>
      </c>
      <c r="L37" s="302"/>
      <c r="M37" s="37" t="s">
        <v>56</v>
      </c>
      <c r="N37" s="303">
        <f t="shared" si="2"/>
        <v>0</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48" t="s">
        <v>150</v>
      </c>
      <c r="B38" s="51"/>
      <c r="C38" s="51"/>
      <c r="D38" s="51"/>
      <c r="E38" s="51"/>
      <c r="F38" s="51"/>
      <c r="G38" s="47"/>
      <c r="H38" s="299">
        <f>SUM(AF9:AG30)</f>
        <v>0.27500000000000002</v>
      </c>
      <c r="I38" s="300"/>
      <c r="J38" s="300"/>
      <c r="K38" s="301">
        <v>89</v>
      </c>
      <c r="L38" s="302"/>
      <c r="M38" s="37" t="s">
        <v>56</v>
      </c>
      <c r="N38" s="303">
        <f t="shared" si="2"/>
        <v>587.40000000000009</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48"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48"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48" t="s">
        <v>68</v>
      </c>
      <c r="B41" s="51"/>
      <c r="C41" s="51"/>
      <c r="D41" s="51"/>
      <c r="E41" s="51"/>
      <c r="F41" s="51"/>
      <c r="G41" s="47"/>
      <c r="H41" s="299">
        <f>SUM(AL9:AM30)</f>
        <v>0.7</v>
      </c>
      <c r="I41" s="300"/>
      <c r="J41" s="300"/>
      <c r="K41" s="301">
        <v>8</v>
      </c>
      <c r="L41" s="302"/>
      <c r="M41" s="37" t="s">
        <v>56</v>
      </c>
      <c r="N41" s="303">
        <f t="shared" si="2"/>
        <v>134.39999999999998</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48"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1</v>
      </c>
      <c r="I44" s="267"/>
      <c r="J44" s="267"/>
      <c r="K44" s="268"/>
      <c r="L44" s="269"/>
      <c r="M44" s="43"/>
      <c r="N44" s="270">
        <f>SUM(N35:O41)</f>
        <v>793.80000000000007</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165</v>
      </c>
      <c r="D51" s="254"/>
      <c r="E51" s="254"/>
      <c r="F51" s="254"/>
      <c r="G51" s="254"/>
      <c r="H51" s="254"/>
      <c r="I51" s="87"/>
      <c r="J51" s="87"/>
      <c r="K51" s="88"/>
      <c r="L51" s="87"/>
      <c r="M51" s="87"/>
      <c r="N51" s="87"/>
      <c r="O51" s="87"/>
      <c r="P51" s="87"/>
      <c r="Q51" s="78"/>
      <c r="R51" s="85" t="s">
        <v>133</v>
      </c>
      <c r="S51" s="86"/>
      <c r="T51" s="254" t="s">
        <v>167</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43953</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43953</v>
      </c>
      <c r="AK59" s="257"/>
      <c r="AL59" s="257"/>
      <c r="AM59" s="257"/>
      <c r="AN59" s="257"/>
      <c r="AO59" s="258"/>
      <c r="AP59" s="105"/>
      <c r="AQ59" s="105"/>
      <c r="AR59" s="105"/>
      <c r="AS59" s="105"/>
      <c r="AT59" s="105"/>
      <c r="AU59" s="105"/>
    </row>
    <row r="60" spans="1:58" ht="13.5" thickBot="1">
      <c r="A60" s="106" t="s">
        <v>0</v>
      </c>
      <c r="B60" s="107"/>
      <c r="C60" s="107"/>
      <c r="D60" s="107"/>
      <c r="E60" s="205" t="str">
        <f>E7</f>
        <v>TB.MITRA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TB.MITRA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153</v>
      </c>
      <c r="AH68" s="197"/>
      <c r="AI68" s="197"/>
      <c r="AJ68" s="197"/>
      <c r="AK68" s="197"/>
      <c r="AL68" s="199"/>
      <c r="AM68" s="196" t="s">
        <v>179</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163</v>
      </c>
      <c r="AH69" s="165"/>
      <c r="AI69" s="165"/>
      <c r="AJ69" s="165"/>
      <c r="AK69" s="165"/>
      <c r="AL69" s="160"/>
      <c r="AM69" s="164" t="s">
        <v>180</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154</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43" t="s">
        <v>169</v>
      </c>
      <c r="AH71" s="144"/>
      <c r="AI71" s="144"/>
      <c r="AJ71" s="144"/>
      <c r="AK71" s="144"/>
      <c r="AL71" s="145"/>
      <c r="AM71" s="143" t="s">
        <v>164</v>
      </c>
      <c r="AN71" s="144"/>
      <c r="AO71" s="144"/>
      <c r="AP71" s="149"/>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43" t="s">
        <v>165</v>
      </c>
      <c r="AH72" s="144"/>
      <c r="AI72" s="144"/>
      <c r="AJ72" s="144"/>
      <c r="AK72" s="144"/>
      <c r="AL72" s="145"/>
      <c r="AM72" s="143" t="s">
        <v>166</v>
      </c>
      <c r="AN72" s="144"/>
      <c r="AO72" s="144"/>
      <c r="AP72" s="149"/>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43" t="s">
        <v>171</v>
      </c>
      <c r="AH73" s="144"/>
      <c r="AI73" s="144"/>
      <c r="AJ73" s="144"/>
      <c r="AK73" s="144"/>
      <c r="AL73" s="145"/>
      <c r="AM73" s="143" t="s">
        <v>159</v>
      </c>
      <c r="AN73" s="144"/>
      <c r="AO73" s="144"/>
      <c r="AP73" s="149"/>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43" t="s">
        <v>155</v>
      </c>
      <c r="AH74" s="144"/>
      <c r="AI74" s="144"/>
      <c r="AJ74" s="144"/>
      <c r="AK74" s="144"/>
      <c r="AL74" s="145"/>
      <c r="AM74" s="143" t="s">
        <v>160</v>
      </c>
      <c r="AN74" s="144"/>
      <c r="AO74" s="144" t="s">
        <v>170</v>
      </c>
      <c r="AP74" s="149"/>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43" t="s">
        <v>156</v>
      </c>
      <c r="AH75" s="144"/>
      <c r="AI75" s="144"/>
      <c r="AJ75" s="144"/>
      <c r="AK75" s="144"/>
      <c r="AL75" s="145"/>
      <c r="AM75" s="143" t="s">
        <v>161</v>
      </c>
      <c r="AN75" s="144"/>
      <c r="AO75" s="144"/>
      <c r="AP75" s="149"/>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43" t="s">
        <v>157</v>
      </c>
      <c r="AH76" s="144"/>
      <c r="AI76" s="144"/>
      <c r="AJ76" s="144"/>
      <c r="AK76" s="144"/>
      <c r="AL76" s="145"/>
      <c r="AM76" s="143" t="s">
        <v>161</v>
      </c>
      <c r="AN76" s="144"/>
      <c r="AO76" s="144"/>
      <c r="AP76" s="149"/>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43" t="s">
        <v>158</v>
      </c>
      <c r="AH77" s="144"/>
      <c r="AI77" s="144"/>
      <c r="AJ77" s="144"/>
      <c r="AK77" s="144"/>
      <c r="AL77" s="145"/>
      <c r="AM77" s="143" t="s">
        <v>162</v>
      </c>
      <c r="AN77" s="144"/>
      <c r="AO77" s="144"/>
      <c r="AP77" s="149"/>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1" t="s">
        <v>66</v>
      </c>
      <c r="V1" s="441"/>
      <c r="W1" s="441"/>
      <c r="X1" s="441"/>
      <c r="Y1" s="441"/>
      <c r="Z1" s="441"/>
      <c r="AA1" s="441"/>
      <c r="AB1" s="441"/>
      <c r="AC1" s="441"/>
      <c r="AD1" s="441"/>
      <c r="AE1" s="441"/>
      <c r="AF1" s="441"/>
      <c r="AG1" s="441"/>
      <c r="AH1" s="441"/>
      <c r="AI1" s="441"/>
      <c r="AJ1" s="441"/>
    </row>
    <row r="2" spans="1:47">
      <c r="A2" s="46" t="s">
        <v>131</v>
      </c>
      <c r="B2" s="46"/>
      <c r="U2" s="442" t="s">
        <v>65</v>
      </c>
      <c r="V2" s="442"/>
      <c r="W2" s="442"/>
      <c r="X2" s="442"/>
      <c r="Y2" s="442"/>
      <c r="Z2" s="442"/>
      <c r="AA2" s="442"/>
      <c r="AB2" s="442"/>
      <c r="AC2" s="442"/>
      <c r="AD2" s="442"/>
      <c r="AE2" s="442"/>
      <c r="AF2" s="442"/>
      <c r="AG2" s="442"/>
      <c r="AH2" s="442"/>
      <c r="AI2" s="442"/>
      <c r="AJ2" s="442"/>
    </row>
    <row r="3" spans="1:47">
      <c r="AN3"/>
    </row>
    <row r="5" spans="1:47" ht="15.75" customHeight="1" thickBot="1">
      <c r="A5" s="59" t="s">
        <v>76</v>
      </c>
      <c r="V5" s="10" t="s">
        <v>51</v>
      </c>
    </row>
    <row r="6" spans="1:47" ht="15.75" customHeight="1" thickTop="1">
      <c r="A6" s="7" t="s">
        <v>2</v>
      </c>
      <c r="B6" s="6"/>
      <c r="C6" s="6"/>
      <c r="D6" s="6"/>
      <c r="E6" s="443">
        <v>43954</v>
      </c>
      <c r="F6" s="444"/>
      <c r="G6" s="444"/>
      <c r="H6" s="444"/>
      <c r="I6" s="444"/>
      <c r="J6" s="445"/>
      <c r="K6" s="5" t="s">
        <v>60</v>
      </c>
      <c r="L6" s="6"/>
      <c r="M6" s="6"/>
      <c r="N6" s="8"/>
      <c r="O6" s="446" t="s">
        <v>151</v>
      </c>
      <c r="P6" s="447"/>
      <c r="Q6" s="447"/>
      <c r="R6" s="447"/>
      <c r="S6" s="447"/>
      <c r="T6" s="448"/>
      <c r="U6" s="9"/>
      <c r="V6" s="449" t="s">
        <v>30</v>
      </c>
      <c r="W6" s="450"/>
      <c r="X6" s="450"/>
      <c r="Y6" s="451"/>
      <c r="Z6" s="455" t="s">
        <v>72</v>
      </c>
      <c r="AA6" s="456"/>
      <c r="AB6" s="456"/>
      <c r="AC6" s="456"/>
      <c r="AD6" s="456"/>
      <c r="AE6" s="456"/>
      <c r="AF6" s="456"/>
      <c r="AG6" s="456"/>
      <c r="AH6" s="456"/>
      <c r="AI6" s="456"/>
      <c r="AJ6" s="456"/>
      <c r="AK6" s="456"/>
      <c r="AL6" s="456"/>
      <c r="AM6" s="456"/>
      <c r="AN6" s="449" t="s">
        <v>31</v>
      </c>
      <c r="AO6" s="450"/>
      <c r="AP6" s="450"/>
      <c r="AQ6" s="450"/>
      <c r="AR6" s="450"/>
      <c r="AS6" s="450"/>
      <c r="AT6" s="450"/>
      <c r="AU6" s="451"/>
    </row>
    <row r="7" spans="1:47" ht="15.75" customHeight="1">
      <c r="A7" s="13" t="s">
        <v>0</v>
      </c>
      <c r="B7" s="3"/>
      <c r="C7" s="3"/>
      <c r="D7" s="3"/>
      <c r="E7" s="465" t="s">
        <v>168</v>
      </c>
      <c r="F7" s="466"/>
      <c r="G7" s="466"/>
      <c r="H7" s="466"/>
      <c r="I7" s="466"/>
      <c r="J7" s="467"/>
      <c r="K7" s="2" t="s">
        <v>54</v>
      </c>
      <c r="L7" s="3"/>
      <c r="M7" s="3"/>
      <c r="N7" s="14"/>
      <c r="O7" s="468" t="s">
        <v>152</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3" t="s">
        <v>1</v>
      </c>
      <c r="B8" s="3"/>
      <c r="C8" s="3"/>
      <c r="D8" s="3"/>
      <c r="E8" s="164"/>
      <c r="F8" s="165"/>
      <c r="G8" s="165"/>
      <c r="H8" s="165"/>
      <c r="I8" s="165"/>
      <c r="J8" s="160"/>
      <c r="K8" s="132" t="s">
        <v>53</v>
      </c>
      <c r="L8" s="133"/>
      <c r="M8" s="133"/>
      <c r="N8" s="60"/>
      <c r="O8" s="471" t="s">
        <v>153</v>
      </c>
      <c r="P8" s="472"/>
      <c r="Q8" s="472"/>
      <c r="R8" s="472"/>
      <c r="S8" s="472"/>
      <c r="T8" s="473"/>
      <c r="U8" s="15"/>
      <c r="V8" s="474" t="s">
        <v>28</v>
      </c>
      <c r="W8" s="475"/>
      <c r="X8" s="476" t="s">
        <v>29</v>
      </c>
      <c r="Y8" s="477"/>
      <c r="Z8" s="474" t="s">
        <v>86</v>
      </c>
      <c r="AA8" s="475"/>
      <c r="AB8" s="476" t="s">
        <v>87</v>
      </c>
      <c r="AC8" s="475"/>
      <c r="AD8" s="476" t="s">
        <v>69</v>
      </c>
      <c r="AE8" s="475"/>
      <c r="AF8" s="476" t="s">
        <v>70</v>
      </c>
      <c r="AG8" s="475"/>
      <c r="AH8" s="476" t="s">
        <v>88</v>
      </c>
      <c r="AI8" s="475"/>
      <c r="AJ8" s="476" t="s">
        <v>89</v>
      </c>
      <c r="AK8" s="475"/>
      <c r="AL8" s="478" t="s">
        <v>71</v>
      </c>
      <c r="AM8" s="478"/>
      <c r="AN8" s="462"/>
      <c r="AO8" s="463"/>
      <c r="AP8" s="463"/>
      <c r="AQ8" s="463"/>
      <c r="AR8" s="463"/>
      <c r="AS8" s="463"/>
      <c r="AT8" s="463"/>
      <c r="AU8" s="464"/>
    </row>
    <row r="9" spans="1:47" ht="15.75" customHeight="1" thickTop="1" thickBot="1">
      <c r="A9" s="16" t="s">
        <v>80</v>
      </c>
      <c r="B9" s="4"/>
      <c r="C9" s="4"/>
      <c r="D9" s="4"/>
      <c r="E9" s="432"/>
      <c r="F9" s="413"/>
      <c r="G9" s="64" t="s">
        <v>15</v>
      </c>
      <c r="H9" s="433"/>
      <c r="I9" s="413"/>
      <c r="J9" s="414"/>
      <c r="K9" s="61" t="s">
        <v>81</v>
      </c>
      <c r="L9" s="4"/>
      <c r="M9" s="4"/>
      <c r="N9" s="62"/>
      <c r="O9" s="173">
        <v>8</v>
      </c>
      <c r="P9" s="171"/>
      <c r="Q9" s="65" t="s">
        <v>82</v>
      </c>
      <c r="R9" s="171"/>
      <c r="S9" s="171"/>
      <c r="T9" s="63" t="s">
        <v>52</v>
      </c>
      <c r="U9" s="17"/>
      <c r="V9" s="434">
        <v>0</v>
      </c>
      <c r="W9" s="435"/>
      <c r="X9" s="436">
        <v>9.1666666666666674E-2</v>
      </c>
      <c r="Y9" s="437"/>
      <c r="Z9" s="434"/>
      <c r="AA9" s="435"/>
      <c r="AB9" s="436"/>
      <c r="AC9" s="435"/>
      <c r="AD9" s="436"/>
      <c r="AE9" s="435"/>
      <c r="AF9" s="436"/>
      <c r="AG9" s="435"/>
      <c r="AH9" s="436"/>
      <c r="AI9" s="435"/>
      <c r="AJ9" s="436"/>
      <c r="AK9" s="435"/>
      <c r="AL9" s="436">
        <v>9.1666666666666674E-2</v>
      </c>
      <c r="AM9" s="437"/>
      <c r="AN9" s="438" t="s">
        <v>185</v>
      </c>
      <c r="AO9" s="439"/>
      <c r="AP9" s="439"/>
      <c r="AQ9" s="439"/>
      <c r="AR9" s="439"/>
      <c r="AS9" s="439"/>
      <c r="AT9" s="439"/>
      <c r="AU9" s="440"/>
    </row>
    <row r="10" spans="1:47" ht="15.75" customHeight="1" thickTop="1">
      <c r="A10" s="18"/>
      <c r="B10" s="18"/>
      <c r="C10" s="18"/>
      <c r="D10" s="18"/>
      <c r="E10" s="19"/>
      <c r="F10" s="19"/>
      <c r="G10" s="19"/>
      <c r="H10" s="19"/>
      <c r="I10" s="19"/>
      <c r="J10" s="19"/>
      <c r="U10" s="20"/>
      <c r="V10" s="387">
        <v>9.1666666666666674E-2</v>
      </c>
      <c r="W10" s="378"/>
      <c r="X10" s="367">
        <v>0.15416666666666667</v>
      </c>
      <c r="Y10" s="397"/>
      <c r="Z10" s="387"/>
      <c r="AA10" s="378"/>
      <c r="AB10" s="367"/>
      <c r="AC10" s="378"/>
      <c r="AD10" s="367"/>
      <c r="AE10" s="378"/>
      <c r="AF10" s="367">
        <v>6.25E-2</v>
      </c>
      <c r="AG10" s="378"/>
      <c r="AH10" s="367"/>
      <c r="AI10" s="378"/>
      <c r="AJ10" s="367"/>
      <c r="AK10" s="378"/>
      <c r="AL10" s="367"/>
      <c r="AM10" s="397"/>
      <c r="AN10" s="368" t="s">
        <v>201</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7">
        <v>0.15416666666666667</v>
      </c>
      <c r="W11" s="378"/>
      <c r="X11" s="367">
        <v>0.60416666666666663</v>
      </c>
      <c r="Y11" s="397"/>
      <c r="Z11" s="387"/>
      <c r="AA11" s="378"/>
      <c r="AB11" s="367"/>
      <c r="AC11" s="378"/>
      <c r="AD11" s="367"/>
      <c r="AE11" s="378"/>
      <c r="AF11" s="367"/>
      <c r="AG11" s="378"/>
      <c r="AH11" s="367"/>
      <c r="AI11" s="378"/>
      <c r="AJ11" s="367"/>
      <c r="AK11" s="378"/>
      <c r="AL11" s="367">
        <v>0.45</v>
      </c>
      <c r="AM11" s="397"/>
      <c r="AN11" s="408" t="s">
        <v>185</v>
      </c>
      <c r="AO11" s="369"/>
      <c r="AP11" s="369"/>
      <c r="AQ11" s="369"/>
      <c r="AR11" s="369"/>
      <c r="AS11" s="369"/>
      <c r="AT11" s="369"/>
      <c r="AU11" s="370"/>
    </row>
    <row r="12" spans="1:47" ht="15.75" customHeight="1" thickTop="1" thickBot="1">
      <c r="A12" s="430" t="s">
        <v>33</v>
      </c>
      <c r="B12" s="431"/>
      <c r="C12" s="431"/>
      <c r="D12" s="431"/>
      <c r="E12" s="314" t="s">
        <v>4</v>
      </c>
      <c r="F12" s="315"/>
      <c r="G12" s="315"/>
      <c r="H12" s="316"/>
      <c r="I12" s="314" t="s">
        <v>5</v>
      </c>
      <c r="J12" s="315"/>
      <c r="K12" s="315"/>
      <c r="L12" s="315"/>
      <c r="M12" s="314" t="s">
        <v>6</v>
      </c>
      <c r="N12" s="315"/>
      <c r="O12" s="315"/>
      <c r="P12" s="316"/>
      <c r="Q12" s="314" t="s">
        <v>7</v>
      </c>
      <c r="R12" s="315"/>
      <c r="S12" s="315"/>
      <c r="T12" s="317"/>
      <c r="U12" s="12"/>
      <c r="V12" s="387">
        <v>0.60416666666666663</v>
      </c>
      <c r="W12" s="378"/>
      <c r="X12" s="367">
        <v>0.64583333333333337</v>
      </c>
      <c r="Y12" s="397"/>
      <c r="Z12" s="387"/>
      <c r="AA12" s="378"/>
      <c r="AB12" s="367">
        <v>2.4999999999999998E-2</v>
      </c>
      <c r="AC12" s="378"/>
      <c r="AD12" s="367"/>
      <c r="AE12" s="378"/>
      <c r="AF12" s="367">
        <v>1.6666666666666666E-2</v>
      </c>
      <c r="AG12" s="378"/>
      <c r="AH12" s="367"/>
      <c r="AI12" s="378"/>
      <c r="AJ12" s="367"/>
      <c r="AK12" s="378"/>
      <c r="AL12" s="367"/>
      <c r="AM12" s="397"/>
      <c r="AN12" s="368" t="s">
        <v>202</v>
      </c>
      <c r="AO12" s="369"/>
      <c r="AP12" s="369"/>
      <c r="AQ12" s="369"/>
      <c r="AR12" s="369"/>
      <c r="AS12" s="369"/>
      <c r="AT12" s="369"/>
      <c r="AU12" s="370"/>
    </row>
    <row r="13" spans="1:47" ht="15.75" customHeight="1" thickTop="1">
      <c r="A13" s="422" t="s">
        <v>27</v>
      </c>
      <c r="B13" s="423"/>
      <c r="C13" s="423"/>
      <c r="D13" s="423"/>
      <c r="E13" s="424" t="s">
        <v>174</v>
      </c>
      <c r="F13" s="425"/>
      <c r="G13" s="425"/>
      <c r="H13" s="426"/>
      <c r="I13" s="427" t="s">
        <v>175</v>
      </c>
      <c r="J13" s="428"/>
      <c r="K13" s="428"/>
      <c r="L13" s="429"/>
      <c r="M13" s="427" t="s">
        <v>176</v>
      </c>
      <c r="N13" s="428"/>
      <c r="O13" s="428"/>
      <c r="P13" s="429"/>
      <c r="Q13" s="427" t="s">
        <v>177</v>
      </c>
      <c r="R13" s="428"/>
      <c r="S13" s="428"/>
      <c r="T13" s="429"/>
      <c r="U13" s="12"/>
      <c r="V13" s="387">
        <v>0.64583333333333337</v>
      </c>
      <c r="W13" s="378"/>
      <c r="X13" s="367">
        <v>0.6875</v>
      </c>
      <c r="Y13" s="397"/>
      <c r="Z13" s="387"/>
      <c r="AA13" s="378"/>
      <c r="AB13" s="367"/>
      <c r="AC13" s="378"/>
      <c r="AD13" s="367"/>
      <c r="AE13" s="378"/>
      <c r="AF13" s="367"/>
      <c r="AG13" s="378"/>
      <c r="AH13" s="367"/>
      <c r="AI13" s="378"/>
      <c r="AJ13" s="367"/>
      <c r="AK13" s="378"/>
      <c r="AL13" s="367">
        <v>4.1666666666666664E-2</v>
      </c>
      <c r="AM13" s="397"/>
      <c r="AN13" s="368" t="s">
        <v>185</v>
      </c>
      <c r="AO13" s="369"/>
      <c r="AP13" s="369"/>
      <c r="AQ13" s="369"/>
      <c r="AR13" s="369"/>
      <c r="AS13" s="369"/>
      <c r="AT13" s="369"/>
      <c r="AU13" s="370"/>
    </row>
    <row r="14" spans="1:47" ht="15.75" customHeight="1">
      <c r="A14" s="418" t="s">
        <v>10</v>
      </c>
      <c r="B14" s="399"/>
      <c r="C14" s="399"/>
      <c r="D14" s="399"/>
      <c r="E14" s="419" t="s">
        <v>172</v>
      </c>
      <c r="F14" s="420"/>
      <c r="G14" s="420"/>
      <c r="H14" s="421"/>
      <c r="I14" s="419" t="s">
        <v>172</v>
      </c>
      <c r="J14" s="420"/>
      <c r="K14" s="420"/>
      <c r="L14" s="421"/>
      <c r="M14" s="419" t="s">
        <v>178</v>
      </c>
      <c r="N14" s="420"/>
      <c r="O14" s="420"/>
      <c r="P14" s="421"/>
      <c r="Q14" s="419" t="s">
        <v>173</v>
      </c>
      <c r="R14" s="420"/>
      <c r="S14" s="420"/>
      <c r="T14" s="421"/>
      <c r="U14" s="12"/>
      <c r="V14" s="387">
        <v>0.6875</v>
      </c>
      <c r="W14" s="378"/>
      <c r="X14" s="367">
        <v>0.72083333333333333</v>
      </c>
      <c r="Y14" s="397"/>
      <c r="Z14" s="387"/>
      <c r="AA14" s="378"/>
      <c r="AB14" s="367">
        <v>2.4999999999999998E-2</v>
      </c>
      <c r="AC14" s="378"/>
      <c r="AD14" s="367"/>
      <c r="AE14" s="378"/>
      <c r="AF14" s="367">
        <v>8.3333333333333332E-3</v>
      </c>
      <c r="AG14" s="378"/>
      <c r="AH14" s="367"/>
      <c r="AI14" s="378"/>
      <c r="AJ14" s="367"/>
      <c r="AK14" s="378"/>
      <c r="AL14" s="367"/>
      <c r="AM14" s="397"/>
      <c r="AN14" s="368" t="s">
        <v>203</v>
      </c>
      <c r="AO14" s="369"/>
      <c r="AP14" s="369"/>
      <c r="AQ14" s="369"/>
      <c r="AR14" s="369"/>
      <c r="AS14" s="369"/>
      <c r="AT14" s="369"/>
      <c r="AU14" s="370"/>
    </row>
    <row r="15" spans="1:47" ht="15.75" customHeight="1" thickBot="1">
      <c r="A15" s="410" t="s">
        <v>3</v>
      </c>
      <c r="B15" s="411"/>
      <c r="C15" s="411"/>
      <c r="D15" s="411"/>
      <c r="E15" s="412"/>
      <c r="F15" s="413"/>
      <c r="G15" s="413"/>
      <c r="H15" s="414"/>
      <c r="I15" s="412"/>
      <c r="J15" s="415"/>
      <c r="K15" s="415"/>
      <c r="L15" s="416"/>
      <c r="M15" s="412"/>
      <c r="N15" s="415"/>
      <c r="O15" s="415"/>
      <c r="P15" s="416"/>
      <c r="Q15" s="412"/>
      <c r="R15" s="413"/>
      <c r="S15" s="413"/>
      <c r="T15" s="417"/>
      <c r="U15" s="12"/>
      <c r="V15" s="387">
        <v>0.72083333333333333</v>
      </c>
      <c r="W15" s="378"/>
      <c r="X15" s="367">
        <v>0.7583333333333333</v>
      </c>
      <c r="Y15" s="397"/>
      <c r="Z15" s="387"/>
      <c r="AA15" s="378"/>
      <c r="AB15" s="367">
        <v>2.4999999999999998E-2</v>
      </c>
      <c r="AC15" s="378"/>
      <c r="AD15" s="367"/>
      <c r="AE15" s="378"/>
      <c r="AF15" s="367">
        <v>1.2499999999999999E-2</v>
      </c>
      <c r="AG15" s="378"/>
      <c r="AH15" s="367"/>
      <c r="AI15" s="378"/>
      <c r="AJ15" s="367"/>
      <c r="AK15" s="378"/>
      <c r="AL15" s="367"/>
      <c r="AM15" s="397"/>
      <c r="AN15" s="368" t="s">
        <v>204</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0.7583333333333333</v>
      </c>
      <c r="W16" s="378"/>
      <c r="X16" s="367">
        <v>1</v>
      </c>
      <c r="Y16" s="397"/>
      <c r="Z16" s="387"/>
      <c r="AA16" s="378"/>
      <c r="AB16" s="367"/>
      <c r="AC16" s="378"/>
      <c r="AD16" s="367"/>
      <c r="AE16" s="378"/>
      <c r="AF16" s="367"/>
      <c r="AG16" s="378"/>
      <c r="AH16" s="367"/>
      <c r="AI16" s="378"/>
      <c r="AJ16" s="367"/>
      <c r="AK16" s="378"/>
      <c r="AL16" s="367">
        <v>0.24166666666666667</v>
      </c>
      <c r="AM16" s="397"/>
      <c r="AN16" s="368" t="s">
        <v>185</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7"/>
      <c r="W17" s="378"/>
      <c r="X17" s="367"/>
      <c r="Y17" s="397"/>
      <c r="Z17" s="387"/>
      <c r="AA17" s="378"/>
      <c r="AB17" s="367"/>
      <c r="AC17" s="378"/>
      <c r="AD17" s="367"/>
      <c r="AE17" s="378"/>
      <c r="AF17" s="367"/>
      <c r="AG17" s="378"/>
      <c r="AH17" s="367"/>
      <c r="AI17" s="378"/>
      <c r="AJ17" s="367"/>
      <c r="AK17" s="378"/>
      <c r="AL17" s="367"/>
      <c r="AM17" s="397"/>
      <c r="AN17" s="368"/>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9"/>
      <c r="U18" s="26"/>
      <c r="V18" s="387"/>
      <c r="W18" s="378"/>
      <c r="X18" s="400"/>
      <c r="Y18" s="401"/>
      <c r="Z18" s="387"/>
      <c r="AA18" s="378"/>
      <c r="AB18" s="367"/>
      <c r="AC18" s="378"/>
      <c r="AD18" s="367"/>
      <c r="AE18" s="378"/>
      <c r="AF18" s="367"/>
      <c r="AG18" s="378"/>
      <c r="AH18" s="367"/>
      <c r="AI18" s="378"/>
      <c r="AJ18" s="367"/>
      <c r="AK18" s="378"/>
      <c r="AL18" s="367"/>
      <c r="AM18" s="397"/>
      <c r="AN18" s="408"/>
      <c r="AO18" s="369"/>
      <c r="AP18" s="369"/>
      <c r="AQ18" s="369"/>
      <c r="AR18" s="369"/>
      <c r="AS18" s="369"/>
      <c r="AT18" s="369"/>
      <c r="AU18" s="370"/>
    </row>
    <row r="19" spans="1:47" ht="15.75" customHeight="1" thickTop="1">
      <c r="A19" s="27">
        <v>1</v>
      </c>
      <c r="B19" s="402" t="s">
        <v>134</v>
      </c>
      <c r="C19" s="403"/>
      <c r="D19" s="403"/>
      <c r="E19" s="403"/>
      <c r="F19" s="403"/>
      <c r="G19" s="403"/>
      <c r="H19" s="403"/>
      <c r="I19" s="403"/>
      <c r="J19" s="403"/>
      <c r="K19" s="404"/>
      <c r="L19" s="405">
        <v>0</v>
      </c>
      <c r="M19" s="405"/>
      <c r="N19" s="405"/>
      <c r="O19" s="405">
        <v>0</v>
      </c>
      <c r="P19" s="405"/>
      <c r="Q19" s="405"/>
      <c r="R19" s="406">
        <f t="shared" ref="R19:R24" si="0">L19+O19</f>
        <v>0</v>
      </c>
      <c r="S19" s="406"/>
      <c r="T19" s="407"/>
      <c r="U19" s="24"/>
      <c r="V19" s="387"/>
      <c r="W19" s="378"/>
      <c r="X19" s="400"/>
      <c r="Y19" s="401"/>
      <c r="Z19" s="387"/>
      <c r="AA19" s="378"/>
      <c r="AB19" s="367"/>
      <c r="AC19" s="378"/>
      <c r="AD19" s="367"/>
      <c r="AE19" s="378"/>
      <c r="AF19" s="367"/>
      <c r="AG19" s="378"/>
      <c r="AH19" s="367"/>
      <c r="AI19" s="378"/>
      <c r="AJ19" s="367"/>
      <c r="AK19" s="378"/>
      <c r="AL19" s="367"/>
      <c r="AM19" s="397"/>
      <c r="AN19" s="368"/>
      <c r="AO19" s="369"/>
      <c r="AP19" s="369"/>
      <c r="AQ19" s="369"/>
      <c r="AR19" s="369"/>
      <c r="AS19" s="369"/>
      <c r="AT19" s="369"/>
      <c r="AU19" s="370"/>
    </row>
    <row r="20" spans="1:47" ht="15.75" customHeight="1">
      <c r="A20" s="22">
        <v>2</v>
      </c>
      <c r="B20" s="398" t="s">
        <v>135</v>
      </c>
      <c r="C20" s="399"/>
      <c r="D20" s="399"/>
      <c r="E20" s="399"/>
      <c r="F20" s="399"/>
      <c r="G20" s="399"/>
      <c r="H20" s="399"/>
      <c r="I20" s="399"/>
      <c r="J20" s="399"/>
      <c r="K20" s="14"/>
      <c r="L20" s="394">
        <v>0</v>
      </c>
      <c r="M20" s="394"/>
      <c r="N20" s="394"/>
      <c r="O20" s="394">
        <v>0</v>
      </c>
      <c r="P20" s="394"/>
      <c r="Q20" s="394"/>
      <c r="R20" s="395">
        <f t="shared" si="0"/>
        <v>0</v>
      </c>
      <c r="S20" s="395"/>
      <c r="T20" s="396"/>
      <c r="U20" s="24"/>
      <c r="V20" s="387"/>
      <c r="W20" s="378"/>
      <c r="X20" s="400"/>
      <c r="Y20" s="401"/>
      <c r="Z20" s="387"/>
      <c r="AA20" s="378"/>
      <c r="AB20" s="367"/>
      <c r="AC20" s="378"/>
      <c r="AD20" s="367"/>
      <c r="AE20" s="378"/>
      <c r="AF20" s="367"/>
      <c r="AG20" s="378"/>
      <c r="AH20" s="367"/>
      <c r="AI20" s="378"/>
      <c r="AJ20" s="367"/>
      <c r="AK20" s="378"/>
      <c r="AL20" s="367"/>
      <c r="AM20" s="397"/>
      <c r="AN20" s="368"/>
      <c r="AO20" s="369"/>
      <c r="AP20" s="369"/>
      <c r="AQ20" s="369"/>
      <c r="AR20" s="369"/>
      <c r="AS20" s="369"/>
      <c r="AT20" s="369"/>
      <c r="AU20" s="370"/>
    </row>
    <row r="21" spans="1:47" ht="15.75" customHeight="1">
      <c r="A21" s="22">
        <v>3</v>
      </c>
      <c r="B21" s="398" t="s">
        <v>23</v>
      </c>
      <c r="C21" s="399"/>
      <c r="D21" s="399"/>
      <c r="E21" s="399"/>
      <c r="F21" s="399"/>
      <c r="G21" s="399"/>
      <c r="H21" s="399"/>
      <c r="I21" s="399"/>
      <c r="J21" s="399"/>
      <c r="K21" s="14"/>
      <c r="L21" s="394">
        <v>0</v>
      </c>
      <c r="M21" s="394"/>
      <c r="N21" s="394"/>
      <c r="O21" s="394">
        <v>0</v>
      </c>
      <c r="P21" s="394"/>
      <c r="Q21" s="394"/>
      <c r="R21" s="395">
        <f t="shared" si="0"/>
        <v>0</v>
      </c>
      <c r="S21" s="395"/>
      <c r="T21" s="396"/>
      <c r="U21" s="18"/>
      <c r="V21" s="387"/>
      <c r="W21" s="378"/>
      <c r="X21" s="400"/>
      <c r="Y21" s="401"/>
      <c r="Z21" s="387"/>
      <c r="AA21" s="378"/>
      <c r="AB21" s="367"/>
      <c r="AC21" s="378"/>
      <c r="AD21" s="367"/>
      <c r="AE21" s="378"/>
      <c r="AF21" s="367"/>
      <c r="AG21" s="378"/>
      <c r="AH21" s="367"/>
      <c r="AI21" s="378"/>
      <c r="AJ21" s="367"/>
      <c r="AK21" s="378"/>
      <c r="AL21" s="367"/>
      <c r="AM21" s="397"/>
      <c r="AN21" s="368"/>
      <c r="AO21" s="369"/>
      <c r="AP21" s="369"/>
      <c r="AQ21" s="369"/>
      <c r="AR21" s="369"/>
      <c r="AS21" s="369"/>
      <c r="AT21" s="369"/>
      <c r="AU21" s="370"/>
    </row>
    <row r="22" spans="1:47" ht="15.75" customHeight="1">
      <c r="A22" s="22">
        <v>4</v>
      </c>
      <c r="B22" s="398" t="s">
        <v>24</v>
      </c>
      <c r="C22" s="399"/>
      <c r="D22" s="399"/>
      <c r="E22" s="399"/>
      <c r="F22" s="399"/>
      <c r="G22" s="399"/>
      <c r="H22" s="399"/>
      <c r="I22" s="399"/>
      <c r="J22" s="399"/>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7.4999999999999997E-2</v>
      </c>
      <c r="AC31" s="344"/>
      <c r="AD31" s="344">
        <f>SUM(AD9:AE30)</f>
        <v>0</v>
      </c>
      <c r="AE31" s="344"/>
      <c r="AF31" s="344">
        <f>SUM(AF9:AG30)</f>
        <v>9.9999999999999992E-2</v>
      </c>
      <c r="AG31" s="344"/>
      <c r="AH31" s="344">
        <f>SUM(AH9:AI30)</f>
        <v>0</v>
      </c>
      <c r="AI31" s="344"/>
      <c r="AJ31" s="344">
        <f>SUM(AJ9:AK30)</f>
        <v>0</v>
      </c>
      <c r="AK31" s="344"/>
      <c r="AL31" s="348">
        <f>SUM(AL9:AM30)</f>
        <v>0.82500000000000007</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6072</v>
      </c>
      <c r="Y35" s="327"/>
      <c r="Z35" s="327"/>
      <c r="AA35" s="55" t="s">
        <v>56</v>
      </c>
      <c r="AB35" s="328">
        <v>580</v>
      </c>
      <c r="AC35" s="329"/>
      <c r="AD35" s="329"/>
      <c r="AE35" s="58" t="s">
        <v>56</v>
      </c>
      <c r="AF35" s="328">
        <v>0</v>
      </c>
      <c r="AG35" s="329"/>
      <c r="AH35" s="329"/>
      <c r="AI35" s="55" t="s">
        <v>56</v>
      </c>
      <c r="AJ35" s="328">
        <v>0</v>
      </c>
      <c r="AK35" s="329"/>
      <c r="AL35" s="329"/>
      <c r="AM35" s="55" t="s">
        <v>56</v>
      </c>
      <c r="AN35" s="330">
        <f>(X35+AF35)-(AB35+AJ35)</f>
        <v>5492</v>
      </c>
      <c r="AO35" s="331"/>
      <c r="AP35" s="55" t="s">
        <v>56</v>
      </c>
      <c r="AQ35" s="332"/>
      <c r="AR35" s="333"/>
      <c r="AS35" s="333"/>
      <c r="AT35" s="333"/>
      <c r="AU35" s="334"/>
    </row>
    <row r="36" spans="1:47" ht="15.75" customHeight="1">
      <c r="A36" s="134" t="s">
        <v>83</v>
      </c>
      <c r="B36" s="51"/>
      <c r="C36" s="51"/>
      <c r="D36" s="51"/>
      <c r="E36" s="51"/>
      <c r="F36" s="51"/>
      <c r="G36" s="47"/>
      <c r="H36" s="299">
        <f>SUM(AB9:AC30)</f>
        <v>7.4999999999999997E-2</v>
      </c>
      <c r="I36" s="300"/>
      <c r="J36" s="300"/>
      <c r="K36" s="301">
        <v>120</v>
      </c>
      <c r="L36" s="302"/>
      <c r="M36" s="37" t="s">
        <v>56</v>
      </c>
      <c r="N36" s="303">
        <f t="shared" si="2"/>
        <v>215.99999999999997</v>
      </c>
      <c r="O36" s="304"/>
      <c r="P36" s="37" t="s">
        <v>56</v>
      </c>
      <c r="Q36" s="31"/>
      <c r="R36" s="312" t="s">
        <v>39</v>
      </c>
      <c r="S36" s="313"/>
      <c r="T36" s="313"/>
      <c r="U36" s="313"/>
      <c r="V36" s="313"/>
      <c r="W36" s="313"/>
      <c r="X36" s="297">
        <v>26000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24000</v>
      </c>
      <c r="AO36" s="275"/>
      <c r="AP36" s="56" t="s">
        <v>56</v>
      </c>
      <c r="AQ36" s="276"/>
      <c r="AR36" s="277"/>
      <c r="AS36" s="277"/>
      <c r="AT36" s="277"/>
      <c r="AU36" s="278"/>
    </row>
    <row r="37" spans="1:47" ht="15.75" customHeight="1">
      <c r="A37" s="134" t="s">
        <v>67</v>
      </c>
      <c r="B37" s="51"/>
      <c r="C37" s="51"/>
      <c r="D37" s="51"/>
      <c r="E37" s="51"/>
      <c r="F37" s="51"/>
      <c r="G37" s="47"/>
      <c r="H37" s="299">
        <f>SUM(AD9:AE30)</f>
        <v>0</v>
      </c>
      <c r="I37" s="300"/>
      <c r="J37" s="300"/>
      <c r="K37" s="301">
        <v>89</v>
      </c>
      <c r="L37" s="302"/>
      <c r="M37" s="37" t="s">
        <v>56</v>
      </c>
      <c r="N37" s="303">
        <f t="shared" si="2"/>
        <v>0</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34" t="s">
        <v>150</v>
      </c>
      <c r="B38" s="51"/>
      <c r="C38" s="51"/>
      <c r="D38" s="51"/>
      <c r="E38" s="51"/>
      <c r="F38" s="51"/>
      <c r="G38" s="47"/>
      <c r="H38" s="299">
        <f>SUM(AF9:AG30)</f>
        <v>9.9999999999999992E-2</v>
      </c>
      <c r="I38" s="300"/>
      <c r="J38" s="300"/>
      <c r="K38" s="301">
        <v>89</v>
      </c>
      <c r="L38" s="302"/>
      <c r="M38" s="37" t="s">
        <v>56</v>
      </c>
      <c r="N38" s="303">
        <f t="shared" si="2"/>
        <v>213.6</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34"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34"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34" t="s">
        <v>68</v>
      </c>
      <c r="B41" s="51"/>
      <c r="C41" s="51"/>
      <c r="D41" s="51"/>
      <c r="E41" s="51"/>
      <c r="F41" s="51"/>
      <c r="G41" s="47"/>
      <c r="H41" s="299">
        <f>SUM(AL9:AM30)</f>
        <v>0.82500000000000007</v>
      </c>
      <c r="I41" s="300"/>
      <c r="J41" s="300"/>
      <c r="K41" s="301">
        <v>8</v>
      </c>
      <c r="L41" s="302"/>
      <c r="M41" s="37" t="s">
        <v>56</v>
      </c>
      <c r="N41" s="303">
        <f t="shared" si="2"/>
        <v>158.4</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34"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1</v>
      </c>
      <c r="I44" s="267"/>
      <c r="J44" s="267"/>
      <c r="K44" s="268"/>
      <c r="L44" s="269"/>
      <c r="M44" s="43"/>
      <c r="N44" s="270">
        <f>SUM(N35:O41)</f>
        <v>588</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165</v>
      </c>
      <c r="D51" s="254"/>
      <c r="E51" s="254"/>
      <c r="F51" s="254"/>
      <c r="G51" s="254"/>
      <c r="H51" s="254"/>
      <c r="I51" s="87"/>
      <c r="J51" s="87"/>
      <c r="K51" s="88"/>
      <c r="L51" s="87"/>
      <c r="M51" s="87"/>
      <c r="N51" s="87"/>
      <c r="O51" s="87"/>
      <c r="P51" s="87"/>
      <c r="Q51" s="78"/>
      <c r="R51" s="85" t="s">
        <v>133</v>
      </c>
      <c r="S51" s="86"/>
      <c r="T51" s="254" t="s">
        <v>167</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43954</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43954</v>
      </c>
      <c r="AK59" s="257"/>
      <c r="AL59" s="257"/>
      <c r="AM59" s="257"/>
      <c r="AN59" s="257"/>
      <c r="AO59" s="258"/>
      <c r="AP59" s="105"/>
      <c r="AQ59" s="105"/>
      <c r="AR59" s="105"/>
      <c r="AS59" s="105"/>
      <c r="AT59" s="105"/>
      <c r="AU59" s="105"/>
    </row>
    <row r="60" spans="1:58" ht="13.5" thickBot="1">
      <c r="A60" s="106" t="s">
        <v>0</v>
      </c>
      <c r="B60" s="107"/>
      <c r="C60" s="107"/>
      <c r="D60" s="107"/>
      <c r="E60" s="205" t="str">
        <f>E7</f>
        <v>TB.MITRA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TB.MITRA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153</v>
      </c>
      <c r="AH68" s="197"/>
      <c r="AI68" s="197"/>
      <c r="AJ68" s="197"/>
      <c r="AK68" s="197"/>
      <c r="AL68" s="199"/>
      <c r="AM68" s="196" t="s">
        <v>179</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163</v>
      </c>
      <c r="AH69" s="165"/>
      <c r="AI69" s="165"/>
      <c r="AJ69" s="165"/>
      <c r="AK69" s="165"/>
      <c r="AL69" s="160"/>
      <c r="AM69" s="164" t="s">
        <v>180</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154</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29" t="s">
        <v>169</v>
      </c>
      <c r="AH71" s="130"/>
      <c r="AI71" s="130"/>
      <c r="AJ71" s="130"/>
      <c r="AK71" s="130"/>
      <c r="AL71" s="131"/>
      <c r="AM71" s="129" t="s">
        <v>164</v>
      </c>
      <c r="AN71" s="130"/>
      <c r="AO71" s="130"/>
      <c r="AP71" s="135"/>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29" t="s">
        <v>165</v>
      </c>
      <c r="AH72" s="130"/>
      <c r="AI72" s="130"/>
      <c r="AJ72" s="130"/>
      <c r="AK72" s="130"/>
      <c r="AL72" s="131"/>
      <c r="AM72" s="129" t="s">
        <v>166</v>
      </c>
      <c r="AN72" s="130"/>
      <c r="AO72" s="130"/>
      <c r="AP72" s="135"/>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29" t="s">
        <v>171</v>
      </c>
      <c r="AH73" s="130"/>
      <c r="AI73" s="130"/>
      <c r="AJ73" s="130"/>
      <c r="AK73" s="130"/>
      <c r="AL73" s="131"/>
      <c r="AM73" s="129" t="s">
        <v>159</v>
      </c>
      <c r="AN73" s="130"/>
      <c r="AO73" s="130"/>
      <c r="AP73" s="135"/>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29" t="s">
        <v>155</v>
      </c>
      <c r="AH74" s="130"/>
      <c r="AI74" s="130"/>
      <c r="AJ74" s="130"/>
      <c r="AK74" s="130"/>
      <c r="AL74" s="131"/>
      <c r="AM74" s="129" t="s">
        <v>160</v>
      </c>
      <c r="AN74" s="130"/>
      <c r="AO74" s="130" t="s">
        <v>170</v>
      </c>
      <c r="AP74" s="135"/>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29" t="s">
        <v>156</v>
      </c>
      <c r="AH75" s="130"/>
      <c r="AI75" s="130"/>
      <c r="AJ75" s="130"/>
      <c r="AK75" s="130"/>
      <c r="AL75" s="131"/>
      <c r="AM75" s="129" t="s">
        <v>161</v>
      </c>
      <c r="AN75" s="130"/>
      <c r="AO75" s="130"/>
      <c r="AP75" s="135"/>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29" t="s">
        <v>157</v>
      </c>
      <c r="AH76" s="130"/>
      <c r="AI76" s="130"/>
      <c r="AJ76" s="130"/>
      <c r="AK76" s="130"/>
      <c r="AL76" s="131"/>
      <c r="AM76" s="129" t="s">
        <v>161</v>
      </c>
      <c r="AN76" s="130"/>
      <c r="AO76" s="130"/>
      <c r="AP76" s="135"/>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29" t="s">
        <v>158</v>
      </c>
      <c r="AH77" s="130"/>
      <c r="AI77" s="130"/>
      <c r="AJ77" s="130"/>
      <c r="AK77" s="130"/>
      <c r="AL77" s="131"/>
      <c r="AM77" s="129" t="s">
        <v>162</v>
      </c>
      <c r="AN77" s="130"/>
      <c r="AO77" s="130"/>
      <c r="AP77" s="135"/>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 MEI 2020</vt:lpstr>
      <vt:lpstr>02 MEI 2020</vt:lpstr>
      <vt:lpstr>03 MEI 2020</vt:lpstr>
      <vt:lpstr>Sheet4</vt:lpstr>
      <vt:lpstr>Sheet5</vt:lpstr>
      <vt:lpstr>Sheet3</vt:lpstr>
      <vt:lpstr>Sheet2</vt:lpstr>
      <vt:lpstr>Sheet1</vt:lpstr>
      <vt:lpstr>'01 MEI 2020'!Print_Area</vt:lpstr>
      <vt:lpstr>'02 MEI 2020'!Print_Area</vt:lpstr>
      <vt:lpstr>'03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2020-05-03T01:34:05Z</cp:lastPrinted>
  <dcterms:created xsi:type="dcterms:W3CDTF">2009-03-31T01:48:22Z</dcterms:created>
  <dcterms:modified xsi:type="dcterms:W3CDTF">2020-05-03T12:55:55Z</dcterms:modified>
</cp:coreProperties>
</file>