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5" activeTab="5"/>
  </bookViews>
  <sheets>
    <sheet name="01 APR 2020" sheetId="130" r:id="rId1"/>
    <sheet name="02 APR 2020" sheetId="131" r:id="rId2"/>
    <sheet name="03 APR 2020" sheetId="132" r:id="rId3"/>
    <sheet name="04 APR 2020" sheetId="133" r:id="rId4"/>
    <sheet name="05 APR 2020" sheetId="134" r:id="rId5"/>
    <sheet name="06 APR 2020" sheetId="136" r:id="rId6"/>
    <sheet name="Sheet4" sheetId="98" r:id="rId7"/>
    <sheet name="Sheet5" sheetId="87" r:id="rId8"/>
    <sheet name="Sheet3" sheetId="83" r:id="rId9"/>
    <sheet name="Sheet2" sheetId="47" r:id="rId10"/>
    <sheet name="Sheet1" sheetId="26" r:id="rId11"/>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36" l="1"/>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<sst xmlns="http://schemas.openxmlformats.org/spreadsheetml/2006/main" count="1718" uniqueCount="220">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</sst>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43922</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34" t="s">
        <v>53</v>
      </c>
      <c r="L8" s="135"/>
      <c r="M8" s="135"/>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4.5833333333333337E-2</v>
      </c>
      <c r="Y9" s="221"/>
      <c r="Z9" s="218"/>
      <c r="AA9" s="219"/>
      <c r="AB9" s="220"/>
      <c r="AC9" s="219"/>
      <c r="AD9" s="220"/>
      <c r="AE9" s="219"/>
      <c r="AF9" s="220"/>
      <c r="AG9" s="219"/>
      <c r="AH9" s="220"/>
      <c r="AI9" s="219"/>
      <c r="AJ9" s="220"/>
      <c r="AK9" s="219"/>
      <c r="AL9" s="220">
        <v>4.5833333333333337E-2</v>
      </c>
      <c r="AM9" s="221"/>
      <c r="AN9" s="222" t="s">
        <v>182</v>
      </c>
      <c r="AO9" s="223"/>
      <c r="AP9" s="223"/>
      <c r="AQ9" s="223"/>
      <c r="AR9" s="223"/>
      <c r="AS9" s="223"/>
      <c r="AT9" s="223"/>
      <c r="AU9" s="224"/>
    </row>
    <row r="10" spans="1:47" ht="15.75" customHeight="1" thickTop="1">
      <c r="A10" s="18"/>
      <c r="B10" s="18"/>
      <c r="C10" s="18"/>
      <c r="D10" s="18"/>
      <c r="E10" s="19"/>
      <c r="F10" s="19"/>
      <c r="G10" s="19"/>
      <c r="H10" s="19"/>
      <c r="I10" s="19"/>
      <c r="J10" s="19"/>
      <c r="U10" s="20"/>
      <c r="V10" s="225">
        <v>4.5833333333333337E-2</v>
      </c>
      <c r="W10" s="226"/>
      <c r="X10" s="227">
        <v>7.9166666666666663E-2</v>
      </c>
      <c r="Y10" s="228"/>
      <c r="Z10" s="225"/>
      <c r="AA10" s="226"/>
      <c r="AB10" s="227">
        <v>2.4999999999999998E-2</v>
      </c>
      <c r="AC10" s="226"/>
      <c r="AD10" s="227">
        <v>4.1666666666666666E-3</v>
      </c>
      <c r="AE10" s="226"/>
      <c r="AF10" s="227">
        <v>4.1666666666666666E-3</v>
      </c>
      <c r="AG10" s="226"/>
      <c r="AH10" s="227"/>
      <c r="AI10" s="226"/>
      <c r="AJ10" s="227"/>
      <c r="AK10" s="226"/>
      <c r="AL10" s="227"/>
      <c r="AM10" s="228"/>
      <c r="AN10" s="229" t="s">
        <v>183</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7.9166666666666663E-2</v>
      </c>
      <c r="W11" s="226"/>
      <c r="X11" s="227">
        <v>0.1125</v>
      </c>
      <c r="Y11" s="228"/>
      <c r="Z11" s="225"/>
      <c r="AA11" s="226"/>
      <c r="AB11" s="227">
        <v>2.4999999999999998E-2</v>
      </c>
      <c r="AC11" s="226"/>
      <c r="AD11" s="227">
        <v>4.1666666666666666E-3</v>
      </c>
      <c r="AE11" s="226"/>
      <c r="AF11" s="227">
        <v>4.1666666666666666E-3</v>
      </c>
      <c r="AG11" s="226"/>
      <c r="AH11" s="227"/>
      <c r="AI11" s="226"/>
      <c r="AJ11" s="227"/>
      <c r="AK11" s="226"/>
      <c r="AL11" s="227"/>
      <c r="AM11" s="228"/>
      <c r="AN11" s="229" t="s">
        <v>184</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0.1125</v>
      </c>
      <c r="W12" s="226"/>
      <c r="X12" s="227">
        <v>0.16250000000000001</v>
      </c>
      <c r="Y12" s="228"/>
      <c r="Z12" s="225"/>
      <c r="AA12" s="226"/>
      <c r="AB12" s="227"/>
      <c r="AC12" s="226"/>
      <c r="AD12" s="227"/>
      <c r="AE12" s="226"/>
      <c r="AF12" s="227"/>
      <c r="AG12" s="226"/>
      <c r="AH12" s="227"/>
      <c r="AI12" s="226"/>
      <c r="AJ12" s="227"/>
      <c r="AK12" s="226"/>
      <c r="AL12" s="227">
        <v>4.9999999999999996E-2</v>
      </c>
      <c r="AM12" s="228"/>
      <c r="AN12" s="229" t="s">
        <v>182</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0.16250000000000001</v>
      </c>
      <c r="W13" s="226"/>
      <c r="X13" s="227">
        <v>0.17500000000000002</v>
      </c>
      <c r="Y13" s="228"/>
      <c r="Z13" s="225"/>
      <c r="AA13" s="226"/>
      <c r="AB13" s="227"/>
      <c r="AC13" s="226"/>
      <c r="AD13" s="227"/>
      <c r="AE13" s="226"/>
      <c r="AF13" s="227">
        <v>1.2499999999999999E-2</v>
      </c>
      <c r="AG13" s="226"/>
      <c r="AH13" s="227"/>
      <c r="AI13" s="226"/>
      <c r="AJ13" s="227"/>
      <c r="AK13" s="226"/>
      <c r="AL13" s="227"/>
      <c r="AM13" s="228"/>
      <c r="AN13" s="229" t="s">
        <v>185</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0.17500000000000002</v>
      </c>
      <c r="W14" s="226"/>
      <c r="X14" s="227">
        <v>0.25</v>
      </c>
      <c r="Y14" s="228"/>
      <c r="Z14" s="225"/>
      <c r="AA14" s="226"/>
      <c r="AB14" s="227"/>
      <c r="AC14" s="226"/>
      <c r="AD14" s="227"/>
      <c r="AE14" s="226"/>
      <c r="AF14" s="227"/>
      <c r="AG14" s="226"/>
      <c r="AH14" s="227"/>
      <c r="AI14" s="226"/>
      <c r="AJ14" s="227"/>
      <c r="AK14" s="226"/>
      <c r="AL14" s="227">
        <v>7.4999999999999997E-2</v>
      </c>
      <c r="AM14" s="228"/>
      <c r="AN14" s="229" t="s">
        <v>182</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0.25</v>
      </c>
      <c r="W15" s="226"/>
      <c r="X15" s="227">
        <v>0.29166666666666669</v>
      </c>
      <c r="Y15" s="228"/>
      <c r="Z15" s="225"/>
      <c r="AA15" s="226"/>
      <c r="AB15" s="227">
        <v>2.4999999999999998E-2</v>
      </c>
      <c r="AC15" s="226"/>
      <c r="AD15" s="227">
        <v>8.3333333333333332E-3</v>
      </c>
      <c r="AE15" s="226"/>
      <c r="AF15" s="227">
        <v>8.3333333333333332E-3</v>
      </c>
      <c r="AG15" s="226"/>
      <c r="AH15" s="227"/>
      <c r="AI15" s="226"/>
      <c r="AJ15" s="227"/>
      <c r="AK15" s="226"/>
      <c r="AL15" s="227"/>
      <c r="AM15" s="228"/>
      <c r="AN15" s="229" t="s">
        <v>186</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0.29166666666666669</v>
      </c>
      <c r="W16" s="226"/>
      <c r="X16" s="227">
        <v>0.35416666666666669</v>
      </c>
      <c r="Y16" s="228"/>
      <c r="Z16" s="225"/>
      <c r="AA16" s="226"/>
      <c r="AB16" s="227"/>
      <c r="AC16" s="226"/>
      <c r="AD16" s="227"/>
      <c r="AE16" s="226"/>
      <c r="AF16" s="227">
        <v>6.25E-2</v>
      </c>
      <c r="AG16" s="226"/>
      <c r="AH16" s="227"/>
      <c r="AI16" s="226"/>
      <c r="AJ16" s="227"/>
      <c r="AK16" s="226"/>
      <c r="AL16" s="227"/>
      <c r="AM16" s="228"/>
      <c r="AN16" s="229" t="s">
        <v>187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0.35416666666666669</v>
      </c>
      <c r="W17" s="226"/>
      <c r="X17" s="227">
        <v>0.38750000000000001</v>
      </c>
      <c r="Y17" s="228"/>
      <c r="Z17" s="225"/>
      <c r="AA17" s="226"/>
      <c r="AB17" s="227">
        <v>2.4999999999999998E-2</v>
      </c>
      <c r="AC17" s="226"/>
      <c r="AD17" s="227">
        <v>4.1666666666666666E-3</v>
      </c>
      <c r="AE17" s="226"/>
      <c r="AF17" s="227">
        <v>4.1666666666666666E-3</v>
      </c>
      <c r="AG17" s="226"/>
      <c r="AH17" s="227"/>
      <c r="AI17" s="226"/>
      <c r="AJ17" s="227"/>
      <c r="AK17" s="226"/>
      <c r="AL17" s="227"/>
      <c r="AM17" s="228"/>
      <c r="AN17" s="229" t="s">
        <v>188</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0.38750000000000001</v>
      </c>
      <c r="W18" s="226"/>
      <c r="X18" s="262">
        <v>0.6</v>
      </c>
      <c r="Y18" s="263"/>
      <c r="Z18" s="225"/>
      <c r="AA18" s="226"/>
      <c r="AB18" s="227"/>
      <c r="AC18" s="226"/>
      <c r="AD18" s="227"/>
      <c r="AE18" s="226"/>
      <c r="AF18" s="227"/>
      <c r="AG18" s="226"/>
      <c r="AH18" s="227"/>
      <c r="AI18" s="226"/>
      <c r="AJ18" s="227"/>
      <c r="AK18" s="226"/>
      <c r="AL18" s="227">
        <v>0.21249999999999999</v>
      </c>
      <c r="AM18" s="228"/>
      <c r="AN18" s="229" t="s">
        <v>182</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0.6</v>
      </c>
      <c r="W19" s="226"/>
      <c r="X19" s="262">
        <v>0.63750000000000007</v>
      </c>
      <c r="Y19" s="263"/>
      <c r="Z19" s="225"/>
      <c r="AA19" s="226"/>
      <c r="AB19" s="227">
        <v>2.9166666666666664E-2</v>
      </c>
      <c r="AC19" s="226"/>
      <c r="AD19" s="227">
        <v>4.1666666666666666E-3</v>
      </c>
      <c r="AE19" s="226"/>
      <c r="AF19" s="227">
        <v>4.1666666666666666E-3</v>
      </c>
      <c r="AG19" s="226"/>
      <c r="AH19" s="227"/>
      <c r="AI19" s="226"/>
      <c r="AJ19" s="227"/>
      <c r="AK19" s="226"/>
      <c r="AL19" s="227"/>
      <c r="AM19" s="228"/>
      <c r="AN19" s="229" t="s">
        <v>189</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0.63750000000000007</v>
      </c>
      <c r="W20" s="226"/>
      <c r="X20" s="262">
        <v>0.68333333333333324</v>
      </c>
      <c r="Y20" s="263"/>
      <c r="Z20" s="225"/>
      <c r="AA20" s="226"/>
      <c r="AB20" s="227"/>
      <c r="AC20" s="226"/>
      <c r="AD20" s="227"/>
      <c r="AE20" s="226"/>
      <c r="AF20" s="227"/>
      <c r="AG20" s="226"/>
      <c r="AH20" s="227"/>
      <c r="AI20" s="226"/>
      <c r="AJ20" s="227"/>
      <c r="AK20" s="226"/>
      <c r="AL20" s="227">
        <v>4.5833333333333337E-2</v>
      </c>
      <c r="AM20" s="228"/>
      <c r="AN20" s="229" t="s">
        <v>182</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0.68333333333333324</v>
      </c>
      <c r="W21" s="226"/>
      <c r="X21" s="262">
        <v>0.71666666666666667</v>
      </c>
      <c r="Y21" s="263"/>
      <c r="Z21" s="225"/>
      <c r="AA21" s="226"/>
      <c r="AB21" s="227">
        <v>2.4999999999999998E-2</v>
      </c>
      <c r="AC21" s="226"/>
      <c r="AD21" s="227">
        <v>4.1666666666666666E-3</v>
      </c>
      <c r="AE21" s="226"/>
      <c r="AF21" s="227">
        <v>4.1666666666666666E-3</v>
      </c>
      <c r="AG21" s="226"/>
      <c r="AH21" s="227"/>
      <c r="AI21" s="226"/>
      <c r="AJ21" s="227"/>
      <c r="AK21" s="226"/>
      <c r="AL21" s="227"/>
      <c r="AM21" s="228"/>
      <c r="AN21" s="229" t="s">
        <v>190</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v>0.71666666666666667</v>
      </c>
      <c r="W22" s="275"/>
      <c r="X22" s="276">
        <v>0.79166666666666663</v>
      </c>
      <c r="Y22" s="227"/>
      <c r="Z22" s="274"/>
      <c r="AA22" s="275"/>
      <c r="AB22" s="275"/>
      <c r="AC22" s="275"/>
      <c r="AD22" s="275"/>
      <c r="AE22" s="275"/>
      <c r="AF22" s="275"/>
      <c r="AG22" s="275"/>
      <c r="AH22" s="275"/>
      <c r="AI22" s="275"/>
      <c r="AJ22" s="275"/>
      <c r="AK22" s="275"/>
      <c r="AL22" s="226">
        <v>7.4999999999999997E-2</v>
      </c>
      <c r="AM22" s="227"/>
      <c r="AN22" s="229" t="s">
        <v>182</v>
      </c>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v>0.79166666666666663</v>
      </c>
      <c r="W23" s="275"/>
      <c r="X23" s="275">
        <v>0.82916666666666661</v>
      </c>
      <c r="Y23" s="227"/>
      <c r="Z23" s="274"/>
      <c r="AA23" s="275"/>
      <c r="AB23" s="275"/>
      <c r="AC23" s="275"/>
      <c r="AD23" s="275"/>
      <c r="AE23" s="275"/>
      <c r="AF23" s="275">
        <v>3.7499999999999999E-2</v>
      </c>
      <c r="AG23" s="275"/>
      <c r="AH23" s="275"/>
      <c r="AI23" s="275"/>
      <c r="AJ23" s="275"/>
      <c r="AK23" s="275"/>
      <c r="AL23" s="226"/>
      <c r="AM23" s="227"/>
      <c r="AN23" s="229" t="s">
        <v>191</v>
      </c>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v>0.82916666666666661</v>
      </c>
      <c r="W24" s="275"/>
      <c r="X24" s="226">
        <v>1</v>
      </c>
      <c r="Y24" s="227"/>
      <c r="Z24" s="274"/>
      <c r="AA24" s="275"/>
      <c r="AB24" s="275"/>
      <c r="AC24" s="275"/>
      <c r="AD24" s="275"/>
      <c r="AE24" s="275"/>
      <c r="AF24" s="275"/>
      <c r="AG24" s="275"/>
      <c r="AH24" s="275"/>
      <c r="AI24" s="275"/>
      <c r="AJ24" s="275"/>
      <c r="AK24" s="275"/>
      <c r="AL24" s="226">
        <v>0.17083333333333331</v>
      </c>
      <c r="AM24" s="227"/>
      <c r="AN24" s="229" t="s">
        <v>182</v>
      </c>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0.15416666666666665</v>
      </c>
      <c r="AC31" s="303"/>
      <c r="AD31" s="303">
        <f>SUM(AD9:AE30)</f>
        <v>2.9166666666666664E-2</v>
      </c>
      <c r="AE31" s="303"/>
      <c r="AF31" s="303">
        <f>SUM(AF9:AG30)</f>
        <v>0.14166666666666666</v>
      </c>
      <c r="AG31" s="303"/>
      <c r="AH31" s="303">
        <f>SUM(AH9:AI30)</f>
        <v>0</v>
      </c>
      <c r="AI31" s="303"/>
      <c r="AJ31" s="303">
        <f>SUM(AJ9:AK30)</f>
        <v>0</v>
      </c>
      <c r="AK31" s="303"/>
      <c r="AL31" s="304">
        <f>SUM(AL9:AM30)</f>
        <v>0.67499999999999993</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13316</v>
      </c>
      <c r="Y35" s="336"/>
      <c r="Z35" s="336"/>
      <c r="AA35" s="55" t="s">
        <v>56</v>
      </c>
      <c r="AB35" s="337">
        <v>930</v>
      </c>
      <c r="AC35" s="338"/>
      <c r="AD35" s="338"/>
      <c r="AE35" s="58" t="s">
        <v>56</v>
      </c>
      <c r="AF35" s="337">
        <v>0</v>
      </c>
      <c r="AG35" s="338"/>
      <c r="AH35" s="338"/>
      <c r="AI35" s="55" t="s">
        <v>56</v>
      </c>
      <c r="AJ35" s="337">
        <v>0</v>
      </c>
      <c r="AK35" s="338"/>
      <c r="AL35" s="338"/>
      <c r="AM35" s="55" t="s">
        <v>56</v>
      </c>
      <c r="AN35" s="339">
        <f>(X35+AF35)-(AB35+AJ35)</f>
        <v>12386</v>
      </c>
      <c r="AO35" s="340"/>
      <c r="AP35" s="55" t="s">
        <v>56</v>
      </c>
      <c r="AQ35" s="341"/>
      <c r="AR35" s="342"/>
      <c r="AS35" s="342"/>
      <c r="AT35" s="342"/>
      <c r="AU35" s="343"/>
    </row>
    <row r="36" spans="1:47" ht="15.75" customHeight="1">
      <c r="A36" s="133" t="s">
        <v>83</v>
      </c>
      <c r="B36" s="51"/>
      <c r="C36" s="51"/>
      <c r="D36" s="51"/>
      <c r="E36" s="51"/>
      <c r="F36" s="51"/>
      <c r="G36" s="47"/>
      <c r="H36" s="347">
        <f>SUM(AB9:AC30)</f>
        <v>0.15416666666666665</v>
      </c>
      <c r="I36" s="348"/>
      <c r="J36" s="348"/>
      <c r="K36" s="349">
        <v>120</v>
      </c>
      <c r="L36" s="350"/>
      <c r="M36" s="37" t="s">
        <v>56</v>
      </c>
      <c r="N36" s="351">
        <f t="shared" si="2"/>
        <v>443.99999999999989</v>
      </c>
      <c r="O36" s="352"/>
      <c r="P36" s="37" t="s">
        <v>56</v>
      </c>
      <c r="Q36" s="31"/>
      <c r="R36" s="360" t="s">
        <v>39</v>
      </c>
      <c r="S36" s="361"/>
      <c r="T36" s="361"/>
      <c r="U36" s="361"/>
      <c r="V36" s="361"/>
      <c r="W36" s="361"/>
      <c r="X36" s="354">
        <v>35000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33000</v>
      </c>
      <c r="AO36" s="359"/>
      <c r="AP36" s="56" t="s">
        <v>56</v>
      </c>
      <c r="AQ36" s="344"/>
      <c r="AR36" s="345"/>
      <c r="AS36" s="345"/>
      <c r="AT36" s="345"/>
      <c r="AU36" s="346"/>
    </row>
    <row r="37" spans="1:47" ht="15.75" customHeight="1">
      <c r="A37" s="133" t="s">
        <v>67</v>
      </c>
      <c r="B37" s="51"/>
      <c r="C37" s="51"/>
      <c r="D37" s="51"/>
      <c r="E37" s="51"/>
      <c r="F37" s="51"/>
      <c r="G37" s="47"/>
      <c r="H37" s="347">
        <f>SUM(AD9:AE30)</f>
        <v>2.9166666666666664E-2</v>
      </c>
      <c r="I37" s="348"/>
      <c r="J37" s="348"/>
      <c r="K37" s="349">
        <v>89</v>
      </c>
      <c r="L37" s="350"/>
      <c r="M37" s="37" t="s">
        <v>56</v>
      </c>
      <c r="N37" s="351">
        <f t="shared" si="2"/>
        <v>62.3</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33" t="s">
        <v>150</v>
      </c>
      <c r="B38" s="51"/>
      <c r="C38" s="51"/>
      <c r="D38" s="51"/>
      <c r="E38" s="51"/>
      <c r="F38" s="51"/>
      <c r="G38" s="47"/>
      <c r="H38" s="347">
        <f>SUM(AF9:AG30)</f>
        <v>0.14166666666666666</v>
      </c>
      <c r="I38" s="348"/>
      <c r="J38" s="348"/>
      <c r="K38" s="349">
        <v>89</v>
      </c>
      <c r="L38" s="350"/>
      <c r="M38" s="37" t="s">
        <v>56</v>
      </c>
      <c r="N38" s="351">
        <f t="shared" si="2"/>
        <v>302.59999999999997</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33"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33"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33" t="s">
        <v>68</v>
      </c>
      <c r="B41" s="51"/>
      <c r="C41" s="51"/>
      <c r="D41" s="51"/>
      <c r="E41" s="51"/>
      <c r="F41" s="51"/>
      <c r="G41" s="47"/>
      <c r="H41" s="347">
        <f>SUM(AL9:AM30)</f>
        <v>0.67499999999999993</v>
      </c>
      <c r="I41" s="348"/>
      <c r="J41" s="348"/>
      <c r="K41" s="349">
        <v>8</v>
      </c>
      <c r="L41" s="350"/>
      <c r="M41" s="37" t="s">
        <v>56</v>
      </c>
      <c r="N41" s="351">
        <f t="shared" si="2"/>
        <v>129.6</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33"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0.99999999999999989</v>
      </c>
      <c r="I44" s="395"/>
      <c r="J44" s="395"/>
      <c r="K44" s="396"/>
      <c r="L44" s="397"/>
      <c r="M44" s="43"/>
      <c r="N44" s="398">
        <f>SUM(N35:O41)</f>
        <v>938.49999999999989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43922</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43922</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30" t="s">
        <v>169</v>
      </c>
      <c r="AH71" s="131"/>
      <c r="AI71" s="131"/>
      <c r="AJ71" s="131"/>
      <c r="AK71" s="131"/>
      <c r="AL71" s="129"/>
      <c r="AM71" s="130" t="s">
        <v>164</v>
      </c>
      <c r="AN71" s="131"/>
      <c r="AO71" s="131"/>
      <c r="AP71" s="132"/>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30" t="s">
        <v>165</v>
      </c>
      <c r="AH72" s="131"/>
      <c r="AI72" s="131"/>
      <c r="AJ72" s="131"/>
      <c r="AK72" s="131"/>
      <c r="AL72" s="129"/>
      <c r="AM72" s="130" t="s">
        <v>166</v>
      </c>
      <c r="AN72" s="131"/>
      <c r="AO72" s="131"/>
      <c r="AP72" s="132"/>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30" t="s">
        <v>171</v>
      </c>
      <c r="AH73" s="131"/>
      <c r="AI73" s="131"/>
      <c r="AJ73" s="131"/>
      <c r="AK73" s="131"/>
      <c r="AL73" s="129"/>
      <c r="AM73" s="130" t="s">
        <v>159</v>
      </c>
      <c r="AN73" s="131"/>
      <c r="AO73" s="131"/>
      <c r="AP73" s="132"/>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30" t="s">
        <v>155</v>
      </c>
      <c r="AH74" s="131"/>
      <c r="AI74" s="131"/>
      <c r="AJ74" s="131"/>
      <c r="AK74" s="131"/>
      <c r="AL74" s="129"/>
      <c r="AM74" s="130" t="s">
        <v>160</v>
      </c>
      <c r="AN74" s="131"/>
      <c r="AO74" s="131" t="s">
        <v>170</v>
      </c>
      <c r="AP74" s="132"/>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30" t="s">
        <v>156</v>
      </c>
      <c r="AH75" s="131"/>
      <c r="AI75" s="131"/>
      <c r="AJ75" s="131"/>
      <c r="AK75" s="131"/>
      <c r="AL75" s="129"/>
      <c r="AM75" s="130" t="s">
        <v>161</v>
      </c>
      <c r="AN75" s="131"/>
      <c r="AO75" s="131"/>
      <c r="AP75" s="132"/>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30" t="s">
        <v>157</v>
      </c>
      <c r="AH76" s="131"/>
      <c r="AI76" s="131"/>
      <c r="AJ76" s="131"/>
      <c r="AK76" s="131"/>
      <c r="AL76" s="129"/>
      <c r="AM76" s="130" t="s">
        <v>161</v>
      </c>
      <c r="AN76" s="131"/>
      <c r="AO76" s="131"/>
      <c r="AP76" s="132"/>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30" t="s">
        <v>158</v>
      </c>
      <c r="AH77" s="131"/>
      <c r="AI77" s="131"/>
      <c r="AJ77" s="131"/>
      <c r="AK77" s="131"/>
      <c r="AL77" s="129"/>
      <c r="AM77" s="130" t="s">
        <v>162</v>
      </c>
      <c r="AN77" s="131"/>
      <c r="AO77" s="131"/>
      <c r="AP77" s="132"/>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43923</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41" t="s">
        <v>53</v>
      </c>
      <c r="L8" s="142"/>
      <c r="M8" s="142"/>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0.20833333333333334</v>
      </c>
      <c r="Y9" s="221"/>
      <c r="Z9" s="218"/>
      <c r="AA9" s="219"/>
      <c r="AB9" s="220"/>
      <c r="AC9" s="219"/>
      <c r="AD9" s="220"/>
      <c r="AE9" s="219"/>
      <c r="AF9" s="220"/>
      <c r="AG9" s="219"/>
      <c r="AH9" s="220"/>
      <c r="AI9" s="219"/>
      <c r="AJ9" s="220"/>
      <c r="AK9" s="219"/>
      <c r="AL9" s="220">
        <v>0.20833333333333334</v>
      </c>
      <c r="AM9" s="221"/>
      <c r="AN9" s="222" t="s">
        <v>192</v>
      </c>
      <c r="AO9" s="223"/>
      <c r="AP9" s="223"/>
      <c r="AQ9" s="223"/>
      <c r="AR9" s="223"/>
      <c r="AS9" s="223"/>
      <c r="AT9" s="223"/>
      <c r="AU9" s="224"/>
    </row>
    <row r="10" spans="1:47" ht="15.75" customHeight="1" thickTop="1">
      <c r="A10" s="18"/>
      <c r="B10" s="18"/>
      <c r="C10" s="18"/>
      <c r="D10" s="18"/>
      <c r="E10" s="19"/>
      <c r="F10" s="19"/>
      <c r="G10" s="19"/>
      <c r="H10" s="19"/>
      <c r="I10" s="19"/>
      <c r="J10" s="19"/>
      <c r="U10" s="20"/>
      <c r="V10" s="225">
        <v>0.20833333333333334</v>
      </c>
      <c r="W10" s="226"/>
      <c r="X10" s="227">
        <v>0.22916666666666666</v>
      </c>
      <c r="Y10" s="228"/>
      <c r="Z10" s="225"/>
      <c r="AA10" s="226"/>
      <c r="AB10" s="227">
        <v>1.2499999999999999E-2</v>
      </c>
      <c r="AC10" s="226"/>
      <c r="AD10" s="227">
        <v>4.1666666666666666E-3</v>
      </c>
      <c r="AE10" s="226"/>
      <c r="AF10" s="227">
        <v>4.1666666666666666E-3</v>
      </c>
      <c r="AG10" s="226"/>
      <c r="AH10" s="227"/>
      <c r="AI10" s="226"/>
      <c r="AJ10" s="227"/>
      <c r="AK10" s="226"/>
      <c r="AL10" s="227"/>
      <c r="AM10" s="228"/>
      <c r="AN10" s="229" t="s">
        <v>193</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0.22916666666666666</v>
      </c>
      <c r="W11" s="226"/>
      <c r="X11" s="227">
        <v>0.45833333333333331</v>
      </c>
      <c r="Y11" s="228"/>
      <c r="Z11" s="225"/>
      <c r="AA11" s="226"/>
      <c r="AB11" s="227">
        <v>0.20833333333333334</v>
      </c>
      <c r="AC11" s="226"/>
      <c r="AD11" s="227">
        <v>8.3333333333333332E-3</v>
      </c>
      <c r="AE11" s="226"/>
      <c r="AF11" s="227">
        <v>1.2499999999999999E-2</v>
      </c>
      <c r="AG11" s="226"/>
      <c r="AH11" s="227"/>
      <c r="AI11" s="226"/>
      <c r="AJ11" s="227"/>
      <c r="AK11" s="226"/>
      <c r="AL11" s="227"/>
      <c r="AM11" s="228"/>
      <c r="AN11" s="229" t="s">
        <v>194</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0.45833333333333331</v>
      </c>
      <c r="W12" s="226"/>
      <c r="X12" s="227">
        <v>0.6958333333333333</v>
      </c>
      <c r="Y12" s="228"/>
      <c r="Z12" s="225"/>
      <c r="AA12" s="226"/>
      <c r="AB12" s="227">
        <v>0.22500000000000001</v>
      </c>
      <c r="AC12" s="226"/>
      <c r="AD12" s="227">
        <v>4.1666666666666666E-3</v>
      </c>
      <c r="AE12" s="226"/>
      <c r="AF12" s="227">
        <v>8.3333333333333332E-3</v>
      </c>
      <c r="AG12" s="226"/>
      <c r="AH12" s="227"/>
      <c r="AI12" s="226"/>
      <c r="AJ12" s="227"/>
      <c r="AK12" s="226"/>
      <c r="AL12" s="227"/>
      <c r="AM12" s="228"/>
      <c r="AN12" s="229" t="s">
        <v>197</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0.6958333333333333</v>
      </c>
      <c r="W13" s="226"/>
      <c r="X13" s="227">
        <v>0.79583333333333339</v>
      </c>
      <c r="Y13" s="228"/>
      <c r="Z13" s="225"/>
      <c r="AA13" s="226"/>
      <c r="AB13" s="227"/>
      <c r="AC13" s="226"/>
      <c r="AD13" s="227"/>
      <c r="AE13" s="226"/>
      <c r="AF13" s="227"/>
      <c r="AG13" s="226"/>
      <c r="AH13" s="227"/>
      <c r="AI13" s="226"/>
      <c r="AJ13" s="227"/>
      <c r="AK13" s="226"/>
      <c r="AL13" s="227">
        <v>9.9999999999999992E-2</v>
      </c>
      <c r="AM13" s="228"/>
      <c r="AN13" s="229" t="s">
        <v>195</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0.79583333333333339</v>
      </c>
      <c r="W14" s="226"/>
      <c r="X14" s="227">
        <v>0.85833333333333339</v>
      </c>
      <c r="Y14" s="228"/>
      <c r="Z14" s="225"/>
      <c r="AA14" s="226"/>
      <c r="AB14" s="227"/>
      <c r="AC14" s="226"/>
      <c r="AD14" s="227"/>
      <c r="AE14" s="226"/>
      <c r="AF14" s="227">
        <v>6.25E-2</v>
      </c>
      <c r="AG14" s="226"/>
      <c r="AH14" s="227"/>
      <c r="AI14" s="226"/>
      <c r="AJ14" s="227"/>
      <c r="AK14" s="226"/>
      <c r="AL14" s="227"/>
      <c r="AM14" s="228"/>
      <c r="AN14" s="229" t="s">
        <v>196</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0.85833333333333339</v>
      </c>
      <c r="W15" s="226"/>
      <c r="X15" s="227">
        <v>1</v>
      </c>
      <c r="Y15" s="228"/>
      <c r="Z15" s="225"/>
      <c r="AA15" s="226"/>
      <c r="AB15" s="227"/>
      <c r="AC15" s="226"/>
      <c r="AD15" s="227"/>
      <c r="AE15" s="226"/>
      <c r="AF15" s="227"/>
      <c r="AG15" s="226"/>
      <c r="AH15" s="227"/>
      <c r="AI15" s="226"/>
      <c r="AJ15" s="227"/>
      <c r="AK15" s="226"/>
      <c r="AL15" s="227">
        <v>0.14166666666666666</v>
      </c>
      <c r="AM15" s="228"/>
      <c r="AN15" s="229" t="s">
        <v>195</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c r="W16" s="226"/>
      <c r="X16" s="227"/>
      <c r="Y16" s="228"/>
      <c r="Z16" s="225"/>
      <c r="AA16" s="226"/>
      <c r="AB16" s="227"/>
      <c r="AC16" s="226"/>
      <c r="AD16" s="227"/>
      <c r="AE16" s="226"/>
      <c r="AF16" s="227"/>
      <c r="AG16" s="226"/>
      <c r="AH16" s="227"/>
      <c r="AI16" s="226"/>
      <c r="AJ16" s="227"/>
      <c r="AK16" s="226"/>
      <c r="AL16" s="227"/>
      <c r="AM16" s="228"/>
      <c r="AN16" s="229"/>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c r="W17" s="226"/>
      <c r="X17" s="227"/>
      <c r="Y17" s="228"/>
      <c r="Z17" s="225"/>
      <c r="AA17" s="226"/>
      <c r="AB17" s="227"/>
      <c r="AC17" s="226"/>
      <c r="AD17" s="227"/>
      <c r="AE17" s="226"/>
      <c r="AF17" s="227"/>
      <c r="AG17" s="226"/>
      <c r="AH17" s="227"/>
      <c r="AI17" s="226"/>
      <c r="AJ17" s="227"/>
      <c r="AK17" s="226"/>
      <c r="AL17" s="227"/>
      <c r="AM17" s="228"/>
      <c r="AN17" s="229"/>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c r="W18" s="226"/>
      <c r="X18" s="262"/>
      <c r="Y18" s="263"/>
      <c r="Z18" s="225"/>
      <c r="AA18" s="226"/>
      <c r="AB18" s="227"/>
      <c r="AC18" s="226"/>
      <c r="AD18" s="227"/>
      <c r="AE18" s="226"/>
      <c r="AF18" s="227"/>
      <c r="AG18" s="226"/>
      <c r="AH18" s="227"/>
      <c r="AI18" s="226"/>
      <c r="AJ18" s="227"/>
      <c r="AK18" s="226"/>
      <c r="AL18" s="227"/>
      <c r="AM18" s="228"/>
      <c r="AN18" s="229"/>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c r="W19" s="226"/>
      <c r="X19" s="262"/>
      <c r="Y19" s="263"/>
      <c r="Z19" s="225"/>
      <c r="AA19" s="226"/>
      <c r="AB19" s="227"/>
      <c r="AC19" s="226"/>
      <c r="AD19" s="227"/>
      <c r="AE19" s="226"/>
      <c r="AF19" s="227"/>
      <c r="AG19" s="226"/>
      <c r="AH19" s="227"/>
      <c r="AI19" s="226"/>
      <c r="AJ19" s="227"/>
      <c r="AK19" s="226"/>
      <c r="AL19" s="227"/>
      <c r="AM19" s="228"/>
      <c r="AN19" s="229"/>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c r="W20" s="226"/>
      <c r="X20" s="262"/>
      <c r="Y20" s="263"/>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0.44583333333333336</v>
      </c>
      <c r="AC31" s="303"/>
      <c r="AD31" s="303">
        <f>SUM(AD9:AE30)</f>
        <v>1.6666666666666666E-2</v>
      </c>
      <c r="AE31" s="303"/>
      <c r="AF31" s="303">
        <f>SUM(AF9:AG30)</f>
        <v>8.7499999999999994E-2</v>
      </c>
      <c r="AG31" s="303"/>
      <c r="AH31" s="303">
        <f>SUM(AH9:AI30)</f>
        <v>0</v>
      </c>
      <c r="AI31" s="303"/>
      <c r="AJ31" s="303">
        <f>SUM(AJ9:AK30)</f>
        <v>0</v>
      </c>
      <c r="AK31" s="303"/>
      <c r="AL31" s="304">
        <f>SUM(AL9:AM30)</f>
        <v>0.45</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12386</v>
      </c>
      <c r="Y35" s="336"/>
      <c r="Z35" s="336"/>
      <c r="AA35" s="55" t="s">
        <v>56</v>
      </c>
      <c r="AB35" s="337">
        <v>1583</v>
      </c>
      <c r="AC35" s="338"/>
      <c r="AD35" s="338"/>
      <c r="AE35" s="58" t="s">
        <v>56</v>
      </c>
      <c r="AF35" s="337">
        <v>0</v>
      </c>
      <c r="AG35" s="338"/>
      <c r="AH35" s="338"/>
      <c r="AI35" s="55" t="s">
        <v>56</v>
      </c>
      <c r="AJ35" s="337">
        <v>0</v>
      </c>
      <c r="AK35" s="338"/>
      <c r="AL35" s="338"/>
      <c r="AM35" s="55" t="s">
        <v>56</v>
      </c>
      <c r="AN35" s="339">
        <f>(X35+AF35)-(AB35+AJ35)</f>
        <v>10803</v>
      </c>
      <c r="AO35" s="340"/>
      <c r="AP35" s="55" t="s">
        <v>56</v>
      </c>
      <c r="AQ35" s="341"/>
      <c r="AR35" s="342"/>
      <c r="AS35" s="342"/>
      <c r="AT35" s="342"/>
      <c r="AU35" s="343"/>
    </row>
    <row r="36" spans="1:47" ht="15.75" customHeight="1">
      <c r="A36" s="140" t="s">
        <v>83</v>
      </c>
      <c r="B36" s="51"/>
      <c r="C36" s="51"/>
      <c r="D36" s="51"/>
      <c r="E36" s="51"/>
      <c r="F36" s="51"/>
      <c r="G36" s="47"/>
      <c r="H36" s="347">
        <f>SUM(AB9:AC30)</f>
        <v>0.44583333333333336</v>
      </c>
      <c r="I36" s="348"/>
      <c r="J36" s="348"/>
      <c r="K36" s="349">
        <v>120</v>
      </c>
      <c r="L36" s="350"/>
      <c r="M36" s="37" t="s">
        <v>56</v>
      </c>
      <c r="N36" s="351">
        <f t="shared" si="2"/>
        <v>1284.0000000000002</v>
      </c>
      <c r="O36" s="352"/>
      <c r="P36" s="37" t="s">
        <v>56</v>
      </c>
      <c r="Q36" s="31"/>
      <c r="R36" s="360" t="s">
        <v>39</v>
      </c>
      <c r="S36" s="361"/>
      <c r="T36" s="361"/>
      <c r="U36" s="361"/>
      <c r="V36" s="361"/>
      <c r="W36" s="361"/>
      <c r="X36" s="354">
        <v>33000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31000</v>
      </c>
      <c r="AO36" s="359"/>
      <c r="AP36" s="56" t="s">
        <v>56</v>
      </c>
      <c r="AQ36" s="344"/>
      <c r="AR36" s="345"/>
      <c r="AS36" s="345"/>
      <c r="AT36" s="345"/>
      <c r="AU36" s="346"/>
    </row>
    <row r="37" spans="1:47" ht="15.75" customHeight="1">
      <c r="A37" s="140" t="s">
        <v>67</v>
      </c>
      <c r="B37" s="51"/>
      <c r="C37" s="51"/>
      <c r="D37" s="51"/>
      <c r="E37" s="51"/>
      <c r="F37" s="51"/>
      <c r="G37" s="47"/>
      <c r="H37" s="347">
        <f>SUM(AD9:AE30)</f>
        <v>1.6666666666666666E-2</v>
      </c>
      <c r="I37" s="348"/>
      <c r="J37" s="348"/>
      <c r="K37" s="349">
        <v>89</v>
      </c>
      <c r="L37" s="350"/>
      <c r="M37" s="37" t="s">
        <v>56</v>
      </c>
      <c r="N37" s="351">
        <f t="shared" si="2"/>
        <v>35.6</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40" t="s">
        <v>150</v>
      </c>
      <c r="B38" s="51"/>
      <c r="C38" s="51"/>
      <c r="D38" s="51"/>
      <c r="E38" s="51"/>
      <c r="F38" s="51"/>
      <c r="G38" s="47"/>
      <c r="H38" s="347">
        <f>SUM(AF9:AG30)</f>
        <v>8.7499999999999994E-2</v>
      </c>
      <c r="I38" s="348"/>
      <c r="J38" s="348"/>
      <c r="K38" s="349">
        <v>89</v>
      </c>
      <c r="L38" s="350"/>
      <c r="M38" s="37" t="s">
        <v>56</v>
      </c>
      <c r="N38" s="351">
        <f t="shared" si="2"/>
        <v>186.89999999999998</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40"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40"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40" t="s">
        <v>68</v>
      </c>
      <c r="B41" s="51"/>
      <c r="C41" s="51"/>
      <c r="D41" s="51"/>
      <c r="E41" s="51"/>
      <c r="F41" s="51"/>
      <c r="G41" s="47"/>
      <c r="H41" s="347">
        <f>SUM(AL9:AM30)</f>
        <v>0.45</v>
      </c>
      <c r="I41" s="348"/>
      <c r="J41" s="348"/>
      <c r="K41" s="349">
        <v>8</v>
      </c>
      <c r="L41" s="350"/>
      <c r="M41" s="37" t="s">
        <v>56</v>
      </c>
      <c r="N41" s="351">
        <f t="shared" si="2"/>
        <v>86.4</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40"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1592.9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43923</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43923</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37" t="s">
        <v>169</v>
      </c>
      <c r="AH71" s="138"/>
      <c r="AI71" s="138"/>
      <c r="AJ71" s="138"/>
      <c r="AK71" s="138"/>
      <c r="AL71" s="136"/>
      <c r="AM71" s="137" t="s">
        <v>164</v>
      </c>
      <c r="AN71" s="138"/>
      <c r="AO71" s="138"/>
      <c r="AP71" s="139"/>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37" t="s">
        <v>165</v>
      </c>
      <c r="AH72" s="138"/>
      <c r="AI72" s="138"/>
      <c r="AJ72" s="138"/>
      <c r="AK72" s="138"/>
      <c r="AL72" s="136"/>
      <c r="AM72" s="137" t="s">
        <v>166</v>
      </c>
      <c r="AN72" s="138"/>
      <c r="AO72" s="138"/>
      <c r="AP72" s="139"/>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37" t="s">
        <v>171</v>
      </c>
      <c r="AH73" s="138"/>
      <c r="AI73" s="138"/>
      <c r="AJ73" s="138"/>
      <c r="AK73" s="138"/>
      <c r="AL73" s="136"/>
      <c r="AM73" s="137" t="s">
        <v>159</v>
      </c>
      <c r="AN73" s="138"/>
      <c r="AO73" s="138"/>
      <c r="AP73" s="139"/>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37" t="s">
        <v>155</v>
      </c>
      <c r="AH74" s="138"/>
      <c r="AI74" s="138"/>
      <c r="AJ74" s="138"/>
      <c r="AK74" s="138"/>
      <c r="AL74" s="136"/>
      <c r="AM74" s="137" t="s">
        <v>160</v>
      </c>
      <c r="AN74" s="138"/>
      <c r="AO74" s="138" t="s">
        <v>170</v>
      </c>
      <c r="AP74" s="139"/>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37" t="s">
        <v>156</v>
      </c>
      <c r="AH75" s="138"/>
      <c r="AI75" s="138"/>
      <c r="AJ75" s="138"/>
      <c r="AK75" s="138"/>
      <c r="AL75" s="136"/>
      <c r="AM75" s="137" t="s">
        <v>161</v>
      </c>
      <c r="AN75" s="138"/>
      <c r="AO75" s="138"/>
      <c r="AP75" s="139"/>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37" t="s">
        <v>157</v>
      </c>
      <c r="AH76" s="138"/>
      <c r="AI76" s="138"/>
      <c r="AJ76" s="138"/>
      <c r="AK76" s="138"/>
      <c r="AL76" s="136"/>
      <c r="AM76" s="137" t="s">
        <v>161</v>
      </c>
      <c r="AN76" s="138"/>
      <c r="AO76" s="138"/>
      <c r="AP76" s="139"/>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37" t="s">
        <v>158</v>
      </c>
      <c r="AH77" s="138"/>
      <c r="AI77" s="138"/>
      <c r="AJ77" s="138"/>
      <c r="AK77" s="138"/>
      <c r="AL77" s="136"/>
      <c r="AM77" s="137" t="s">
        <v>162</v>
      </c>
      <c r="AN77" s="138"/>
      <c r="AO77" s="138"/>
      <c r="AP77" s="139"/>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43924</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48" t="s">
        <v>53</v>
      </c>
      <c r="L8" s="149"/>
      <c r="M8" s="149"/>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8.3333333333333329E-2</v>
      </c>
      <c r="Y9" s="221"/>
      <c r="Z9" s="218"/>
      <c r="AA9" s="219"/>
      <c r="AB9" s="220"/>
      <c r="AC9" s="219"/>
      <c r="AD9" s="220"/>
      <c r="AE9" s="219"/>
      <c r="AF9" s="220"/>
      <c r="AG9" s="219"/>
      <c r="AH9" s="220"/>
      <c r="AI9" s="219"/>
      <c r="AJ9" s="220"/>
      <c r="AK9" s="219"/>
      <c r="AL9" s="220">
        <v>8.3333333333333329E-2</v>
      </c>
      <c r="AM9" s="221"/>
      <c r="AN9" s="222" t="s">
        <v>195</v>
      </c>
      <c r="AO9" s="223"/>
      <c r="AP9" s="223"/>
      <c r="AQ9" s="223"/>
      <c r="AR9" s="223"/>
      <c r="AS9" s="223"/>
      <c r="AT9" s="223"/>
      <c r="AU9" s="224"/>
    </row>
    <row r="10" spans="1:47" ht="15.75" customHeight="1" thickTop="1">
      <c r="A10" s="18"/>
      <c r="B10" s="18"/>
      <c r="C10" s="18"/>
      <c r="D10" s="18"/>
      <c r="E10" s="19"/>
      <c r="F10" s="19"/>
      <c r="G10" s="19"/>
      <c r="H10" s="19"/>
      <c r="I10" s="19"/>
      <c r="J10" s="19"/>
      <c r="U10" s="20"/>
      <c r="V10" s="225">
        <v>8.3333333333333329E-2</v>
      </c>
      <c r="W10" s="226"/>
      <c r="X10" s="227">
        <v>0.15</v>
      </c>
      <c r="Y10" s="228"/>
      <c r="Z10" s="225"/>
      <c r="AA10" s="226"/>
      <c r="AB10" s="227"/>
      <c r="AC10" s="226"/>
      <c r="AD10" s="227"/>
      <c r="AE10" s="226"/>
      <c r="AF10" s="227">
        <v>6.6666666666666666E-2</v>
      </c>
      <c r="AG10" s="226"/>
      <c r="AH10" s="227"/>
      <c r="AI10" s="226"/>
      <c r="AJ10" s="227"/>
      <c r="AK10" s="226"/>
      <c r="AL10" s="227"/>
      <c r="AM10" s="228"/>
      <c r="AN10" s="229" t="s">
        <v>198</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0.15</v>
      </c>
      <c r="W11" s="226"/>
      <c r="X11" s="227">
        <v>0.29166666666666669</v>
      </c>
      <c r="Y11" s="228"/>
      <c r="Z11" s="225"/>
      <c r="AA11" s="226"/>
      <c r="AB11" s="227"/>
      <c r="AC11" s="226"/>
      <c r="AD11" s="227"/>
      <c r="AE11" s="226"/>
      <c r="AF11" s="227"/>
      <c r="AG11" s="226"/>
      <c r="AH11" s="227"/>
      <c r="AI11" s="226"/>
      <c r="AJ11" s="227"/>
      <c r="AK11" s="226"/>
      <c r="AL11" s="227">
        <v>0.14166666666666666</v>
      </c>
      <c r="AM11" s="228"/>
      <c r="AN11" s="229" t="s">
        <v>195</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0.29166666666666669</v>
      </c>
      <c r="W12" s="226"/>
      <c r="X12" s="227">
        <v>0.36249999999999999</v>
      </c>
      <c r="Y12" s="228"/>
      <c r="Z12" s="225"/>
      <c r="AA12" s="226"/>
      <c r="AB12" s="227"/>
      <c r="AC12" s="226"/>
      <c r="AD12" s="227"/>
      <c r="AE12" s="226"/>
      <c r="AF12" s="227">
        <v>7.0833333333333331E-2</v>
      </c>
      <c r="AG12" s="226"/>
      <c r="AH12" s="227"/>
      <c r="AI12" s="226"/>
      <c r="AJ12" s="227"/>
      <c r="AK12" s="226"/>
      <c r="AL12" s="227"/>
      <c r="AM12" s="228"/>
      <c r="AN12" s="229" t="s">
        <v>199</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0.36249999999999999</v>
      </c>
      <c r="W13" s="226"/>
      <c r="X13" s="227">
        <v>0.66666666666666663</v>
      </c>
      <c r="Y13" s="228"/>
      <c r="Z13" s="225"/>
      <c r="AA13" s="226"/>
      <c r="AB13" s="227"/>
      <c r="AC13" s="226"/>
      <c r="AD13" s="227"/>
      <c r="AE13" s="226"/>
      <c r="AF13" s="227"/>
      <c r="AG13" s="226"/>
      <c r="AH13" s="227"/>
      <c r="AI13" s="226"/>
      <c r="AJ13" s="227"/>
      <c r="AK13" s="226"/>
      <c r="AL13" s="227">
        <v>0.30416666666666664</v>
      </c>
      <c r="AM13" s="228"/>
      <c r="AN13" s="229" t="s">
        <v>195</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0.66666666666666663</v>
      </c>
      <c r="W14" s="226"/>
      <c r="X14" s="227">
        <v>0.75</v>
      </c>
      <c r="Y14" s="228"/>
      <c r="Z14" s="225"/>
      <c r="AA14" s="226"/>
      <c r="AB14" s="227"/>
      <c r="AC14" s="226"/>
      <c r="AD14" s="227"/>
      <c r="AE14" s="226"/>
      <c r="AF14" s="227">
        <v>8.3333333333333329E-2</v>
      </c>
      <c r="AG14" s="226"/>
      <c r="AH14" s="227"/>
      <c r="AI14" s="226"/>
      <c r="AJ14" s="227"/>
      <c r="AK14" s="226"/>
      <c r="AL14" s="227"/>
      <c r="AM14" s="228"/>
      <c r="AN14" s="229" t="s">
        <v>200</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0.75</v>
      </c>
      <c r="W15" s="226"/>
      <c r="X15" s="227">
        <v>0.85416666666666663</v>
      </c>
      <c r="Y15" s="228"/>
      <c r="Z15" s="225"/>
      <c r="AA15" s="226"/>
      <c r="AB15" s="227"/>
      <c r="AC15" s="226"/>
      <c r="AD15" s="227"/>
      <c r="AE15" s="226"/>
      <c r="AF15" s="227"/>
      <c r="AG15" s="226"/>
      <c r="AH15" s="227"/>
      <c r="AI15" s="226"/>
      <c r="AJ15" s="227"/>
      <c r="AK15" s="226"/>
      <c r="AL15" s="227">
        <v>0.10416666666666667</v>
      </c>
      <c r="AM15" s="228"/>
      <c r="AN15" s="229" t="s">
        <v>195</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0.85416666666666663</v>
      </c>
      <c r="W16" s="226"/>
      <c r="X16" s="227">
        <v>0.9</v>
      </c>
      <c r="Y16" s="228"/>
      <c r="Z16" s="225"/>
      <c r="AA16" s="226"/>
      <c r="AB16" s="227"/>
      <c r="AC16" s="226"/>
      <c r="AD16" s="227"/>
      <c r="AE16" s="226"/>
      <c r="AF16" s="227">
        <v>4.5833333333333337E-2</v>
      </c>
      <c r="AG16" s="226"/>
      <c r="AH16" s="227"/>
      <c r="AI16" s="226"/>
      <c r="AJ16" s="227"/>
      <c r="AK16" s="226"/>
      <c r="AL16" s="227"/>
      <c r="AM16" s="228"/>
      <c r="AN16" s="229" t="s">
        <v>198</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0.9</v>
      </c>
      <c r="W17" s="226"/>
      <c r="X17" s="227">
        <v>1</v>
      </c>
      <c r="Y17" s="228"/>
      <c r="Z17" s="225"/>
      <c r="AA17" s="226"/>
      <c r="AB17" s="227"/>
      <c r="AC17" s="226"/>
      <c r="AD17" s="227"/>
      <c r="AE17" s="226"/>
      <c r="AF17" s="227"/>
      <c r="AG17" s="226"/>
      <c r="AH17" s="227"/>
      <c r="AI17" s="226"/>
      <c r="AJ17" s="227"/>
      <c r="AK17" s="226"/>
      <c r="AL17" s="227">
        <v>9.9999999999999992E-2</v>
      </c>
      <c r="AM17" s="228"/>
      <c r="AN17" s="229" t="s">
        <v>195</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c r="W18" s="226"/>
      <c r="X18" s="262"/>
      <c r="Y18" s="263"/>
      <c r="Z18" s="225"/>
      <c r="AA18" s="226"/>
      <c r="AB18" s="227"/>
      <c r="AC18" s="226"/>
      <c r="AD18" s="227"/>
      <c r="AE18" s="226"/>
      <c r="AF18" s="227"/>
      <c r="AG18" s="226"/>
      <c r="AH18" s="227"/>
      <c r="AI18" s="226"/>
      <c r="AJ18" s="227"/>
      <c r="AK18" s="226"/>
      <c r="AL18" s="227"/>
      <c r="AM18" s="228"/>
      <c r="AN18" s="229"/>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c r="W19" s="226"/>
      <c r="X19" s="262"/>
      <c r="Y19" s="263"/>
      <c r="Z19" s="225"/>
      <c r="AA19" s="226"/>
      <c r="AB19" s="227"/>
      <c r="AC19" s="226"/>
      <c r="AD19" s="227"/>
      <c r="AE19" s="226"/>
      <c r="AF19" s="227"/>
      <c r="AG19" s="226"/>
      <c r="AH19" s="227"/>
      <c r="AI19" s="226"/>
      <c r="AJ19" s="227"/>
      <c r="AK19" s="226"/>
      <c r="AL19" s="227"/>
      <c r="AM19" s="228"/>
      <c r="AN19" s="229"/>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c r="W20" s="226"/>
      <c r="X20" s="262"/>
      <c r="Y20" s="263"/>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0</v>
      </c>
      <c r="AC31" s="303"/>
      <c r="AD31" s="303">
        <f>SUM(AD9:AE30)</f>
        <v>0</v>
      </c>
      <c r="AE31" s="303"/>
      <c r="AF31" s="303">
        <f>SUM(AF9:AG30)</f>
        <v>0.26666666666666666</v>
      </c>
      <c r="AG31" s="303"/>
      <c r="AH31" s="303">
        <f>SUM(AH9:AI30)</f>
        <v>0</v>
      </c>
      <c r="AI31" s="303"/>
      <c r="AJ31" s="303">
        <f>SUM(AJ9:AK30)</f>
        <v>0</v>
      </c>
      <c r="AK31" s="303"/>
      <c r="AL31" s="304">
        <f>SUM(AL9:AM30)</f>
        <v>0.73333333333333317</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10803</v>
      </c>
      <c r="Y35" s="336"/>
      <c r="Z35" s="336"/>
      <c r="AA35" s="55" t="s">
        <v>56</v>
      </c>
      <c r="AB35" s="337">
        <v>705</v>
      </c>
      <c r="AC35" s="338"/>
      <c r="AD35" s="338"/>
      <c r="AE35" s="58" t="s">
        <v>56</v>
      </c>
      <c r="AF35" s="337">
        <v>0</v>
      </c>
      <c r="AG35" s="338"/>
      <c r="AH35" s="338"/>
      <c r="AI35" s="55" t="s">
        <v>56</v>
      </c>
      <c r="AJ35" s="337">
        <v>0</v>
      </c>
      <c r="AK35" s="338"/>
      <c r="AL35" s="338"/>
      <c r="AM35" s="55" t="s">
        <v>56</v>
      </c>
      <c r="AN35" s="339">
        <f>(X35+AF35)-(AB35+AJ35)</f>
        <v>10098</v>
      </c>
      <c r="AO35" s="340"/>
      <c r="AP35" s="55" t="s">
        <v>56</v>
      </c>
      <c r="AQ35" s="341"/>
      <c r="AR35" s="342"/>
      <c r="AS35" s="342"/>
      <c r="AT35" s="342"/>
      <c r="AU35" s="343"/>
    </row>
    <row r="36" spans="1:47" ht="15.75" customHeight="1">
      <c r="A36" s="147" t="s">
        <v>83</v>
      </c>
      <c r="B36" s="51"/>
      <c r="C36" s="51"/>
      <c r="D36" s="51"/>
      <c r="E36" s="51"/>
      <c r="F36" s="51"/>
      <c r="G36" s="47"/>
      <c r="H36" s="347">
        <f>SUM(AB9:AC30)</f>
        <v>0</v>
      </c>
      <c r="I36" s="348"/>
      <c r="J36" s="348"/>
      <c r="K36" s="349">
        <v>120</v>
      </c>
      <c r="L36" s="350"/>
      <c r="M36" s="37" t="s">
        <v>56</v>
      </c>
      <c r="N36" s="351">
        <f t="shared" si="2"/>
        <v>0</v>
      </c>
      <c r="O36" s="352"/>
      <c r="P36" s="37" t="s">
        <v>56</v>
      </c>
      <c r="Q36" s="31"/>
      <c r="R36" s="360" t="s">
        <v>39</v>
      </c>
      <c r="S36" s="361"/>
      <c r="T36" s="361"/>
      <c r="U36" s="361"/>
      <c r="V36" s="361"/>
      <c r="W36" s="361"/>
      <c r="X36" s="354">
        <v>31000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29000</v>
      </c>
      <c r="AO36" s="359"/>
      <c r="AP36" s="56" t="s">
        <v>56</v>
      </c>
      <c r="AQ36" s="344"/>
      <c r="AR36" s="345"/>
      <c r="AS36" s="345"/>
      <c r="AT36" s="345"/>
      <c r="AU36" s="346"/>
    </row>
    <row r="37" spans="1:47" ht="15.75" customHeight="1">
      <c r="A37" s="147" t="s">
        <v>67</v>
      </c>
      <c r="B37" s="51"/>
      <c r="C37" s="51"/>
      <c r="D37" s="51"/>
      <c r="E37" s="51"/>
      <c r="F37" s="51"/>
      <c r="G37" s="47"/>
      <c r="H37" s="347">
        <f>SUM(AD9:AE30)</f>
        <v>0</v>
      </c>
      <c r="I37" s="348"/>
      <c r="J37" s="348"/>
      <c r="K37" s="349">
        <v>89</v>
      </c>
      <c r="L37" s="350"/>
      <c r="M37" s="37" t="s">
        <v>56</v>
      </c>
      <c r="N37" s="351">
        <f t="shared" si="2"/>
        <v>0</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47" t="s">
        <v>150</v>
      </c>
      <c r="B38" s="51"/>
      <c r="C38" s="51"/>
      <c r="D38" s="51"/>
      <c r="E38" s="51"/>
      <c r="F38" s="51"/>
      <c r="G38" s="47"/>
      <c r="H38" s="347">
        <f>SUM(AF9:AG30)</f>
        <v>0.26666666666666666</v>
      </c>
      <c r="I38" s="348"/>
      <c r="J38" s="348"/>
      <c r="K38" s="349">
        <v>89</v>
      </c>
      <c r="L38" s="350"/>
      <c r="M38" s="37" t="s">
        <v>56</v>
      </c>
      <c r="N38" s="351">
        <f t="shared" si="2"/>
        <v>569.6</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47"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47"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47" t="s">
        <v>68</v>
      </c>
      <c r="B41" s="51"/>
      <c r="C41" s="51"/>
      <c r="D41" s="51"/>
      <c r="E41" s="51"/>
      <c r="F41" s="51"/>
      <c r="G41" s="47"/>
      <c r="H41" s="347">
        <f>SUM(AL9:AM30)</f>
        <v>0.73333333333333317</v>
      </c>
      <c r="I41" s="348"/>
      <c r="J41" s="348"/>
      <c r="K41" s="349">
        <v>8</v>
      </c>
      <c r="L41" s="350"/>
      <c r="M41" s="37" t="s">
        <v>56</v>
      </c>
      <c r="N41" s="351">
        <f t="shared" si="2"/>
        <v>140.79999999999995</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47"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0.99999999999999978</v>
      </c>
      <c r="I44" s="395"/>
      <c r="J44" s="395"/>
      <c r="K44" s="396"/>
      <c r="L44" s="397"/>
      <c r="M44" s="43"/>
      <c r="N44" s="398">
        <f>SUM(N35:O41)</f>
        <v>710.4</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43924</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43924</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44" t="s">
        <v>169</v>
      </c>
      <c r="AH71" s="145"/>
      <c r="AI71" s="145"/>
      <c r="AJ71" s="145"/>
      <c r="AK71" s="145"/>
      <c r="AL71" s="143"/>
      <c r="AM71" s="144" t="s">
        <v>164</v>
      </c>
      <c r="AN71" s="145"/>
      <c r="AO71" s="145"/>
      <c r="AP71" s="146"/>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44" t="s">
        <v>165</v>
      </c>
      <c r="AH72" s="145"/>
      <c r="AI72" s="145"/>
      <c r="AJ72" s="145"/>
      <c r="AK72" s="145"/>
      <c r="AL72" s="143"/>
      <c r="AM72" s="144" t="s">
        <v>166</v>
      </c>
      <c r="AN72" s="145"/>
      <c r="AO72" s="145"/>
      <c r="AP72" s="146"/>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44" t="s">
        <v>171</v>
      </c>
      <c r="AH73" s="145"/>
      <c r="AI73" s="145"/>
      <c r="AJ73" s="145"/>
      <c r="AK73" s="145"/>
      <c r="AL73" s="143"/>
      <c r="AM73" s="144" t="s">
        <v>159</v>
      </c>
      <c r="AN73" s="145"/>
      <c r="AO73" s="145"/>
      <c r="AP73" s="146"/>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44" t="s">
        <v>155</v>
      </c>
      <c r="AH74" s="145"/>
      <c r="AI74" s="145"/>
      <c r="AJ74" s="145"/>
      <c r="AK74" s="145"/>
      <c r="AL74" s="143"/>
      <c r="AM74" s="144" t="s">
        <v>160</v>
      </c>
      <c r="AN74" s="145"/>
      <c r="AO74" s="145" t="s">
        <v>170</v>
      </c>
      <c r="AP74" s="146"/>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44" t="s">
        <v>156</v>
      </c>
      <c r="AH75" s="145"/>
      <c r="AI75" s="145"/>
      <c r="AJ75" s="145"/>
      <c r="AK75" s="145"/>
      <c r="AL75" s="143"/>
      <c r="AM75" s="144" t="s">
        <v>161</v>
      </c>
      <c r="AN75" s="145"/>
      <c r="AO75" s="145"/>
      <c r="AP75" s="146"/>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44" t="s">
        <v>157</v>
      </c>
      <c r="AH76" s="145"/>
      <c r="AI76" s="145"/>
      <c r="AJ76" s="145"/>
      <c r="AK76" s="145"/>
      <c r="AL76" s="143"/>
      <c r="AM76" s="144" t="s">
        <v>161</v>
      </c>
      <c r="AN76" s="145"/>
      <c r="AO76" s="145"/>
      <c r="AP76" s="146"/>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44" t="s">
        <v>158</v>
      </c>
      <c r="AH77" s="145"/>
      <c r="AI77" s="145"/>
      <c r="AJ77" s="145"/>
      <c r="AK77" s="145"/>
      <c r="AL77" s="143"/>
      <c r="AM77" s="144" t="s">
        <v>162</v>
      </c>
      <c r="AN77" s="145"/>
      <c r="AO77" s="145"/>
      <c r="AP77" s="146"/>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43925</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55" t="s">
        <v>53</v>
      </c>
      <c r="L8" s="156"/>
      <c r="M8" s="156"/>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0.125</v>
      </c>
      <c r="Y9" s="221"/>
      <c r="Z9" s="218"/>
      <c r="AA9" s="219"/>
      <c r="AB9" s="220"/>
      <c r="AC9" s="219"/>
      <c r="AD9" s="220"/>
      <c r="AE9" s="219"/>
      <c r="AF9" s="220"/>
      <c r="AG9" s="219"/>
      <c r="AH9" s="220"/>
      <c r="AI9" s="219"/>
      <c r="AJ9" s="220"/>
      <c r="AK9" s="219"/>
      <c r="AL9" s="220">
        <v>0.125</v>
      </c>
      <c r="AM9" s="221"/>
      <c r="AN9" s="222" t="s">
        <v>195</v>
      </c>
      <c r="AO9" s="223"/>
      <c r="AP9" s="223"/>
      <c r="AQ9" s="223"/>
      <c r="AR9" s="223"/>
      <c r="AS9" s="223"/>
      <c r="AT9" s="223"/>
      <c r="AU9" s="224"/>
    </row>
    <row r="10" spans="1:47" ht="15.75" customHeight="1" thickTop="1">
      <c r="A10" s="18"/>
      <c r="B10" s="18"/>
      <c r="C10" s="18"/>
      <c r="D10" s="18"/>
      <c r="E10" s="19"/>
      <c r="F10" s="19"/>
      <c r="G10" s="19"/>
      <c r="H10" s="19"/>
      <c r="I10" s="19"/>
      <c r="J10" s="19"/>
      <c r="U10" s="20"/>
      <c r="V10" s="225">
        <v>0.125</v>
      </c>
      <c r="W10" s="226"/>
      <c r="X10" s="227">
        <v>0.21666666666666667</v>
      </c>
      <c r="Y10" s="228"/>
      <c r="Z10" s="225"/>
      <c r="AA10" s="226"/>
      <c r="AB10" s="227"/>
      <c r="AC10" s="226"/>
      <c r="AD10" s="227"/>
      <c r="AE10" s="226"/>
      <c r="AF10" s="227">
        <v>9.1666666666666674E-2</v>
      </c>
      <c r="AG10" s="226"/>
      <c r="AH10" s="227"/>
      <c r="AI10" s="226"/>
      <c r="AJ10" s="227"/>
      <c r="AK10" s="226"/>
      <c r="AL10" s="227"/>
      <c r="AM10" s="228"/>
      <c r="AN10" s="229" t="s">
        <v>201</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0.21666666666666667</v>
      </c>
      <c r="W11" s="226"/>
      <c r="X11" s="227">
        <v>0.3125</v>
      </c>
      <c r="Y11" s="228"/>
      <c r="Z11" s="225"/>
      <c r="AA11" s="226"/>
      <c r="AB11" s="227"/>
      <c r="AC11" s="226"/>
      <c r="AD11" s="227"/>
      <c r="AE11" s="226"/>
      <c r="AF11" s="227"/>
      <c r="AG11" s="226"/>
      <c r="AH11" s="227"/>
      <c r="AI11" s="226"/>
      <c r="AJ11" s="227"/>
      <c r="AK11" s="226"/>
      <c r="AL11" s="227">
        <v>9.5833333333333326E-2</v>
      </c>
      <c r="AM11" s="228"/>
      <c r="AN11" s="229" t="s">
        <v>195</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0.3125</v>
      </c>
      <c r="W12" s="226"/>
      <c r="X12" s="227">
        <v>0.33333333333333331</v>
      </c>
      <c r="Y12" s="228"/>
      <c r="Z12" s="225"/>
      <c r="AA12" s="226"/>
      <c r="AB12" s="227">
        <v>1.2499999999999999E-2</v>
      </c>
      <c r="AC12" s="226"/>
      <c r="AD12" s="227"/>
      <c r="AE12" s="226"/>
      <c r="AF12" s="227">
        <v>8.3333333333333332E-3</v>
      </c>
      <c r="AG12" s="226"/>
      <c r="AH12" s="227"/>
      <c r="AI12" s="226"/>
      <c r="AJ12" s="227"/>
      <c r="AK12" s="226"/>
      <c r="AL12" s="227"/>
      <c r="AM12" s="228"/>
      <c r="AN12" s="229" t="s">
        <v>202</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0.33333333333333331</v>
      </c>
      <c r="W13" s="226"/>
      <c r="X13" s="227">
        <v>0.375</v>
      </c>
      <c r="Y13" s="228"/>
      <c r="Z13" s="225"/>
      <c r="AA13" s="226"/>
      <c r="AB13" s="227">
        <v>1.6666666666666666E-2</v>
      </c>
      <c r="AC13" s="226"/>
      <c r="AD13" s="227"/>
      <c r="AE13" s="226"/>
      <c r="AF13" s="227">
        <v>2.4999999999999998E-2</v>
      </c>
      <c r="AG13" s="226"/>
      <c r="AH13" s="227"/>
      <c r="AI13" s="226"/>
      <c r="AJ13" s="227"/>
      <c r="AK13" s="226"/>
      <c r="AL13" s="227"/>
      <c r="AM13" s="228"/>
      <c r="AN13" s="229" t="s">
        <v>205</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0.375</v>
      </c>
      <c r="W14" s="226"/>
      <c r="X14" s="227">
        <v>0.41666666666666669</v>
      </c>
      <c r="Y14" s="228"/>
      <c r="Z14" s="225"/>
      <c r="AA14" s="226"/>
      <c r="AB14" s="227"/>
      <c r="AC14" s="226"/>
      <c r="AD14" s="227"/>
      <c r="AE14" s="226"/>
      <c r="AF14" s="227"/>
      <c r="AG14" s="226"/>
      <c r="AH14" s="227"/>
      <c r="AI14" s="226"/>
      <c r="AJ14" s="227"/>
      <c r="AK14" s="226"/>
      <c r="AL14" s="227">
        <v>4.1666666666666664E-2</v>
      </c>
      <c r="AM14" s="228"/>
      <c r="AN14" s="229" t="s">
        <v>195</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0.41666666666666669</v>
      </c>
      <c r="W15" s="226"/>
      <c r="X15" s="227">
        <v>0.45833333333333331</v>
      </c>
      <c r="Y15" s="228"/>
      <c r="Z15" s="225"/>
      <c r="AA15" s="226"/>
      <c r="AB15" s="227">
        <v>2.4999999999999998E-2</v>
      </c>
      <c r="AC15" s="226"/>
      <c r="AD15" s="227"/>
      <c r="AE15" s="226"/>
      <c r="AF15" s="227">
        <v>1.6666666666666666E-2</v>
      </c>
      <c r="AG15" s="226"/>
      <c r="AH15" s="227"/>
      <c r="AI15" s="226"/>
      <c r="AJ15" s="227"/>
      <c r="AK15" s="226"/>
      <c r="AL15" s="227"/>
      <c r="AM15" s="228"/>
      <c r="AN15" s="229" t="s">
        <v>203</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0.45833333333333331</v>
      </c>
      <c r="W16" s="226"/>
      <c r="X16" s="227">
        <v>0.64166666666666672</v>
      </c>
      <c r="Y16" s="228"/>
      <c r="Z16" s="225"/>
      <c r="AA16" s="226"/>
      <c r="AB16" s="227"/>
      <c r="AC16" s="226"/>
      <c r="AD16" s="227"/>
      <c r="AE16" s="226"/>
      <c r="AF16" s="227"/>
      <c r="AG16" s="226"/>
      <c r="AH16" s="227"/>
      <c r="AI16" s="226"/>
      <c r="AJ16" s="227"/>
      <c r="AK16" s="226"/>
      <c r="AL16" s="227">
        <v>0.18333333333333335</v>
      </c>
      <c r="AM16" s="228"/>
      <c r="AN16" s="229" t="s">
        <v>195</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0.64166666666666672</v>
      </c>
      <c r="W17" s="226"/>
      <c r="X17" s="227">
        <v>0.6875</v>
      </c>
      <c r="Y17" s="228"/>
      <c r="Z17" s="225"/>
      <c r="AA17" s="226"/>
      <c r="AB17" s="227"/>
      <c r="AC17" s="226"/>
      <c r="AD17" s="227"/>
      <c r="AE17" s="226"/>
      <c r="AF17" s="227">
        <v>4.5833333333333337E-2</v>
      </c>
      <c r="AG17" s="226"/>
      <c r="AH17" s="227"/>
      <c r="AI17" s="226"/>
      <c r="AJ17" s="227"/>
      <c r="AK17" s="226"/>
      <c r="AL17" s="227"/>
      <c r="AM17" s="228"/>
      <c r="AN17" s="229" t="s">
        <v>204</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0.6875</v>
      </c>
      <c r="W18" s="226"/>
      <c r="X18" s="262">
        <v>0.80833333333333324</v>
      </c>
      <c r="Y18" s="263"/>
      <c r="Z18" s="225"/>
      <c r="AA18" s="226"/>
      <c r="AB18" s="227"/>
      <c r="AC18" s="226"/>
      <c r="AD18" s="227"/>
      <c r="AE18" s="226"/>
      <c r="AF18" s="227"/>
      <c r="AG18" s="226"/>
      <c r="AH18" s="227"/>
      <c r="AI18" s="226"/>
      <c r="AJ18" s="227"/>
      <c r="AK18" s="226"/>
      <c r="AL18" s="227">
        <v>0.12083333333333333</v>
      </c>
      <c r="AM18" s="228"/>
      <c r="AN18" s="229" t="s">
        <v>195</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0.80833333333333324</v>
      </c>
      <c r="W19" s="226"/>
      <c r="X19" s="262">
        <v>0.85416666666666663</v>
      </c>
      <c r="Y19" s="263"/>
      <c r="Z19" s="225"/>
      <c r="AA19" s="226"/>
      <c r="AB19" s="227"/>
      <c r="AC19" s="226"/>
      <c r="AD19" s="227"/>
      <c r="AE19" s="226"/>
      <c r="AF19" s="227">
        <v>4.5833333333333337E-2</v>
      </c>
      <c r="AG19" s="226"/>
      <c r="AH19" s="227"/>
      <c r="AI19" s="226"/>
      <c r="AJ19" s="227"/>
      <c r="AK19" s="226"/>
      <c r="AL19" s="227"/>
      <c r="AM19" s="228"/>
      <c r="AN19" s="229" t="s">
        <v>206</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0.85416666666666663</v>
      </c>
      <c r="W20" s="226"/>
      <c r="X20" s="262">
        <v>1</v>
      </c>
      <c r="Y20" s="263"/>
      <c r="Z20" s="225"/>
      <c r="AA20" s="226"/>
      <c r="AB20" s="227"/>
      <c r="AC20" s="226"/>
      <c r="AD20" s="227"/>
      <c r="AE20" s="226"/>
      <c r="AF20" s="227"/>
      <c r="AG20" s="226"/>
      <c r="AH20" s="227"/>
      <c r="AI20" s="226"/>
      <c r="AJ20" s="227"/>
      <c r="AK20" s="226"/>
      <c r="AL20" s="227">
        <v>0.14583333333333334</v>
      </c>
      <c r="AM20" s="228"/>
      <c r="AN20" s="229" t="s">
        <v>195</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5.4166666666666669E-2</v>
      </c>
      <c r="AC31" s="303"/>
      <c r="AD31" s="303">
        <f>SUM(AD9:AE30)</f>
        <v>0</v>
      </c>
      <c r="AE31" s="303"/>
      <c r="AF31" s="303">
        <f>SUM(AF9:AG30)</f>
        <v>0.23333333333333334</v>
      </c>
      <c r="AG31" s="303"/>
      <c r="AH31" s="303">
        <f>SUM(AH9:AI30)</f>
        <v>0</v>
      </c>
      <c r="AI31" s="303"/>
      <c r="AJ31" s="303">
        <f>SUM(AJ9:AK30)</f>
        <v>0</v>
      </c>
      <c r="AK31" s="303"/>
      <c r="AL31" s="304">
        <f>SUM(AL9:AM30)</f>
        <v>0.71250000000000002</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10098</v>
      </c>
      <c r="Y35" s="336"/>
      <c r="Z35" s="336"/>
      <c r="AA35" s="55" t="s">
        <v>56</v>
      </c>
      <c r="AB35" s="337">
        <v>785</v>
      </c>
      <c r="AC35" s="338"/>
      <c r="AD35" s="338"/>
      <c r="AE35" s="58" t="s">
        <v>56</v>
      </c>
      <c r="AF35" s="337">
        <v>0</v>
      </c>
      <c r="AG35" s="338"/>
      <c r="AH35" s="338"/>
      <c r="AI35" s="55" t="s">
        <v>56</v>
      </c>
      <c r="AJ35" s="337">
        <v>0</v>
      </c>
      <c r="AK35" s="338"/>
      <c r="AL35" s="338"/>
      <c r="AM35" s="55" t="s">
        <v>56</v>
      </c>
      <c r="AN35" s="339">
        <f>(X35+AF35)-(AB35+AJ35)</f>
        <v>9313</v>
      </c>
      <c r="AO35" s="340"/>
      <c r="AP35" s="55" t="s">
        <v>56</v>
      </c>
      <c r="AQ35" s="341"/>
      <c r="AR35" s="342"/>
      <c r="AS35" s="342"/>
      <c r="AT35" s="342"/>
      <c r="AU35" s="343"/>
    </row>
    <row r="36" spans="1:47" ht="15.75" customHeight="1">
      <c r="A36" s="154" t="s">
        <v>83</v>
      </c>
      <c r="B36" s="51"/>
      <c r="C36" s="51"/>
      <c r="D36" s="51"/>
      <c r="E36" s="51"/>
      <c r="F36" s="51"/>
      <c r="G36" s="47"/>
      <c r="H36" s="347">
        <f>SUM(AB9:AC30)</f>
        <v>5.4166666666666669E-2</v>
      </c>
      <c r="I36" s="348"/>
      <c r="J36" s="348"/>
      <c r="K36" s="349">
        <v>120</v>
      </c>
      <c r="L36" s="350"/>
      <c r="M36" s="37" t="s">
        <v>56</v>
      </c>
      <c r="N36" s="351">
        <f t="shared" si="2"/>
        <v>156</v>
      </c>
      <c r="O36" s="352"/>
      <c r="P36" s="37" t="s">
        <v>56</v>
      </c>
      <c r="Q36" s="31"/>
      <c r="R36" s="360" t="s">
        <v>39</v>
      </c>
      <c r="S36" s="361"/>
      <c r="T36" s="361"/>
      <c r="U36" s="361"/>
      <c r="V36" s="361"/>
      <c r="W36" s="361"/>
      <c r="X36" s="354">
        <v>29000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27000</v>
      </c>
      <c r="AO36" s="359"/>
      <c r="AP36" s="56" t="s">
        <v>56</v>
      </c>
      <c r="AQ36" s="344"/>
      <c r="AR36" s="345"/>
      <c r="AS36" s="345"/>
      <c r="AT36" s="345"/>
      <c r="AU36" s="346"/>
    </row>
    <row r="37" spans="1:47" ht="15.75" customHeight="1">
      <c r="A37" s="154" t="s">
        <v>67</v>
      </c>
      <c r="B37" s="51"/>
      <c r="C37" s="51"/>
      <c r="D37" s="51"/>
      <c r="E37" s="51"/>
      <c r="F37" s="51"/>
      <c r="G37" s="47"/>
      <c r="H37" s="347">
        <f>SUM(AD9:AE30)</f>
        <v>0</v>
      </c>
      <c r="I37" s="348"/>
      <c r="J37" s="348"/>
      <c r="K37" s="349">
        <v>89</v>
      </c>
      <c r="L37" s="350"/>
      <c r="M37" s="37" t="s">
        <v>56</v>
      </c>
      <c r="N37" s="351">
        <f t="shared" si="2"/>
        <v>0</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54" t="s">
        <v>150</v>
      </c>
      <c r="B38" s="51"/>
      <c r="C38" s="51"/>
      <c r="D38" s="51"/>
      <c r="E38" s="51"/>
      <c r="F38" s="51"/>
      <c r="G38" s="47"/>
      <c r="H38" s="347">
        <f>SUM(AF9:AG30)</f>
        <v>0.23333333333333334</v>
      </c>
      <c r="I38" s="348"/>
      <c r="J38" s="348"/>
      <c r="K38" s="349">
        <v>89</v>
      </c>
      <c r="L38" s="350"/>
      <c r="M38" s="37" t="s">
        <v>56</v>
      </c>
      <c r="N38" s="351">
        <f t="shared" si="2"/>
        <v>498.4</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54"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54"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54" t="s">
        <v>68</v>
      </c>
      <c r="B41" s="51"/>
      <c r="C41" s="51"/>
      <c r="D41" s="51"/>
      <c r="E41" s="51"/>
      <c r="F41" s="51"/>
      <c r="G41" s="47"/>
      <c r="H41" s="347">
        <f>SUM(AL9:AM30)</f>
        <v>0.71250000000000002</v>
      </c>
      <c r="I41" s="348"/>
      <c r="J41" s="348"/>
      <c r="K41" s="349">
        <v>8</v>
      </c>
      <c r="L41" s="350"/>
      <c r="M41" s="37" t="s">
        <v>56</v>
      </c>
      <c r="N41" s="351">
        <f t="shared" si="2"/>
        <v>136.80000000000001</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54"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791.2</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43925</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43925</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51" t="s">
        <v>169</v>
      </c>
      <c r="AH71" s="152"/>
      <c r="AI71" s="152"/>
      <c r="AJ71" s="152"/>
      <c r="AK71" s="152"/>
      <c r="AL71" s="150"/>
      <c r="AM71" s="151" t="s">
        <v>164</v>
      </c>
      <c r="AN71" s="152"/>
      <c r="AO71" s="152"/>
      <c r="AP71" s="153"/>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51" t="s">
        <v>165</v>
      </c>
      <c r="AH72" s="152"/>
      <c r="AI72" s="152"/>
      <c r="AJ72" s="152"/>
      <c r="AK72" s="152"/>
      <c r="AL72" s="150"/>
      <c r="AM72" s="151" t="s">
        <v>166</v>
      </c>
      <c r="AN72" s="152"/>
      <c r="AO72" s="152"/>
      <c r="AP72" s="153"/>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51" t="s">
        <v>171</v>
      </c>
      <c r="AH73" s="152"/>
      <c r="AI73" s="152"/>
      <c r="AJ73" s="152"/>
      <c r="AK73" s="152"/>
      <c r="AL73" s="150"/>
      <c r="AM73" s="151" t="s">
        <v>159</v>
      </c>
      <c r="AN73" s="152"/>
      <c r="AO73" s="152"/>
      <c r="AP73" s="153"/>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51" t="s">
        <v>155</v>
      </c>
      <c r="AH74" s="152"/>
      <c r="AI74" s="152"/>
      <c r="AJ74" s="152"/>
      <c r="AK74" s="152"/>
      <c r="AL74" s="150"/>
      <c r="AM74" s="151" t="s">
        <v>160</v>
      </c>
      <c r="AN74" s="152"/>
      <c r="AO74" s="152" t="s">
        <v>170</v>
      </c>
      <c r="AP74" s="153"/>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51" t="s">
        <v>156</v>
      </c>
      <c r="AH75" s="152"/>
      <c r="AI75" s="152"/>
      <c r="AJ75" s="152"/>
      <c r="AK75" s="152"/>
      <c r="AL75" s="150"/>
      <c r="AM75" s="151" t="s">
        <v>161</v>
      </c>
      <c r="AN75" s="152"/>
      <c r="AO75" s="152"/>
      <c r="AP75" s="153"/>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51" t="s">
        <v>157</v>
      </c>
      <c r="AH76" s="152"/>
      <c r="AI76" s="152"/>
      <c r="AJ76" s="152"/>
      <c r="AK76" s="152"/>
      <c r="AL76" s="150"/>
      <c r="AM76" s="151" t="s">
        <v>161</v>
      </c>
      <c r="AN76" s="152"/>
      <c r="AO76" s="152"/>
      <c r="AP76" s="153"/>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51" t="s">
        <v>158</v>
      </c>
      <c r="AH77" s="152"/>
      <c r="AI77" s="152"/>
      <c r="AJ77" s="152"/>
      <c r="AK77" s="152"/>
      <c r="AL77" s="150"/>
      <c r="AM77" s="151" t="s">
        <v>162</v>
      </c>
      <c r="AN77" s="152"/>
      <c r="AO77" s="152"/>
      <c r="AP77" s="153"/>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43926</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60" t="s">
        <v>53</v>
      </c>
      <c r="L8" s="161"/>
      <c r="M8" s="161"/>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8.3333333333333332E-3</v>
      </c>
      <c r="Y9" s="221"/>
      <c r="Z9" s="218"/>
      <c r="AA9" s="219"/>
      <c r="AB9" s="220"/>
      <c r="AC9" s="219"/>
      <c r="AD9" s="220"/>
      <c r="AE9" s="219"/>
      <c r="AF9" s="220"/>
      <c r="AG9" s="219"/>
      <c r="AH9" s="220"/>
      <c r="AI9" s="219"/>
      <c r="AJ9" s="220"/>
      <c r="AK9" s="219"/>
      <c r="AL9" s="220">
        <v>8.3333333333333332E-3</v>
      </c>
      <c r="AM9" s="221"/>
      <c r="AN9" s="222" t="s">
        <v>195</v>
      </c>
      <c r="AO9" s="223"/>
      <c r="AP9" s="223"/>
      <c r="AQ9" s="223"/>
      <c r="AR9" s="223"/>
      <c r="AS9" s="223"/>
      <c r="AT9" s="223"/>
      <c r="AU9" s="224"/>
    </row>
    <row r="10" spans="1:47" ht="15.75" customHeight="1" thickTop="1">
      <c r="A10" s="18"/>
      <c r="B10" s="18"/>
      <c r="C10" s="18"/>
      <c r="D10" s="18"/>
      <c r="E10" s="19"/>
      <c r="F10" s="19"/>
      <c r="G10" s="19"/>
      <c r="H10" s="19"/>
      <c r="I10" s="19"/>
      <c r="J10" s="19"/>
      <c r="U10" s="20"/>
      <c r="V10" s="225">
        <v>8.3333333333333332E-3</v>
      </c>
      <c r="W10" s="226"/>
      <c r="X10" s="227">
        <v>8.7500000000000008E-2</v>
      </c>
      <c r="Y10" s="228"/>
      <c r="Z10" s="225"/>
      <c r="AA10" s="226"/>
      <c r="AB10" s="227"/>
      <c r="AC10" s="226"/>
      <c r="AD10" s="227"/>
      <c r="AE10" s="226"/>
      <c r="AF10" s="227">
        <v>7.9166666666666663E-2</v>
      </c>
      <c r="AG10" s="226"/>
      <c r="AH10" s="227"/>
      <c r="AI10" s="226"/>
      <c r="AJ10" s="227"/>
      <c r="AK10" s="226"/>
      <c r="AL10" s="227"/>
      <c r="AM10" s="228"/>
      <c r="AN10" s="229" t="s">
        <v>201</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8.7500000000000008E-2</v>
      </c>
      <c r="W11" s="226"/>
      <c r="X11" s="227">
        <v>0.25</v>
      </c>
      <c r="Y11" s="228"/>
      <c r="Z11" s="225"/>
      <c r="AA11" s="226"/>
      <c r="AB11" s="227"/>
      <c r="AC11" s="226"/>
      <c r="AD11" s="227"/>
      <c r="AE11" s="226"/>
      <c r="AF11" s="227"/>
      <c r="AG11" s="226"/>
      <c r="AH11" s="227"/>
      <c r="AI11" s="226"/>
      <c r="AJ11" s="227"/>
      <c r="AK11" s="226"/>
      <c r="AL11" s="227">
        <v>0.16250000000000001</v>
      </c>
      <c r="AM11" s="228"/>
      <c r="AN11" s="229" t="s">
        <v>195</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0.25</v>
      </c>
      <c r="W12" s="226"/>
      <c r="X12" s="227">
        <v>0.28333333333333333</v>
      </c>
      <c r="Y12" s="228"/>
      <c r="Z12" s="225"/>
      <c r="AA12" s="226"/>
      <c r="AB12" s="227">
        <v>1.2499999999999999E-2</v>
      </c>
      <c r="AC12" s="226"/>
      <c r="AD12" s="227">
        <v>4.1666666666666666E-3</v>
      </c>
      <c r="AE12" s="226"/>
      <c r="AF12" s="227">
        <v>1.6666666666666666E-2</v>
      </c>
      <c r="AG12" s="226"/>
      <c r="AH12" s="227"/>
      <c r="AI12" s="226"/>
      <c r="AJ12" s="227"/>
      <c r="AK12" s="226"/>
      <c r="AL12" s="227"/>
      <c r="AM12" s="228"/>
      <c r="AN12" s="229" t="s">
        <v>207</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0.28333333333333333</v>
      </c>
      <c r="W13" s="226"/>
      <c r="X13" s="227">
        <v>0.30416666666666664</v>
      </c>
      <c r="Y13" s="228"/>
      <c r="Z13" s="225"/>
      <c r="AA13" s="226"/>
      <c r="AB13" s="227">
        <v>1.2499999999999999E-2</v>
      </c>
      <c r="AC13" s="226"/>
      <c r="AD13" s="227">
        <v>4.1666666666666666E-3</v>
      </c>
      <c r="AE13" s="226"/>
      <c r="AF13" s="227">
        <v>4.1666666666666666E-3</v>
      </c>
      <c r="AG13" s="226"/>
      <c r="AH13" s="227"/>
      <c r="AI13" s="226"/>
      <c r="AJ13" s="227"/>
      <c r="AK13" s="226"/>
      <c r="AL13" s="227"/>
      <c r="AM13" s="228"/>
      <c r="AN13" s="229" t="s">
        <v>211</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0.30416666666666664</v>
      </c>
      <c r="W14" s="226"/>
      <c r="X14" s="227">
        <v>0.39583333333333331</v>
      </c>
      <c r="Y14" s="228"/>
      <c r="Z14" s="225"/>
      <c r="AA14" s="226"/>
      <c r="AB14" s="227"/>
      <c r="AC14" s="226"/>
      <c r="AD14" s="227"/>
      <c r="AE14" s="226"/>
      <c r="AF14" s="227"/>
      <c r="AG14" s="226"/>
      <c r="AH14" s="227"/>
      <c r="AI14" s="226"/>
      <c r="AJ14" s="227"/>
      <c r="AK14" s="226"/>
      <c r="AL14" s="227">
        <v>9.1666666666666674E-2</v>
      </c>
      <c r="AM14" s="228"/>
      <c r="AN14" s="229" t="s">
        <v>192</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0.39583333333333331</v>
      </c>
      <c r="W15" s="226"/>
      <c r="X15" s="227">
        <v>0.43333333333333335</v>
      </c>
      <c r="Y15" s="228"/>
      <c r="Z15" s="225"/>
      <c r="AA15" s="226"/>
      <c r="AB15" s="227">
        <v>1.2499999999999999E-2</v>
      </c>
      <c r="AC15" s="226"/>
      <c r="AD15" s="227">
        <v>4.1666666666666666E-3</v>
      </c>
      <c r="AE15" s="226"/>
      <c r="AF15" s="227">
        <v>2.0833333333333332E-2</v>
      </c>
      <c r="AG15" s="226"/>
      <c r="AH15" s="227"/>
      <c r="AI15" s="226"/>
      <c r="AJ15" s="227"/>
      <c r="AK15" s="226"/>
      <c r="AL15" s="227"/>
      <c r="AM15" s="228"/>
      <c r="AN15" s="229" t="s">
        <v>212</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0.43333333333333335</v>
      </c>
      <c r="W16" s="226"/>
      <c r="X16" s="227">
        <v>0.45833333333333331</v>
      </c>
      <c r="Y16" s="228"/>
      <c r="Z16" s="225"/>
      <c r="AA16" s="226"/>
      <c r="AB16" s="227">
        <v>1.2499999999999999E-2</v>
      </c>
      <c r="AC16" s="226"/>
      <c r="AD16" s="227">
        <v>4.1666666666666666E-3</v>
      </c>
      <c r="AE16" s="226"/>
      <c r="AF16" s="227">
        <v>8.3333333333333332E-3</v>
      </c>
      <c r="AG16" s="226"/>
      <c r="AH16" s="227"/>
      <c r="AI16" s="226"/>
      <c r="AJ16" s="227"/>
      <c r="AK16" s="226"/>
      <c r="AL16" s="227"/>
      <c r="AM16" s="228"/>
      <c r="AN16" s="229" t="s">
        <v>208</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0.45833333333333331</v>
      </c>
      <c r="W17" s="226"/>
      <c r="X17" s="227">
        <v>0.68333333333333324</v>
      </c>
      <c r="Y17" s="228"/>
      <c r="Z17" s="225"/>
      <c r="AA17" s="226"/>
      <c r="AB17" s="227"/>
      <c r="AC17" s="226"/>
      <c r="AD17" s="227"/>
      <c r="AE17" s="226"/>
      <c r="AF17" s="227"/>
      <c r="AG17" s="226"/>
      <c r="AH17" s="227"/>
      <c r="AI17" s="226"/>
      <c r="AJ17" s="227"/>
      <c r="AK17" s="226"/>
      <c r="AL17" s="227">
        <v>0.22500000000000001</v>
      </c>
      <c r="AM17" s="228"/>
      <c r="AN17" s="229" t="s">
        <v>195</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0.68333333333333324</v>
      </c>
      <c r="W18" s="226"/>
      <c r="X18" s="262">
        <v>0.72083333333333333</v>
      </c>
      <c r="Y18" s="263"/>
      <c r="Z18" s="225"/>
      <c r="AA18" s="226"/>
      <c r="AB18" s="227"/>
      <c r="AC18" s="226"/>
      <c r="AD18" s="227"/>
      <c r="AE18" s="226"/>
      <c r="AF18" s="227">
        <v>3.7499999999999999E-2</v>
      </c>
      <c r="AG18" s="226"/>
      <c r="AH18" s="227"/>
      <c r="AI18" s="226"/>
      <c r="AJ18" s="227"/>
      <c r="AK18" s="226"/>
      <c r="AL18" s="227"/>
      <c r="AM18" s="228"/>
      <c r="AN18" s="229" t="s">
        <v>201</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0.72083333333333333</v>
      </c>
      <c r="W19" s="226"/>
      <c r="X19" s="262">
        <v>0.83333333333333337</v>
      </c>
      <c r="Y19" s="263"/>
      <c r="Z19" s="225"/>
      <c r="AA19" s="226"/>
      <c r="AB19" s="227"/>
      <c r="AC19" s="226"/>
      <c r="AD19" s="227"/>
      <c r="AE19" s="226"/>
      <c r="AF19" s="227"/>
      <c r="AG19" s="226"/>
      <c r="AH19" s="227"/>
      <c r="AI19" s="226"/>
      <c r="AJ19" s="227"/>
      <c r="AK19" s="226"/>
      <c r="AL19" s="227">
        <v>0.1125</v>
      </c>
      <c r="AM19" s="228"/>
      <c r="AN19" s="229" t="s">
        <v>195</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0.83333333333333337</v>
      </c>
      <c r="W20" s="226"/>
      <c r="X20" s="262">
        <v>0.9</v>
      </c>
      <c r="Y20" s="263"/>
      <c r="Z20" s="225"/>
      <c r="AA20" s="226"/>
      <c r="AB20" s="227"/>
      <c r="AC20" s="226"/>
      <c r="AD20" s="227"/>
      <c r="AE20" s="226"/>
      <c r="AF20" s="227">
        <v>6.6666666666666666E-2</v>
      </c>
      <c r="AG20" s="226"/>
      <c r="AH20" s="227"/>
      <c r="AI20" s="226"/>
      <c r="AJ20" s="227"/>
      <c r="AK20" s="226"/>
      <c r="AL20" s="227"/>
      <c r="AM20" s="228"/>
      <c r="AN20" s="229" t="s">
        <v>209</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0.9</v>
      </c>
      <c r="W21" s="226"/>
      <c r="X21" s="262">
        <v>0.91666666666666663</v>
      </c>
      <c r="Y21" s="263"/>
      <c r="Z21" s="225"/>
      <c r="AA21" s="226"/>
      <c r="AB21" s="227"/>
      <c r="AC21" s="226"/>
      <c r="AD21" s="227"/>
      <c r="AE21" s="226"/>
      <c r="AF21" s="227"/>
      <c r="AG21" s="226"/>
      <c r="AH21" s="227"/>
      <c r="AI21" s="226"/>
      <c r="AJ21" s="227"/>
      <c r="AK21" s="226"/>
      <c r="AL21" s="227">
        <v>1.6666666666666666E-2</v>
      </c>
      <c r="AM21" s="228"/>
      <c r="AN21" s="229" t="s">
        <v>195</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v>0.91666666666666663</v>
      </c>
      <c r="W22" s="275"/>
      <c r="X22" s="276">
        <v>0.95833333333333337</v>
      </c>
      <c r="Y22" s="227"/>
      <c r="Z22" s="274"/>
      <c r="AA22" s="275"/>
      <c r="AB22" s="275"/>
      <c r="AC22" s="275"/>
      <c r="AD22" s="275"/>
      <c r="AE22" s="275"/>
      <c r="AF22" s="275">
        <v>4.1666666666666664E-2</v>
      </c>
      <c r="AG22" s="275"/>
      <c r="AH22" s="275"/>
      <c r="AI22" s="275"/>
      <c r="AJ22" s="275"/>
      <c r="AK22" s="275"/>
      <c r="AL22" s="226"/>
      <c r="AM22" s="227"/>
      <c r="AN22" s="229" t="s">
        <v>210</v>
      </c>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v>0.95833333333333337</v>
      </c>
      <c r="W23" s="275"/>
      <c r="X23" s="275">
        <v>1</v>
      </c>
      <c r="Y23" s="227"/>
      <c r="Z23" s="274"/>
      <c r="AA23" s="275"/>
      <c r="AB23" s="275"/>
      <c r="AC23" s="275"/>
      <c r="AD23" s="275"/>
      <c r="AE23" s="275"/>
      <c r="AF23" s="275"/>
      <c r="AG23" s="275"/>
      <c r="AH23" s="275"/>
      <c r="AI23" s="275"/>
      <c r="AJ23" s="275"/>
      <c r="AK23" s="275"/>
      <c r="AL23" s="226">
        <v>4.1666666666666664E-2</v>
      </c>
      <c r="AM23" s="227"/>
      <c r="AN23" s="229" t="s">
        <v>195</v>
      </c>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4.9999999999999996E-2</v>
      </c>
      <c r="AC31" s="303"/>
      <c r="AD31" s="303">
        <f>SUM(AD9:AE30)</f>
        <v>1.6666666666666666E-2</v>
      </c>
      <c r="AE31" s="303"/>
      <c r="AF31" s="303">
        <f>SUM(AF9:AG30)</f>
        <v>0.27500000000000002</v>
      </c>
      <c r="AG31" s="303"/>
      <c r="AH31" s="303">
        <f>SUM(AH9:AI30)</f>
        <v>0</v>
      </c>
      <c r="AI31" s="303"/>
      <c r="AJ31" s="303">
        <f>SUM(AJ9:AK30)</f>
        <v>0</v>
      </c>
      <c r="AK31" s="303"/>
      <c r="AL31" s="304">
        <f>SUM(AL9:AM30)</f>
        <v>0.65833333333333344</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9313</v>
      </c>
      <c r="Y35" s="336"/>
      <c r="Z35" s="336"/>
      <c r="AA35" s="55" t="s">
        <v>56</v>
      </c>
      <c r="AB35" s="337">
        <v>885</v>
      </c>
      <c r="AC35" s="338"/>
      <c r="AD35" s="338"/>
      <c r="AE35" s="58" t="s">
        <v>56</v>
      </c>
      <c r="AF35" s="337">
        <v>0</v>
      </c>
      <c r="AG35" s="338"/>
      <c r="AH35" s="338"/>
      <c r="AI35" s="55" t="s">
        <v>56</v>
      </c>
      <c r="AJ35" s="337">
        <v>0</v>
      </c>
      <c r="AK35" s="338"/>
      <c r="AL35" s="338"/>
      <c r="AM35" s="55" t="s">
        <v>56</v>
      </c>
      <c r="AN35" s="339">
        <f>(X35+AF35)-(AB35+AJ35)</f>
        <v>8428</v>
      </c>
      <c r="AO35" s="340"/>
      <c r="AP35" s="55" t="s">
        <v>56</v>
      </c>
      <c r="AQ35" s="341"/>
      <c r="AR35" s="342"/>
      <c r="AS35" s="342"/>
      <c r="AT35" s="342"/>
      <c r="AU35" s="343"/>
    </row>
    <row r="36" spans="1:47" ht="15.75" customHeight="1">
      <c r="A36" s="162" t="s">
        <v>83</v>
      </c>
      <c r="B36" s="51"/>
      <c r="C36" s="51"/>
      <c r="D36" s="51"/>
      <c r="E36" s="51"/>
      <c r="F36" s="51"/>
      <c r="G36" s="47"/>
      <c r="H36" s="347">
        <f>SUM(AB9:AC30)</f>
        <v>4.9999999999999996E-2</v>
      </c>
      <c r="I36" s="348"/>
      <c r="J36" s="348"/>
      <c r="K36" s="349">
        <v>120</v>
      </c>
      <c r="L36" s="350"/>
      <c r="M36" s="37" t="s">
        <v>56</v>
      </c>
      <c r="N36" s="351">
        <f t="shared" si="2"/>
        <v>144</v>
      </c>
      <c r="O36" s="352"/>
      <c r="P36" s="37" t="s">
        <v>56</v>
      </c>
      <c r="Q36" s="31"/>
      <c r="R36" s="360" t="s">
        <v>39</v>
      </c>
      <c r="S36" s="361"/>
      <c r="T36" s="361"/>
      <c r="U36" s="361"/>
      <c r="V36" s="361"/>
      <c r="W36" s="361"/>
      <c r="X36" s="354">
        <v>27000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25000</v>
      </c>
      <c r="AO36" s="359"/>
      <c r="AP36" s="56" t="s">
        <v>56</v>
      </c>
      <c r="AQ36" s="344"/>
      <c r="AR36" s="345"/>
      <c r="AS36" s="345"/>
      <c r="AT36" s="345"/>
      <c r="AU36" s="346"/>
    </row>
    <row r="37" spans="1:47" ht="15.75" customHeight="1">
      <c r="A37" s="162" t="s">
        <v>67</v>
      </c>
      <c r="B37" s="51"/>
      <c r="C37" s="51"/>
      <c r="D37" s="51"/>
      <c r="E37" s="51"/>
      <c r="F37" s="51"/>
      <c r="G37" s="47"/>
      <c r="H37" s="347">
        <f>SUM(AD9:AE30)</f>
        <v>1.6666666666666666E-2</v>
      </c>
      <c r="I37" s="348"/>
      <c r="J37" s="348"/>
      <c r="K37" s="349">
        <v>89</v>
      </c>
      <c r="L37" s="350"/>
      <c r="M37" s="37" t="s">
        <v>56</v>
      </c>
      <c r="N37" s="351">
        <f t="shared" si="2"/>
        <v>35.6</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62" t="s">
        <v>150</v>
      </c>
      <c r="B38" s="51"/>
      <c r="C38" s="51"/>
      <c r="D38" s="51"/>
      <c r="E38" s="51"/>
      <c r="F38" s="51"/>
      <c r="G38" s="47"/>
      <c r="H38" s="347">
        <f>SUM(AF9:AG30)</f>
        <v>0.27500000000000002</v>
      </c>
      <c r="I38" s="348"/>
      <c r="J38" s="348"/>
      <c r="K38" s="349">
        <v>89</v>
      </c>
      <c r="L38" s="350"/>
      <c r="M38" s="37" t="s">
        <v>56</v>
      </c>
      <c r="N38" s="351">
        <f t="shared" si="2"/>
        <v>587.40000000000009</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62"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62"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62" t="s">
        <v>68</v>
      </c>
      <c r="B41" s="51"/>
      <c r="C41" s="51"/>
      <c r="D41" s="51"/>
      <c r="E41" s="51"/>
      <c r="F41" s="51"/>
      <c r="G41" s="47"/>
      <c r="H41" s="347">
        <f>SUM(AL9:AM30)</f>
        <v>0.65833333333333344</v>
      </c>
      <c r="I41" s="348"/>
      <c r="J41" s="348"/>
      <c r="K41" s="349">
        <v>8</v>
      </c>
      <c r="L41" s="350"/>
      <c r="M41" s="37" t="s">
        <v>56</v>
      </c>
      <c r="N41" s="351">
        <f t="shared" si="2"/>
        <v>126.40000000000002</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62"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893.40000000000009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43926</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43926</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57" t="s">
        <v>169</v>
      </c>
      <c r="AH71" s="158"/>
      <c r="AI71" s="158"/>
      <c r="AJ71" s="158"/>
      <c r="AK71" s="158"/>
      <c r="AL71" s="159"/>
      <c r="AM71" s="157" t="s">
        <v>164</v>
      </c>
      <c r="AN71" s="158"/>
      <c r="AO71" s="158"/>
      <c r="AP71" s="163"/>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57" t="s">
        <v>165</v>
      </c>
      <c r="AH72" s="158"/>
      <c r="AI72" s="158"/>
      <c r="AJ72" s="158"/>
      <c r="AK72" s="158"/>
      <c r="AL72" s="159"/>
      <c r="AM72" s="157" t="s">
        <v>166</v>
      </c>
      <c r="AN72" s="158"/>
      <c r="AO72" s="158"/>
      <c r="AP72" s="163"/>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57" t="s">
        <v>171</v>
      </c>
      <c r="AH73" s="158"/>
      <c r="AI73" s="158"/>
      <c r="AJ73" s="158"/>
      <c r="AK73" s="158"/>
      <c r="AL73" s="159"/>
      <c r="AM73" s="157" t="s">
        <v>159</v>
      </c>
      <c r="AN73" s="158"/>
      <c r="AO73" s="158"/>
      <c r="AP73" s="163"/>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57" t="s">
        <v>155</v>
      </c>
      <c r="AH74" s="158"/>
      <c r="AI74" s="158"/>
      <c r="AJ74" s="158"/>
      <c r="AK74" s="158"/>
      <c r="AL74" s="159"/>
      <c r="AM74" s="157" t="s">
        <v>160</v>
      </c>
      <c r="AN74" s="158"/>
      <c r="AO74" s="158" t="s">
        <v>170</v>
      </c>
      <c r="AP74" s="163"/>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57" t="s">
        <v>156</v>
      </c>
      <c r="AH75" s="158"/>
      <c r="AI75" s="158"/>
      <c r="AJ75" s="158"/>
      <c r="AK75" s="158"/>
      <c r="AL75" s="159"/>
      <c r="AM75" s="157" t="s">
        <v>161</v>
      </c>
      <c r="AN75" s="158"/>
      <c r="AO75" s="158"/>
      <c r="AP75" s="163"/>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57" t="s">
        <v>157</v>
      </c>
      <c r="AH76" s="158"/>
      <c r="AI76" s="158"/>
      <c r="AJ76" s="158"/>
      <c r="AK76" s="158"/>
      <c r="AL76" s="159"/>
      <c r="AM76" s="157" t="s">
        <v>161</v>
      </c>
      <c r="AN76" s="158"/>
      <c r="AO76" s="158"/>
      <c r="AP76" s="163"/>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57" t="s">
        <v>158</v>
      </c>
      <c r="AH77" s="158"/>
      <c r="AI77" s="158"/>
      <c r="AJ77" s="158"/>
      <c r="AK77" s="158"/>
      <c r="AL77" s="159"/>
      <c r="AM77" s="157" t="s">
        <v>162</v>
      </c>
      <c r="AN77" s="158"/>
      <c r="AO77" s="158"/>
      <c r="AP77" s="163"/>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43927</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69" t="s">
        <v>53</v>
      </c>
      <c r="L8" s="170"/>
      <c r="M8" s="170"/>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4.1666666666666664E-2</v>
      </c>
      <c r="Y9" s="221"/>
      <c r="Z9" s="218"/>
      <c r="AA9" s="219"/>
      <c r="AB9" s="220"/>
      <c r="AC9" s="219"/>
      <c r="AD9" s="220"/>
      <c r="AE9" s="219"/>
      <c r="AF9" s="220"/>
      <c r="AG9" s="219"/>
      <c r="AH9" s="220"/>
      <c r="AI9" s="219"/>
      <c r="AJ9" s="220"/>
      <c r="AK9" s="219"/>
      <c r="AL9" s="220">
        <v>4.1666666666666664E-2</v>
      </c>
      <c r="AM9" s="221"/>
      <c r="AN9" s="222" t="s">
        <v>195</v>
      </c>
      <c r="AO9" s="223"/>
      <c r="AP9" s="223"/>
      <c r="AQ9" s="223"/>
      <c r="AR9" s="223"/>
      <c r="AS9" s="223"/>
      <c r="AT9" s="223"/>
      <c r="AU9" s="224"/>
    </row>
    <row r="10" spans="1:47" ht="15.75" customHeight="1" thickTop="1">
      <c r="A10" s="18"/>
      <c r="B10" s="18"/>
      <c r="C10" s="18"/>
      <c r="D10" s="18"/>
      <c r="E10" s="19"/>
      <c r="F10" s="19"/>
      <c r="G10" s="19"/>
      <c r="H10" s="19"/>
      <c r="I10" s="19"/>
      <c r="J10" s="19"/>
      <c r="U10" s="20"/>
      <c r="V10" s="225">
        <v>4.1666666666666664E-2</v>
      </c>
      <c r="W10" s="226"/>
      <c r="X10" s="227">
        <v>0.11666666666666665</v>
      </c>
      <c r="Y10" s="228"/>
      <c r="Z10" s="225"/>
      <c r="AA10" s="226"/>
      <c r="AB10" s="227"/>
      <c r="AC10" s="226"/>
      <c r="AD10" s="227"/>
      <c r="AE10" s="226"/>
      <c r="AF10" s="227">
        <v>7.4999999999999997E-2</v>
      </c>
      <c r="AG10" s="226"/>
      <c r="AH10" s="227"/>
      <c r="AI10" s="226"/>
      <c r="AJ10" s="227"/>
      <c r="AK10" s="226"/>
      <c r="AL10" s="227"/>
      <c r="AM10" s="228"/>
      <c r="AN10" s="229" t="s">
        <v>219</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0.11666666666666665</v>
      </c>
      <c r="W11" s="226"/>
      <c r="X11" s="227">
        <v>0.22916666666666666</v>
      </c>
      <c r="Y11" s="228"/>
      <c r="Z11" s="225"/>
      <c r="AA11" s="226"/>
      <c r="AB11" s="227"/>
      <c r="AC11" s="226"/>
      <c r="AD11" s="227"/>
      <c r="AE11" s="226"/>
      <c r="AF11" s="227"/>
      <c r="AG11" s="226"/>
      <c r="AH11" s="227"/>
      <c r="AI11" s="226"/>
      <c r="AJ11" s="227"/>
      <c r="AK11" s="226"/>
      <c r="AL11" s="227">
        <v>0.1125</v>
      </c>
      <c r="AM11" s="228"/>
      <c r="AN11" s="229" t="s">
        <v>195</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0.22916666666666666</v>
      </c>
      <c r="W12" s="226"/>
      <c r="X12" s="227">
        <v>0.26666666666666666</v>
      </c>
      <c r="Y12" s="228"/>
      <c r="Z12" s="225"/>
      <c r="AA12" s="226"/>
      <c r="AB12" s="227">
        <v>1.2499999999999999E-2</v>
      </c>
      <c r="AC12" s="226"/>
      <c r="AD12" s="227">
        <v>8.3333333333333332E-3</v>
      </c>
      <c r="AE12" s="226"/>
      <c r="AF12" s="227">
        <v>1.6666666666666666E-2</v>
      </c>
      <c r="AG12" s="226"/>
      <c r="AH12" s="227"/>
      <c r="AI12" s="226"/>
      <c r="AJ12" s="227"/>
      <c r="AK12" s="226"/>
      <c r="AL12" s="227"/>
      <c r="AM12" s="228"/>
      <c r="AN12" s="229" t="s">
        <v>213</v>
      </c>
      <c r="AO12" s="230"/>
      <c r="AP12" s="230"/>
      <c r="AQ12" s="230"/>
      <c r="AR12" s="230"/>
      <c r="AS12" s="230"/>
      <c r="AT12" s="230"/>
      <c r="AU12" s="231"/>
    </row>
    <row r="13" spans="1:47" ht="15.75" customHeight="1" thickTop="1">
      <c r="A13" s="238" t="s">
        <v>27</v>
      </c>
      <c r="B13" s="239"/>
      <c r="C13" s="239"/>
      <c r="D13" s="239"/>
      <c r="E13" s="240" t="s">
        <v>174</v>
      </c>
      <c r="F13" s="241"/>
      <c r="G13" s="241"/>
      <c r="H13" s="242"/>
      <c r="I13" s="243" t="s">
        <v>175</v>
      </c>
      <c r="J13" s="244"/>
      <c r="K13" s="244"/>
      <c r="L13" s="245"/>
      <c r="M13" s="243" t="s">
        <v>176</v>
      </c>
      <c r="N13" s="244"/>
      <c r="O13" s="244"/>
      <c r="P13" s="245"/>
      <c r="Q13" s="243" t="s">
        <v>177</v>
      </c>
      <c r="R13" s="244"/>
      <c r="S13" s="244"/>
      <c r="T13" s="245"/>
      <c r="U13" s="12"/>
      <c r="V13" s="225">
        <v>0.26666666666666666</v>
      </c>
      <c r="W13" s="226"/>
      <c r="X13" s="227">
        <v>0.31666666666666665</v>
      </c>
      <c r="Y13" s="228"/>
      <c r="Z13" s="225"/>
      <c r="AA13" s="226"/>
      <c r="AB13" s="227"/>
      <c r="AC13" s="226"/>
      <c r="AD13" s="227"/>
      <c r="AE13" s="226"/>
      <c r="AF13" s="227"/>
      <c r="AG13" s="226"/>
      <c r="AH13" s="227"/>
      <c r="AI13" s="226"/>
      <c r="AJ13" s="227"/>
      <c r="AK13" s="226"/>
      <c r="AL13" s="227">
        <v>4.9999999999999996E-2</v>
      </c>
      <c r="AM13" s="228"/>
      <c r="AN13" s="229" t="s">
        <v>214</v>
      </c>
      <c r="AO13" s="230"/>
      <c r="AP13" s="230"/>
      <c r="AQ13" s="230"/>
      <c r="AR13" s="230"/>
      <c r="AS13" s="230"/>
      <c r="AT13" s="230"/>
      <c r="AU13" s="231"/>
    </row>
    <row r="14" spans="1:47" ht="15.75" customHeight="1">
      <c r="A14" s="252" t="s">
        <v>10</v>
      </c>
      <c r="B14" s="253"/>
      <c r="C14" s="253"/>
      <c r="D14" s="253"/>
      <c r="E14" s="254" t="s">
        <v>172</v>
      </c>
      <c r="F14" s="255"/>
      <c r="G14" s="255"/>
      <c r="H14" s="256"/>
      <c r="I14" s="254" t="s">
        <v>172</v>
      </c>
      <c r="J14" s="255"/>
      <c r="K14" s="255"/>
      <c r="L14" s="256"/>
      <c r="M14" s="254" t="s">
        <v>178</v>
      </c>
      <c r="N14" s="255"/>
      <c r="O14" s="255"/>
      <c r="P14" s="256"/>
      <c r="Q14" s="254" t="s">
        <v>173</v>
      </c>
      <c r="R14" s="255"/>
      <c r="S14" s="255"/>
      <c r="T14" s="256"/>
      <c r="U14" s="12"/>
      <c r="V14" s="225">
        <v>0.31666666666666665</v>
      </c>
      <c r="W14" s="226"/>
      <c r="X14" s="227">
        <v>0.32916666666666666</v>
      </c>
      <c r="Y14" s="228"/>
      <c r="Z14" s="225"/>
      <c r="AA14" s="226"/>
      <c r="AB14" s="227"/>
      <c r="AC14" s="226"/>
      <c r="AD14" s="227"/>
      <c r="AE14" s="226"/>
      <c r="AF14" s="227"/>
      <c r="AG14" s="226"/>
      <c r="AH14" s="227"/>
      <c r="AI14" s="226"/>
      <c r="AJ14" s="227"/>
      <c r="AK14" s="226"/>
      <c r="AL14" s="227">
        <v>1.2499999999999999E-2</v>
      </c>
      <c r="AM14" s="228"/>
      <c r="AN14" s="229" t="s">
        <v>215</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0.32916666666666666</v>
      </c>
      <c r="W15" s="226"/>
      <c r="X15" s="227">
        <v>0.36249999999999999</v>
      </c>
      <c r="Y15" s="228"/>
      <c r="Z15" s="225"/>
      <c r="AA15" s="226"/>
      <c r="AB15" s="227"/>
      <c r="AC15" s="226"/>
      <c r="AD15" s="227"/>
      <c r="AE15" s="226"/>
      <c r="AF15" s="227"/>
      <c r="AG15" s="226"/>
      <c r="AH15" s="227"/>
      <c r="AI15" s="226"/>
      <c r="AJ15" s="227"/>
      <c r="AK15" s="226"/>
      <c r="AL15" s="227">
        <v>3.3333333333333333E-2</v>
      </c>
      <c r="AM15" s="228"/>
      <c r="AN15" s="229" t="s">
        <v>216</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0.36249999999999999</v>
      </c>
      <c r="W16" s="226"/>
      <c r="X16" s="227">
        <v>0.38750000000000001</v>
      </c>
      <c r="Y16" s="228"/>
      <c r="Z16" s="225"/>
      <c r="AA16" s="226"/>
      <c r="AB16" s="227">
        <v>1.2499999999999999E-2</v>
      </c>
      <c r="AC16" s="226"/>
      <c r="AD16" s="227">
        <v>4.1666666666666666E-3</v>
      </c>
      <c r="AE16" s="226"/>
      <c r="AF16" s="227">
        <v>8.3333333333333332E-3</v>
      </c>
      <c r="AG16" s="226"/>
      <c r="AH16" s="227"/>
      <c r="AI16" s="226"/>
      <c r="AJ16" s="227"/>
      <c r="AK16" s="226"/>
      <c r="AL16" s="227"/>
      <c r="AM16" s="228"/>
      <c r="AN16" s="229" t="s">
        <v>217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0.38750000000000001</v>
      </c>
      <c r="W17" s="226"/>
      <c r="X17" s="227">
        <v>0.42083333333333334</v>
      </c>
      <c r="Y17" s="228"/>
      <c r="Z17" s="225"/>
      <c r="AA17" s="226"/>
      <c r="AB17" s="227"/>
      <c r="AC17" s="226"/>
      <c r="AD17" s="227"/>
      <c r="AE17" s="226"/>
      <c r="AF17" s="227">
        <v>3.3333333333333333E-2</v>
      </c>
      <c r="AG17" s="226"/>
      <c r="AH17" s="227"/>
      <c r="AI17" s="226"/>
      <c r="AJ17" s="227"/>
      <c r="AK17" s="226"/>
      <c r="AL17" s="227"/>
      <c r="AM17" s="228"/>
      <c r="AN17" s="229" t="s">
        <v>198</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0.42083333333333334</v>
      </c>
      <c r="W18" s="226"/>
      <c r="X18" s="262">
        <v>0.66666666666666663</v>
      </c>
      <c r="Y18" s="263"/>
      <c r="Z18" s="225"/>
      <c r="AA18" s="226"/>
      <c r="AB18" s="227"/>
      <c r="AC18" s="226"/>
      <c r="AD18" s="227"/>
      <c r="AE18" s="226"/>
      <c r="AF18" s="227"/>
      <c r="AG18" s="226"/>
      <c r="AH18" s="227"/>
      <c r="AI18" s="226"/>
      <c r="AJ18" s="227"/>
      <c r="AK18" s="226"/>
      <c r="AL18" s="227">
        <v>0.24583333333333335</v>
      </c>
      <c r="AM18" s="228"/>
      <c r="AN18" s="499" t="s">
        <v>195</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0.66666666666666663</v>
      </c>
      <c r="W19" s="226"/>
      <c r="X19" s="262">
        <v>0.72083333333333333</v>
      </c>
      <c r="Y19" s="263"/>
      <c r="Z19" s="225"/>
      <c r="AA19" s="226"/>
      <c r="AB19" s="227"/>
      <c r="AC19" s="226"/>
      <c r="AD19" s="227"/>
      <c r="AE19" s="226"/>
      <c r="AF19" s="227">
        <v>5.4166666666666669E-2</v>
      </c>
      <c r="AG19" s="226"/>
      <c r="AH19" s="227"/>
      <c r="AI19" s="226"/>
      <c r="AJ19" s="227"/>
      <c r="AK19" s="226"/>
      <c r="AL19" s="227"/>
      <c r="AM19" s="228"/>
      <c r="AN19" s="229" t="s">
        <v>196</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0.72083333333333333</v>
      </c>
      <c r="W20" s="226"/>
      <c r="X20" s="262">
        <v>0.89583333333333337</v>
      </c>
      <c r="Y20" s="263"/>
      <c r="Z20" s="225"/>
      <c r="AA20" s="226"/>
      <c r="AB20" s="227"/>
      <c r="AC20" s="226"/>
      <c r="AD20" s="227"/>
      <c r="AE20" s="226"/>
      <c r="AF20" s="227"/>
      <c r="AG20" s="226"/>
      <c r="AH20" s="227"/>
      <c r="AI20" s="226"/>
      <c r="AJ20" s="227"/>
      <c r="AK20" s="226"/>
      <c r="AL20" s="227">
        <v>0.17500000000000002</v>
      </c>
      <c r="AM20" s="228"/>
      <c r="AN20" s="229" t="s">
        <v>195</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0.89583333333333337</v>
      </c>
      <c r="W21" s="226"/>
      <c r="X21" s="262">
        <v>0.94166666666666676</v>
      </c>
      <c r="Y21" s="263"/>
      <c r="Z21" s="225"/>
      <c r="AA21" s="226"/>
      <c r="AB21" s="227"/>
      <c r="AC21" s="226"/>
      <c r="AD21" s="227"/>
      <c r="AE21" s="226"/>
      <c r="AF21" s="227">
        <v>4.5833333333333337E-2</v>
      </c>
      <c r="AG21" s="226"/>
      <c r="AH21" s="227"/>
      <c r="AI21" s="226"/>
      <c r="AJ21" s="227"/>
      <c r="AK21" s="226"/>
      <c r="AL21" s="227"/>
      <c r="AM21" s="228"/>
      <c r="AN21" s="229" t="s">
        <v>201</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v>0.94166666666666676</v>
      </c>
      <c r="W22" s="275"/>
      <c r="X22" s="276">
        <v>1</v>
      </c>
      <c r="Y22" s="227"/>
      <c r="Z22" s="274"/>
      <c r="AA22" s="275"/>
      <c r="AB22" s="275"/>
      <c r="AC22" s="275"/>
      <c r="AD22" s="275"/>
      <c r="AE22" s="275"/>
      <c r="AF22" s="275"/>
      <c r="AG22" s="275"/>
      <c r="AH22" s="275"/>
      <c r="AI22" s="275"/>
      <c r="AJ22" s="275"/>
      <c r="AK22" s="275"/>
      <c r="AL22" s="226">
        <v>5.8333333333333327E-2</v>
      </c>
      <c r="AM22" s="227"/>
      <c r="AN22" s="229" t="s">
        <v>195</v>
      </c>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2.4999999999999998E-2</v>
      </c>
      <c r="AC31" s="303"/>
      <c r="AD31" s="303">
        <f>SUM(AD9:AE30)</f>
        <v>1.2500000000000001E-2</v>
      </c>
      <c r="AE31" s="303"/>
      <c r="AF31" s="303">
        <f>SUM(AF9:AG30)</f>
        <v>0.23333333333333334</v>
      </c>
      <c r="AG31" s="303"/>
      <c r="AH31" s="303">
        <f>SUM(AH9:AI30)</f>
        <v>0</v>
      </c>
      <c r="AI31" s="303"/>
      <c r="AJ31" s="303">
        <f>SUM(AJ9:AK30)</f>
        <v>0</v>
      </c>
      <c r="AK31" s="303"/>
      <c r="AL31" s="304">
        <f>SUM(AL9:AM30)</f>
        <v>0.72916666666666674</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8428</v>
      </c>
      <c r="Y35" s="336"/>
      <c r="Z35" s="336"/>
      <c r="AA35" s="55" t="s">
        <v>56</v>
      </c>
      <c r="AB35" s="337">
        <v>730</v>
      </c>
      <c r="AC35" s="338"/>
      <c r="AD35" s="338"/>
      <c r="AE35" s="58" t="s">
        <v>56</v>
      </c>
      <c r="AF35" s="337">
        <v>10025</v>
      </c>
      <c r="AG35" s="338"/>
      <c r="AH35" s="338"/>
      <c r="AI35" s="55" t="s">
        <v>56</v>
      </c>
      <c r="AJ35" s="337">
        <v>0</v>
      </c>
      <c r="AK35" s="338"/>
      <c r="AL35" s="338"/>
      <c r="AM35" s="55" t="s">
        <v>56</v>
      </c>
      <c r="AN35" s="339">
        <f>(X35+AF35)-(AB35+AJ35)</f>
        <v>17723</v>
      </c>
      <c r="AO35" s="340"/>
      <c r="AP35" s="55" t="s">
        <v>56</v>
      </c>
      <c r="AQ35" s="341" t="s">
        <v>218</v>
      </c>
      <c r="AR35" s="342"/>
      <c r="AS35" s="342"/>
      <c r="AT35" s="342"/>
      <c r="AU35" s="343"/>
    </row>
    <row r="36" spans="1:47" ht="15.75" customHeight="1">
      <c r="A36" s="168" t="s">
        <v>83</v>
      </c>
      <c r="B36" s="51"/>
      <c r="C36" s="51"/>
      <c r="D36" s="51"/>
      <c r="E36" s="51"/>
      <c r="F36" s="51"/>
      <c r="G36" s="47"/>
      <c r="H36" s="347">
        <f>SUM(AB9:AC30)</f>
        <v>2.4999999999999998E-2</v>
      </c>
      <c r="I36" s="348"/>
      <c r="J36" s="348"/>
      <c r="K36" s="349">
        <v>120</v>
      </c>
      <c r="L36" s="350"/>
      <c r="M36" s="37" t="s">
        <v>56</v>
      </c>
      <c r="N36" s="351">
        <f t="shared" si="2"/>
        <v>72</v>
      </c>
      <c r="O36" s="352"/>
      <c r="P36" s="37" t="s">
        <v>56</v>
      </c>
      <c r="Q36" s="31"/>
      <c r="R36" s="360" t="s">
        <v>39</v>
      </c>
      <c r="S36" s="361"/>
      <c r="T36" s="361"/>
      <c r="U36" s="361"/>
      <c r="V36" s="361"/>
      <c r="W36" s="361"/>
      <c r="X36" s="354">
        <v>25000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23000</v>
      </c>
      <c r="AO36" s="359"/>
      <c r="AP36" s="56" t="s">
        <v>56</v>
      </c>
      <c r="AQ36" s="344"/>
      <c r="AR36" s="345"/>
      <c r="AS36" s="345"/>
      <c r="AT36" s="345"/>
      <c r="AU36" s="346"/>
    </row>
    <row r="37" spans="1:47" ht="15.75" customHeight="1">
      <c r="A37" s="168" t="s">
        <v>67</v>
      </c>
      <c r="B37" s="51"/>
      <c r="C37" s="51"/>
      <c r="D37" s="51"/>
      <c r="E37" s="51"/>
      <c r="F37" s="51"/>
      <c r="G37" s="47"/>
      <c r="H37" s="347">
        <f>SUM(AD9:AE30)</f>
        <v>1.2500000000000001E-2</v>
      </c>
      <c r="I37" s="348"/>
      <c r="J37" s="348"/>
      <c r="K37" s="349">
        <v>89</v>
      </c>
      <c r="L37" s="350"/>
      <c r="M37" s="37" t="s">
        <v>56</v>
      </c>
      <c r="N37" s="351">
        <f t="shared" si="2"/>
        <v>26.700000000000003</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68" t="s">
        <v>150</v>
      </c>
      <c r="B38" s="51"/>
      <c r="C38" s="51"/>
      <c r="D38" s="51"/>
      <c r="E38" s="51"/>
      <c r="F38" s="51"/>
      <c r="G38" s="47"/>
      <c r="H38" s="347">
        <f>SUM(AF9:AG30)</f>
        <v>0.23333333333333334</v>
      </c>
      <c r="I38" s="348"/>
      <c r="J38" s="348"/>
      <c r="K38" s="349">
        <v>89</v>
      </c>
      <c r="L38" s="350"/>
      <c r="M38" s="37" t="s">
        <v>56</v>
      </c>
      <c r="N38" s="351">
        <f t="shared" si="2"/>
        <v>498.4</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68"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68"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68" t="s">
        <v>68</v>
      </c>
      <c r="B41" s="51"/>
      <c r="C41" s="51"/>
      <c r="D41" s="51"/>
      <c r="E41" s="51"/>
      <c r="F41" s="51"/>
      <c r="G41" s="47"/>
      <c r="H41" s="347">
        <f>SUM(AL9:AM30)</f>
        <v>0.72916666666666674</v>
      </c>
      <c r="I41" s="348"/>
      <c r="J41" s="348"/>
      <c r="K41" s="349">
        <v>8</v>
      </c>
      <c r="L41" s="350"/>
      <c r="M41" s="37" t="s">
        <v>56</v>
      </c>
      <c r="N41" s="351">
        <f t="shared" si="2"/>
        <v>140</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68"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737.1</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43927</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43927</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179</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180</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181</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65" t="s">
        <v>169</v>
      </c>
      <c r="AH71" s="166"/>
      <c r="AI71" s="166"/>
      <c r="AJ71" s="166"/>
      <c r="AK71" s="166"/>
      <c r="AL71" s="164"/>
      <c r="AM71" s="165" t="s">
        <v>164</v>
      </c>
      <c r="AN71" s="166"/>
      <c r="AO71" s="166"/>
      <c r="AP71" s="167"/>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65" t="s">
        <v>165</v>
      </c>
      <c r="AH72" s="166"/>
      <c r="AI72" s="166"/>
      <c r="AJ72" s="166"/>
      <c r="AK72" s="166"/>
      <c r="AL72" s="164"/>
      <c r="AM72" s="165" t="s">
        <v>166</v>
      </c>
      <c r="AN72" s="166"/>
      <c r="AO72" s="166"/>
      <c r="AP72" s="167"/>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65" t="s">
        <v>171</v>
      </c>
      <c r="AH73" s="166"/>
      <c r="AI73" s="166"/>
      <c r="AJ73" s="166"/>
      <c r="AK73" s="166"/>
      <c r="AL73" s="164"/>
      <c r="AM73" s="165" t="s">
        <v>159</v>
      </c>
      <c r="AN73" s="166"/>
      <c r="AO73" s="166"/>
      <c r="AP73" s="167"/>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65" t="s">
        <v>155</v>
      </c>
      <c r="AH74" s="166"/>
      <c r="AI74" s="166"/>
      <c r="AJ74" s="166"/>
      <c r="AK74" s="166"/>
      <c r="AL74" s="164"/>
      <c r="AM74" s="165" t="s">
        <v>160</v>
      </c>
      <c r="AN74" s="166"/>
      <c r="AO74" s="166" t="s">
        <v>170</v>
      </c>
      <c r="AP74" s="167"/>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65" t="s">
        <v>156</v>
      </c>
      <c r="AH75" s="166"/>
      <c r="AI75" s="166"/>
      <c r="AJ75" s="166"/>
      <c r="AK75" s="166"/>
      <c r="AL75" s="164"/>
      <c r="AM75" s="165" t="s">
        <v>161</v>
      </c>
      <c r="AN75" s="166"/>
      <c r="AO75" s="166"/>
      <c r="AP75" s="167"/>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65" t="s">
        <v>157</v>
      </c>
      <c r="AH76" s="166"/>
      <c r="AI76" s="166"/>
      <c r="AJ76" s="166"/>
      <c r="AK76" s="166"/>
      <c r="AL76" s="164"/>
      <c r="AM76" s="165" t="s">
        <v>161</v>
      </c>
      <c r="AN76" s="166"/>
      <c r="AO76" s="166"/>
      <c r="AP76" s="167"/>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65" t="s">
        <v>158</v>
      </c>
      <c r="AH77" s="166"/>
      <c r="AI77" s="166"/>
      <c r="AJ77" s="166"/>
      <c r="AK77" s="166"/>
      <c r="AL77" s="164"/>
      <c r="AM77" s="165" t="s">
        <v>162</v>
      </c>
      <c r="AN77" s="166"/>
      <c r="AO77" s="166"/>
      <c r="AP77" s="167"/>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01 APR 2020</vt:lpstr>
      <vt:lpstr>02 APR 2020</vt:lpstr>
      <vt:lpstr>03 APR 2020</vt:lpstr>
      <vt:lpstr>04 APR 2020</vt:lpstr>
      <vt:lpstr>05 APR 2020</vt:lpstr>
      <vt:lpstr>06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2020-04-22T05:44:10Z</dcterms:modified>
</cp:coreProperties>
</file>