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300" firstSheet="1" activeTab="6"/>
  </bookViews>
  <sheets>
    <sheet name="02 JAN 2020" sheetId="41" r:id="rId1"/>
    <sheet name="01 JAN 2020" sheetId="42" r:id="rId2"/>
    <sheet name="03 JAN 2020 " sheetId="43" r:id="rId3"/>
    <sheet name="04 JAN 2020 " sheetId="44" r:id="rId4"/>
    <sheet name="05 JAN 2020 " sheetId="45" r:id="rId5"/>
    <sheet name="06 JAN 2020" sheetId="48" r:id="rId6"/>
    <sheet name="07 JAN 2020" sheetId="46" r:id="rId7"/>
    <sheet name="Sheet2" sheetId="47" r:id="rId8"/>
    <sheet name="Sheet1" sheetId="26" r:id="rId9"/>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 name="_xlnm.Print_Area" localSheetId="4">'05 JAN 2020 '!$A$1:$AU$54</definedName>
    <definedName name="_xlnm.Print_Area" localSheetId="5">'06 JAN 2020'!$A$1:$AU$54</definedName>
    <definedName name="_xlnm.Print_Area" localSheetId="6">'07 JAN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8" l="1"/>
  <c r="E60" i="48"/>
  <c r="AJ59" i="48"/>
  <c r="E59" i="48"/>
  <c r="AN43" i="48"/>
  <c r="AN42" i="48"/>
  <c r="AN41" i="48"/>
  <c r="H41" i="48"/>
  <c r="N41" i="48" s="1"/>
  <c r="AN40" i="48"/>
  <c r="H40" i="48"/>
  <c r="N40" i="48" s="1"/>
  <c r="AN39" i="48"/>
  <c r="N39" i="48"/>
  <c r="H39" i="48"/>
  <c r="AN38" i="48"/>
  <c r="H38" i="48"/>
  <c r="N38" i="48" s="1"/>
  <c r="AN37" i="48"/>
  <c r="H37" i="48"/>
  <c r="N37" i="48" s="1"/>
  <c r="AN36" i="48"/>
  <c r="H36" i="48"/>
  <c r="N36" i="48" s="1"/>
  <c r="AN35" i="48"/>
  <c r="N35" i="48"/>
  <c r="H35" i="48"/>
  <c r="AL31" i="48"/>
  <c r="AJ31" i="48"/>
  <c r="AH31" i="48"/>
  <c r="AF31" i="48"/>
  <c r="AD31" i="48"/>
  <c r="AB31" i="48"/>
  <c r="Z31" i="48"/>
  <c r="R31" i="48"/>
  <c r="R30" i="48"/>
  <c r="R29" i="48"/>
  <c r="R28" i="48"/>
  <c r="R27" i="48"/>
  <c r="R26" i="48"/>
  <c r="R24" i="48"/>
  <c r="R23" i="48"/>
  <c r="R22" i="48"/>
  <c r="R21" i="48"/>
  <c r="R20" i="48"/>
  <c r="R19" i="48"/>
  <c r="N44" i="48" l="1"/>
  <c r="H44" i="48"/>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N35" i="46" s="1"/>
  <c r="AL31" i="46"/>
  <c r="AJ31" i="46"/>
  <c r="AH31" i="46"/>
  <c r="AF31" i="46"/>
  <c r="AD31" i="46"/>
  <c r="AB31" i="46"/>
  <c r="Z31" i="46"/>
  <c r="R31" i="46"/>
  <c r="R30" i="46"/>
  <c r="R29" i="46"/>
  <c r="R28" i="46"/>
  <c r="R27" i="46"/>
  <c r="R26" i="46"/>
  <c r="R24" i="46"/>
  <c r="R23" i="46"/>
  <c r="R22" i="46"/>
  <c r="R21" i="46"/>
  <c r="R20" i="46"/>
  <c r="R19" i="46"/>
  <c r="N44" i="46" l="1"/>
  <c r="H44" i="46"/>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<sst xmlns="http://schemas.openxmlformats.org/spreadsheetml/2006/main" count="2004" uniqueCount="223">
  <si>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</si>
  <si>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</si>
  <si>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</si>
  <si>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</si>
  <si>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</si>
  <si>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</si>
  <si>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</si>
  <si>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</si>
  <si>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</si>
  <si>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</si>
  <si>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</si>
  <si>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</si>
  <si>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</si>
  <si>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</si>
  <si>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</si>
  <si>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</si>
  <si>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</si>
  <si>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</si>
  <si>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</si>
  <si>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</si>
  <si>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</si>
  <si>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</si>
  <si>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</si>
  <si>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</si>
  <si>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</si>
  <si>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</si>
  <si>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</si>
  <si>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</si>
  <si>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</si>
  <si>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</si>
  <si>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</si>
  <si>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</si>
  <si>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</si>
  <si>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</si>
  <si>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</si>
  <si>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</si>
  <si>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</si>
  <si>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</si>
  <si>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</si>
  <si>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</si>
  <si>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</si>
  <si>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</si>
  <si>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</si>
  <si>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</si>
  <si>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</si>
  <si>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</si>
  <si>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</si>
  <si>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</si>
  <si>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</si>
  <si>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</si>
  <si>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</si>
  <si>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</si>
  <si>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</si>
  <si>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</si>
  <si>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</si>
  <si>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</si>
  <si>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</si>
  <si>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</si>
  <si>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</si>
  <si>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</si>
  <si>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</si>
  <si>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</si>
  <si>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</si>
  <si>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</si>
  <si>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</si>
  <si>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</si>
  <si>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</si>
  <si>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</si>
  <si>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</si>
  <si>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</si>
  <si>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</si>
  <si>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</si>
  <si>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</si>
  <si>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</si>
  <si>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</si>
  <si>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</si>
  <si>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</si>
  <si>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</si>
  <si>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</si>
  <si>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</si>
  <si>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</si>
  <si>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</si>
  <si>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</si>
  <si>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</si>
  <si>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</si>
  <si>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</si>
  <si>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</si>
  <si>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</si>
  <si>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</si>
  <si>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</si>
  <si>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</si>
  <si>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</si>
  <si>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</si>
  <si>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</si>
  <si>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</si>
  <si>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</si>
  <si>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</si>
  <si>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</si>
  <si>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</si>
  <si>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</si>
  <si>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</si>
  <si>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</si>
  <si>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</si>
  <si>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</si>
  <si>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</si>
  <si>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</si>
  <si>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</si>
  <si>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</si>
  <si>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</si>
  <si>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</si>
  <si>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</si>
  <si>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</si>
  <si>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</si>
  <si>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</si>
  <si>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</si>
  <si>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</si>
  <si>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</si>
  <si>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</si>
  <si>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</si>
  <si>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</si>
  <si>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</si>
  <si>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</si>
  <si>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</si>
  <si>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</si>
  <si>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</si>
  <si>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</si>
  <si>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</si>
  <si>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</si>
  <si>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</si>
  <si>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</si>
  <si>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</si>
  <si>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</si>
  <si>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</si>
  <si>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</si>
  <si>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</si>
  <si>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</si>
  <si>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</si>
  <si>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</si>
  <si>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</si>
  <si>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</si>
  <si>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</si>
  <si>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</si>
  <si>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</si>
  <si>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</si>
  <si>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</si>
  <si>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</si>
  <si>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</si>
  <si>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</si>
  <si>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</si>
  <si>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</si>
  <si>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</si>
  <si>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</si>
  <si>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</si>
  <si>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</si>
  <si>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</si>
  <si>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</si>
  <si>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</si>
  <si>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</si>
  <si>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</si>
  <si>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</si>
  <si>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</si>
  <si>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</si>
  <si>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</si>
  <si>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</si>
  <si>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</si>
  <si>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</si>
  <si>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</si>
  <si>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</si>
  <si>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</si>
  <si>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</si>
  <si>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</si>
  <si>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</si>
  <si>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</si>
  <si>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</si>
  <si>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</si>
  <si>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</si>
  <si>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</si>
  <si>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</si>
  <si>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</si>
  <si>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</si>
  <si>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</si>
  <si>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</si>
  <si>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</si>
  <si>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</si>
  <si>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</si>
  <si>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</si>
  <si>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</si>
  <si>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</si>
  <si>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</si>
  <si>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</si>
  <si>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</si>
  <si>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</si>
  <si>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</si>
  <si>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</si>
  <si>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</si>
  <si>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</si>
  <si>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</si>
  <si>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</si>
  <si>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</si>
  <si>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</si>
  <si>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</si>
  <si>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</si>
  <si>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</si>
  <si>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</si>
  <si>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</si>
  <si>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</si>
  <si>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</si>
  <si>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</si>
  <si>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</si>
  <si>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</si>
  <si>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</si>
  <si>
    <t>Putar SPM#1, luruskan hose</t>
  </si>
  <si>
    <t>Reposisi masengger line SPM#1</t>
  </si>
  <si>
    <t>Reposisi SPM#1 sejajarkan dengan arus</t>
  </si>
  <si>
    <t>Putar SPM#1, arus berubah</t>
  </si>
  <si>
    <t>2/O</t>
  </si>
  <si>
    <t>CUTI</t>
  </si>
  <si>
    <t>Stby di SPM#01</t>
  </si>
  <si>
    <t>Reposisi masengger line, arus berubah</t>
  </si>
  <si>
    <t>Putar SPM#01, arus berubah</t>
  </si>
  <si>
    <t>SPM#01 ke Fed II antar crewchange dan kembali ke SPM#01</t>
  </si>
  <si>
    <t>SPM#01 ke Superior jemput crew dan belanjaan dan kembali ke SPM#01</t>
  </si>
  <si>
    <t>Putar SPM#01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</si>
</sst>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43832</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32" t="s">
        <v>53</v>
      </c>
      <c r="L8" s="133"/>
      <c r="M8" s="133"/>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2.4999999999999998E-2</v>
      </c>
      <c r="Y9" s="228"/>
      <c r="Z9" s="225"/>
      <c r="AA9" s="226"/>
      <c r="AB9" s="227"/>
      <c r="AC9" s="226"/>
      <c r="AD9" s="227"/>
      <c r="AE9" s="226"/>
      <c r="AF9" s="227"/>
      <c r="AG9" s="226"/>
      <c r="AH9" s="227"/>
      <c r="AI9" s="226"/>
      <c r="AJ9" s="227"/>
      <c r="AK9" s="226"/>
      <c r="AL9" s="227">
        <v>2.4999999999999998E-2</v>
      </c>
      <c r="AM9" s="228"/>
      <c r="AN9" s="229" t="s">
        <v>196</v>
      </c>
      <c r="AO9" s="230"/>
      <c r="AP9" s="230"/>
      <c r="AQ9" s="230"/>
      <c r="AR9" s="230"/>
      <c r="AS9" s="230"/>
      <c r="AT9" s="230"/>
      <c r="AU9" s="231"/>
    </row>
    <row r="10" spans="1:47" ht="15.75" customHeight="1" thickTop="1">
      <c r="A10" s="18"/>
      <c r="B10" s="18"/>
      <c r="C10" s="18"/>
      <c r="D10" s="18"/>
      <c r="E10" s="19"/>
      <c r="F10" s="19"/>
      <c r="G10" s="19"/>
      <c r="H10" s="19"/>
      <c r="I10" s="19"/>
      <c r="J10" s="19"/>
      <c r="U10" s="20"/>
      <c r="V10" s="232">
        <v>2.4999999999999998E-2</v>
      </c>
      <c r="W10" s="233"/>
      <c r="X10" s="234">
        <v>0.1125</v>
      </c>
      <c r="Y10" s="235"/>
      <c r="Z10" s="232"/>
      <c r="AA10" s="233"/>
      <c r="AB10" s="234"/>
      <c r="AC10" s="233"/>
      <c r="AD10" s="234"/>
      <c r="AE10" s="233"/>
      <c r="AF10" s="234">
        <v>8.7500000000000008E-2</v>
      </c>
      <c r="AG10" s="233"/>
      <c r="AH10" s="234"/>
      <c r="AI10" s="233"/>
      <c r="AJ10" s="234"/>
      <c r="AK10" s="233"/>
      <c r="AL10" s="234"/>
      <c r="AM10" s="235"/>
      <c r="AN10" s="236" t="s">
        <v>197</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0.1125</v>
      </c>
      <c r="W11" s="233"/>
      <c r="X11" s="234">
        <v>0.33333333333333331</v>
      </c>
      <c r="Y11" s="235"/>
      <c r="Z11" s="232"/>
      <c r="AA11" s="233"/>
      <c r="AB11" s="234"/>
      <c r="AC11" s="233"/>
      <c r="AD11" s="234"/>
      <c r="AE11" s="233"/>
      <c r="AF11" s="234"/>
      <c r="AG11" s="233"/>
      <c r="AH11" s="234"/>
      <c r="AI11" s="233"/>
      <c r="AJ11" s="234"/>
      <c r="AK11" s="233"/>
      <c r="AL11" s="234">
        <v>0.22083333333333333</v>
      </c>
      <c r="AM11" s="235"/>
      <c r="AN11" s="236" t="s">
        <v>196</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0.33333333333333331</v>
      </c>
      <c r="W12" s="233"/>
      <c r="X12" s="234">
        <v>0.39166666666666666</v>
      </c>
      <c r="Y12" s="235"/>
      <c r="Z12" s="232"/>
      <c r="AA12" s="233"/>
      <c r="AB12" s="234"/>
      <c r="AC12" s="233"/>
      <c r="AD12" s="234"/>
      <c r="AE12" s="233"/>
      <c r="AF12" s="234">
        <v>5.8333333333333327E-2</v>
      </c>
      <c r="AG12" s="233"/>
      <c r="AH12" s="234"/>
      <c r="AI12" s="233"/>
      <c r="AJ12" s="234"/>
      <c r="AK12" s="233"/>
      <c r="AL12" s="234"/>
      <c r="AM12" s="235"/>
      <c r="AN12" s="236" t="s">
        <v>198</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0.39166666666666666</v>
      </c>
      <c r="W13" s="233"/>
      <c r="X13" s="234">
        <v>0.54166666666666663</v>
      </c>
      <c r="Y13" s="235"/>
      <c r="Z13" s="232"/>
      <c r="AA13" s="233"/>
      <c r="AB13" s="234"/>
      <c r="AC13" s="233"/>
      <c r="AD13" s="234"/>
      <c r="AE13" s="233"/>
      <c r="AF13" s="234"/>
      <c r="AG13" s="233"/>
      <c r="AH13" s="234"/>
      <c r="AI13" s="233"/>
      <c r="AJ13" s="234"/>
      <c r="AK13" s="233"/>
      <c r="AL13" s="234">
        <v>0.15</v>
      </c>
      <c r="AM13" s="235"/>
      <c r="AN13" s="236" t="s">
        <v>196</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0.54166666666666663</v>
      </c>
      <c r="W14" s="233"/>
      <c r="X14" s="234">
        <v>0.64583333333333337</v>
      </c>
      <c r="Y14" s="235"/>
      <c r="Z14" s="232"/>
      <c r="AA14" s="233"/>
      <c r="AB14" s="234"/>
      <c r="AC14" s="233"/>
      <c r="AD14" s="234"/>
      <c r="AE14" s="233"/>
      <c r="AF14" s="234">
        <v>0.10416666666666667</v>
      </c>
      <c r="AG14" s="233"/>
      <c r="AH14" s="234"/>
      <c r="AI14" s="233"/>
      <c r="AJ14" s="234"/>
      <c r="AK14" s="233"/>
      <c r="AL14" s="234"/>
      <c r="AM14" s="235"/>
      <c r="AN14" s="236" t="s">
        <v>199</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0.64583333333333337</v>
      </c>
      <c r="W15" s="233"/>
      <c r="X15" s="234">
        <v>0.75</v>
      </c>
      <c r="Y15" s="235"/>
      <c r="Z15" s="232"/>
      <c r="AA15" s="233"/>
      <c r="AB15" s="234"/>
      <c r="AC15" s="233"/>
      <c r="AD15" s="234"/>
      <c r="AE15" s="233"/>
      <c r="AF15" s="234"/>
      <c r="AG15" s="233"/>
      <c r="AH15" s="234"/>
      <c r="AI15" s="233"/>
      <c r="AJ15" s="234"/>
      <c r="AK15" s="233"/>
      <c r="AL15" s="234">
        <v>0.10416666666666667</v>
      </c>
      <c r="AM15" s="235"/>
      <c r="AN15" s="236" t="s">
        <v>196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0.75</v>
      </c>
      <c r="W16" s="233"/>
      <c r="X16" s="234">
        <v>0.85</v>
      </c>
      <c r="Y16" s="235"/>
      <c r="Z16" s="232"/>
      <c r="AA16" s="233"/>
      <c r="AB16" s="234"/>
      <c r="AC16" s="233"/>
      <c r="AD16" s="234"/>
      <c r="AE16" s="233"/>
      <c r="AF16" s="234">
        <v>9.9999999999999992E-2</v>
      </c>
      <c r="AG16" s="233"/>
      <c r="AH16" s="234"/>
      <c r="AI16" s="233"/>
      <c r="AJ16" s="234"/>
      <c r="AK16" s="233"/>
      <c r="AL16" s="234"/>
      <c r="AM16" s="235"/>
      <c r="AN16" s="236" t="s">
        <v>200</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0.85</v>
      </c>
      <c r="W17" s="233"/>
      <c r="X17" s="234">
        <v>1</v>
      </c>
      <c r="Y17" s="235"/>
      <c r="Z17" s="232"/>
      <c r="AA17" s="233"/>
      <c r="AB17" s="234"/>
      <c r="AC17" s="233"/>
      <c r="AD17" s="234"/>
      <c r="AE17" s="233"/>
      <c r="AF17" s="234"/>
      <c r="AG17" s="233"/>
      <c r="AH17" s="234"/>
      <c r="AI17" s="233"/>
      <c r="AJ17" s="234"/>
      <c r="AK17" s="233"/>
      <c r="AL17" s="234">
        <v>0.15</v>
      </c>
      <c r="AM17" s="235"/>
      <c r="AN17" s="236" t="s">
        <v>196</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c r="W18" s="233"/>
      <c r="X18" s="269"/>
      <c r="Y18" s="270"/>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v>
      </c>
      <c r="AC31" s="310"/>
      <c r="AD31" s="310">
        <f>SUM(AD9:AE30)</f>
        <v>0</v>
      </c>
      <c r="AE31" s="310"/>
      <c r="AF31" s="310">
        <f>SUM(AF9:AG30)</f>
        <v>0.35</v>
      </c>
      <c r="AG31" s="310"/>
      <c r="AH31" s="310">
        <f>SUM(AH9:AI30)</f>
        <v>0</v>
      </c>
      <c r="AI31" s="310"/>
      <c r="AJ31" s="310">
        <f>SUM(AJ9:AK30)</f>
        <v>0</v>
      </c>
      <c r="AK31" s="310"/>
      <c r="AL31" s="311">
        <f>SUM(AL9:AM30)</f>
        <v>0.65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12688</v>
      </c>
      <c r="Y35" s="343"/>
      <c r="Z35" s="343"/>
      <c r="AA35" s="55" t="s">
        <v>56</v>
      </c>
      <c r="AB35" s="344">
        <v>868</v>
      </c>
      <c r="AC35" s="345"/>
      <c r="AD35" s="345"/>
      <c r="AE35" s="58" t="s">
        <v>56</v>
      </c>
      <c r="AF35" s="344">
        <v>0</v>
      </c>
      <c r="AG35" s="345"/>
      <c r="AH35" s="345"/>
      <c r="AI35" s="55" t="s">
        <v>56</v>
      </c>
      <c r="AJ35" s="344">
        <v>0</v>
      </c>
      <c r="AK35" s="345"/>
      <c r="AL35" s="345"/>
      <c r="AM35" s="55" t="s">
        <v>56</v>
      </c>
      <c r="AN35" s="346">
        <f>(X35+AF35)-(AB35+AJ35)</f>
        <v>11820</v>
      </c>
      <c r="AO35" s="347"/>
      <c r="AP35" s="55" t="s">
        <v>56</v>
      </c>
      <c r="AQ35" s="348"/>
      <c r="AR35" s="349"/>
      <c r="AS35" s="349"/>
      <c r="AT35" s="349"/>
      <c r="AU35" s="350"/>
    </row>
    <row r="36" spans="1:47" ht="15.75" customHeight="1">
      <c r="A36" s="134" t="s">
        <v>83</v>
      </c>
      <c r="B36" s="51"/>
      <c r="C36" s="51"/>
      <c r="D36" s="51"/>
      <c r="E36" s="51"/>
      <c r="F36" s="51"/>
      <c r="G36" s="47"/>
      <c r="H36" s="354">
        <f>SUM(AB9:AC30)</f>
        <v>0</v>
      </c>
      <c r="I36" s="355"/>
      <c r="J36" s="355"/>
      <c r="K36" s="356">
        <v>120</v>
      </c>
      <c r="L36" s="357"/>
      <c r="M36" s="37" t="s">
        <v>56</v>
      </c>
      <c r="N36" s="358">
        <f t="shared" si="2"/>
        <v>0</v>
      </c>
      <c r="O36" s="359"/>
      <c r="P36" s="37" t="s">
        <v>56</v>
      </c>
      <c r="Q36" s="31"/>
      <c r="R36" s="367" t="s">
        <v>39</v>
      </c>
      <c r="S36" s="368"/>
      <c r="T36" s="368"/>
      <c r="U36" s="368"/>
      <c r="V36" s="368"/>
      <c r="W36" s="368"/>
      <c r="X36" s="361">
        <v>53000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51000</v>
      </c>
      <c r="AO36" s="366"/>
      <c r="AP36" s="56" t="s">
        <v>56</v>
      </c>
      <c r="AQ36" s="351"/>
      <c r="AR36" s="352"/>
      <c r="AS36" s="352"/>
      <c r="AT36" s="352"/>
      <c r="AU36" s="353"/>
    </row>
    <row r="37" spans="1:47" ht="15.75" customHeight="1">
      <c r="A37" s="134" t="s">
        <v>67</v>
      </c>
      <c r="B37" s="51"/>
      <c r="C37" s="51"/>
      <c r="D37" s="51"/>
      <c r="E37" s="51"/>
      <c r="F37" s="51"/>
      <c r="G37" s="47"/>
      <c r="H37" s="354">
        <f>SUM(AD9:AE30)</f>
        <v>0</v>
      </c>
      <c r="I37" s="355"/>
      <c r="J37" s="355"/>
      <c r="K37" s="356">
        <v>89</v>
      </c>
      <c r="L37" s="357"/>
      <c r="M37" s="37" t="s">
        <v>56</v>
      </c>
      <c r="N37" s="358">
        <f t="shared" si="2"/>
        <v>0</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34" t="s">
        <v>150</v>
      </c>
      <c r="B38" s="51"/>
      <c r="C38" s="51"/>
      <c r="D38" s="51"/>
      <c r="E38" s="51"/>
      <c r="F38" s="51"/>
      <c r="G38" s="47"/>
      <c r="H38" s="354">
        <f>SUM(AF9:AG30)</f>
        <v>0.35</v>
      </c>
      <c r="I38" s="355"/>
      <c r="J38" s="355"/>
      <c r="K38" s="356">
        <v>89</v>
      </c>
      <c r="L38" s="357"/>
      <c r="M38" s="37" t="s">
        <v>56</v>
      </c>
      <c r="N38" s="358">
        <f t="shared" si="2"/>
        <v>747.59999999999991</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34"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34"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34" t="s">
        <v>68</v>
      </c>
      <c r="B41" s="51"/>
      <c r="C41" s="51"/>
      <c r="D41" s="51"/>
      <c r="E41" s="51"/>
      <c r="F41" s="51"/>
      <c r="G41" s="47"/>
      <c r="H41" s="354">
        <f>SUM(AL9:AM30)</f>
        <v>0.65</v>
      </c>
      <c r="I41" s="355"/>
      <c r="J41" s="355"/>
      <c r="K41" s="356">
        <v>8</v>
      </c>
      <c r="L41" s="357"/>
      <c r="M41" s="37" t="s">
        <v>56</v>
      </c>
      <c r="N41" s="358">
        <f t="shared" si="2"/>
        <v>124.80000000000001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34"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872.39999999999986</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43832</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43832</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190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29" t="s">
        <v>176</v>
      </c>
      <c r="AH71" s="130"/>
      <c r="AI71" s="130"/>
      <c r="AJ71" s="130"/>
      <c r="AK71" s="130"/>
      <c r="AL71" s="131"/>
      <c r="AM71" s="129" t="s">
        <v>171</v>
      </c>
      <c r="AN71" s="130"/>
      <c r="AO71" s="130" t="s">
        <v>191</v>
      </c>
      <c r="AP71" s="135"/>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29" t="s">
        <v>172</v>
      </c>
      <c r="AH72" s="130"/>
      <c r="AI72" s="130"/>
      <c r="AJ72" s="130"/>
      <c r="AK72" s="130"/>
      <c r="AL72" s="131"/>
      <c r="AM72" s="129" t="s">
        <v>173</v>
      </c>
      <c r="AN72" s="130"/>
      <c r="AO72" s="130" t="s">
        <v>191</v>
      </c>
      <c r="AP72" s="135"/>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29" t="s">
        <v>156</v>
      </c>
      <c r="AH73" s="130"/>
      <c r="AI73" s="130"/>
      <c r="AJ73" s="130"/>
      <c r="AK73" s="130"/>
      <c r="AL73" s="131"/>
      <c r="AM73" s="129" t="s">
        <v>161</v>
      </c>
      <c r="AN73" s="130"/>
      <c r="AO73" s="130"/>
      <c r="AP73" s="135"/>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29" t="s">
        <v>157</v>
      </c>
      <c r="AH74" s="130"/>
      <c r="AI74" s="130"/>
      <c r="AJ74" s="130"/>
      <c r="AK74" s="130"/>
      <c r="AL74" s="131"/>
      <c r="AM74" s="129" t="s">
        <v>162</v>
      </c>
      <c r="AN74" s="130"/>
      <c r="AO74" s="130"/>
      <c r="AP74" s="135"/>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29" t="s">
        <v>158</v>
      </c>
      <c r="AH75" s="130"/>
      <c r="AI75" s="130"/>
      <c r="AJ75" s="130"/>
      <c r="AK75" s="130"/>
      <c r="AL75" s="131"/>
      <c r="AM75" s="129" t="s">
        <v>163</v>
      </c>
      <c r="AN75" s="130"/>
      <c r="AO75" s="130"/>
      <c r="AP75" s="135"/>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29" t="s">
        <v>159</v>
      </c>
      <c r="AH76" s="130"/>
      <c r="AI76" s="130"/>
      <c r="AJ76" s="130"/>
      <c r="AK76" s="130"/>
      <c r="AL76" s="131"/>
      <c r="AM76" s="129" t="s">
        <v>163</v>
      </c>
      <c r="AN76" s="130"/>
      <c r="AO76" s="130" t="s">
        <v>191</v>
      </c>
      <c r="AP76" s="135"/>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29" t="s">
        <v>160</v>
      </c>
      <c r="AH77" s="130"/>
      <c r="AI77" s="130"/>
      <c r="AJ77" s="130"/>
      <c r="AK77" s="130"/>
      <c r="AL77" s="131"/>
      <c r="AM77" s="129" t="s">
        <v>164</v>
      </c>
      <c r="AN77" s="130"/>
      <c r="AO77" s="130"/>
      <c r="AP77" s="135"/>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43831</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39" t="s">
        <v>53</v>
      </c>
      <c r="L8" s="140"/>
      <c r="M8" s="140"/>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6.25E-2</v>
      </c>
      <c r="Y9" s="228"/>
      <c r="Z9" s="225"/>
      <c r="AA9" s="226"/>
      <c r="AB9" s="227"/>
      <c r="AC9" s="226"/>
      <c r="AD9" s="227"/>
      <c r="AE9" s="226"/>
      <c r="AF9" s="227"/>
      <c r="AG9" s="226"/>
      <c r="AH9" s="227"/>
      <c r="AI9" s="226"/>
      <c r="AJ9" s="227"/>
      <c r="AK9" s="226"/>
      <c r="AL9" s="227">
        <v>6.25E-2</v>
      </c>
      <c r="AM9" s="228"/>
      <c r="AN9" s="229" t="s">
        <v>180</v>
      </c>
      <c r="AO9" s="230"/>
      <c r="AP9" s="230"/>
      <c r="AQ9" s="230"/>
      <c r="AR9" s="230"/>
      <c r="AS9" s="230"/>
      <c r="AT9" s="230"/>
      <c r="AU9" s="231"/>
    </row>
    <row r="10" spans="1:47" ht="15.75" customHeight="1" thickTop="1">
      <c r="A10" s="18"/>
      <c r="B10" s="18"/>
      <c r="C10" s="18"/>
      <c r="D10" s="18"/>
      <c r="E10" s="19"/>
      <c r="F10" s="19"/>
      <c r="G10" s="19"/>
      <c r="H10" s="19"/>
      <c r="I10" s="19"/>
      <c r="J10" s="19"/>
      <c r="U10" s="20"/>
      <c r="V10" s="232">
        <v>6.25E-2</v>
      </c>
      <c r="W10" s="233"/>
      <c r="X10" s="234">
        <v>8.3333333333333329E-2</v>
      </c>
      <c r="Y10" s="235"/>
      <c r="Z10" s="232"/>
      <c r="AA10" s="233"/>
      <c r="AB10" s="234">
        <v>1.7361111111111112E-2</v>
      </c>
      <c r="AC10" s="233"/>
      <c r="AD10" s="234"/>
      <c r="AE10" s="233"/>
      <c r="AF10" s="234">
        <v>3.472222222222222E-3</v>
      </c>
      <c r="AG10" s="233"/>
      <c r="AH10" s="234"/>
      <c r="AI10" s="233"/>
      <c r="AJ10" s="234"/>
      <c r="AK10" s="233"/>
      <c r="AL10" s="234"/>
      <c r="AM10" s="235"/>
      <c r="AN10" s="236" t="s">
        <v>181</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8.3333333333333329E-2</v>
      </c>
      <c r="W11" s="233"/>
      <c r="X11" s="234">
        <v>0.10416666666666667</v>
      </c>
      <c r="Y11" s="235"/>
      <c r="Z11" s="232"/>
      <c r="AA11" s="233"/>
      <c r="AB11" s="234">
        <v>1.2499999999999999E-2</v>
      </c>
      <c r="AC11" s="233"/>
      <c r="AD11" s="234">
        <v>4.1666666666666666E-3</v>
      </c>
      <c r="AE11" s="233"/>
      <c r="AF11" s="234">
        <v>4.1666666666666666E-3</v>
      </c>
      <c r="AG11" s="233"/>
      <c r="AH11" s="234"/>
      <c r="AI11" s="233"/>
      <c r="AJ11" s="234"/>
      <c r="AK11" s="233"/>
      <c r="AL11" s="234"/>
      <c r="AM11" s="235"/>
      <c r="AN11" s="236" t="s">
        <v>182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0.10416666666666667</v>
      </c>
      <c r="W12" s="233"/>
      <c r="X12" s="234">
        <v>0.14583333333333334</v>
      </c>
      <c r="Y12" s="235"/>
      <c r="Z12" s="232"/>
      <c r="AA12" s="233"/>
      <c r="AB12" s="234">
        <v>2.7777777777777776E-2</v>
      </c>
      <c r="AC12" s="233"/>
      <c r="AD12" s="234">
        <v>6.9444444444444441E-3</v>
      </c>
      <c r="AE12" s="233"/>
      <c r="AF12" s="234">
        <v>6.9444444444444441E-3</v>
      </c>
      <c r="AG12" s="233"/>
      <c r="AH12" s="234"/>
      <c r="AI12" s="233"/>
      <c r="AJ12" s="234"/>
      <c r="AK12" s="233"/>
      <c r="AL12" s="234"/>
      <c r="AM12" s="235"/>
      <c r="AN12" s="236" t="s">
        <v>183</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0.14583333333333334</v>
      </c>
      <c r="W13" s="233"/>
      <c r="X13" s="234">
        <v>0.19999999999999998</v>
      </c>
      <c r="Y13" s="235"/>
      <c r="Z13" s="232"/>
      <c r="AA13" s="233"/>
      <c r="AB13" s="234">
        <v>4.1666666666666664E-2</v>
      </c>
      <c r="AC13" s="233"/>
      <c r="AD13" s="234"/>
      <c r="AE13" s="233"/>
      <c r="AF13" s="234">
        <v>1.2499999999999999E-2</v>
      </c>
      <c r="AG13" s="233"/>
      <c r="AH13" s="234"/>
      <c r="AI13" s="233"/>
      <c r="AJ13" s="234"/>
      <c r="AK13" s="233"/>
      <c r="AL13" s="234"/>
      <c r="AM13" s="235"/>
      <c r="AN13" s="236" t="s">
        <v>184</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0.19999999999999998</v>
      </c>
      <c r="W14" s="233"/>
      <c r="X14" s="234">
        <v>0.22916666666666666</v>
      </c>
      <c r="Y14" s="235"/>
      <c r="Z14" s="232"/>
      <c r="AA14" s="233"/>
      <c r="AB14" s="234">
        <v>1.3888888888888888E-2</v>
      </c>
      <c r="AC14" s="233"/>
      <c r="AD14" s="234">
        <v>6.9444444444444441E-3</v>
      </c>
      <c r="AE14" s="233"/>
      <c r="AF14" s="234">
        <v>8.3333333333333332E-3</v>
      </c>
      <c r="AG14" s="233"/>
      <c r="AH14" s="234"/>
      <c r="AI14" s="233"/>
      <c r="AJ14" s="234"/>
      <c r="AK14" s="233"/>
      <c r="AL14" s="234"/>
      <c r="AM14" s="235"/>
      <c r="AN14" s="236" t="s">
        <v>185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0.22916666666666666</v>
      </c>
      <c r="W15" s="233"/>
      <c r="X15" s="234">
        <v>0.52083333333333337</v>
      </c>
      <c r="Y15" s="235"/>
      <c r="Z15" s="232"/>
      <c r="AA15" s="233"/>
      <c r="AB15" s="234"/>
      <c r="AC15" s="233"/>
      <c r="AD15" s="234"/>
      <c r="AE15" s="233"/>
      <c r="AF15" s="234"/>
      <c r="AG15" s="233"/>
      <c r="AH15" s="234"/>
      <c r="AI15" s="233"/>
      <c r="AJ15" s="234"/>
      <c r="AK15" s="233"/>
      <c r="AL15" s="234">
        <v>0.29166666666666669</v>
      </c>
      <c r="AM15" s="235"/>
      <c r="AN15" s="236" t="s">
        <v>180</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0.52083333333333337</v>
      </c>
      <c r="W16" s="233"/>
      <c r="X16" s="234">
        <v>0.54166666666666663</v>
      </c>
      <c r="Y16" s="235"/>
      <c r="Z16" s="232"/>
      <c r="AA16" s="233"/>
      <c r="AB16" s="234">
        <v>1.2499999999999999E-2</v>
      </c>
      <c r="AC16" s="233"/>
      <c r="AD16" s="234">
        <v>4.1666666666666666E-3</v>
      </c>
      <c r="AE16" s="233"/>
      <c r="AF16" s="234">
        <v>4.1666666666666666E-3</v>
      </c>
      <c r="AG16" s="233"/>
      <c r="AH16" s="234"/>
      <c r="AI16" s="233"/>
      <c r="AJ16" s="234"/>
      <c r="AK16" s="233"/>
      <c r="AL16" s="234"/>
      <c r="AM16" s="235"/>
      <c r="AN16" s="236" t="s">
        <v>186</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0.54166666666666663</v>
      </c>
      <c r="W17" s="233"/>
      <c r="X17" s="234">
        <v>0.56666666666666665</v>
      </c>
      <c r="Y17" s="235"/>
      <c r="Z17" s="232"/>
      <c r="AA17" s="233"/>
      <c r="AB17" s="234">
        <v>1.3888888888888888E-2</v>
      </c>
      <c r="AC17" s="233"/>
      <c r="AD17" s="234">
        <v>4.1666666666666666E-3</v>
      </c>
      <c r="AE17" s="233"/>
      <c r="AF17" s="234">
        <v>6.9444444444444441E-3</v>
      </c>
      <c r="AG17" s="233"/>
      <c r="AH17" s="234"/>
      <c r="AI17" s="233"/>
      <c r="AJ17" s="234"/>
      <c r="AK17" s="233"/>
      <c r="AL17" s="234"/>
      <c r="AM17" s="235"/>
      <c r="AN17" s="236" t="s">
        <v>187</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0.56666666666666665</v>
      </c>
      <c r="W18" s="233"/>
      <c r="X18" s="269">
        <v>0.66666666666666663</v>
      </c>
      <c r="Y18" s="270"/>
      <c r="Z18" s="232"/>
      <c r="AA18" s="233"/>
      <c r="AB18" s="234"/>
      <c r="AC18" s="233"/>
      <c r="AD18" s="234"/>
      <c r="AE18" s="233"/>
      <c r="AF18" s="234"/>
      <c r="AG18" s="233"/>
      <c r="AH18" s="234"/>
      <c r="AI18" s="233"/>
      <c r="AJ18" s="234"/>
      <c r="AK18" s="233"/>
      <c r="AL18" s="234">
        <v>9.9999999999999992E-2</v>
      </c>
      <c r="AM18" s="235"/>
      <c r="AN18" s="236" t="s">
        <v>188</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0.66666666666666663</v>
      </c>
      <c r="W19" s="233"/>
      <c r="X19" s="269">
        <v>0.72916666666666663</v>
      </c>
      <c r="Y19" s="270"/>
      <c r="Z19" s="232"/>
      <c r="AA19" s="233"/>
      <c r="AB19" s="234"/>
      <c r="AC19" s="233"/>
      <c r="AD19" s="234"/>
      <c r="AE19" s="233"/>
      <c r="AF19" s="234">
        <v>6.25E-2</v>
      </c>
      <c r="AG19" s="233"/>
      <c r="AH19" s="234"/>
      <c r="AI19" s="233"/>
      <c r="AJ19" s="234"/>
      <c r="AK19" s="233"/>
      <c r="AL19" s="234"/>
      <c r="AM19" s="235"/>
      <c r="AN19" s="236" t="s">
        <v>189</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0.72916666666666663</v>
      </c>
      <c r="W20" s="233"/>
      <c r="X20" s="269">
        <v>0.8125</v>
      </c>
      <c r="Y20" s="270"/>
      <c r="Z20" s="232"/>
      <c r="AA20" s="233"/>
      <c r="AB20" s="234"/>
      <c r="AC20" s="233"/>
      <c r="AD20" s="234"/>
      <c r="AE20" s="233"/>
      <c r="AF20" s="234"/>
      <c r="AG20" s="233"/>
      <c r="AH20" s="234"/>
      <c r="AI20" s="233"/>
      <c r="AJ20" s="234"/>
      <c r="AK20" s="233"/>
      <c r="AL20" s="234">
        <v>8.3333333333333329E-2</v>
      </c>
      <c r="AM20" s="235"/>
      <c r="AN20" s="236" t="s">
        <v>192</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0.8125</v>
      </c>
      <c r="W21" s="233"/>
      <c r="X21" s="269">
        <v>0.85416666666666663</v>
      </c>
      <c r="Y21" s="270"/>
      <c r="Z21" s="232"/>
      <c r="AA21" s="233"/>
      <c r="AB21" s="234">
        <v>3.125E-2</v>
      </c>
      <c r="AC21" s="233"/>
      <c r="AD21" s="234"/>
      <c r="AE21" s="233"/>
      <c r="AF21" s="234">
        <v>1.0416666666666666E-2</v>
      </c>
      <c r="AG21" s="233"/>
      <c r="AH21" s="234"/>
      <c r="AI21" s="233"/>
      <c r="AJ21" s="234"/>
      <c r="AK21" s="233"/>
      <c r="AL21" s="234"/>
      <c r="AM21" s="235"/>
      <c r="AN21" s="236" t="s">
        <v>193</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0.85416666666666663</v>
      </c>
      <c r="W22" s="282"/>
      <c r="X22" s="283">
        <v>0.875</v>
      </c>
      <c r="Y22" s="234"/>
      <c r="Z22" s="281"/>
      <c r="AA22" s="282"/>
      <c r="AB22" s="282"/>
      <c r="AC22" s="282"/>
      <c r="AD22" s="282"/>
      <c r="AE22" s="282"/>
      <c r="AF22" s="282"/>
      <c r="AG22" s="282"/>
      <c r="AH22" s="282"/>
      <c r="AI22" s="282"/>
      <c r="AJ22" s="282"/>
      <c r="AK22" s="282"/>
      <c r="AL22" s="233">
        <v>2.0833333333333332E-2</v>
      </c>
      <c r="AM22" s="234"/>
      <c r="AN22" s="236" t="s">
        <v>194</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v>0.875</v>
      </c>
      <c r="W23" s="282"/>
      <c r="X23" s="282">
        <v>0.95416666666666661</v>
      </c>
      <c r="Y23" s="234"/>
      <c r="Z23" s="281"/>
      <c r="AA23" s="282"/>
      <c r="AB23" s="282"/>
      <c r="AC23" s="282"/>
      <c r="AD23" s="282"/>
      <c r="AE23" s="282"/>
      <c r="AF23" s="282">
        <v>7.9166666666666663E-2</v>
      </c>
      <c r="AG23" s="282"/>
      <c r="AH23" s="282"/>
      <c r="AI23" s="282"/>
      <c r="AJ23" s="282"/>
      <c r="AK23" s="282"/>
      <c r="AL23" s="233"/>
      <c r="AM23" s="234"/>
      <c r="AN23" s="236" t="s">
        <v>195</v>
      </c>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v>0.95416666666666661</v>
      </c>
      <c r="W24" s="282"/>
      <c r="X24" s="233">
        <v>1</v>
      </c>
      <c r="Y24" s="234"/>
      <c r="Z24" s="281"/>
      <c r="AA24" s="282"/>
      <c r="AB24" s="282"/>
      <c r="AC24" s="282"/>
      <c r="AD24" s="282"/>
      <c r="AE24" s="282"/>
      <c r="AF24" s="282"/>
      <c r="AG24" s="282"/>
      <c r="AH24" s="282"/>
      <c r="AI24" s="282"/>
      <c r="AJ24" s="282"/>
      <c r="AK24" s="282"/>
      <c r="AL24" s="233">
        <v>4.5833333333333337E-2</v>
      </c>
      <c r="AM24" s="234"/>
      <c r="AN24" s="236" t="s">
        <v>196</v>
      </c>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0.17083333333333334</v>
      </c>
      <c r="AC31" s="310"/>
      <c r="AD31" s="310">
        <f>SUM(AD9:AE30)</f>
        <v>2.6388888888888885E-2</v>
      </c>
      <c r="AE31" s="310"/>
      <c r="AF31" s="310">
        <f>SUM(AF9:AG30)</f>
        <v>0.19861111111111113</v>
      </c>
      <c r="AG31" s="310"/>
      <c r="AH31" s="310">
        <f>SUM(AH9:AI30)</f>
        <v>0</v>
      </c>
      <c r="AI31" s="310"/>
      <c r="AJ31" s="310">
        <f>SUM(AJ9:AK30)</f>
        <v>0</v>
      </c>
      <c r="AK31" s="310"/>
      <c r="AL31" s="311">
        <f>SUM(AL9:AM30)</f>
        <v>0.60416666666666674</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13773</v>
      </c>
      <c r="Y35" s="343"/>
      <c r="Z35" s="343"/>
      <c r="AA35" s="55" t="s">
        <v>56</v>
      </c>
      <c r="AB35" s="344">
        <v>1085</v>
      </c>
      <c r="AC35" s="345"/>
      <c r="AD35" s="345"/>
      <c r="AE35" s="58" t="s">
        <v>56</v>
      </c>
      <c r="AF35" s="344">
        <v>0</v>
      </c>
      <c r="AG35" s="345"/>
      <c r="AH35" s="345"/>
      <c r="AI35" s="55" t="s">
        <v>56</v>
      </c>
      <c r="AJ35" s="344">
        <v>0</v>
      </c>
      <c r="AK35" s="345"/>
      <c r="AL35" s="345"/>
      <c r="AM35" s="55" t="s">
        <v>56</v>
      </c>
      <c r="AN35" s="346">
        <f>(X35+AF35)-(AB35+AJ35)</f>
        <v>12688</v>
      </c>
      <c r="AO35" s="347"/>
      <c r="AP35" s="55" t="s">
        <v>56</v>
      </c>
      <c r="AQ35" s="348"/>
      <c r="AR35" s="349"/>
      <c r="AS35" s="349"/>
      <c r="AT35" s="349"/>
      <c r="AU35" s="350"/>
    </row>
    <row r="36" spans="1:47" ht="15.75" customHeight="1">
      <c r="A36" s="141" t="s">
        <v>83</v>
      </c>
      <c r="B36" s="51"/>
      <c r="C36" s="51"/>
      <c r="D36" s="51"/>
      <c r="E36" s="51"/>
      <c r="F36" s="51"/>
      <c r="G36" s="47"/>
      <c r="H36" s="354">
        <f>SUM(AB9:AC30)</f>
        <v>0.17083333333333334</v>
      </c>
      <c r="I36" s="355"/>
      <c r="J36" s="355"/>
      <c r="K36" s="356">
        <v>120</v>
      </c>
      <c r="L36" s="357"/>
      <c r="M36" s="37" t="s">
        <v>56</v>
      </c>
      <c r="N36" s="358">
        <f t="shared" si="2"/>
        <v>491.99999999999994</v>
      </c>
      <c r="O36" s="359"/>
      <c r="P36" s="37" t="s">
        <v>56</v>
      </c>
      <c r="Q36" s="31"/>
      <c r="R36" s="367" t="s">
        <v>39</v>
      </c>
      <c r="S36" s="368"/>
      <c r="T36" s="368"/>
      <c r="U36" s="368"/>
      <c r="V36" s="368"/>
      <c r="W36" s="368"/>
      <c r="X36" s="361">
        <v>55000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53000</v>
      </c>
      <c r="AO36" s="366"/>
      <c r="AP36" s="56" t="s">
        <v>56</v>
      </c>
      <c r="AQ36" s="351"/>
      <c r="AR36" s="352"/>
      <c r="AS36" s="352"/>
      <c r="AT36" s="352"/>
      <c r="AU36" s="353"/>
    </row>
    <row r="37" spans="1:47" ht="15.75" customHeight="1">
      <c r="A37" s="141" t="s">
        <v>67</v>
      </c>
      <c r="B37" s="51"/>
      <c r="C37" s="51"/>
      <c r="D37" s="51"/>
      <c r="E37" s="51"/>
      <c r="F37" s="51"/>
      <c r="G37" s="47"/>
      <c r="H37" s="354">
        <f>SUM(AD9:AE30)</f>
        <v>2.6388888888888885E-2</v>
      </c>
      <c r="I37" s="355"/>
      <c r="J37" s="355"/>
      <c r="K37" s="356">
        <v>89</v>
      </c>
      <c r="L37" s="357"/>
      <c r="M37" s="37" t="s">
        <v>56</v>
      </c>
      <c r="N37" s="358">
        <f t="shared" si="2"/>
        <v>56.366666666666667</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1" t="s">
        <v>150</v>
      </c>
      <c r="B38" s="51"/>
      <c r="C38" s="51"/>
      <c r="D38" s="51"/>
      <c r="E38" s="51"/>
      <c r="F38" s="51"/>
      <c r="G38" s="47"/>
      <c r="H38" s="354">
        <f>SUM(AF9:AG30)</f>
        <v>0.19861111111111113</v>
      </c>
      <c r="I38" s="355"/>
      <c r="J38" s="355"/>
      <c r="K38" s="356">
        <v>89</v>
      </c>
      <c r="L38" s="357"/>
      <c r="M38" s="37" t="s">
        <v>56</v>
      </c>
      <c r="N38" s="358">
        <f t="shared" si="2"/>
        <v>424.23333333333341</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1"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1"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1" t="s">
        <v>68</v>
      </c>
      <c r="B41" s="51"/>
      <c r="C41" s="51"/>
      <c r="D41" s="51"/>
      <c r="E41" s="51"/>
      <c r="F41" s="51"/>
      <c r="G41" s="47"/>
      <c r="H41" s="354">
        <f>SUM(AL9:AM30)</f>
        <v>0.60416666666666674</v>
      </c>
      <c r="I41" s="355"/>
      <c r="J41" s="355"/>
      <c r="K41" s="356">
        <v>8</v>
      </c>
      <c r="L41" s="357"/>
      <c r="M41" s="37" t="s">
        <v>56</v>
      </c>
      <c r="N41" s="358">
        <f t="shared" si="2"/>
        <v>116.00000000000001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1"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1088.5999999999999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43831</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43831</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190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36" t="s">
        <v>176</v>
      </c>
      <c r="AH71" s="137"/>
      <c r="AI71" s="137"/>
      <c r="AJ71" s="137"/>
      <c r="AK71" s="137"/>
      <c r="AL71" s="138"/>
      <c r="AM71" s="136" t="s">
        <v>171</v>
      </c>
      <c r="AN71" s="137"/>
      <c r="AO71" s="137" t="s">
        <v>191</v>
      </c>
      <c r="AP71" s="142"/>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36" t="s">
        <v>172</v>
      </c>
      <c r="AH72" s="137"/>
      <c r="AI72" s="137"/>
      <c r="AJ72" s="137"/>
      <c r="AK72" s="137"/>
      <c r="AL72" s="138"/>
      <c r="AM72" s="136" t="s">
        <v>173</v>
      </c>
      <c r="AN72" s="137"/>
      <c r="AO72" s="137" t="s">
        <v>191</v>
      </c>
      <c r="AP72" s="142"/>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36" t="s">
        <v>156</v>
      </c>
      <c r="AH73" s="137"/>
      <c r="AI73" s="137"/>
      <c r="AJ73" s="137"/>
      <c r="AK73" s="137"/>
      <c r="AL73" s="138"/>
      <c r="AM73" s="136" t="s">
        <v>161</v>
      </c>
      <c r="AN73" s="137"/>
      <c r="AO73" s="137"/>
      <c r="AP73" s="142"/>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36" t="s">
        <v>157</v>
      </c>
      <c r="AH74" s="137"/>
      <c r="AI74" s="137"/>
      <c r="AJ74" s="137"/>
      <c r="AK74" s="137"/>
      <c r="AL74" s="138"/>
      <c r="AM74" s="136" t="s">
        <v>162</v>
      </c>
      <c r="AN74" s="137"/>
      <c r="AO74" s="137"/>
      <c r="AP74" s="142"/>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36" t="s">
        <v>158</v>
      </c>
      <c r="AH75" s="137"/>
      <c r="AI75" s="137"/>
      <c r="AJ75" s="137"/>
      <c r="AK75" s="137"/>
      <c r="AL75" s="138"/>
      <c r="AM75" s="136" t="s">
        <v>163</v>
      </c>
      <c r="AN75" s="137"/>
      <c r="AO75" s="137"/>
      <c r="AP75" s="142"/>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36" t="s">
        <v>159</v>
      </c>
      <c r="AH76" s="137"/>
      <c r="AI76" s="137"/>
      <c r="AJ76" s="137"/>
      <c r="AK76" s="137"/>
      <c r="AL76" s="138"/>
      <c r="AM76" s="136" t="s">
        <v>163</v>
      </c>
      <c r="AN76" s="137"/>
      <c r="AO76" s="137" t="s">
        <v>191</v>
      </c>
      <c r="AP76" s="142"/>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36" t="s">
        <v>160</v>
      </c>
      <c r="AH77" s="137"/>
      <c r="AI77" s="137"/>
      <c r="AJ77" s="137"/>
      <c r="AK77" s="137"/>
      <c r="AL77" s="138"/>
      <c r="AM77" s="136" t="s">
        <v>164</v>
      </c>
      <c r="AN77" s="137"/>
      <c r="AO77" s="137"/>
      <c r="AP77" s="142"/>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43833</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8" t="s">
        <v>53</v>
      </c>
      <c r="L8" s="149"/>
      <c r="M8" s="149"/>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6.25E-2</v>
      </c>
      <c r="Y9" s="228"/>
      <c r="Z9" s="225"/>
      <c r="AA9" s="226"/>
      <c r="AB9" s="227"/>
      <c r="AC9" s="226"/>
      <c r="AD9" s="227"/>
      <c r="AE9" s="226"/>
      <c r="AF9" s="227"/>
      <c r="AG9" s="226"/>
      <c r="AH9" s="227"/>
      <c r="AI9" s="226"/>
      <c r="AJ9" s="227"/>
      <c r="AK9" s="226"/>
      <c r="AL9" s="227">
        <v>6.25E-2</v>
      </c>
      <c r="AM9" s="228"/>
      <c r="AN9" s="229" t="s">
        <v>196</v>
      </c>
      <c r="AO9" s="230"/>
      <c r="AP9" s="230"/>
      <c r="AQ9" s="230"/>
      <c r="AR9" s="230"/>
      <c r="AS9" s="230"/>
      <c r="AT9" s="230"/>
      <c r="AU9" s="231"/>
    </row>
    <row r="10" spans="1:47" ht="15.75" customHeight="1" thickTop="1">
      <c r="A10" s="18"/>
      <c r="B10" s="18"/>
      <c r="C10" s="18"/>
      <c r="D10" s="18"/>
      <c r="E10" s="19"/>
      <c r="F10" s="19"/>
      <c r="G10" s="19"/>
      <c r="H10" s="19"/>
      <c r="I10" s="19"/>
      <c r="J10" s="19"/>
      <c r="U10" s="20"/>
      <c r="V10" s="232">
        <v>6.25E-2</v>
      </c>
      <c r="W10" s="233"/>
      <c r="X10" s="234">
        <v>0.13333333333333333</v>
      </c>
      <c r="Y10" s="235"/>
      <c r="Z10" s="232"/>
      <c r="AA10" s="233"/>
      <c r="AB10" s="234"/>
      <c r="AC10" s="233"/>
      <c r="AD10" s="234"/>
      <c r="AE10" s="233"/>
      <c r="AF10" s="234">
        <v>7.0833333333333331E-2</v>
      </c>
      <c r="AG10" s="233"/>
      <c r="AH10" s="234"/>
      <c r="AI10" s="233"/>
      <c r="AJ10" s="234"/>
      <c r="AK10" s="233"/>
      <c r="AL10" s="234"/>
      <c r="AM10" s="235"/>
      <c r="AN10" s="236" t="s">
        <v>201</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0.13333333333333333</v>
      </c>
      <c r="W11" s="233"/>
      <c r="X11" s="234">
        <v>0.33333333333333331</v>
      </c>
      <c r="Y11" s="235"/>
      <c r="Z11" s="232"/>
      <c r="AA11" s="233"/>
      <c r="AB11" s="234"/>
      <c r="AC11" s="233"/>
      <c r="AD11" s="234"/>
      <c r="AE11" s="233"/>
      <c r="AF11" s="234"/>
      <c r="AG11" s="233"/>
      <c r="AH11" s="234"/>
      <c r="AI11" s="233"/>
      <c r="AJ11" s="234"/>
      <c r="AK11" s="233"/>
      <c r="AL11" s="234">
        <v>0.19999999999999998</v>
      </c>
      <c r="AM11" s="235"/>
      <c r="AN11" s="236" t="s">
        <v>196</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0.33333333333333331</v>
      </c>
      <c r="W12" s="233"/>
      <c r="X12" s="234">
        <v>0.38750000000000001</v>
      </c>
      <c r="Y12" s="235"/>
      <c r="Z12" s="232"/>
      <c r="AA12" s="233"/>
      <c r="AB12" s="234"/>
      <c r="AC12" s="233"/>
      <c r="AD12" s="234"/>
      <c r="AE12" s="233"/>
      <c r="AF12" s="234">
        <v>5.4166666666666669E-2</v>
      </c>
      <c r="AG12" s="233"/>
      <c r="AH12" s="234"/>
      <c r="AI12" s="233"/>
      <c r="AJ12" s="234"/>
      <c r="AK12" s="233"/>
      <c r="AL12" s="234"/>
      <c r="AM12" s="235"/>
      <c r="AN12" s="236" t="s">
        <v>202</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0.38750000000000001</v>
      </c>
      <c r="W13" s="233"/>
      <c r="X13" s="234">
        <v>0.41666666666666669</v>
      </c>
      <c r="Y13" s="235"/>
      <c r="Z13" s="232"/>
      <c r="AA13" s="233"/>
      <c r="AB13" s="234">
        <v>2.0833333333333332E-2</v>
      </c>
      <c r="AC13" s="233"/>
      <c r="AD13" s="234"/>
      <c r="AE13" s="233"/>
      <c r="AF13" s="234">
        <v>8.3333333333333332E-3</v>
      </c>
      <c r="AG13" s="233"/>
      <c r="AH13" s="234"/>
      <c r="AI13" s="233"/>
      <c r="AJ13" s="234"/>
      <c r="AK13" s="233"/>
      <c r="AL13" s="234"/>
      <c r="AM13" s="235"/>
      <c r="AN13" s="236" t="s">
        <v>203</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0.41666666666666669</v>
      </c>
      <c r="W14" s="233"/>
      <c r="X14" s="234">
        <v>0.47916666666666669</v>
      </c>
      <c r="Y14" s="235"/>
      <c r="Z14" s="232"/>
      <c r="AA14" s="233"/>
      <c r="AB14" s="234">
        <v>5.2083333333333336E-2</v>
      </c>
      <c r="AC14" s="233"/>
      <c r="AD14" s="234">
        <v>3.472222222222222E-3</v>
      </c>
      <c r="AE14" s="233"/>
      <c r="AF14" s="234">
        <v>6.9444444444444441E-3</v>
      </c>
      <c r="AG14" s="233"/>
      <c r="AH14" s="234"/>
      <c r="AI14" s="233"/>
      <c r="AJ14" s="234"/>
      <c r="AK14" s="233"/>
      <c r="AL14" s="234"/>
      <c r="AM14" s="235"/>
      <c r="AN14" s="236" t="s">
        <v>204</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0.47916666666666669</v>
      </c>
      <c r="W15" s="233"/>
      <c r="X15" s="234">
        <v>0.52916666666666667</v>
      </c>
      <c r="Y15" s="235"/>
      <c r="Z15" s="232"/>
      <c r="AA15" s="233"/>
      <c r="AB15" s="234">
        <v>4.1666666666666664E-2</v>
      </c>
      <c r="AC15" s="233"/>
      <c r="AD15" s="234">
        <v>4.1666666666666666E-3</v>
      </c>
      <c r="AE15" s="233"/>
      <c r="AF15" s="234">
        <v>4.1666666666666666E-3</v>
      </c>
      <c r="AG15" s="233"/>
      <c r="AH15" s="234"/>
      <c r="AI15" s="233"/>
      <c r="AJ15" s="234"/>
      <c r="AK15" s="233"/>
      <c r="AL15" s="234"/>
      <c r="AM15" s="235"/>
      <c r="AN15" s="236" t="s">
        <v>205</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0.52916666666666667</v>
      </c>
      <c r="W16" s="233"/>
      <c r="X16" s="234">
        <v>0.5708333333333333</v>
      </c>
      <c r="Y16" s="235"/>
      <c r="Z16" s="232"/>
      <c r="AA16" s="233"/>
      <c r="AB16" s="234"/>
      <c r="AC16" s="233"/>
      <c r="AD16" s="234"/>
      <c r="AE16" s="233"/>
      <c r="AF16" s="234"/>
      <c r="AG16" s="233"/>
      <c r="AH16" s="234"/>
      <c r="AI16" s="233"/>
      <c r="AJ16" s="234"/>
      <c r="AK16" s="233"/>
      <c r="AL16" s="234">
        <v>4.1666666666666664E-2</v>
      </c>
      <c r="AM16" s="235"/>
      <c r="AN16" s="236" t="s">
        <v>196</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0.5708333333333333</v>
      </c>
      <c r="W17" s="233"/>
      <c r="X17" s="234">
        <v>0.60416666666666663</v>
      </c>
      <c r="Y17" s="235"/>
      <c r="Z17" s="232"/>
      <c r="AA17" s="233"/>
      <c r="AB17" s="234">
        <v>2.7777777777777776E-2</v>
      </c>
      <c r="AC17" s="233"/>
      <c r="AD17" s="234"/>
      <c r="AE17" s="233"/>
      <c r="AF17" s="234">
        <v>5.5555555555555558E-3</v>
      </c>
      <c r="AG17" s="233"/>
      <c r="AH17" s="234"/>
      <c r="AI17" s="233"/>
      <c r="AJ17" s="234"/>
      <c r="AK17" s="233"/>
      <c r="AL17" s="234"/>
      <c r="AM17" s="235"/>
      <c r="AN17" s="236" t="s">
        <v>206</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0.60416666666666663</v>
      </c>
      <c r="W18" s="233"/>
      <c r="X18" s="269">
        <v>0.72499999999999998</v>
      </c>
      <c r="Y18" s="270"/>
      <c r="Z18" s="232"/>
      <c r="AA18" s="233"/>
      <c r="AB18" s="234"/>
      <c r="AC18" s="233"/>
      <c r="AD18" s="234"/>
      <c r="AE18" s="233"/>
      <c r="AF18" s="234"/>
      <c r="AG18" s="233"/>
      <c r="AH18" s="234"/>
      <c r="AI18" s="233"/>
      <c r="AJ18" s="234"/>
      <c r="AK18" s="233"/>
      <c r="AL18" s="234">
        <v>0.12083333333333333</v>
      </c>
      <c r="AM18" s="235"/>
      <c r="AN18" s="236" t="s">
        <v>196</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0.72499999999999998</v>
      </c>
      <c r="W19" s="233"/>
      <c r="X19" s="269">
        <v>0.77083333333333337</v>
      </c>
      <c r="Y19" s="270"/>
      <c r="Z19" s="232"/>
      <c r="AA19" s="233"/>
      <c r="AB19" s="234">
        <v>4.1666666666666664E-2</v>
      </c>
      <c r="AC19" s="233"/>
      <c r="AD19" s="234"/>
      <c r="AE19" s="233"/>
      <c r="AF19" s="234">
        <v>4.1666666666666666E-3</v>
      </c>
      <c r="AG19" s="233"/>
      <c r="AH19" s="234"/>
      <c r="AI19" s="233"/>
      <c r="AJ19" s="234"/>
      <c r="AK19" s="233"/>
      <c r="AL19" s="234"/>
      <c r="AM19" s="235"/>
      <c r="AN19" s="236" t="s">
        <v>207</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0.77083333333333337</v>
      </c>
      <c r="W20" s="233"/>
      <c r="X20" s="269">
        <v>0.85416666666666663</v>
      </c>
      <c r="Y20" s="270"/>
      <c r="Z20" s="232"/>
      <c r="AA20" s="233"/>
      <c r="AB20" s="234"/>
      <c r="AC20" s="233"/>
      <c r="AD20" s="234"/>
      <c r="AE20" s="233"/>
      <c r="AF20" s="234"/>
      <c r="AG20" s="233"/>
      <c r="AH20" s="234"/>
      <c r="AI20" s="233"/>
      <c r="AJ20" s="234"/>
      <c r="AK20" s="233"/>
      <c r="AL20" s="234">
        <v>8.3333333333333329E-2</v>
      </c>
      <c r="AM20" s="235"/>
      <c r="AN20" s="236" t="s">
        <v>196</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0.85416666666666663</v>
      </c>
      <c r="W21" s="233"/>
      <c r="X21" s="269">
        <v>0.95416666666666661</v>
      </c>
      <c r="Y21" s="270"/>
      <c r="Z21" s="232"/>
      <c r="AA21" s="233"/>
      <c r="AB21" s="234"/>
      <c r="AC21" s="233"/>
      <c r="AD21" s="234"/>
      <c r="AE21" s="233"/>
      <c r="AF21" s="234">
        <v>9.9999999999999992E-2</v>
      </c>
      <c r="AG21" s="233"/>
      <c r="AH21" s="234"/>
      <c r="AI21" s="233"/>
      <c r="AJ21" s="234"/>
      <c r="AK21" s="233"/>
      <c r="AL21" s="234"/>
      <c r="AM21" s="235"/>
      <c r="AN21" s="236" t="s">
        <v>208</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0.95416666666666661</v>
      </c>
      <c r="W22" s="282"/>
      <c r="X22" s="283">
        <v>1</v>
      </c>
      <c r="Y22" s="234"/>
      <c r="Z22" s="281"/>
      <c r="AA22" s="282"/>
      <c r="AB22" s="282"/>
      <c r="AC22" s="282"/>
      <c r="AD22" s="282"/>
      <c r="AE22" s="282"/>
      <c r="AF22" s="282"/>
      <c r="AG22" s="282"/>
      <c r="AH22" s="282"/>
      <c r="AI22" s="282"/>
      <c r="AJ22" s="282"/>
      <c r="AK22" s="282"/>
      <c r="AL22" s="233">
        <v>4.5833333333333337E-2</v>
      </c>
      <c r="AM22" s="234"/>
      <c r="AN22" s="236" t="s">
        <v>196</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0.18402777777777776</v>
      </c>
      <c r="AC31" s="310"/>
      <c r="AD31" s="310">
        <f>SUM(AD9:AE30)</f>
        <v>7.6388888888888886E-3</v>
      </c>
      <c r="AE31" s="310"/>
      <c r="AF31" s="310">
        <f>SUM(AF9:AG30)</f>
        <v>0.25416666666666671</v>
      </c>
      <c r="AG31" s="310"/>
      <c r="AH31" s="310">
        <f>SUM(AH9:AI30)</f>
        <v>0</v>
      </c>
      <c r="AI31" s="310"/>
      <c r="AJ31" s="310">
        <f>SUM(AJ9:AK30)</f>
        <v>0</v>
      </c>
      <c r="AK31" s="310"/>
      <c r="AL31" s="311">
        <f>SUM(AL9:AM30)</f>
        <v>0.5541666666666667</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11820</v>
      </c>
      <c r="Y35" s="343"/>
      <c r="Z35" s="343"/>
      <c r="AA35" s="55" t="s">
        <v>56</v>
      </c>
      <c r="AB35" s="344">
        <v>1193</v>
      </c>
      <c r="AC35" s="345"/>
      <c r="AD35" s="345"/>
      <c r="AE35" s="58" t="s">
        <v>56</v>
      </c>
      <c r="AF35" s="344">
        <v>0</v>
      </c>
      <c r="AG35" s="345"/>
      <c r="AH35" s="345"/>
      <c r="AI35" s="55" t="s">
        <v>56</v>
      </c>
      <c r="AJ35" s="344">
        <v>0</v>
      </c>
      <c r="AK35" s="345"/>
      <c r="AL35" s="345"/>
      <c r="AM35" s="55" t="s">
        <v>56</v>
      </c>
      <c r="AN35" s="346">
        <f>(X35+AF35)-(AB35+AJ35)</f>
        <v>10627</v>
      </c>
      <c r="AO35" s="347"/>
      <c r="AP35" s="55" t="s">
        <v>56</v>
      </c>
      <c r="AQ35" s="348"/>
      <c r="AR35" s="349"/>
      <c r="AS35" s="349"/>
      <c r="AT35" s="349"/>
      <c r="AU35" s="350"/>
    </row>
    <row r="36" spans="1:47" ht="15.75" customHeight="1">
      <c r="A36" s="147" t="s">
        <v>83</v>
      </c>
      <c r="B36" s="51"/>
      <c r="C36" s="51"/>
      <c r="D36" s="51"/>
      <c r="E36" s="51"/>
      <c r="F36" s="51"/>
      <c r="G36" s="47"/>
      <c r="H36" s="354">
        <f>SUM(AB9:AC30)</f>
        <v>0.18402777777777776</v>
      </c>
      <c r="I36" s="355"/>
      <c r="J36" s="355"/>
      <c r="K36" s="356">
        <v>120</v>
      </c>
      <c r="L36" s="357"/>
      <c r="M36" s="37" t="s">
        <v>56</v>
      </c>
      <c r="N36" s="358">
        <f t="shared" si="2"/>
        <v>529.99999999999989</v>
      </c>
      <c r="O36" s="359"/>
      <c r="P36" s="37" t="s">
        <v>56</v>
      </c>
      <c r="Q36" s="31"/>
      <c r="R36" s="367" t="s">
        <v>39</v>
      </c>
      <c r="S36" s="368"/>
      <c r="T36" s="368"/>
      <c r="U36" s="368"/>
      <c r="V36" s="368"/>
      <c r="W36" s="368"/>
      <c r="X36" s="361">
        <v>51000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49000</v>
      </c>
      <c r="AO36" s="366"/>
      <c r="AP36" s="56" t="s">
        <v>56</v>
      </c>
      <c r="AQ36" s="351"/>
      <c r="AR36" s="352"/>
      <c r="AS36" s="352"/>
      <c r="AT36" s="352"/>
      <c r="AU36" s="353"/>
    </row>
    <row r="37" spans="1:47" ht="15.75" customHeight="1">
      <c r="A37" s="147" t="s">
        <v>67</v>
      </c>
      <c r="B37" s="51"/>
      <c r="C37" s="51"/>
      <c r="D37" s="51"/>
      <c r="E37" s="51"/>
      <c r="F37" s="51"/>
      <c r="G37" s="47"/>
      <c r="H37" s="354">
        <f>SUM(AD9:AE30)</f>
        <v>7.6388888888888886E-3</v>
      </c>
      <c r="I37" s="355"/>
      <c r="J37" s="355"/>
      <c r="K37" s="356">
        <v>89</v>
      </c>
      <c r="L37" s="357"/>
      <c r="M37" s="37" t="s">
        <v>56</v>
      </c>
      <c r="N37" s="358">
        <f t="shared" si="2"/>
        <v>16.316666666666666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7" t="s">
        <v>150</v>
      </c>
      <c r="B38" s="51"/>
      <c r="C38" s="51"/>
      <c r="D38" s="51"/>
      <c r="E38" s="51"/>
      <c r="F38" s="51"/>
      <c r="G38" s="47"/>
      <c r="H38" s="354">
        <f>SUM(AF9:AG30)</f>
        <v>0.25416666666666671</v>
      </c>
      <c r="I38" s="355"/>
      <c r="J38" s="355"/>
      <c r="K38" s="356">
        <v>89</v>
      </c>
      <c r="L38" s="357"/>
      <c r="M38" s="37" t="s">
        <v>56</v>
      </c>
      <c r="N38" s="358">
        <f t="shared" si="2"/>
        <v>542.90000000000009</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7"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7"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7" t="s">
        <v>68</v>
      </c>
      <c r="B41" s="51"/>
      <c r="C41" s="51"/>
      <c r="D41" s="51"/>
      <c r="E41" s="51"/>
      <c r="F41" s="51"/>
      <c r="G41" s="47"/>
      <c r="H41" s="354">
        <f>SUM(AL9:AM30)</f>
        <v>0.5541666666666667</v>
      </c>
      <c r="I41" s="355"/>
      <c r="J41" s="355"/>
      <c r="K41" s="356">
        <v>8</v>
      </c>
      <c r="L41" s="357"/>
      <c r="M41" s="37" t="s">
        <v>56</v>
      </c>
      <c r="N41" s="358">
        <f t="shared" si="2"/>
        <v>106.4</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7"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1195.6166666666668</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43833</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43833</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190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44" t="s">
        <v>176</v>
      </c>
      <c r="AH71" s="145"/>
      <c r="AI71" s="145"/>
      <c r="AJ71" s="145"/>
      <c r="AK71" s="145"/>
      <c r="AL71" s="143"/>
      <c r="AM71" s="144" t="s">
        <v>171</v>
      </c>
      <c r="AN71" s="145"/>
      <c r="AO71" s="145" t="s">
        <v>191</v>
      </c>
      <c r="AP71" s="146"/>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44" t="s">
        <v>172</v>
      </c>
      <c r="AH72" s="145"/>
      <c r="AI72" s="145"/>
      <c r="AJ72" s="145"/>
      <c r="AK72" s="145"/>
      <c r="AL72" s="143"/>
      <c r="AM72" s="144" t="s">
        <v>173</v>
      </c>
      <c r="AN72" s="145"/>
      <c r="AO72" s="145" t="s">
        <v>191</v>
      </c>
      <c r="AP72" s="146"/>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44" t="s">
        <v>156</v>
      </c>
      <c r="AH73" s="145"/>
      <c r="AI73" s="145"/>
      <c r="AJ73" s="145"/>
      <c r="AK73" s="145"/>
      <c r="AL73" s="143"/>
      <c r="AM73" s="144" t="s">
        <v>161</v>
      </c>
      <c r="AN73" s="145"/>
      <c r="AO73" s="145"/>
      <c r="AP73" s="146"/>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44" t="s">
        <v>157</v>
      </c>
      <c r="AH74" s="145"/>
      <c r="AI74" s="145"/>
      <c r="AJ74" s="145"/>
      <c r="AK74" s="145"/>
      <c r="AL74" s="143"/>
      <c r="AM74" s="144" t="s">
        <v>162</v>
      </c>
      <c r="AN74" s="145"/>
      <c r="AO74" s="145"/>
      <c r="AP74" s="146"/>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44" t="s">
        <v>158</v>
      </c>
      <c r="AH75" s="145"/>
      <c r="AI75" s="145"/>
      <c r="AJ75" s="145"/>
      <c r="AK75" s="145"/>
      <c r="AL75" s="143"/>
      <c r="AM75" s="144" t="s">
        <v>163</v>
      </c>
      <c r="AN75" s="145"/>
      <c r="AO75" s="145"/>
      <c r="AP75" s="146"/>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44" t="s">
        <v>159</v>
      </c>
      <c r="AH76" s="145"/>
      <c r="AI76" s="145"/>
      <c r="AJ76" s="145"/>
      <c r="AK76" s="145"/>
      <c r="AL76" s="143"/>
      <c r="AM76" s="144" t="s">
        <v>163</v>
      </c>
      <c r="AN76" s="145"/>
      <c r="AO76" s="145" t="s">
        <v>191</v>
      </c>
      <c r="AP76" s="146"/>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44" t="s">
        <v>160</v>
      </c>
      <c r="AH77" s="145"/>
      <c r="AI77" s="145"/>
      <c r="AJ77" s="145"/>
      <c r="AK77" s="145"/>
      <c r="AL77" s="143"/>
      <c r="AM77" s="144" t="s">
        <v>164</v>
      </c>
      <c r="AN77" s="145"/>
      <c r="AO77" s="145"/>
      <c r="AP77" s="146"/>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43834</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53" t="s">
        <v>53</v>
      </c>
      <c r="L8" s="154"/>
      <c r="M8" s="154"/>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196</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234">
        <v>0.21666666666666667</v>
      </c>
      <c r="Y10" s="235"/>
      <c r="Z10" s="232"/>
      <c r="AA10" s="233"/>
      <c r="AB10" s="234"/>
      <c r="AC10" s="233"/>
      <c r="AD10" s="234"/>
      <c r="AE10" s="233"/>
      <c r="AF10" s="234">
        <v>0.13333333333333333</v>
      </c>
      <c r="AG10" s="233"/>
      <c r="AH10" s="234"/>
      <c r="AI10" s="233"/>
      <c r="AJ10" s="234"/>
      <c r="AK10" s="233"/>
      <c r="AL10" s="234"/>
      <c r="AM10" s="235"/>
      <c r="AN10" s="236" t="s">
        <v>197</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0.21666666666666667</v>
      </c>
      <c r="W11" s="233"/>
      <c r="X11" s="234">
        <v>0.375</v>
      </c>
      <c r="Y11" s="235"/>
      <c r="Z11" s="232"/>
      <c r="AA11" s="233"/>
      <c r="AB11" s="234"/>
      <c r="AC11" s="233"/>
      <c r="AD11" s="234"/>
      <c r="AE11" s="233"/>
      <c r="AF11" s="234"/>
      <c r="AG11" s="233"/>
      <c r="AH11" s="234"/>
      <c r="AI11" s="233"/>
      <c r="AJ11" s="234"/>
      <c r="AK11" s="233"/>
      <c r="AL11" s="234">
        <v>0.15833333333333333</v>
      </c>
      <c r="AM11" s="235"/>
      <c r="AN11" s="236" t="s">
        <v>196</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0.375</v>
      </c>
      <c r="W12" s="233"/>
      <c r="X12" s="234">
        <v>0.45833333333333331</v>
      </c>
      <c r="Y12" s="235"/>
      <c r="Z12" s="232"/>
      <c r="AA12" s="233"/>
      <c r="AB12" s="234"/>
      <c r="AC12" s="233"/>
      <c r="AD12" s="234"/>
      <c r="AE12" s="233"/>
      <c r="AF12" s="234">
        <v>8.3333333333333329E-2</v>
      </c>
      <c r="AG12" s="233"/>
      <c r="AH12" s="234"/>
      <c r="AI12" s="233"/>
      <c r="AJ12" s="234"/>
      <c r="AK12" s="233"/>
      <c r="AL12" s="234"/>
      <c r="AM12" s="235"/>
      <c r="AN12" s="236" t="s">
        <v>209</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0.45833333333333331</v>
      </c>
      <c r="W13" s="233"/>
      <c r="X13" s="234">
        <v>0.625</v>
      </c>
      <c r="Y13" s="235"/>
      <c r="Z13" s="232"/>
      <c r="AA13" s="233"/>
      <c r="AB13" s="234"/>
      <c r="AC13" s="233"/>
      <c r="AD13" s="234"/>
      <c r="AE13" s="233"/>
      <c r="AF13" s="234"/>
      <c r="AG13" s="233"/>
      <c r="AH13" s="234"/>
      <c r="AI13" s="233"/>
      <c r="AJ13" s="234"/>
      <c r="AK13" s="233"/>
      <c r="AL13" s="234">
        <v>0.16666666666666666</v>
      </c>
      <c r="AM13" s="235"/>
      <c r="AN13" s="236" t="s">
        <v>196</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0.625</v>
      </c>
      <c r="W14" s="233"/>
      <c r="X14" s="234">
        <v>0.70833333333333337</v>
      </c>
      <c r="Y14" s="235"/>
      <c r="Z14" s="232"/>
      <c r="AA14" s="233"/>
      <c r="AB14" s="234"/>
      <c r="AC14" s="233"/>
      <c r="AD14" s="234"/>
      <c r="AE14" s="233"/>
      <c r="AF14" s="234">
        <v>8.3333333333333329E-2</v>
      </c>
      <c r="AG14" s="233"/>
      <c r="AH14" s="234"/>
      <c r="AI14" s="233"/>
      <c r="AJ14" s="234"/>
      <c r="AK14" s="233"/>
      <c r="AL14" s="234"/>
      <c r="AM14" s="235"/>
      <c r="AN14" s="236" t="s">
        <v>199</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0.70833333333333337</v>
      </c>
      <c r="W15" s="233"/>
      <c r="X15" s="234">
        <v>0.8125</v>
      </c>
      <c r="Y15" s="235"/>
      <c r="Z15" s="232"/>
      <c r="AA15" s="233"/>
      <c r="AB15" s="234"/>
      <c r="AC15" s="233"/>
      <c r="AD15" s="234"/>
      <c r="AE15" s="233"/>
      <c r="AF15" s="234"/>
      <c r="AG15" s="233"/>
      <c r="AH15" s="234"/>
      <c r="AI15" s="233"/>
      <c r="AJ15" s="234"/>
      <c r="AK15" s="233"/>
      <c r="AL15" s="234">
        <v>0.10416666666666667</v>
      </c>
      <c r="AM15" s="235"/>
      <c r="AN15" s="236" t="s">
        <v>196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0.8125</v>
      </c>
      <c r="W16" s="233"/>
      <c r="X16" s="234">
        <v>0.9291666666666667</v>
      </c>
      <c r="Y16" s="235"/>
      <c r="Z16" s="232"/>
      <c r="AA16" s="233"/>
      <c r="AB16" s="234"/>
      <c r="AC16" s="233"/>
      <c r="AD16" s="234"/>
      <c r="AE16" s="233"/>
      <c r="AF16" s="234">
        <v>0.11666666666666665</v>
      </c>
      <c r="AG16" s="233"/>
      <c r="AH16" s="234"/>
      <c r="AI16" s="233"/>
      <c r="AJ16" s="234"/>
      <c r="AK16" s="233"/>
      <c r="AL16" s="234"/>
      <c r="AM16" s="235"/>
      <c r="AN16" s="236" t="s">
        <v>210</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0.9291666666666667</v>
      </c>
      <c r="W17" s="233"/>
      <c r="X17" s="234">
        <v>1</v>
      </c>
      <c r="Y17" s="235"/>
      <c r="Z17" s="232"/>
      <c r="AA17" s="233"/>
      <c r="AB17" s="234"/>
      <c r="AC17" s="233"/>
      <c r="AD17" s="234"/>
      <c r="AE17" s="233"/>
      <c r="AF17" s="234"/>
      <c r="AG17" s="233"/>
      <c r="AH17" s="234"/>
      <c r="AI17" s="233"/>
      <c r="AJ17" s="234"/>
      <c r="AK17" s="233"/>
      <c r="AL17" s="234">
        <v>7.0833333333333331E-2</v>
      </c>
      <c r="AM17" s="235"/>
      <c r="AN17" s="236" t="s">
        <v>196</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c r="W18" s="233"/>
      <c r="X18" s="269"/>
      <c r="Y18" s="270"/>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v>
      </c>
      <c r="AC31" s="310"/>
      <c r="AD31" s="310">
        <f>SUM(AD9:AE30)</f>
        <v>0</v>
      </c>
      <c r="AE31" s="310"/>
      <c r="AF31" s="310">
        <f>SUM(AF9:AG30)</f>
        <v>0.41666666666666663</v>
      </c>
      <c r="AG31" s="310"/>
      <c r="AH31" s="310">
        <f>SUM(AH9:AI30)</f>
        <v>0</v>
      </c>
      <c r="AI31" s="310"/>
      <c r="AJ31" s="310">
        <f>SUM(AJ9:AK30)</f>
        <v>0</v>
      </c>
      <c r="AK31" s="310"/>
      <c r="AL31" s="311">
        <f>SUM(AL9:AM30)</f>
        <v>0.58333333333333326</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10627</v>
      </c>
      <c r="Y35" s="343"/>
      <c r="Z35" s="343"/>
      <c r="AA35" s="55" t="s">
        <v>56</v>
      </c>
      <c r="AB35" s="344">
        <v>997</v>
      </c>
      <c r="AC35" s="345"/>
      <c r="AD35" s="345"/>
      <c r="AE35" s="58" t="s">
        <v>56</v>
      </c>
      <c r="AF35" s="344">
        <v>0</v>
      </c>
      <c r="AG35" s="345"/>
      <c r="AH35" s="345"/>
      <c r="AI35" s="55" t="s">
        <v>56</v>
      </c>
      <c r="AJ35" s="344">
        <v>0</v>
      </c>
      <c r="AK35" s="345"/>
      <c r="AL35" s="345"/>
      <c r="AM35" s="55" t="s">
        <v>56</v>
      </c>
      <c r="AN35" s="346">
        <f>(X35+AF35)-(AB35+AJ35)</f>
        <v>9630</v>
      </c>
      <c r="AO35" s="347"/>
      <c r="AP35" s="55" t="s">
        <v>56</v>
      </c>
      <c r="AQ35" s="348"/>
      <c r="AR35" s="349"/>
      <c r="AS35" s="349"/>
      <c r="AT35" s="349"/>
      <c r="AU35" s="350"/>
    </row>
    <row r="36" spans="1:47" ht="15.75" customHeight="1">
      <c r="A36" s="155" t="s">
        <v>83</v>
      </c>
      <c r="B36" s="51"/>
      <c r="C36" s="51"/>
      <c r="D36" s="51"/>
      <c r="E36" s="51"/>
      <c r="F36" s="51"/>
      <c r="G36" s="47"/>
      <c r="H36" s="354">
        <f>SUM(AB9:AC30)</f>
        <v>0</v>
      </c>
      <c r="I36" s="355"/>
      <c r="J36" s="355"/>
      <c r="K36" s="356">
        <v>120</v>
      </c>
      <c r="L36" s="357"/>
      <c r="M36" s="37" t="s">
        <v>56</v>
      </c>
      <c r="N36" s="358">
        <f t="shared" si="2"/>
        <v>0</v>
      </c>
      <c r="O36" s="359"/>
      <c r="P36" s="37" t="s">
        <v>56</v>
      </c>
      <c r="Q36" s="31"/>
      <c r="R36" s="367" t="s">
        <v>39</v>
      </c>
      <c r="S36" s="368"/>
      <c r="T36" s="368"/>
      <c r="U36" s="368"/>
      <c r="V36" s="368"/>
      <c r="W36" s="368"/>
      <c r="X36" s="361">
        <v>49000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47000</v>
      </c>
      <c r="AO36" s="366"/>
      <c r="AP36" s="56" t="s">
        <v>56</v>
      </c>
      <c r="AQ36" s="351"/>
      <c r="AR36" s="352"/>
      <c r="AS36" s="352"/>
      <c r="AT36" s="352"/>
      <c r="AU36" s="353"/>
    </row>
    <row r="37" spans="1:47" ht="15.75" customHeight="1">
      <c r="A37" s="155" t="s">
        <v>67</v>
      </c>
      <c r="B37" s="51"/>
      <c r="C37" s="51"/>
      <c r="D37" s="51"/>
      <c r="E37" s="51"/>
      <c r="F37" s="51"/>
      <c r="G37" s="47"/>
      <c r="H37" s="354">
        <f>SUM(AD9:AE30)</f>
        <v>0</v>
      </c>
      <c r="I37" s="355"/>
      <c r="J37" s="355"/>
      <c r="K37" s="356">
        <v>89</v>
      </c>
      <c r="L37" s="357"/>
      <c r="M37" s="37" t="s">
        <v>56</v>
      </c>
      <c r="N37" s="358">
        <f t="shared" si="2"/>
        <v>0</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55" t="s">
        <v>150</v>
      </c>
      <c r="B38" s="51"/>
      <c r="C38" s="51"/>
      <c r="D38" s="51"/>
      <c r="E38" s="51"/>
      <c r="F38" s="51"/>
      <c r="G38" s="47"/>
      <c r="H38" s="354">
        <f>SUM(AF9:AG30)</f>
        <v>0.41666666666666663</v>
      </c>
      <c r="I38" s="355"/>
      <c r="J38" s="355"/>
      <c r="K38" s="356">
        <v>89</v>
      </c>
      <c r="L38" s="357"/>
      <c r="M38" s="37" t="s">
        <v>56</v>
      </c>
      <c r="N38" s="358">
        <f t="shared" si="2"/>
        <v>890</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55"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55"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55" t="s">
        <v>68</v>
      </c>
      <c r="B41" s="51"/>
      <c r="C41" s="51"/>
      <c r="D41" s="51"/>
      <c r="E41" s="51"/>
      <c r="F41" s="51"/>
      <c r="G41" s="47"/>
      <c r="H41" s="354">
        <f>SUM(AL9:AM30)</f>
        <v>0.58333333333333326</v>
      </c>
      <c r="I41" s="355"/>
      <c r="J41" s="355"/>
      <c r="K41" s="356">
        <v>8</v>
      </c>
      <c r="L41" s="357"/>
      <c r="M41" s="37" t="s">
        <v>56</v>
      </c>
      <c r="N41" s="358">
        <f t="shared" si="2"/>
        <v>111.99999999999999</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55"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0.99999999999999989</v>
      </c>
      <c r="I44" s="402"/>
      <c r="J44" s="402"/>
      <c r="K44" s="403"/>
      <c r="L44" s="404"/>
      <c r="M44" s="43"/>
      <c r="N44" s="405">
        <f>SUM(N35:O41)</f>
        <v>1002</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43834</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43834</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190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0" t="s">
        <v>176</v>
      </c>
      <c r="AH71" s="151"/>
      <c r="AI71" s="151"/>
      <c r="AJ71" s="151"/>
      <c r="AK71" s="151"/>
      <c r="AL71" s="152"/>
      <c r="AM71" s="150" t="s">
        <v>171</v>
      </c>
      <c r="AN71" s="151"/>
      <c r="AO71" s="151" t="s">
        <v>191</v>
      </c>
      <c r="AP71" s="156"/>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0" t="s">
        <v>172</v>
      </c>
      <c r="AH72" s="151"/>
      <c r="AI72" s="151"/>
      <c r="AJ72" s="151"/>
      <c r="AK72" s="151"/>
      <c r="AL72" s="152"/>
      <c r="AM72" s="150" t="s">
        <v>173</v>
      </c>
      <c r="AN72" s="151"/>
      <c r="AO72" s="151" t="s">
        <v>191</v>
      </c>
      <c r="AP72" s="156"/>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0" t="s">
        <v>156</v>
      </c>
      <c r="AH73" s="151"/>
      <c r="AI73" s="151"/>
      <c r="AJ73" s="151"/>
      <c r="AK73" s="151"/>
      <c r="AL73" s="152"/>
      <c r="AM73" s="150" t="s">
        <v>161</v>
      </c>
      <c r="AN73" s="151"/>
      <c r="AO73" s="151"/>
      <c r="AP73" s="156"/>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0" t="s">
        <v>157</v>
      </c>
      <c r="AH74" s="151"/>
      <c r="AI74" s="151"/>
      <c r="AJ74" s="151"/>
      <c r="AK74" s="151"/>
      <c r="AL74" s="152"/>
      <c r="AM74" s="150" t="s">
        <v>162</v>
      </c>
      <c r="AN74" s="151"/>
      <c r="AO74" s="151"/>
      <c r="AP74" s="156"/>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0" t="s">
        <v>158</v>
      </c>
      <c r="AH75" s="151"/>
      <c r="AI75" s="151"/>
      <c r="AJ75" s="151"/>
      <c r="AK75" s="151"/>
      <c r="AL75" s="152"/>
      <c r="AM75" s="150" t="s">
        <v>163</v>
      </c>
      <c r="AN75" s="151"/>
      <c r="AO75" s="151"/>
      <c r="AP75" s="156"/>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0" t="s">
        <v>159</v>
      </c>
      <c r="AH76" s="151"/>
      <c r="AI76" s="151"/>
      <c r="AJ76" s="151"/>
      <c r="AK76" s="151"/>
      <c r="AL76" s="152"/>
      <c r="AM76" s="150" t="s">
        <v>163</v>
      </c>
      <c r="AN76" s="151"/>
      <c r="AO76" s="151" t="s">
        <v>191</v>
      </c>
      <c r="AP76" s="156"/>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0" t="s">
        <v>160</v>
      </c>
      <c r="AH77" s="151"/>
      <c r="AI77" s="151"/>
      <c r="AJ77" s="151"/>
      <c r="AK77" s="151"/>
      <c r="AL77" s="152"/>
      <c r="AM77" s="150" t="s">
        <v>164</v>
      </c>
      <c r="AN77" s="151"/>
      <c r="AO77" s="151"/>
      <c r="AP77" s="156"/>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89" zoomScaleNormal="89"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43835</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2" t="s">
        <v>53</v>
      </c>
      <c r="L8" s="163"/>
      <c r="M8" s="163"/>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8.3333333333333332E-3</v>
      </c>
      <c r="Y9" s="228"/>
      <c r="Z9" s="225"/>
      <c r="AA9" s="226"/>
      <c r="AB9" s="227"/>
      <c r="AC9" s="226"/>
      <c r="AD9" s="227"/>
      <c r="AE9" s="226"/>
      <c r="AF9" s="227"/>
      <c r="AG9" s="226"/>
      <c r="AH9" s="227"/>
      <c r="AI9" s="226"/>
      <c r="AJ9" s="227"/>
      <c r="AK9" s="226"/>
      <c r="AL9" s="227">
        <v>8.3333333333333332E-3</v>
      </c>
      <c r="AM9" s="228"/>
      <c r="AN9" s="229" t="s">
        <v>196</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8.3333333333333332E-3</v>
      </c>
      <c r="W10" s="233"/>
      <c r="X10" s="234">
        <v>0.16666666666666666</v>
      </c>
      <c r="Y10" s="235"/>
      <c r="Z10" s="232"/>
      <c r="AA10" s="233"/>
      <c r="AB10" s="234"/>
      <c r="AC10" s="233"/>
      <c r="AD10" s="234"/>
      <c r="AE10" s="233"/>
      <c r="AF10" s="234">
        <v>0.15833333333333333</v>
      </c>
      <c r="AG10" s="233"/>
      <c r="AH10" s="234"/>
      <c r="AI10" s="233"/>
      <c r="AJ10" s="234"/>
      <c r="AK10" s="233"/>
      <c r="AL10" s="234"/>
      <c r="AM10" s="235"/>
      <c r="AN10" s="236" t="s">
        <v>199</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0.16666666666666666</v>
      </c>
      <c r="W11" s="233"/>
      <c r="X11" s="234">
        <v>0.33333333333333331</v>
      </c>
      <c r="Y11" s="235"/>
      <c r="Z11" s="232"/>
      <c r="AA11" s="233"/>
      <c r="AB11" s="234"/>
      <c r="AC11" s="233"/>
      <c r="AD11" s="234"/>
      <c r="AE11" s="233"/>
      <c r="AF11" s="234"/>
      <c r="AG11" s="233"/>
      <c r="AH11" s="234"/>
      <c r="AI11" s="233"/>
      <c r="AJ11" s="234"/>
      <c r="AK11" s="233"/>
      <c r="AL11" s="234">
        <v>0.16666666666666666</v>
      </c>
      <c r="AM11" s="235"/>
      <c r="AN11" s="236" t="s">
        <v>196</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0.33333333333333331</v>
      </c>
      <c r="W12" s="233"/>
      <c r="X12" s="234">
        <v>0.4291666666666667</v>
      </c>
      <c r="Y12" s="235"/>
      <c r="Z12" s="232"/>
      <c r="AA12" s="233"/>
      <c r="AB12" s="234"/>
      <c r="AC12" s="233"/>
      <c r="AD12" s="234"/>
      <c r="AE12" s="233"/>
      <c r="AF12" s="234">
        <v>9.5833333333333326E-2</v>
      </c>
      <c r="AG12" s="233"/>
      <c r="AH12" s="234"/>
      <c r="AI12" s="233"/>
      <c r="AJ12" s="234"/>
      <c r="AK12" s="233"/>
      <c r="AL12" s="234"/>
      <c r="AM12" s="235"/>
      <c r="AN12" s="236" t="s">
        <v>198</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0.4291666666666667</v>
      </c>
      <c r="W13" s="233"/>
      <c r="X13" s="234">
        <v>0.54999999999999993</v>
      </c>
      <c r="Y13" s="235"/>
      <c r="Z13" s="232"/>
      <c r="AA13" s="233"/>
      <c r="AB13" s="234"/>
      <c r="AC13" s="233"/>
      <c r="AD13" s="234"/>
      <c r="AE13" s="233"/>
      <c r="AF13" s="234"/>
      <c r="AG13" s="233"/>
      <c r="AH13" s="234"/>
      <c r="AI13" s="233"/>
      <c r="AJ13" s="234"/>
      <c r="AK13" s="233"/>
      <c r="AL13" s="234">
        <v>0.12083333333333333</v>
      </c>
      <c r="AM13" s="235"/>
      <c r="AN13" s="236" t="s">
        <v>196</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0.54999999999999993</v>
      </c>
      <c r="W14" s="233"/>
      <c r="X14" s="234">
        <v>0.6</v>
      </c>
      <c r="Y14" s="235"/>
      <c r="Z14" s="232"/>
      <c r="AA14" s="233"/>
      <c r="AB14" s="234"/>
      <c r="AC14" s="233"/>
      <c r="AD14" s="234"/>
      <c r="AE14" s="233"/>
      <c r="AF14" s="234">
        <v>4.9999999999999996E-2</v>
      </c>
      <c r="AG14" s="233"/>
      <c r="AH14" s="234"/>
      <c r="AI14" s="233"/>
      <c r="AJ14" s="234"/>
      <c r="AK14" s="233"/>
      <c r="AL14" s="234"/>
      <c r="AM14" s="235"/>
      <c r="AN14" s="236" t="s">
        <v>211</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0.6</v>
      </c>
      <c r="W15" s="233"/>
      <c r="X15" s="234">
        <v>0.77083333333333337</v>
      </c>
      <c r="Y15" s="235"/>
      <c r="Z15" s="232"/>
      <c r="AA15" s="233"/>
      <c r="AB15" s="234"/>
      <c r="AC15" s="233"/>
      <c r="AD15" s="234"/>
      <c r="AE15" s="233"/>
      <c r="AF15" s="234"/>
      <c r="AG15" s="233"/>
      <c r="AH15" s="234"/>
      <c r="AI15" s="233"/>
      <c r="AJ15" s="234"/>
      <c r="AK15" s="233"/>
      <c r="AL15" s="234">
        <v>0.17083333333333331</v>
      </c>
      <c r="AM15" s="235"/>
      <c r="AN15" s="236" t="s">
        <v>196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0.77083333333333337</v>
      </c>
      <c r="W16" s="233"/>
      <c r="X16" s="234">
        <v>0.81666666666666676</v>
      </c>
      <c r="Y16" s="235"/>
      <c r="Z16" s="232"/>
      <c r="AA16" s="233"/>
      <c r="AB16" s="234"/>
      <c r="AC16" s="233"/>
      <c r="AD16" s="234"/>
      <c r="AE16" s="233"/>
      <c r="AF16" s="234">
        <v>4.5833333333333337E-2</v>
      </c>
      <c r="AG16" s="233"/>
      <c r="AH16" s="234"/>
      <c r="AI16" s="233"/>
      <c r="AJ16" s="234"/>
      <c r="AK16" s="233"/>
      <c r="AL16" s="234"/>
      <c r="AM16" s="235"/>
      <c r="AN16" s="236" t="s">
        <v>212</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0.81666666666666676</v>
      </c>
      <c r="W17" s="233"/>
      <c r="X17" s="234">
        <v>1</v>
      </c>
      <c r="Y17" s="235"/>
      <c r="Z17" s="232"/>
      <c r="AA17" s="233"/>
      <c r="AB17" s="234"/>
      <c r="AC17" s="233"/>
      <c r="AD17" s="234"/>
      <c r="AE17" s="233"/>
      <c r="AF17" s="234"/>
      <c r="AG17" s="233"/>
      <c r="AH17" s="234"/>
      <c r="AI17" s="233"/>
      <c r="AJ17" s="234"/>
      <c r="AK17" s="233"/>
      <c r="AL17" s="234">
        <v>0.18333333333333335</v>
      </c>
      <c r="AM17" s="235"/>
      <c r="AN17" s="236" t="s">
        <v>196</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c r="W18" s="233"/>
      <c r="X18" s="269"/>
      <c r="Y18" s="270"/>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v>
      </c>
      <c r="AC31" s="310"/>
      <c r="AD31" s="310">
        <f>SUM(AD9:AE30)</f>
        <v>0</v>
      </c>
      <c r="AE31" s="310"/>
      <c r="AF31" s="310">
        <f>SUM(AF9:AG30)</f>
        <v>0.35</v>
      </c>
      <c r="AG31" s="310"/>
      <c r="AH31" s="310">
        <f>SUM(AH9:AI30)</f>
        <v>0</v>
      </c>
      <c r="AI31" s="310"/>
      <c r="AJ31" s="310">
        <f>SUM(AJ9:AK30)</f>
        <v>0</v>
      </c>
      <c r="AK31" s="310"/>
      <c r="AL31" s="311">
        <f>SUM(AL9:AM30)</f>
        <v>0.65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9630</v>
      </c>
      <c r="Y35" s="343"/>
      <c r="Z35" s="343"/>
      <c r="AA35" s="55" t="s">
        <v>56</v>
      </c>
      <c r="AB35" s="344">
        <v>867</v>
      </c>
      <c r="AC35" s="345"/>
      <c r="AD35" s="345"/>
      <c r="AE35" s="58" t="s">
        <v>56</v>
      </c>
      <c r="AF35" s="344">
        <v>0</v>
      </c>
      <c r="AG35" s="345"/>
      <c r="AH35" s="345"/>
      <c r="AI35" s="55" t="s">
        <v>56</v>
      </c>
      <c r="AJ35" s="344">
        <v>0</v>
      </c>
      <c r="AK35" s="345"/>
      <c r="AL35" s="345"/>
      <c r="AM35" s="55" t="s">
        <v>56</v>
      </c>
      <c r="AN35" s="346">
        <f>(X35+AF35)-(AB35+AJ35)</f>
        <v>8763</v>
      </c>
      <c r="AO35" s="347"/>
      <c r="AP35" s="55" t="s">
        <v>56</v>
      </c>
      <c r="AQ35" s="348"/>
      <c r="AR35" s="349"/>
      <c r="AS35" s="349"/>
      <c r="AT35" s="349"/>
      <c r="AU35" s="350"/>
    </row>
    <row r="36" spans="1:47" ht="15.75" customHeight="1">
      <c r="A36" s="161" t="s">
        <v>83</v>
      </c>
      <c r="B36" s="51"/>
      <c r="C36" s="51"/>
      <c r="D36" s="51"/>
      <c r="E36" s="51"/>
      <c r="F36" s="51"/>
      <c r="G36" s="47"/>
      <c r="H36" s="354">
        <f>SUM(AB9:AC30)</f>
        <v>0</v>
      </c>
      <c r="I36" s="355"/>
      <c r="J36" s="355"/>
      <c r="K36" s="356">
        <v>120</v>
      </c>
      <c r="L36" s="357"/>
      <c r="M36" s="37" t="s">
        <v>56</v>
      </c>
      <c r="N36" s="358">
        <f t="shared" si="2"/>
        <v>0</v>
      </c>
      <c r="O36" s="359"/>
      <c r="P36" s="37" t="s">
        <v>56</v>
      </c>
      <c r="Q36" s="31"/>
      <c r="R36" s="367" t="s">
        <v>39</v>
      </c>
      <c r="S36" s="368"/>
      <c r="T36" s="368"/>
      <c r="U36" s="368"/>
      <c r="V36" s="368"/>
      <c r="W36" s="368"/>
      <c r="X36" s="361">
        <v>47000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45000</v>
      </c>
      <c r="AO36" s="366"/>
      <c r="AP36" s="56" t="s">
        <v>56</v>
      </c>
      <c r="AQ36" s="351"/>
      <c r="AR36" s="352"/>
      <c r="AS36" s="352"/>
      <c r="AT36" s="352"/>
      <c r="AU36" s="353"/>
    </row>
    <row r="37" spans="1:47" ht="15.75" customHeight="1">
      <c r="A37" s="161" t="s">
        <v>67</v>
      </c>
      <c r="B37" s="51"/>
      <c r="C37" s="51"/>
      <c r="D37" s="51"/>
      <c r="E37" s="51"/>
      <c r="F37" s="51"/>
      <c r="G37" s="47"/>
      <c r="H37" s="354">
        <f>SUM(AD9:AE30)</f>
        <v>0</v>
      </c>
      <c r="I37" s="355"/>
      <c r="J37" s="355"/>
      <c r="K37" s="356">
        <v>89</v>
      </c>
      <c r="L37" s="357"/>
      <c r="M37" s="37" t="s">
        <v>56</v>
      </c>
      <c r="N37" s="358">
        <f t="shared" si="2"/>
        <v>0</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1" t="s">
        <v>150</v>
      </c>
      <c r="B38" s="51"/>
      <c r="C38" s="51"/>
      <c r="D38" s="51"/>
      <c r="E38" s="51"/>
      <c r="F38" s="51"/>
      <c r="G38" s="47"/>
      <c r="H38" s="354">
        <f>SUM(AF9:AG30)</f>
        <v>0.35</v>
      </c>
      <c r="I38" s="355"/>
      <c r="J38" s="355"/>
      <c r="K38" s="356">
        <v>89</v>
      </c>
      <c r="L38" s="357"/>
      <c r="M38" s="37" t="s">
        <v>56</v>
      </c>
      <c r="N38" s="358">
        <f t="shared" si="2"/>
        <v>747.59999999999991</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1"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1"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1" t="s">
        <v>68</v>
      </c>
      <c r="B41" s="51"/>
      <c r="C41" s="51"/>
      <c r="D41" s="51"/>
      <c r="E41" s="51"/>
      <c r="F41" s="51"/>
      <c r="G41" s="47"/>
      <c r="H41" s="354">
        <f>SUM(AL9:AM30)</f>
        <v>0.65</v>
      </c>
      <c r="I41" s="355"/>
      <c r="J41" s="355"/>
      <c r="K41" s="356">
        <v>8</v>
      </c>
      <c r="L41" s="357"/>
      <c r="M41" s="37" t="s">
        <v>56</v>
      </c>
      <c r="N41" s="358">
        <f t="shared" si="2"/>
        <v>124.80000000000001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1"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872.39999999999986</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43835</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43835</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190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8" t="s">
        <v>176</v>
      </c>
      <c r="AH71" s="159"/>
      <c r="AI71" s="159"/>
      <c r="AJ71" s="159"/>
      <c r="AK71" s="159"/>
      <c r="AL71" s="157"/>
      <c r="AM71" s="158" t="s">
        <v>171</v>
      </c>
      <c r="AN71" s="159"/>
      <c r="AO71" s="159" t="s">
        <v>191</v>
      </c>
      <c r="AP71" s="160"/>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8" t="s">
        <v>172</v>
      </c>
      <c r="AH72" s="159"/>
      <c r="AI72" s="159"/>
      <c r="AJ72" s="159"/>
      <c r="AK72" s="159"/>
      <c r="AL72" s="157"/>
      <c r="AM72" s="158" t="s">
        <v>173</v>
      </c>
      <c r="AN72" s="159"/>
      <c r="AO72" s="159" t="s">
        <v>191</v>
      </c>
      <c r="AP72" s="160"/>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8" t="s">
        <v>156</v>
      </c>
      <c r="AH73" s="159"/>
      <c r="AI73" s="159"/>
      <c r="AJ73" s="159"/>
      <c r="AK73" s="159"/>
      <c r="AL73" s="157"/>
      <c r="AM73" s="158" t="s">
        <v>161</v>
      </c>
      <c r="AN73" s="159"/>
      <c r="AO73" s="159"/>
      <c r="AP73" s="160"/>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8" t="s">
        <v>157</v>
      </c>
      <c r="AH74" s="159"/>
      <c r="AI74" s="159"/>
      <c r="AJ74" s="159"/>
      <c r="AK74" s="159"/>
      <c r="AL74" s="157"/>
      <c r="AM74" s="158" t="s">
        <v>162</v>
      </c>
      <c r="AN74" s="159"/>
      <c r="AO74" s="159"/>
      <c r="AP74" s="160"/>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8" t="s">
        <v>158</v>
      </c>
      <c r="AH75" s="159"/>
      <c r="AI75" s="159"/>
      <c r="AJ75" s="159"/>
      <c r="AK75" s="159"/>
      <c r="AL75" s="157"/>
      <c r="AM75" s="158" t="s">
        <v>163</v>
      </c>
      <c r="AN75" s="159"/>
      <c r="AO75" s="159"/>
      <c r="AP75" s="160"/>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8" t="s">
        <v>159</v>
      </c>
      <c r="AH76" s="159"/>
      <c r="AI76" s="159"/>
      <c r="AJ76" s="159"/>
      <c r="AK76" s="159"/>
      <c r="AL76" s="157"/>
      <c r="AM76" s="158" t="s">
        <v>163</v>
      </c>
      <c r="AN76" s="159"/>
      <c r="AO76" s="159" t="s">
        <v>191</v>
      </c>
      <c r="AP76" s="160"/>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8" t="s">
        <v>160</v>
      </c>
      <c r="AH77" s="159"/>
      <c r="AI77" s="159"/>
      <c r="AJ77" s="159"/>
      <c r="AK77" s="159"/>
      <c r="AL77" s="157"/>
      <c r="AM77" s="158" t="s">
        <v>164</v>
      </c>
      <c r="AN77" s="159"/>
      <c r="AO77" s="159"/>
      <c r="AP77" s="160"/>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50" zoomScale="89" zoomScaleNormal="89" workbookViewId="0">
      <selection activeCell="AQ72" sqref="AQ72:AT7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43836</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76" t="s">
        <v>53</v>
      </c>
      <c r="L8" s="177"/>
      <c r="M8" s="177"/>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196</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234">
        <v>0.17500000000000002</v>
      </c>
      <c r="Y10" s="235"/>
      <c r="Z10" s="232"/>
      <c r="AA10" s="233"/>
      <c r="AB10" s="234"/>
      <c r="AC10" s="233"/>
      <c r="AD10" s="234"/>
      <c r="AE10" s="233"/>
      <c r="AF10" s="234">
        <v>9.1666666666666674E-2</v>
      </c>
      <c r="AG10" s="233"/>
      <c r="AH10" s="234"/>
      <c r="AI10" s="233"/>
      <c r="AJ10" s="234"/>
      <c r="AK10" s="233"/>
      <c r="AL10" s="234"/>
      <c r="AM10" s="235"/>
      <c r="AN10" s="236" t="s">
        <v>199</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0.17500000000000002</v>
      </c>
      <c r="W11" s="233"/>
      <c r="X11" s="234">
        <v>0.52083333333333337</v>
      </c>
      <c r="Y11" s="235"/>
      <c r="Z11" s="232"/>
      <c r="AA11" s="233"/>
      <c r="AB11" s="234"/>
      <c r="AC11" s="233"/>
      <c r="AD11" s="234"/>
      <c r="AE11" s="233"/>
      <c r="AF11" s="234"/>
      <c r="AG11" s="233"/>
      <c r="AH11" s="234"/>
      <c r="AI11" s="233"/>
      <c r="AJ11" s="234"/>
      <c r="AK11" s="233"/>
      <c r="AL11" s="234">
        <v>0.34583333333333338</v>
      </c>
      <c r="AM11" s="235"/>
      <c r="AN11" s="236" t="s">
        <v>196</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0.52083333333333337</v>
      </c>
      <c r="W12" s="233"/>
      <c r="X12" s="234">
        <v>0.625</v>
      </c>
      <c r="Y12" s="235"/>
      <c r="Z12" s="232"/>
      <c r="AA12" s="233"/>
      <c r="AB12" s="234"/>
      <c r="AC12" s="233"/>
      <c r="AD12" s="234"/>
      <c r="AE12" s="233"/>
      <c r="AF12" s="234">
        <v>0.10416666666666667</v>
      </c>
      <c r="AG12" s="233"/>
      <c r="AH12" s="234"/>
      <c r="AI12" s="233"/>
      <c r="AJ12" s="234"/>
      <c r="AK12" s="233"/>
      <c r="AL12" s="234"/>
      <c r="AM12" s="235"/>
      <c r="AN12" s="236" t="s">
        <v>213</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0.625</v>
      </c>
      <c r="W13" s="233"/>
      <c r="X13" s="234">
        <v>0.79166666666666663</v>
      </c>
      <c r="Y13" s="235"/>
      <c r="Z13" s="232"/>
      <c r="AA13" s="233"/>
      <c r="AB13" s="234"/>
      <c r="AC13" s="233"/>
      <c r="AD13" s="234"/>
      <c r="AE13" s="233"/>
      <c r="AF13" s="234"/>
      <c r="AG13" s="233"/>
      <c r="AH13" s="234"/>
      <c r="AI13" s="233"/>
      <c r="AJ13" s="234"/>
      <c r="AK13" s="233"/>
      <c r="AL13" s="234">
        <v>0.16666666666666666</v>
      </c>
      <c r="AM13" s="235"/>
      <c r="AN13" s="236" t="s">
        <v>196</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0.79166666666666663</v>
      </c>
      <c r="W14" s="233"/>
      <c r="X14" s="234">
        <v>0.90416666666666667</v>
      </c>
      <c r="Y14" s="235"/>
      <c r="Z14" s="232"/>
      <c r="AA14" s="233"/>
      <c r="AB14" s="234"/>
      <c r="AC14" s="233"/>
      <c r="AD14" s="234"/>
      <c r="AE14" s="233"/>
      <c r="AF14" s="234">
        <v>0.1125</v>
      </c>
      <c r="AG14" s="233"/>
      <c r="AH14" s="234"/>
      <c r="AI14" s="233"/>
      <c r="AJ14" s="234"/>
      <c r="AK14" s="233"/>
      <c r="AL14" s="234"/>
      <c r="AM14" s="235"/>
      <c r="AN14" s="236" t="s">
        <v>214</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0.90416666666666667</v>
      </c>
      <c r="W15" s="233"/>
      <c r="X15" s="234">
        <v>1</v>
      </c>
      <c r="Y15" s="235"/>
      <c r="Z15" s="232"/>
      <c r="AA15" s="233"/>
      <c r="AB15" s="234"/>
      <c r="AC15" s="233"/>
      <c r="AD15" s="234"/>
      <c r="AE15" s="233"/>
      <c r="AF15" s="234"/>
      <c r="AG15" s="233"/>
      <c r="AH15" s="234"/>
      <c r="AI15" s="233"/>
      <c r="AJ15" s="234"/>
      <c r="AK15" s="233"/>
      <c r="AL15" s="234">
        <v>9.5833333333333326E-2</v>
      </c>
      <c r="AM15" s="235"/>
      <c r="AN15" s="236" t="s">
        <v>196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c r="W16" s="233"/>
      <c r="X16" s="234"/>
      <c r="Y16" s="235"/>
      <c r="Z16" s="232"/>
      <c r="AA16" s="233"/>
      <c r="AB16" s="234"/>
      <c r="AC16" s="233"/>
      <c r="AD16" s="234"/>
      <c r="AE16" s="233"/>
      <c r="AF16" s="234"/>
      <c r="AG16" s="233"/>
      <c r="AH16" s="234"/>
      <c r="AI16" s="233"/>
      <c r="AJ16" s="234"/>
      <c r="AK16" s="233"/>
      <c r="AL16" s="234"/>
      <c r="AM16" s="235"/>
      <c r="AN16" s="236"/>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c r="W17" s="233"/>
      <c r="X17" s="234"/>
      <c r="Y17" s="235"/>
      <c r="Z17" s="232"/>
      <c r="AA17" s="233"/>
      <c r="AB17" s="234"/>
      <c r="AC17" s="233"/>
      <c r="AD17" s="234"/>
      <c r="AE17" s="233"/>
      <c r="AF17" s="234"/>
      <c r="AG17" s="233"/>
      <c r="AH17" s="234"/>
      <c r="AI17" s="233"/>
      <c r="AJ17" s="234"/>
      <c r="AK17" s="233"/>
      <c r="AL17" s="234"/>
      <c r="AM17" s="235"/>
      <c r="AN17" s="236"/>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c r="W18" s="233"/>
      <c r="X18" s="269"/>
      <c r="Y18" s="270"/>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v>
      </c>
      <c r="AC31" s="310"/>
      <c r="AD31" s="310">
        <f>SUM(AD9:AE30)</f>
        <v>0</v>
      </c>
      <c r="AE31" s="310"/>
      <c r="AF31" s="310">
        <f>SUM(AF9:AG30)</f>
        <v>0.30833333333333335</v>
      </c>
      <c r="AG31" s="310"/>
      <c r="AH31" s="310">
        <f>SUM(AH9:AI30)</f>
        <v>0</v>
      </c>
      <c r="AI31" s="310"/>
      <c r="AJ31" s="310">
        <f>SUM(AJ9:AK30)</f>
        <v>0</v>
      </c>
      <c r="AK31" s="310"/>
      <c r="AL31" s="311">
        <f>SUM(AL9:AM30)</f>
        <v>0.69166666666666665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8763</v>
      </c>
      <c r="Y35" s="343"/>
      <c r="Z35" s="343"/>
      <c r="AA35" s="55" t="s">
        <v>56</v>
      </c>
      <c r="AB35" s="344">
        <v>784</v>
      </c>
      <c r="AC35" s="345"/>
      <c r="AD35" s="345"/>
      <c r="AE35" s="58" t="s">
        <v>56</v>
      </c>
      <c r="AF35" s="344">
        <v>0</v>
      </c>
      <c r="AG35" s="345"/>
      <c r="AH35" s="345"/>
      <c r="AI35" s="55" t="s">
        <v>56</v>
      </c>
      <c r="AJ35" s="344">
        <v>0</v>
      </c>
      <c r="AK35" s="345"/>
      <c r="AL35" s="345"/>
      <c r="AM35" s="55" t="s">
        <v>56</v>
      </c>
      <c r="AN35" s="346">
        <f>(X35+AF35)-(AB35+AJ35)</f>
        <v>7979</v>
      </c>
      <c r="AO35" s="347"/>
      <c r="AP35" s="55" t="s">
        <v>56</v>
      </c>
      <c r="AQ35" s="348"/>
      <c r="AR35" s="349"/>
      <c r="AS35" s="349"/>
      <c r="AT35" s="349"/>
      <c r="AU35" s="350"/>
    </row>
    <row r="36" spans="1:47" ht="15.75" customHeight="1">
      <c r="A36" s="175" t="s">
        <v>83</v>
      </c>
      <c r="B36" s="51"/>
      <c r="C36" s="51"/>
      <c r="D36" s="51"/>
      <c r="E36" s="51"/>
      <c r="F36" s="51"/>
      <c r="G36" s="47"/>
      <c r="H36" s="354">
        <f>SUM(AB9:AC30)</f>
        <v>0</v>
      </c>
      <c r="I36" s="355"/>
      <c r="J36" s="355"/>
      <c r="K36" s="356">
        <v>120</v>
      </c>
      <c r="L36" s="357"/>
      <c r="M36" s="37" t="s">
        <v>56</v>
      </c>
      <c r="N36" s="358">
        <f t="shared" si="2"/>
        <v>0</v>
      </c>
      <c r="O36" s="359"/>
      <c r="P36" s="37" t="s">
        <v>56</v>
      </c>
      <c r="Q36" s="31"/>
      <c r="R36" s="367" t="s">
        <v>39</v>
      </c>
      <c r="S36" s="368"/>
      <c r="T36" s="368"/>
      <c r="U36" s="368"/>
      <c r="V36" s="368"/>
      <c r="W36" s="368"/>
      <c r="X36" s="361">
        <v>45000</v>
      </c>
      <c r="Y36" s="362"/>
      <c r="Z36" s="362"/>
      <c r="AA36" s="56" t="s">
        <v>56</v>
      </c>
      <c r="AB36" s="363">
        <v>3000</v>
      </c>
      <c r="AC36" s="364"/>
      <c r="AD36" s="364"/>
      <c r="AE36" s="57" t="s">
        <v>56</v>
      </c>
      <c r="AF36" s="363">
        <v>0</v>
      </c>
      <c r="AG36" s="364"/>
      <c r="AH36" s="364"/>
      <c r="AI36" s="56" t="s">
        <v>56</v>
      </c>
      <c r="AJ36" s="363">
        <v>0</v>
      </c>
      <c r="AK36" s="364"/>
      <c r="AL36" s="364"/>
      <c r="AM36" s="56" t="s">
        <v>56</v>
      </c>
      <c r="AN36" s="365">
        <f t="shared" ref="AN36:AN43" si="3">(X36+AF36)-(AB36+AJ36)</f>
        <v>42000</v>
      </c>
      <c r="AO36" s="366"/>
      <c r="AP36" s="56" t="s">
        <v>56</v>
      </c>
      <c r="AQ36" s="351"/>
      <c r="AR36" s="352"/>
      <c r="AS36" s="352"/>
      <c r="AT36" s="352"/>
      <c r="AU36" s="353"/>
    </row>
    <row r="37" spans="1:47" ht="15.75" customHeight="1">
      <c r="A37" s="175" t="s">
        <v>67</v>
      </c>
      <c r="B37" s="51"/>
      <c r="C37" s="51"/>
      <c r="D37" s="51"/>
      <c r="E37" s="51"/>
      <c r="F37" s="51"/>
      <c r="G37" s="47"/>
      <c r="H37" s="354">
        <f>SUM(AD9:AE30)</f>
        <v>0</v>
      </c>
      <c r="I37" s="355"/>
      <c r="J37" s="355"/>
      <c r="K37" s="356">
        <v>89</v>
      </c>
      <c r="L37" s="357"/>
      <c r="M37" s="37" t="s">
        <v>56</v>
      </c>
      <c r="N37" s="358">
        <f t="shared" si="2"/>
        <v>0</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75" t="s">
        <v>150</v>
      </c>
      <c r="B38" s="51"/>
      <c r="C38" s="51"/>
      <c r="D38" s="51"/>
      <c r="E38" s="51"/>
      <c r="F38" s="51"/>
      <c r="G38" s="47"/>
      <c r="H38" s="354">
        <f>SUM(AF9:AG30)</f>
        <v>0.30833333333333335</v>
      </c>
      <c r="I38" s="355"/>
      <c r="J38" s="355"/>
      <c r="K38" s="356">
        <v>89</v>
      </c>
      <c r="L38" s="357"/>
      <c r="M38" s="37" t="s">
        <v>56</v>
      </c>
      <c r="N38" s="358">
        <f t="shared" si="2"/>
        <v>658.6</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75"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75"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75" t="s">
        <v>68</v>
      </c>
      <c r="B41" s="51"/>
      <c r="C41" s="51"/>
      <c r="D41" s="51"/>
      <c r="E41" s="51"/>
      <c r="F41" s="51"/>
      <c r="G41" s="47"/>
      <c r="H41" s="354">
        <f>SUM(AL9:AM30)</f>
        <v>0.69166666666666665</v>
      </c>
      <c r="I41" s="355"/>
      <c r="J41" s="355"/>
      <c r="K41" s="356">
        <v>8</v>
      </c>
      <c r="L41" s="357"/>
      <c r="M41" s="37" t="s">
        <v>56</v>
      </c>
      <c r="N41" s="358">
        <f t="shared" si="2"/>
        <v>132.80000000000001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75"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791.40000000000009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43836</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43836</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215</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72" t="s">
        <v>176</v>
      </c>
      <c r="AH71" s="173"/>
      <c r="AI71" s="173"/>
      <c r="AJ71" s="173"/>
      <c r="AK71" s="173"/>
      <c r="AL71" s="171"/>
      <c r="AM71" s="172" t="s">
        <v>171</v>
      </c>
      <c r="AN71" s="173"/>
      <c r="AO71" s="173"/>
      <c r="AP71" s="174"/>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72" t="s">
        <v>172</v>
      </c>
      <c r="AH72" s="173"/>
      <c r="AI72" s="173"/>
      <c r="AJ72" s="173"/>
      <c r="AK72" s="173"/>
      <c r="AL72" s="171"/>
      <c r="AM72" s="172" t="s">
        <v>173</v>
      </c>
      <c r="AN72" s="173"/>
      <c r="AO72" s="173"/>
      <c r="AP72" s="174"/>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72" t="s">
        <v>156</v>
      </c>
      <c r="AH73" s="173"/>
      <c r="AI73" s="173"/>
      <c r="AJ73" s="173"/>
      <c r="AK73" s="173"/>
      <c r="AL73" s="171"/>
      <c r="AM73" s="172" t="s">
        <v>161</v>
      </c>
      <c r="AN73" s="173"/>
      <c r="AO73" s="173" t="s">
        <v>216</v>
      </c>
      <c r="AP73" s="174"/>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72" t="s">
        <v>157</v>
      </c>
      <c r="AH74" s="173"/>
      <c r="AI74" s="173"/>
      <c r="AJ74" s="173"/>
      <c r="AK74" s="173"/>
      <c r="AL74" s="171"/>
      <c r="AM74" s="172" t="s">
        <v>162</v>
      </c>
      <c r="AN74" s="173"/>
      <c r="AO74" s="173"/>
      <c r="AP74" s="174"/>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72" t="s">
        <v>158</v>
      </c>
      <c r="AH75" s="173"/>
      <c r="AI75" s="173"/>
      <c r="AJ75" s="173"/>
      <c r="AK75" s="173"/>
      <c r="AL75" s="171"/>
      <c r="AM75" s="172" t="s">
        <v>163</v>
      </c>
      <c r="AN75" s="173"/>
      <c r="AO75" s="173" t="s">
        <v>216</v>
      </c>
      <c r="AP75" s="174"/>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72" t="s">
        <v>159</v>
      </c>
      <c r="AH76" s="173"/>
      <c r="AI76" s="173"/>
      <c r="AJ76" s="173"/>
      <c r="AK76" s="173"/>
      <c r="AL76" s="171"/>
      <c r="AM76" s="172" t="s">
        <v>163</v>
      </c>
      <c r="AN76" s="173"/>
      <c r="AO76" s="173"/>
      <c r="AP76" s="174"/>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72" t="s">
        <v>160</v>
      </c>
      <c r="AH77" s="173"/>
      <c r="AI77" s="173"/>
      <c r="AJ77" s="173"/>
      <c r="AK77" s="173"/>
      <c r="AL77" s="171"/>
      <c r="AM77" s="172" t="s">
        <v>164</v>
      </c>
      <c r="AN77" s="173"/>
      <c r="AO77" s="173"/>
      <c r="AP77" s="174"/>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20" zoomScale="89" zoomScaleNormal="89"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43837</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175</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7" t="s">
        <v>53</v>
      </c>
      <c r="L8" s="168"/>
      <c r="M8" s="168"/>
      <c r="N8" s="60"/>
      <c r="O8" s="211" t="s">
        <v>177</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217</v>
      </c>
      <c r="AO9" s="230"/>
      <c r="AP9" s="230"/>
      <c r="AQ9" s="230"/>
      <c r="AR9" s="230"/>
      <c r="AS9" s="230"/>
      <c r="AT9" s="230"/>
      <c r="AU9" s="231"/>
    </row>
    <row r="10" spans="1:47" ht="15.75" customHeight="1" thickTop="1">
      <c r="A10" s="18"/>
      <c r="B10" s="18"/>
      <c r="C10" s="18"/>
      <c r="D10" s="18"/>
      <c r="E10" s="19"/>
      <c r="F10" s="19"/>
      <c r="G10" s="19"/>
      <c r="H10" s="19"/>
      <c r="I10" s="19"/>
      <c r="J10" s="19"/>
      <c r="U10" s="20"/>
      <c r="V10" s="232">
        <v>4.1666666666666664E-2</v>
      </c>
      <c r="W10" s="233"/>
      <c r="X10" s="234">
        <v>0.13333333333333333</v>
      </c>
      <c r="Y10" s="235"/>
      <c r="Z10" s="232"/>
      <c r="AA10" s="233"/>
      <c r="AB10" s="234"/>
      <c r="AC10" s="233"/>
      <c r="AD10" s="234"/>
      <c r="AE10" s="233"/>
      <c r="AF10" s="234">
        <v>9.1666666666666674E-2</v>
      </c>
      <c r="AG10" s="233"/>
      <c r="AH10" s="234"/>
      <c r="AI10" s="233"/>
      <c r="AJ10" s="234"/>
      <c r="AK10" s="233"/>
      <c r="AL10" s="234"/>
      <c r="AM10" s="235"/>
      <c r="AN10" s="236" t="s">
        <v>218</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0.13333333333333333</v>
      </c>
      <c r="W11" s="233"/>
      <c r="X11" s="234">
        <v>0.375</v>
      </c>
      <c r="Y11" s="235"/>
      <c r="Z11" s="232"/>
      <c r="AA11" s="233"/>
      <c r="AB11" s="234"/>
      <c r="AC11" s="233"/>
      <c r="AD11" s="234"/>
      <c r="AE11" s="233"/>
      <c r="AF11" s="234"/>
      <c r="AG11" s="233"/>
      <c r="AH11" s="234"/>
      <c r="AI11" s="233"/>
      <c r="AJ11" s="234"/>
      <c r="AK11" s="233"/>
      <c r="AL11" s="234">
        <v>0.24166666666666667</v>
      </c>
      <c r="AM11" s="235"/>
      <c r="AN11" s="236" t="s">
        <v>217</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0.375</v>
      </c>
      <c r="W12" s="233"/>
      <c r="X12" s="234">
        <v>0.4375</v>
      </c>
      <c r="Y12" s="235"/>
      <c r="Z12" s="232"/>
      <c r="AA12" s="233"/>
      <c r="AB12" s="234"/>
      <c r="AC12" s="233"/>
      <c r="AD12" s="234"/>
      <c r="AE12" s="233"/>
      <c r="AF12" s="234">
        <v>6.25E-2</v>
      </c>
      <c r="AG12" s="233"/>
      <c r="AH12" s="234"/>
      <c r="AI12" s="233"/>
      <c r="AJ12" s="234"/>
      <c r="AK12" s="233"/>
      <c r="AL12" s="234"/>
      <c r="AM12" s="235"/>
      <c r="AN12" s="236" t="s">
        <v>219</v>
      </c>
      <c r="AO12" s="237"/>
      <c r="AP12" s="237"/>
      <c r="AQ12" s="237"/>
      <c r="AR12" s="237"/>
      <c r="AS12" s="237"/>
      <c r="AT12" s="237"/>
      <c r="AU12" s="238"/>
    </row>
    <row r="13" spans="1:47" ht="15.75" customHeight="1" thickTop="1">
      <c r="A13" s="245" t="s">
        <v>27</v>
      </c>
      <c r="B13" s="246"/>
      <c r="C13" s="246"/>
      <c r="D13" s="246"/>
      <c r="E13" s="247" t="s">
        <v>166</v>
      </c>
      <c r="F13" s="248"/>
      <c r="G13" s="248"/>
      <c r="H13" s="249"/>
      <c r="I13" s="250" t="s">
        <v>167</v>
      </c>
      <c r="J13" s="251"/>
      <c r="K13" s="251"/>
      <c r="L13" s="252"/>
      <c r="M13" s="250" t="s">
        <v>168</v>
      </c>
      <c r="N13" s="251"/>
      <c r="O13" s="251"/>
      <c r="P13" s="252"/>
      <c r="Q13" s="250" t="s">
        <v>169</v>
      </c>
      <c r="R13" s="251"/>
      <c r="S13" s="251"/>
      <c r="T13" s="252"/>
      <c r="U13" s="12"/>
      <c r="V13" s="232">
        <v>0.4375</v>
      </c>
      <c r="W13" s="233"/>
      <c r="X13" s="234">
        <v>0.4916666666666667</v>
      </c>
      <c r="Y13" s="235"/>
      <c r="Z13" s="232"/>
      <c r="AA13" s="233"/>
      <c r="AB13" s="234">
        <v>3.3333333333333333E-2</v>
      </c>
      <c r="AC13" s="233"/>
      <c r="AD13" s="234">
        <v>8.3333333333333332E-3</v>
      </c>
      <c r="AE13" s="233"/>
      <c r="AF13" s="234">
        <v>1.2499999999999999E-2</v>
      </c>
      <c r="AG13" s="233"/>
      <c r="AH13" s="234"/>
      <c r="AI13" s="233"/>
      <c r="AJ13" s="234"/>
      <c r="AK13" s="233"/>
      <c r="AL13" s="234"/>
      <c r="AM13" s="235"/>
      <c r="AN13" s="236" t="s">
        <v>220</v>
      </c>
      <c r="AO13" s="237"/>
      <c r="AP13" s="237"/>
      <c r="AQ13" s="237"/>
      <c r="AR13" s="237"/>
      <c r="AS13" s="237"/>
      <c r="AT13" s="237"/>
      <c r="AU13" s="238"/>
    </row>
    <row r="14" spans="1:47" ht="15.75" customHeight="1">
      <c r="A14" s="259" t="s">
        <v>10</v>
      </c>
      <c r="B14" s="260"/>
      <c r="C14" s="260"/>
      <c r="D14" s="260"/>
      <c r="E14" s="261" t="s">
        <v>165</v>
      </c>
      <c r="F14" s="262"/>
      <c r="G14" s="262"/>
      <c r="H14" s="263"/>
      <c r="I14" s="261" t="s">
        <v>165</v>
      </c>
      <c r="J14" s="262"/>
      <c r="K14" s="262"/>
      <c r="L14" s="263"/>
      <c r="M14" s="261" t="s">
        <v>165</v>
      </c>
      <c r="N14" s="262"/>
      <c r="O14" s="262"/>
      <c r="P14" s="263"/>
      <c r="Q14" s="261" t="s">
        <v>153</v>
      </c>
      <c r="R14" s="262"/>
      <c r="S14" s="262"/>
      <c r="T14" s="263"/>
      <c r="U14" s="12"/>
      <c r="V14" s="232">
        <v>0.4916666666666667</v>
      </c>
      <c r="W14" s="233"/>
      <c r="X14" s="234">
        <v>0.6166666666666667</v>
      </c>
      <c r="Y14" s="235"/>
      <c r="Z14" s="232"/>
      <c r="AA14" s="233"/>
      <c r="AB14" s="234"/>
      <c r="AC14" s="233"/>
      <c r="AD14" s="234"/>
      <c r="AE14" s="233"/>
      <c r="AF14" s="234"/>
      <c r="AG14" s="233"/>
      <c r="AH14" s="234"/>
      <c r="AI14" s="233"/>
      <c r="AJ14" s="234"/>
      <c r="AK14" s="233"/>
      <c r="AL14" s="234">
        <v>0.125</v>
      </c>
      <c r="AM14" s="235"/>
      <c r="AN14" s="236" t="s">
        <v>217</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0.6166666666666667</v>
      </c>
      <c r="W15" s="233"/>
      <c r="X15" s="234">
        <v>0.66666666666666663</v>
      </c>
      <c r="Y15" s="235"/>
      <c r="Z15" s="232"/>
      <c r="AA15" s="233"/>
      <c r="AB15" s="234">
        <v>3.3333333333333333E-2</v>
      </c>
      <c r="AC15" s="233"/>
      <c r="AD15" s="234">
        <v>8.3333333333333332E-3</v>
      </c>
      <c r="AE15" s="233"/>
      <c r="AF15" s="234">
        <v>8.3333333333333332E-3</v>
      </c>
      <c r="AG15" s="233"/>
      <c r="AH15" s="234"/>
      <c r="AI15" s="233"/>
      <c r="AJ15" s="234"/>
      <c r="AK15" s="233"/>
      <c r="AL15" s="234"/>
      <c r="AM15" s="235"/>
      <c r="AN15" s="236" t="s">
        <v>221</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0.66666666666666663</v>
      </c>
      <c r="W16" s="233"/>
      <c r="X16" s="234">
        <v>0.8208333333333333</v>
      </c>
      <c r="Y16" s="235"/>
      <c r="Z16" s="232"/>
      <c r="AA16" s="233"/>
      <c r="AB16" s="234"/>
      <c r="AC16" s="233"/>
      <c r="AD16" s="234"/>
      <c r="AE16" s="233"/>
      <c r="AF16" s="234"/>
      <c r="AG16" s="233"/>
      <c r="AH16" s="234"/>
      <c r="AI16" s="233"/>
      <c r="AJ16" s="234"/>
      <c r="AK16" s="233"/>
      <c r="AL16" s="234">
        <v>0.15416666666666667</v>
      </c>
      <c r="AM16" s="235"/>
      <c r="AN16" s="236" t="s">
        <v>217</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0.8208333333333333</v>
      </c>
      <c r="W17" s="233"/>
      <c r="X17" s="234">
        <v>0.8666666666666667</v>
      </c>
      <c r="Y17" s="235"/>
      <c r="Z17" s="232"/>
      <c r="AA17" s="233"/>
      <c r="AB17" s="234"/>
      <c r="AC17" s="233"/>
      <c r="AD17" s="234"/>
      <c r="AE17" s="233"/>
      <c r="AF17" s="234">
        <v>4.5833333333333337E-2</v>
      </c>
      <c r="AG17" s="233"/>
      <c r="AH17" s="234"/>
      <c r="AI17" s="233"/>
      <c r="AJ17" s="234"/>
      <c r="AK17" s="233"/>
      <c r="AL17" s="234"/>
      <c r="AM17" s="235"/>
      <c r="AN17" s="236" t="s">
        <v>222</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0.8666666666666667</v>
      </c>
      <c r="W18" s="233"/>
      <c r="X18" s="269">
        <v>1</v>
      </c>
      <c r="Y18" s="270"/>
      <c r="Z18" s="232"/>
      <c r="AA18" s="233"/>
      <c r="AB18" s="234"/>
      <c r="AC18" s="233"/>
      <c r="AD18" s="234"/>
      <c r="AE18" s="233"/>
      <c r="AF18" s="234"/>
      <c r="AG18" s="233"/>
      <c r="AH18" s="234"/>
      <c r="AI18" s="233"/>
      <c r="AJ18" s="234"/>
      <c r="AK18" s="233"/>
      <c r="AL18" s="234">
        <v>0.13333333333333333</v>
      </c>
      <c r="AM18" s="235"/>
      <c r="AN18" s="236" t="s">
        <v>217</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6.6666666666666666E-2</v>
      </c>
      <c r="AC31" s="310"/>
      <c r="AD31" s="310">
        <f>SUM(AD9:AE30)</f>
        <v>1.6666666666666666E-2</v>
      </c>
      <c r="AE31" s="310"/>
      <c r="AF31" s="310">
        <f>SUM(AF9:AG30)</f>
        <v>0.22083333333333335</v>
      </c>
      <c r="AG31" s="310"/>
      <c r="AH31" s="310">
        <f>SUM(AH9:AI30)</f>
        <v>0</v>
      </c>
      <c r="AI31" s="310"/>
      <c r="AJ31" s="310">
        <f>SUM(AJ9:AK30)</f>
        <v>0</v>
      </c>
      <c r="AK31" s="310"/>
      <c r="AL31" s="311">
        <f>SUM(AL9:AM30)</f>
        <v>0.6958333333333333</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7979</v>
      </c>
      <c r="Y35" s="343"/>
      <c r="Z35" s="343"/>
      <c r="AA35" s="55" t="s">
        <v>56</v>
      </c>
      <c r="AB35" s="344">
        <v>830</v>
      </c>
      <c r="AC35" s="345"/>
      <c r="AD35" s="345"/>
      <c r="AE35" s="58" t="s">
        <v>56</v>
      </c>
      <c r="AF35" s="344">
        <v>0</v>
      </c>
      <c r="AG35" s="345"/>
      <c r="AH35" s="345"/>
      <c r="AI35" s="55" t="s">
        <v>56</v>
      </c>
      <c r="AJ35" s="344">
        <v>0</v>
      </c>
      <c r="AK35" s="345"/>
      <c r="AL35" s="345"/>
      <c r="AM35" s="55" t="s">
        <v>56</v>
      </c>
      <c r="AN35" s="346">
        <f>(X35+AF35)-(AB35+AJ35)</f>
        <v>7149</v>
      </c>
      <c r="AO35" s="347"/>
      <c r="AP35" s="55" t="s">
        <v>56</v>
      </c>
      <c r="AQ35" s="348"/>
      <c r="AR35" s="349"/>
      <c r="AS35" s="349"/>
      <c r="AT35" s="349"/>
      <c r="AU35" s="350"/>
    </row>
    <row r="36" spans="1:47" ht="15.75" customHeight="1">
      <c r="A36" s="169" t="s">
        <v>83</v>
      </c>
      <c r="B36" s="51"/>
      <c r="C36" s="51"/>
      <c r="D36" s="51"/>
      <c r="E36" s="51"/>
      <c r="F36" s="51"/>
      <c r="G36" s="47"/>
      <c r="H36" s="354">
        <f>SUM(AB9:AC30)</f>
        <v>6.6666666666666666E-2</v>
      </c>
      <c r="I36" s="355"/>
      <c r="J36" s="355"/>
      <c r="K36" s="356">
        <v>120</v>
      </c>
      <c r="L36" s="357"/>
      <c r="M36" s="37" t="s">
        <v>56</v>
      </c>
      <c r="N36" s="358">
        <f t="shared" si="2"/>
        <v>192</v>
      </c>
      <c r="O36" s="359"/>
      <c r="P36" s="37" t="s">
        <v>56</v>
      </c>
      <c r="Q36" s="31"/>
      <c r="R36" s="367" t="s">
        <v>39</v>
      </c>
      <c r="S36" s="368"/>
      <c r="T36" s="368"/>
      <c r="U36" s="368"/>
      <c r="V36" s="368"/>
      <c r="W36" s="368"/>
      <c r="X36" s="361">
        <v>42000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40000</v>
      </c>
      <c r="AO36" s="366"/>
      <c r="AP36" s="56" t="s">
        <v>56</v>
      </c>
      <c r="AQ36" s="351"/>
      <c r="AR36" s="352"/>
      <c r="AS36" s="352"/>
      <c r="AT36" s="352"/>
      <c r="AU36" s="353"/>
    </row>
    <row r="37" spans="1:47" ht="15.75" customHeight="1">
      <c r="A37" s="169" t="s">
        <v>67</v>
      </c>
      <c r="B37" s="51"/>
      <c r="C37" s="51"/>
      <c r="D37" s="51"/>
      <c r="E37" s="51"/>
      <c r="F37" s="51"/>
      <c r="G37" s="47"/>
      <c r="H37" s="354">
        <f>SUM(AD9:AE30)</f>
        <v>1.6666666666666666E-2</v>
      </c>
      <c r="I37" s="355"/>
      <c r="J37" s="355"/>
      <c r="K37" s="356">
        <v>89</v>
      </c>
      <c r="L37" s="357"/>
      <c r="M37" s="37" t="s">
        <v>56</v>
      </c>
      <c r="N37" s="358">
        <f t="shared" si="2"/>
        <v>35.6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9" t="s">
        <v>150</v>
      </c>
      <c r="B38" s="51"/>
      <c r="C38" s="51"/>
      <c r="D38" s="51"/>
      <c r="E38" s="51"/>
      <c r="F38" s="51"/>
      <c r="G38" s="47"/>
      <c r="H38" s="354">
        <f>SUM(AF9:AG30)</f>
        <v>0.22083333333333335</v>
      </c>
      <c r="I38" s="355"/>
      <c r="J38" s="355"/>
      <c r="K38" s="356">
        <v>89</v>
      </c>
      <c r="L38" s="357"/>
      <c r="M38" s="37" t="s">
        <v>56</v>
      </c>
      <c r="N38" s="358">
        <f t="shared" si="2"/>
        <v>471.70000000000005</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9"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9"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9" t="s">
        <v>68</v>
      </c>
      <c r="B41" s="51"/>
      <c r="C41" s="51"/>
      <c r="D41" s="51"/>
      <c r="E41" s="51"/>
      <c r="F41" s="51"/>
      <c r="G41" s="47"/>
      <c r="H41" s="354">
        <f>SUM(AL9:AM30)</f>
        <v>0.6958333333333333</v>
      </c>
      <c r="I41" s="355"/>
      <c r="J41" s="355"/>
      <c r="K41" s="356">
        <v>8</v>
      </c>
      <c r="L41" s="357"/>
      <c r="M41" s="37" t="s">
        <v>56</v>
      </c>
      <c r="N41" s="358">
        <f t="shared" si="2"/>
        <v>133.6</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9"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832.90000000000009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172</v>
      </c>
      <c r="D51" s="389"/>
      <c r="E51" s="389"/>
      <c r="F51" s="389"/>
      <c r="G51" s="389"/>
      <c r="H51" s="389"/>
      <c r="I51" s="87"/>
      <c r="J51" s="87"/>
      <c r="K51" s="88"/>
      <c r="L51" s="87"/>
      <c r="M51" s="87"/>
      <c r="N51" s="87"/>
      <c r="O51" s="87"/>
      <c r="P51" s="87"/>
      <c r="Q51" s="78"/>
      <c r="R51" s="85" t="s">
        <v>133</v>
      </c>
      <c r="S51" s="86"/>
      <c r="T51" s="389" t="s">
        <v>174</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43837</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43837</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179</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170</v>
      </c>
      <c r="AH69" s="209"/>
      <c r="AI69" s="209"/>
      <c r="AJ69" s="209"/>
      <c r="AK69" s="209"/>
      <c r="AL69" s="210"/>
      <c r="AM69" s="208" t="s">
        <v>178</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215</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64" t="s">
        <v>176</v>
      </c>
      <c r="AH71" s="165"/>
      <c r="AI71" s="165"/>
      <c r="AJ71" s="165"/>
      <c r="AK71" s="165"/>
      <c r="AL71" s="166"/>
      <c r="AM71" s="164" t="s">
        <v>171</v>
      </c>
      <c r="AN71" s="165"/>
      <c r="AO71" s="165"/>
      <c r="AP71" s="170"/>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64" t="s">
        <v>172</v>
      </c>
      <c r="AH72" s="165"/>
      <c r="AI72" s="165"/>
      <c r="AJ72" s="165"/>
      <c r="AK72" s="165"/>
      <c r="AL72" s="166"/>
      <c r="AM72" s="164" t="s">
        <v>173</v>
      </c>
      <c r="AN72" s="165"/>
      <c r="AO72" s="165"/>
      <c r="AP72" s="170"/>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64" t="s">
        <v>156</v>
      </c>
      <c r="AH73" s="165"/>
      <c r="AI73" s="165"/>
      <c r="AJ73" s="165"/>
      <c r="AK73" s="165"/>
      <c r="AL73" s="166"/>
      <c r="AM73" s="164" t="s">
        <v>161</v>
      </c>
      <c r="AN73" s="165"/>
      <c r="AO73" s="165" t="s">
        <v>216</v>
      </c>
      <c r="AP73" s="170"/>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64" t="s">
        <v>157</v>
      </c>
      <c r="AH74" s="165"/>
      <c r="AI74" s="165"/>
      <c r="AJ74" s="165"/>
      <c r="AK74" s="165"/>
      <c r="AL74" s="166"/>
      <c r="AM74" s="164" t="s">
        <v>162</v>
      </c>
      <c r="AN74" s="165"/>
      <c r="AO74" s="165"/>
      <c r="AP74" s="170"/>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64" t="s">
        <v>158</v>
      </c>
      <c r="AH75" s="165"/>
      <c r="AI75" s="165"/>
      <c r="AJ75" s="165"/>
      <c r="AK75" s="165"/>
      <c r="AL75" s="166"/>
      <c r="AM75" s="164" t="s">
        <v>163</v>
      </c>
      <c r="AN75" s="165"/>
      <c r="AO75" s="165" t="s">
        <v>216</v>
      </c>
      <c r="AP75" s="170"/>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64" t="s">
        <v>159</v>
      </c>
      <c r="AH76" s="165"/>
      <c r="AI76" s="165"/>
      <c r="AJ76" s="165"/>
      <c r="AK76" s="165"/>
      <c r="AL76" s="166"/>
      <c r="AM76" s="164" t="s">
        <v>163</v>
      </c>
      <c r="AN76" s="165"/>
      <c r="AO76" s="165"/>
      <c r="AP76" s="170"/>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64" t="s">
        <v>160</v>
      </c>
      <c r="AH77" s="165"/>
      <c r="AI77" s="165"/>
      <c r="AJ77" s="165"/>
      <c r="AK77" s="165"/>
      <c r="AL77" s="166"/>
      <c r="AM77" s="164" t="s">
        <v>164</v>
      </c>
      <c r="AN77" s="165"/>
      <c r="AO77" s="165"/>
      <c r="AP77" s="170"/>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02 JAN 2020</vt:lpstr>
      <vt:lpstr>01 JAN 2020</vt:lpstr>
      <vt:lpstr>03 JAN 2020 </vt:lpstr>
      <vt:lpstr>04 JAN 2020 </vt:lpstr>
      <vt:lpstr>05 JAN 2020 </vt:lpstr>
      <vt:lpstr>06 JAN 2020</vt:lpstr>
      <vt:lpstr>07 JAN 2020</vt:lpstr>
      <vt:lpstr>Sheet2</vt:lpstr>
      <vt:lpstr>Sheet1</vt:lpstr>
      <vt:lpstr>'01 JAN 2020'!Print_Area</vt:lpstr>
      <vt:lpstr>'02 JAN 2020'!Print_Area</vt:lpstr>
      <vt:lpstr>'03 JAN 2020 '!Print_Area</vt:lpstr>
      <vt:lpstr>'04 JAN 2020 '!Print_Area</vt:lpstr>
      <vt:lpstr>'05 JAN 2020 '!Print_Area</vt:lpstr>
      <vt:lpstr>'06 JAN 2020'!Print_Area</vt:lpstr>
      <vt:lpstr>'07 JAN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2020-01-05T13:18:36Z</cp:lastPrinted>
  <dcterms:created xsi:type="dcterms:W3CDTF">2009-03-31T01:48:22Z</dcterms:created>
  <dcterms:modified xsi:type="dcterms:W3CDTF">2020-01-07T15:14:04Z</dcterms:modified>
</cp:coreProperties>
</file>