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AppData\Local\Microsoft\Windows\Temporary Internet Files\Content.Outlook\V5M50NRC\"/>
    </mc:Choice>
  </mc:AlternateContent>
  <bookViews>
    <workbookView xWindow="0" yWindow="1200" windowWidth="20490" windowHeight="8430" firstSheet="5" activeTab="8"/>
  </bookViews>
  <sheets>
    <sheet name="01 MARCH 2020 (2)" sheetId="113" r:id="rId1"/>
    <sheet name="02 MARCH 2020 (2)" sheetId="114" r:id="rId2"/>
    <sheet name="03 MARCH 2020 (2)" sheetId="115" r:id="rId3"/>
    <sheet name="04 MARCH 2020 (2)" sheetId="116" r:id="rId4"/>
    <sheet name="05 MARCH 2020 (2)" sheetId="117" r:id="rId5"/>
    <sheet name="06 MARCH 2020 (2)" sheetId="118" r:id="rId6"/>
    <sheet name="07 MARCH 2020 (2)" sheetId="119" r:id="rId7"/>
    <sheet name="08 MARCH 2020 (2)" sheetId="120" r:id="rId8"/>
    <sheet name="09 MARCH 2020" sheetId="112" r:id="rId9"/>
    <sheet name="Sheet4" sheetId="98" r:id="rId10"/>
    <sheet name="Sheet5" sheetId="87" r:id="rId11"/>
    <sheet name="Sheet3" sheetId="83" r:id="rId12"/>
    <sheet name="Sheet2" sheetId="47" r:id="rId13"/>
    <sheet name="Sheet1" sheetId="26" r:id="rId14"/>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 (2)'!$A$1:$AU$54</definedName>
    <definedName name="_xlnm.Print_Area" localSheetId="5">'06 MARCH 2020 (2)'!$A$1:$AU$54</definedName>
    <definedName name="_xlnm.Print_Area" localSheetId="6">'07 MARCH 2020 (2)'!$A$1:$AU$54</definedName>
    <definedName name="_xlnm.Print_Area" localSheetId="7">'08 MARCH 2020 (2)'!$A$1:$AU$54</definedName>
    <definedName name="_xlnm.Print_Area" localSheetId="8">'09 MARCH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20" l="1"/>
  <c r="E60" i="120"/>
  <c r="AJ59" i="120"/>
  <c r="E59" i="120"/>
  <c r="AN43" i="120"/>
  <c r="AN42" i="120"/>
  <c r="AN41" i="120"/>
  <c r="N41" i="120"/>
  <c r="H41" i="120"/>
  <c r="AN40" i="120"/>
  <c r="H40" i="120"/>
  <c r="N40" i="120" s="1"/>
  <c r="AN39" i="120"/>
  <c r="H39" i="120"/>
  <c r="N39" i="120" s="1"/>
  <c r="AN38" i="120"/>
  <c r="N38" i="120"/>
  <c r="H38" i="120"/>
  <c r="AN37" i="120"/>
  <c r="N37" i="120"/>
  <c r="H37" i="120"/>
  <c r="AN36" i="120"/>
  <c r="H36" i="120"/>
  <c r="N36" i="120" s="1"/>
  <c r="AN35" i="120"/>
  <c r="H35" i="120"/>
  <c r="N35" i="120" s="1"/>
  <c r="AL31" i="120"/>
  <c r="AJ31" i="120"/>
  <c r="AH31" i="120"/>
  <c r="AF31" i="120"/>
  <c r="AD31" i="120"/>
  <c r="AB31" i="120"/>
  <c r="Z31" i="120"/>
  <c r="R31" i="120"/>
  <c r="R30" i="120"/>
  <c r="R29" i="120"/>
  <c r="R28" i="120"/>
  <c r="R27" i="120"/>
  <c r="R26" i="120"/>
  <c r="R24" i="120"/>
  <c r="R23" i="120"/>
  <c r="R22" i="120"/>
  <c r="R21" i="120"/>
  <c r="R20" i="120"/>
  <c r="R19" i="120"/>
  <c r="N44" i="120" l="1"/>
  <c r="H44" i="120"/>
  <c r="AJ60" i="119"/>
  <c r="E60" i="119"/>
  <c r="AJ59" i="119"/>
  <c r="E59" i="119"/>
  <c r="AN43" i="119"/>
  <c r="AN42" i="119"/>
  <c r="AN41" i="119"/>
  <c r="H41" i="119"/>
  <c r="N41" i="119" s="1"/>
  <c r="AN40" i="119"/>
  <c r="H40" i="119"/>
  <c r="N40" i="119" s="1"/>
  <c r="AN39" i="119"/>
  <c r="N39" i="119"/>
  <c r="H39" i="119"/>
  <c r="AN38" i="119"/>
  <c r="H38" i="119"/>
  <c r="N38" i="119" s="1"/>
  <c r="AN37" i="119"/>
  <c r="H37" i="119"/>
  <c r="N37" i="119" s="1"/>
  <c r="AN36" i="119"/>
  <c r="H36" i="119"/>
  <c r="N36" i="119" s="1"/>
  <c r="AN35" i="119"/>
  <c r="N35" i="119"/>
  <c r="H35" i="119"/>
  <c r="AL31" i="119"/>
  <c r="AJ31" i="119"/>
  <c r="AH31" i="119"/>
  <c r="AF31" i="119"/>
  <c r="AD31" i="119"/>
  <c r="AB31" i="119"/>
  <c r="Z31" i="119"/>
  <c r="R31" i="119"/>
  <c r="R30" i="119"/>
  <c r="R29" i="119"/>
  <c r="R28" i="119"/>
  <c r="R27" i="119"/>
  <c r="R26" i="119"/>
  <c r="R24" i="119"/>
  <c r="R23" i="119"/>
  <c r="R22" i="119"/>
  <c r="R21" i="119"/>
  <c r="R20" i="119"/>
  <c r="R19" i="119"/>
  <c r="N44" i="119" l="1"/>
  <c r="H44" i="119"/>
  <c r="AJ60" i="118"/>
  <c r="E60" i="118"/>
  <c r="AJ59" i="118"/>
  <c r="E59" i="118"/>
  <c r="AN43" i="118"/>
  <c r="AN42" i="118"/>
  <c r="AN41" i="118"/>
  <c r="H41" i="118"/>
  <c r="N41" i="118" s="1"/>
  <c r="AN40" i="118"/>
  <c r="N40" i="118"/>
  <c r="H40" i="118"/>
  <c r="AN39" i="118"/>
  <c r="N39" i="118"/>
  <c r="H39" i="118"/>
  <c r="AN38" i="118"/>
  <c r="H38" i="118"/>
  <c r="N38" i="118" s="1"/>
  <c r="AN37" i="118"/>
  <c r="H37" i="118"/>
  <c r="N37" i="118" s="1"/>
  <c r="AN36" i="118"/>
  <c r="N36" i="118"/>
  <c r="H36" i="118"/>
  <c r="AN35" i="118"/>
  <c r="N35" i="118"/>
  <c r="H35" i="118"/>
  <c r="H44" i="118" s="1"/>
  <c r="AL31" i="118"/>
  <c r="AJ31" i="118"/>
  <c r="AH31" i="118"/>
  <c r="AF31" i="118"/>
  <c r="AD31" i="118"/>
  <c r="AB31" i="118"/>
  <c r="Z31" i="118"/>
  <c r="R31" i="118"/>
  <c r="R30" i="118"/>
  <c r="R29" i="118"/>
  <c r="R28" i="118"/>
  <c r="R27" i="118"/>
  <c r="R26" i="118"/>
  <c r="R24" i="118"/>
  <c r="R23" i="118"/>
  <c r="R22" i="118"/>
  <c r="R21" i="118"/>
  <c r="R20" i="118"/>
  <c r="R19" i="118"/>
  <c r="N44" i="118" l="1"/>
  <c r="AJ60" i="117"/>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<sst xmlns="http://schemas.openxmlformats.org/spreadsheetml/2006/main" count="2596" uniqueCount="256">
  <si>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</si>
  <si>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</si>
  <si>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</si>
  <si>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</si>
  <si>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</si>
  <si>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</si>
  <si>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</si>
  <si>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</si>
  <si>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</si>
  <si>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</si>
  <si>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</si>
  <si>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</si>
  <si>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</si>
  <si>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</si>
  <si>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</si>
  <si>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</si>
  <si>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</si>
  <si>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</si>
  <si>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</si>
  <si>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</si>
  <si>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</si>
  <si>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</si>
  <si>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</si>
  <si>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</si>
  <si>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</si>
  <si>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</si>
  <si>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</si>
  <si>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</si>
  <si>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</si>
  <si>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</si>
  <si>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</si>
  <si>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</si>
  <si>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</si>
  <si>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</si>
  <si>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</si>
  <si>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</si>
  <si>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</si>
  <si>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</si>
  <si>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</si>
  <si>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</si>
  <si>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</si>
  <si>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</si>
  <si>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</si>
  <si>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</si>
  <si>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</si>
  <si>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</si>
  <si>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</si>
  <si>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</si>
  <si>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</si>
  <si>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</si>
  <si>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</si>
  <si>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</si>
  <si>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</si>
  <si>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</si>
  <si>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</si>
  <si>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</si>
  <si>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</si>
  <si>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</si>
  <si>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</si>
  <si>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</si>
  <si>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</si>
  <si>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</si>
  <si>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</si>
  <si>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</si>
  <si>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</si>
  <si>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</si>
  <si>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</si>
  <si>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</si>
  <si>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</si>
  <si>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</si>
  <si>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</si>
  <si>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</si>
  <si>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</si>
  <si>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</si>
  <si>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</si>
  <si>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</si>
  <si>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</si>
  <si>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</si>
  <si>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</si>
  <si>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</si>
  <si>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</si>
  <si>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</si>
  <si>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</si>
  <si>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</si>
  <si>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</si>
  <si>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</si>
  <si>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</si>
  <si>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</si>
  <si>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</si>
  <si>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</si>
  <si>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</si>
  <si>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</si>
  <si>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</si>
  <si>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</si>
  <si>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</si>
  <si>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</si>
  <si>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</si>
  <si>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</si>
  <si>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</si>
  <si>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</si>
  <si>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</si>
  <si>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</si>
  <si>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</si>
  <si>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</si>
  <si>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</si>
  <si>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</si>
  <si>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</si>
  <si>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</si>
  <si>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</si>
  <si>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</si>
  <si>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</si>
  <si>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</si>
  <si>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</si>
  <si>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</si>
  <si>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</si>
  <si>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</si>
  <si>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</si>
  <si>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</si>
  <si>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</si>
  <si>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</si>
  <si>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</si>
  <si>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</si>
  <si>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</si>
  <si>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</si>
  <si>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</si>
  <si>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</si>
  <si>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</si>
  <si>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</si>
  <si>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</si>
  <si>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</si>
  <si>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</si>
  <si>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</si>
  <si>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</si>
  <si>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</si>
  <si>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</si>
  <si>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</si>
  <si>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</si>
  <si>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</si>
  <si>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</si>
  <si>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</si>
  <si>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</si>
  <si>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</si>
  <si>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</si>
  <si>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</si>
  <si>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</si>
  <si>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</si>
  <si>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</si>
  <si>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</si>
  <si>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</si>
  <si>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</si>
  <si>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</si>
  <si>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</si>
  <si>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</si>
  <si>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</si>
  <si>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</si>
  <si>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</si>
  <si>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</si>
  <si>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</si>
  <si>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</si>
  <si>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</si>
  <si>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</si>
  <si>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</si>
  <si>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</si>
  <si>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</si>
  <si>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</si>
  <si>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</si>
  <si>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</si>
  <si>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</si>
  <si>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</si>
  <si>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</si>
  <si>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</si>
  <si>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</si>
  <si>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</si>
  <si>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</si>
  <si>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</si>
  <si>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</si>
  <si>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</si>
  <si>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</si>
  <si>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</si>
  <si>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</si>
  <si>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</si>
  <si>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</si>
  <si>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</si>
  <si>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</si>
  <si>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</si>
  <si>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</si>
  <si>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</si>
  <si>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</si>
  <si>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</si>
  <si>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</si>
  <si>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</si>
  <si>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</si>
  <si>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</si>
  <si>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</si>
  <si>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</si>
  <si>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</si>
  <si>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</si>
  <si>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</si>
  <si>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</si>
  <si>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</si>
  <si>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</si>
  <si>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</si>
  <si>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</si>
  <si>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</si>
  <si>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</si>
  <si>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</si>
  <si>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</si>
  <si>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</si>
  <si>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</si>
  <si>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</si>
  <si>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</si>
  <si>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</si>
  <si>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</si>
  <si>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</si>
  <si>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</si>
  <si>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</si>
  <si>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</si>
  <si>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</si>
  <si>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</si>
  <si>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</si>
  <si>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</si>
  <si>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</si>
  <si>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</si>
  <si>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</si>
  <si>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</si>
  <si>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</si>
  <si>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</si>
  <si>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</si>
  <si>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</si>
  <si>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</si>
  <si>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</si>
  <si>
    <t>Stby di SPM 02</t>
  </si>
  <si>
    <t>SPM 02 ke Ferd II jemput crew SPM dan antar ke SPM 01</t>
  </si>
  <si>
    <t>Stby di SPM 01, ikat di Mega 17</t>
  </si>
  <si>
    <t>SPM 01 ke Superior jemput  Tekhnisi IT dan antar ke Fed II</t>
  </si>
  <si>
    <t>Fed II ke SPM 01 antar makanan</t>
  </si>
  <si>
    <t>SPM 01 ke Vfed II antar pak Adit dan kembali ke SPM 01</t>
  </si>
  <si>
    <t>Jemput crew SPM, antar ke Fed II lanjut ke SPM 01</t>
  </si>
  <si>
    <t>Tarik dan putar SPM 02, sejajarkan dengan arus</t>
  </si>
  <si>
    <t>Tarik dan putar SPM, sejajarkan dengan arus</t>
  </si>
  <si>
    <t>SPM 02 ke Fed II jemput crew SBM dan antar ke SPM 02</t>
  </si>
  <si>
    <t>Stby steaming di area SPM 02</t>
  </si>
  <si>
    <t>Stby di SPM 02, ikat di IP 2</t>
  </si>
  <si>
    <t>Jemput crew SBM dan antar ke SPM 01, lanjut ke SPM 01 ganti Mega 17</t>
  </si>
  <si>
    <t>Stby bdi SPM 01</t>
  </si>
  <si>
    <t>SPM 01 ke Federal II, jemput personil IT di Fed II dan antar ke Superior</t>
  </si>
  <si>
    <t>Superior ke SPM 02, ikat di IP 2.</t>
  </si>
  <si>
    <t>Tahan posisi kpal, cuaca buruk</t>
  </si>
  <si>
    <t>spm 02 KE Fed II, stby steaming di kiri Fed II tunggu info.</t>
  </si>
  <si>
    <t>Fed II ke Bg COSL 221 antar Pak Syahbandar.</t>
  </si>
  <si>
    <t>Bg COSL 221 ke Fed II</t>
  </si>
  <si>
    <t>Fed II ke SPM 01 ganti Mega 17</t>
  </si>
  <si>
    <t>Stby di SPM 01</t>
  </si>
  <si>
    <t>Luruskan hose dan reposisi masengger line</t>
  </si>
  <si>
    <t>SPM 01 ke SPM 02</t>
  </si>
  <si>
    <t>Stb y di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</si>
</sst>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43891</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41" t="s">
        <v>53</v>
      </c>
      <c r="L8" s="142"/>
      <c r="M8" s="142"/>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0.13749999999999998</v>
      </c>
      <c r="Y10" s="439"/>
      <c r="Z10" s="429"/>
      <c r="AA10" s="420"/>
      <c r="AB10" s="409"/>
      <c r="AC10" s="420"/>
      <c r="AD10" s="409"/>
      <c r="AE10" s="420"/>
      <c r="AF10" s="409">
        <v>5.4166666666666669E-2</v>
      </c>
      <c r="AG10" s="420"/>
      <c r="AH10" s="409"/>
      <c r="AI10" s="420"/>
      <c r="AJ10" s="409"/>
      <c r="AK10" s="420"/>
      <c r="AL10" s="409"/>
      <c r="AM10" s="439"/>
      <c r="AN10" s="410" t="s">
        <v>184</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0.13749999999999998</v>
      </c>
      <c r="W11" s="420"/>
      <c r="X11" s="409">
        <v>0.21249999999999999</v>
      </c>
      <c r="Y11" s="439"/>
      <c r="Z11" s="429"/>
      <c r="AA11" s="420"/>
      <c r="AB11" s="409"/>
      <c r="AC11" s="420"/>
      <c r="AD11" s="409"/>
      <c r="AE11" s="420"/>
      <c r="AF11" s="409"/>
      <c r="AG11" s="420"/>
      <c r="AH11" s="409"/>
      <c r="AI11" s="420"/>
      <c r="AJ11" s="409"/>
      <c r="AK11" s="420"/>
      <c r="AL11" s="409">
        <v>7.4999999999999997E-2</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0.21249999999999999</v>
      </c>
      <c r="W12" s="420"/>
      <c r="X12" s="409">
        <v>0.27499999999999997</v>
      </c>
      <c r="Y12" s="439"/>
      <c r="Z12" s="429"/>
      <c r="AA12" s="420"/>
      <c r="AB12" s="409"/>
      <c r="AC12" s="420"/>
      <c r="AD12" s="409"/>
      <c r="AE12" s="420"/>
      <c r="AF12" s="409">
        <v>6.25E-2</v>
      </c>
      <c r="AG12" s="420"/>
      <c r="AH12" s="409"/>
      <c r="AI12" s="420"/>
      <c r="AJ12" s="409"/>
      <c r="AK12" s="420"/>
      <c r="AL12" s="409"/>
      <c r="AM12" s="439"/>
      <c r="AN12" s="410" t="s">
        <v>185</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0.27499999999999997</v>
      </c>
      <c r="W13" s="420"/>
      <c r="X13" s="409">
        <v>0.52083333333333337</v>
      </c>
      <c r="Y13" s="439"/>
      <c r="Z13" s="429"/>
      <c r="AA13" s="420"/>
      <c r="AB13" s="409"/>
      <c r="AC13" s="420"/>
      <c r="AD13" s="409"/>
      <c r="AE13" s="420"/>
      <c r="AF13" s="409"/>
      <c r="AG13" s="420"/>
      <c r="AH13" s="409"/>
      <c r="AI13" s="420"/>
      <c r="AJ13" s="409"/>
      <c r="AK13" s="420"/>
      <c r="AL13" s="409">
        <v>0.24583333333333335</v>
      </c>
      <c r="AM13" s="439"/>
      <c r="AN13" s="410" t="s">
        <v>172</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0.52083333333333337</v>
      </c>
      <c r="W14" s="420"/>
      <c r="X14" s="409">
        <v>0.56666666666666665</v>
      </c>
      <c r="Y14" s="439"/>
      <c r="Z14" s="429"/>
      <c r="AA14" s="420"/>
      <c r="AB14" s="409">
        <v>2.9166666666666664E-2</v>
      </c>
      <c r="AC14" s="420"/>
      <c r="AD14" s="409">
        <v>8.3333333333333332E-3</v>
      </c>
      <c r="AE14" s="420"/>
      <c r="AF14" s="409">
        <v>8.3333333333333332E-3</v>
      </c>
      <c r="AG14" s="420"/>
      <c r="AH14" s="409"/>
      <c r="AI14" s="420"/>
      <c r="AJ14" s="409"/>
      <c r="AK14" s="420"/>
      <c r="AL14" s="409"/>
      <c r="AM14" s="439"/>
      <c r="AN14" s="410" t="s">
        <v>186</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0.56666666666666665</v>
      </c>
      <c r="W15" s="420"/>
      <c r="X15" s="409">
        <v>0.625</v>
      </c>
      <c r="Y15" s="439"/>
      <c r="Z15" s="429"/>
      <c r="AA15" s="420"/>
      <c r="AB15" s="409"/>
      <c r="AC15" s="420"/>
      <c r="AD15" s="409"/>
      <c r="AE15" s="420"/>
      <c r="AF15" s="409"/>
      <c r="AG15" s="420"/>
      <c r="AH15" s="409"/>
      <c r="AI15" s="420"/>
      <c r="AJ15" s="409"/>
      <c r="AK15" s="420"/>
      <c r="AL15" s="409">
        <v>5.8333333333333327E-2</v>
      </c>
      <c r="AM15" s="439"/>
      <c r="AN15" s="410" t="s">
        <v>172</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0.625</v>
      </c>
      <c r="W16" s="420"/>
      <c r="X16" s="409">
        <v>0.64166666666666672</v>
      </c>
      <c r="Y16" s="439"/>
      <c r="Z16" s="429"/>
      <c r="AA16" s="420"/>
      <c r="AB16" s="409"/>
      <c r="AC16" s="420"/>
      <c r="AD16" s="409"/>
      <c r="AE16" s="420"/>
      <c r="AF16" s="409">
        <v>1.6666666666666666E-2</v>
      </c>
      <c r="AG16" s="420"/>
      <c r="AH16" s="409"/>
      <c r="AI16" s="420"/>
      <c r="AJ16" s="409"/>
      <c r="AK16" s="420"/>
      <c r="AL16" s="409"/>
      <c r="AM16" s="439"/>
      <c r="AN16" s="410" t="s">
        <v>187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0.64166666666666672</v>
      </c>
      <c r="W17" s="420"/>
      <c r="X17" s="409">
        <v>0.70416666666666661</v>
      </c>
      <c r="Y17" s="439"/>
      <c r="Z17" s="429"/>
      <c r="AA17" s="420"/>
      <c r="AB17" s="409"/>
      <c r="AC17" s="420"/>
      <c r="AD17" s="409"/>
      <c r="AE17" s="420"/>
      <c r="AF17" s="409"/>
      <c r="AG17" s="420"/>
      <c r="AH17" s="409"/>
      <c r="AI17" s="420"/>
      <c r="AJ17" s="409"/>
      <c r="AK17" s="420"/>
      <c r="AL17" s="409">
        <v>6.25E-2</v>
      </c>
      <c r="AM17" s="439"/>
      <c r="AN17" s="410" t="s">
        <v>172</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0.70416666666666661</v>
      </c>
      <c r="W18" s="420"/>
      <c r="X18" s="442">
        <v>0.75416666666666676</v>
      </c>
      <c r="Y18" s="443"/>
      <c r="Z18" s="429"/>
      <c r="AA18" s="420"/>
      <c r="AB18" s="409">
        <v>2.9166666666666664E-2</v>
      </c>
      <c r="AC18" s="420"/>
      <c r="AD18" s="409">
        <v>8.3333333333333332E-3</v>
      </c>
      <c r="AE18" s="420"/>
      <c r="AF18" s="409">
        <v>1.2499999999999999E-2</v>
      </c>
      <c r="AG18" s="420"/>
      <c r="AH18" s="409"/>
      <c r="AI18" s="420"/>
      <c r="AJ18" s="409"/>
      <c r="AK18" s="420"/>
      <c r="AL18" s="409"/>
      <c r="AM18" s="439"/>
      <c r="AN18" s="410" t="s">
        <v>188</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0.75416666666666676</v>
      </c>
      <c r="W19" s="420"/>
      <c r="X19" s="442">
        <v>1</v>
      </c>
      <c r="Y19" s="443"/>
      <c r="Z19" s="429"/>
      <c r="AA19" s="420"/>
      <c r="AB19" s="409"/>
      <c r="AC19" s="420"/>
      <c r="AD19" s="409"/>
      <c r="AE19" s="420"/>
      <c r="AF19" s="409"/>
      <c r="AG19" s="420"/>
      <c r="AH19" s="409"/>
      <c r="AI19" s="420"/>
      <c r="AJ19" s="409"/>
      <c r="AK19" s="420"/>
      <c r="AL19" s="409">
        <v>0.24583333333333335</v>
      </c>
      <c r="AM19" s="439"/>
      <c r="AN19" s="410" t="s">
        <v>172</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5.8333333333333327E-2</v>
      </c>
      <c r="AC31" s="386"/>
      <c r="AD31" s="386">
        <f>SUM(AD9:AE30)</f>
        <v>1.6666666666666666E-2</v>
      </c>
      <c r="AE31" s="386"/>
      <c r="AF31" s="386">
        <f>SUM(AF9:AG30)</f>
        <v>0.15416666666666667</v>
      </c>
      <c r="AG31" s="386"/>
      <c r="AH31" s="386">
        <f>SUM(AH9:AI30)</f>
        <v>0</v>
      </c>
      <c r="AI31" s="386"/>
      <c r="AJ31" s="386">
        <f>SUM(AJ9:AK30)</f>
        <v>0</v>
      </c>
      <c r="AK31" s="386"/>
      <c r="AL31" s="390">
        <f>SUM(AL9:AM30)</f>
        <v>0.77083333333333337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10016</v>
      </c>
      <c r="Y35" s="369"/>
      <c r="Z35" s="369"/>
      <c r="AA35" s="55" t="s">
        <v>56</v>
      </c>
      <c r="AB35" s="370">
        <v>678</v>
      </c>
      <c r="AC35" s="371"/>
      <c r="AD35" s="371"/>
      <c r="AE35" s="58" t="s">
        <v>56</v>
      </c>
      <c r="AF35" s="370">
        <v>0</v>
      </c>
      <c r="AG35" s="371"/>
      <c r="AH35" s="371"/>
      <c r="AI35" s="55" t="s">
        <v>56</v>
      </c>
      <c r="AJ35" s="370">
        <v>0</v>
      </c>
      <c r="AK35" s="371"/>
      <c r="AL35" s="371"/>
      <c r="AM35" s="55" t="s">
        <v>56</v>
      </c>
      <c r="AN35" s="372">
        <f>(X35+AF35)-(AB35+AJ35)</f>
        <v>9338</v>
      </c>
      <c r="AO35" s="373"/>
      <c r="AP35" s="55" t="s">
        <v>56</v>
      </c>
      <c r="AQ35" s="374"/>
      <c r="AR35" s="375"/>
      <c r="AS35" s="375"/>
      <c r="AT35" s="375"/>
      <c r="AU35" s="376"/>
    </row>
    <row r="36" spans="1:47" ht="15.75" customHeight="1">
      <c r="A36" s="140" t="s">
        <v>83</v>
      </c>
      <c r="B36" s="51"/>
      <c r="C36" s="51"/>
      <c r="D36" s="51"/>
      <c r="E36" s="51"/>
      <c r="F36" s="51"/>
      <c r="G36" s="47"/>
      <c r="H36" s="341">
        <f>SUM(AB9:AC30)</f>
        <v>5.8333333333333327E-2</v>
      </c>
      <c r="I36" s="342"/>
      <c r="J36" s="342"/>
      <c r="K36" s="343">
        <v>120</v>
      </c>
      <c r="L36" s="344"/>
      <c r="M36" s="37" t="s">
        <v>56</v>
      </c>
      <c r="N36" s="345">
        <f t="shared" si="2"/>
        <v>168</v>
      </c>
      <c r="O36" s="346"/>
      <c r="P36" s="37" t="s">
        <v>56</v>
      </c>
      <c r="Q36" s="31"/>
      <c r="R36" s="354" t="s">
        <v>39</v>
      </c>
      <c r="S36" s="355"/>
      <c r="T36" s="355"/>
      <c r="U36" s="355"/>
      <c r="V36" s="355"/>
      <c r="W36" s="355"/>
      <c r="X36" s="339">
        <v>11000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9000</v>
      </c>
      <c r="AO36" s="317"/>
      <c r="AP36" s="56" t="s">
        <v>56</v>
      </c>
      <c r="AQ36" s="318"/>
      <c r="AR36" s="319"/>
      <c r="AS36" s="319"/>
      <c r="AT36" s="319"/>
      <c r="AU36" s="320"/>
    </row>
    <row r="37" spans="1:47" ht="15.75" customHeight="1">
      <c r="A37" s="140"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0" t="s">
        <v>150</v>
      </c>
      <c r="B38" s="51"/>
      <c r="C38" s="51"/>
      <c r="D38" s="51"/>
      <c r="E38" s="51"/>
      <c r="F38" s="51"/>
      <c r="G38" s="47"/>
      <c r="H38" s="341">
        <f>SUM(AF9:AG30)</f>
        <v>0.15416666666666667</v>
      </c>
      <c r="I38" s="342"/>
      <c r="J38" s="342"/>
      <c r="K38" s="343">
        <v>89</v>
      </c>
      <c r="L38" s="344"/>
      <c r="M38" s="37" t="s">
        <v>56</v>
      </c>
      <c r="N38" s="345">
        <f t="shared" si="2"/>
        <v>329.3</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0"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0"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0" t="s">
        <v>68</v>
      </c>
      <c r="B41" s="51"/>
      <c r="C41" s="51"/>
      <c r="D41" s="51"/>
      <c r="E41" s="51"/>
      <c r="F41" s="51"/>
      <c r="G41" s="47"/>
      <c r="H41" s="341">
        <f>SUM(AL9:AM30)</f>
        <v>0.77083333333333337</v>
      </c>
      <c r="I41" s="342"/>
      <c r="J41" s="342"/>
      <c r="K41" s="343">
        <v>8</v>
      </c>
      <c r="L41" s="344"/>
      <c r="M41" s="37" t="s">
        <v>56</v>
      </c>
      <c r="N41" s="345">
        <f t="shared" si="2"/>
        <v>148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0"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680.9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43891</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43891</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37" t="s">
        <v>169</v>
      </c>
      <c r="AH71" s="138"/>
      <c r="AI71" s="138"/>
      <c r="AJ71" s="138"/>
      <c r="AK71" s="138"/>
      <c r="AL71" s="136"/>
      <c r="AM71" s="137" t="s">
        <v>164</v>
      </c>
      <c r="AN71" s="138"/>
      <c r="AO71" s="138" t="s">
        <v>171</v>
      </c>
      <c r="AP71" s="139"/>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37" t="s">
        <v>165</v>
      </c>
      <c r="AH72" s="138"/>
      <c r="AI72" s="138"/>
      <c r="AJ72" s="138"/>
      <c r="AK72" s="138"/>
      <c r="AL72" s="136"/>
      <c r="AM72" s="137" t="s">
        <v>166</v>
      </c>
      <c r="AN72" s="138"/>
      <c r="AO72" s="138"/>
      <c r="AP72" s="139"/>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37" t="s">
        <v>173</v>
      </c>
      <c r="AH73" s="138"/>
      <c r="AI73" s="138"/>
      <c r="AJ73" s="138"/>
      <c r="AK73" s="138"/>
      <c r="AL73" s="136"/>
      <c r="AM73" s="137" t="s">
        <v>159</v>
      </c>
      <c r="AN73" s="138"/>
      <c r="AO73" s="138"/>
      <c r="AP73" s="139"/>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37" t="s">
        <v>155</v>
      </c>
      <c r="AH74" s="138"/>
      <c r="AI74" s="138"/>
      <c r="AJ74" s="138"/>
      <c r="AK74" s="138"/>
      <c r="AL74" s="136"/>
      <c r="AM74" s="137" t="s">
        <v>160</v>
      </c>
      <c r="AN74" s="138"/>
      <c r="AO74" s="138"/>
      <c r="AP74" s="139"/>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37" t="s">
        <v>156</v>
      </c>
      <c r="AH75" s="138"/>
      <c r="AI75" s="138"/>
      <c r="AJ75" s="138"/>
      <c r="AK75" s="138"/>
      <c r="AL75" s="136"/>
      <c r="AM75" s="137" t="s">
        <v>161</v>
      </c>
      <c r="AN75" s="138"/>
      <c r="AO75" s="138" t="s">
        <v>171</v>
      </c>
      <c r="AP75" s="139"/>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37" t="s">
        <v>157</v>
      </c>
      <c r="AH76" s="138"/>
      <c r="AI76" s="138"/>
      <c r="AJ76" s="138"/>
      <c r="AK76" s="138"/>
      <c r="AL76" s="136"/>
      <c r="AM76" s="137" t="s">
        <v>161</v>
      </c>
      <c r="AN76" s="138"/>
      <c r="AO76" s="138"/>
      <c r="AP76" s="139"/>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37" t="s">
        <v>158</v>
      </c>
      <c r="AH77" s="138"/>
      <c r="AI77" s="138"/>
      <c r="AJ77" s="138"/>
      <c r="AK77" s="138"/>
      <c r="AL77" s="136"/>
      <c r="AM77" s="137" t="s">
        <v>162</v>
      </c>
      <c r="AN77" s="138"/>
      <c r="AO77" s="138"/>
      <c r="AP77" s="139"/>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43892</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48" t="s">
        <v>53</v>
      </c>
      <c r="L8" s="149"/>
      <c r="M8" s="149"/>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5.4166666666666669E-2</v>
      </c>
      <c r="Y9" s="478"/>
      <c r="Z9" s="475"/>
      <c r="AA9" s="476"/>
      <c r="AB9" s="477"/>
      <c r="AC9" s="476"/>
      <c r="AD9" s="477"/>
      <c r="AE9" s="476"/>
      <c r="AF9" s="477"/>
      <c r="AG9" s="476"/>
      <c r="AH9" s="477"/>
      <c r="AI9" s="476"/>
      <c r="AJ9" s="477"/>
      <c r="AK9" s="476"/>
      <c r="AL9" s="477">
        <v>5.4166666666666669E-2</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5.4166666666666669E-2</v>
      </c>
      <c r="W10" s="420"/>
      <c r="X10" s="409">
        <v>0.12083333333333333</v>
      </c>
      <c r="Y10" s="439"/>
      <c r="Z10" s="429"/>
      <c r="AA10" s="420"/>
      <c r="AB10" s="409"/>
      <c r="AC10" s="420"/>
      <c r="AD10" s="409"/>
      <c r="AE10" s="420"/>
      <c r="AF10" s="409">
        <v>6.6666666666666666E-2</v>
      </c>
      <c r="AG10" s="420"/>
      <c r="AH10" s="409"/>
      <c r="AI10" s="420"/>
      <c r="AJ10" s="409"/>
      <c r="AK10" s="420"/>
      <c r="AL10" s="409"/>
      <c r="AM10" s="439"/>
      <c r="AN10" s="410" t="s">
        <v>189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0.12083333333333333</v>
      </c>
      <c r="W11" s="420"/>
      <c r="X11" s="409">
        <v>0.16666666666666666</v>
      </c>
      <c r="Y11" s="439"/>
      <c r="Z11" s="429"/>
      <c r="AA11" s="420"/>
      <c r="AB11" s="409"/>
      <c r="AC11" s="420"/>
      <c r="AD11" s="409"/>
      <c r="AE11" s="420"/>
      <c r="AF11" s="409"/>
      <c r="AG11" s="420"/>
      <c r="AH11" s="409"/>
      <c r="AI11" s="420"/>
      <c r="AJ11" s="409"/>
      <c r="AK11" s="420"/>
      <c r="AL11" s="409">
        <v>4.5833333333333337E-2</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0.16666666666666666</v>
      </c>
      <c r="W12" s="420"/>
      <c r="X12" s="409">
        <v>0.22500000000000001</v>
      </c>
      <c r="Y12" s="439"/>
      <c r="Z12" s="429"/>
      <c r="AA12" s="420"/>
      <c r="AB12" s="409"/>
      <c r="AC12" s="420"/>
      <c r="AD12" s="409"/>
      <c r="AE12" s="420"/>
      <c r="AF12" s="409">
        <v>5.8333333333333327E-2</v>
      </c>
      <c r="AG12" s="420"/>
      <c r="AH12" s="409"/>
      <c r="AI12" s="420"/>
      <c r="AJ12" s="409"/>
      <c r="AK12" s="420"/>
      <c r="AL12" s="409"/>
      <c r="AM12" s="439"/>
      <c r="AN12" s="410" t="s">
        <v>190</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0.22500000000000001</v>
      </c>
      <c r="W13" s="420"/>
      <c r="X13" s="409">
        <v>0.47916666666666669</v>
      </c>
      <c r="Y13" s="439"/>
      <c r="Z13" s="429"/>
      <c r="AA13" s="420"/>
      <c r="AB13" s="409"/>
      <c r="AC13" s="420"/>
      <c r="AD13" s="409"/>
      <c r="AE13" s="420"/>
      <c r="AF13" s="409"/>
      <c r="AG13" s="420"/>
      <c r="AH13" s="409"/>
      <c r="AI13" s="420"/>
      <c r="AJ13" s="409"/>
      <c r="AK13" s="420"/>
      <c r="AL13" s="409">
        <v>0.25416666666666665</v>
      </c>
      <c r="AM13" s="439"/>
      <c r="AN13" s="410" t="s">
        <v>172</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0.47916666666666669</v>
      </c>
      <c r="W14" s="420"/>
      <c r="X14" s="409">
        <v>0.50416666666666665</v>
      </c>
      <c r="Y14" s="439"/>
      <c r="Z14" s="429"/>
      <c r="AA14" s="420"/>
      <c r="AB14" s="409">
        <v>1.6666666666666666E-2</v>
      </c>
      <c r="AC14" s="420"/>
      <c r="AD14" s="409">
        <v>4.1666666666666666E-3</v>
      </c>
      <c r="AE14" s="420"/>
      <c r="AF14" s="409">
        <v>4.1666666666666666E-3</v>
      </c>
      <c r="AG14" s="420"/>
      <c r="AH14" s="409"/>
      <c r="AI14" s="420"/>
      <c r="AJ14" s="409"/>
      <c r="AK14" s="420"/>
      <c r="AL14" s="409"/>
      <c r="AM14" s="439"/>
      <c r="AN14" s="410" t="s">
        <v>191</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0.50416666666666665</v>
      </c>
      <c r="W15" s="420"/>
      <c r="X15" s="409">
        <v>0.54166666666666663</v>
      </c>
      <c r="Y15" s="439"/>
      <c r="Z15" s="429"/>
      <c r="AA15" s="420"/>
      <c r="AB15" s="409"/>
      <c r="AC15" s="420"/>
      <c r="AD15" s="409"/>
      <c r="AE15" s="420"/>
      <c r="AF15" s="409">
        <v>3.7499999999999999E-2</v>
      </c>
      <c r="AG15" s="420"/>
      <c r="AH15" s="409"/>
      <c r="AI15" s="420"/>
      <c r="AJ15" s="409"/>
      <c r="AK15" s="420"/>
      <c r="AL15" s="409"/>
      <c r="AM15" s="439"/>
      <c r="AN15" s="410" t="s">
        <v>192</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0.54166666666666663</v>
      </c>
      <c r="W16" s="420"/>
      <c r="X16" s="409">
        <v>0.59166666666666667</v>
      </c>
      <c r="Y16" s="439"/>
      <c r="Z16" s="429"/>
      <c r="AA16" s="420"/>
      <c r="AB16" s="409">
        <v>2.9166666666666664E-2</v>
      </c>
      <c r="AC16" s="420"/>
      <c r="AD16" s="409">
        <v>8.3333333333333332E-3</v>
      </c>
      <c r="AE16" s="420"/>
      <c r="AF16" s="409">
        <v>1.2499999999999999E-2</v>
      </c>
      <c r="AG16" s="420"/>
      <c r="AH16" s="409"/>
      <c r="AI16" s="420"/>
      <c r="AJ16" s="409"/>
      <c r="AK16" s="420"/>
      <c r="AL16" s="409"/>
      <c r="AM16" s="439"/>
      <c r="AN16" s="410" t="s">
        <v>193</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0.59166666666666667</v>
      </c>
      <c r="W17" s="420"/>
      <c r="X17" s="409">
        <v>0.62083333333333335</v>
      </c>
      <c r="Y17" s="439"/>
      <c r="Z17" s="429"/>
      <c r="AA17" s="420"/>
      <c r="AB17" s="409">
        <v>1.6666666666666666E-2</v>
      </c>
      <c r="AC17" s="420"/>
      <c r="AD17" s="409">
        <v>8.3333333333333332E-3</v>
      </c>
      <c r="AE17" s="420"/>
      <c r="AF17" s="409">
        <v>4.1666666666666666E-3</v>
      </c>
      <c r="AG17" s="420"/>
      <c r="AH17" s="409"/>
      <c r="AI17" s="420"/>
      <c r="AJ17" s="409"/>
      <c r="AK17" s="420"/>
      <c r="AL17" s="409"/>
      <c r="AM17" s="439"/>
      <c r="AN17" s="410" t="s">
        <v>194</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0.62083333333333335</v>
      </c>
      <c r="W18" s="420"/>
      <c r="X18" s="442">
        <v>0.72916666666666663</v>
      </c>
      <c r="Y18" s="443"/>
      <c r="Z18" s="429"/>
      <c r="AA18" s="420"/>
      <c r="AB18" s="409"/>
      <c r="AC18" s="420"/>
      <c r="AD18" s="409"/>
      <c r="AE18" s="420"/>
      <c r="AF18" s="409"/>
      <c r="AG18" s="420"/>
      <c r="AH18" s="409"/>
      <c r="AI18" s="420"/>
      <c r="AJ18" s="409"/>
      <c r="AK18" s="420"/>
      <c r="AL18" s="409">
        <v>0.10833333333333334</v>
      </c>
      <c r="AM18" s="439"/>
      <c r="AN18" s="410" t="s">
        <v>172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0.72916666666666663</v>
      </c>
      <c r="W19" s="420"/>
      <c r="X19" s="442">
        <v>0.77083333333333337</v>
      </c>
      <c r="Y19" s="443"/>
      <c r="Z19" s="429"/>
      <c r="AA19" s="420"/>
      <c r="AB19" s="409">
        <v>2.9166666666666664E-2</v>
      </c>
      <c r="AC19" s="420"/>
      <c r="AD19" s="409">
        <v>4.1666666666666666E-3</v>
      </c>
      <c r="AE19" s="420"/>
      <c r="AF19" s="409">
        <v>8.3333333333333332E-3</v>
      </c>
      <c r="AG19" s="420"/>
      <c r="AH19" s="409"/>
      <c r="AI19" s="420"/>
      <c r="AJ19" s="409"/>
      <c r="AK19" s="420"/>
      <c r="AL19" s="409"/>
      <c r="AM19" s="439"/>
      <c r="AN19" s="410" t="s">
        <v>195</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0.77083333333333337</v>
      </c>
      <c r="W20" s="420"/>
      <c r="X20" s="442">
        <v>1</v>
      </c>
      <c r="Y20" s="443"/>
      <c r="Z20" s="429"/>
      <c r="AA20" s="420"/>
      <c r="AB20" s="409"/>
      <c r="AC20" s="420"/>
      <c r="AD20" s="409"/>
      <c r="AE20" s="420"/>
      <c r="AF20" s="409"/>
      <c r="AG20" s="420"/>
      <c r="AH20" s="409"/>
      <c r="AI20" s="420"/>
      <c r="AJ20" s="409"/>
      <c r="AK20" s="420"/>
      <c r="AL20" s="409">
        <v>0.22916666666666666</v>
      </c>
      <c r="AM20" s="439"/>
      <c r="AN20" s="410" t="s">
        <v>172</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9.166666666666666E-2</v>
      </c>
      <c r="AC31" s="386"/>
      <c r="AD31" s="386">
        <f>SUM(AD9:AE30)</f>
        <v>2.5000000000000001E-2</v>
      </c>
      <c r="AE31" s="386"/>
      <c r="AF31" s="386">
        <f>SUM(AF9:AG30)</f>
        <v>0.19166666666666671</v>
      </c>
      <c r="AG31" s="386"/>
      <c r="AH31" s="386">
        <f>SUM(AH9:AI30)</f>
        <v>0</v>
      </c>
      <c r="AI31" s="386"/>
      <c r="AJ31" s="386">
        <f>SUM(AJ9:AK30)</f>
        <v>0</v>
      </c>
      <c r="AK31" s="386"/>
      <c r="AL31" s="390">
        <f>SUM(AL9:AM30)</f>
        <v>0.69166666666666665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9338</v>
      </c>
      <c r="Y35" s="369"/>
      <c r="Z35" s="369"/>
      <c r="AA35" s="55" t="s">
        <v>56</v>
      </c>
      <c r="AB35" s="370">
        <v>855</v>
      </c>
      <c r="AC35" s="371"/>
      <c r="AD35" s="371"/>
      <c r="AE35" s="58" t="s">
        <v>56</v>
      </c>
      <c r="AF35" s="370">
        <v>0</v>
      </c>
      <c r="AG35" s="371"/>
      <c r="AH35" s="371"/>
      <c r="AI35" s="55" t="s">
        <v>56</v>
      </c>
      <c r="AJ35" s="370">
        <v>0</v>
      </c>
      <c r="AK35" s="371"/>
      <c r="AL35" s="371"/>
      <c r="AM35" s="55" t="s">
        <v>56</v>
      </c>
      <c r="AN35" s="372">
        <f>(X35+AF35)-(AB35+AJ35)</f>
        <v>8483</v>
      </c>
      <c r="AO35" s="373"/>
      <c r="AP35" s="55" t="s">
        <v>56</v>
      </c>
      <c r="AQ35" s="374"/>
      <c r="AR35" s="375"/>
      <c r="AS35" s="375"/>
      <c r="AT35" s="375"/>
      <c r="AU35" s="376"/>
    </row>
    <row r="36" spans="1:47" ht="15.75" customHeight="1">
      <c r="A36" s="147" t="s">
        <v>83</v>
      </c>
      <c r="B36" s="51"/>
      <c r="C36" s="51"/>
      <c r="D36" s="51"/>
      <c r="E36" s="51"/>
      <c r="F36" s="51"/>
      <c r="G36" s="47"/>
      <c r="H36" s="341">
        <f>SUM(AB9:AC30)</f>
        <v>9.166666666666666E-2</v>
      </c>
      <c r="I36" s="342"/>
      <c r="J36" s="342"/>
      <c r="K36" s="343">
        <v>120</v>
      </c>
      <c r="L36" s="344"/>
      <c r="M36" s="37" t="s">
        <v>56</v>
      </c>
      <c r="N36" s="345">
        <f t="shared" si="2"/>
        <v>263.99999999999994</v>
      </c>
      <c r="O36" s="346"/>
      <c r="P36" s="37" t="s">
        <v>56</v>
      </c>
      <c r="Q36" s="31"/>
      <c r="R36" s="354" t="s">
        <v>39</v>
      </c>
      <c r="S36" s="355"/>
      <c r="T36" s="355"/>
      <c r="U36" s="355"/>
      <c r="V36" s="355"/>
      <c r="W36" s="355"/>
      <c r="X36" s="339">
        <v>9000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7000</v>
      </c>
      <c r="AO36" s="317"/>
      <c r="AP36" s="56" t="s">
        <v>56</v>
      </c>
      <c r="AQ36" s="318"/>
      <c r="AR36" s="319"/>
      <c r="AS36" s="319"/>
      <c r="AT36" s="319"/>
      <c r="AU36" s="320"/>
    </row>
    <row r="37" spans="1:47" ht="15.75" customHeight="1">
      <c r="A37" s="147" t="s">
        <v>67</v>
      </c>
      <c r="B37" s="51"/>
      <c r="C37" s="51"/>
      <c r="D37" s="51"/>
      <c r="E37" s="51"/>
      <c r="F37" s="51"/>
      <c r="G37" s="47"/>
      <c r="H37" s="341">
        <f>SUM(AD9:AE30)</f>
        <v>2.5000000000000001E-2</v>
      </c>
      <c r="I37" s="342"/>
      <c r="J37" s="342"/>
      <c r="K37" s="343">
        <v>89</v>
      </c>
      <c r="L37" s="344"/>
      <c r="M37" s="37" t="s">
        <v>56</v>
      </c>
      <c r="N37" s="345">
        <f t="shared" si="2"/>
        <v>53.400000000000006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7" t="s">
        <v>150</v>
      </c>
      <c r="B38" s="51"/>
      <c r="C38" s="51"/>
      <c r="D38" s="51"/>
      <c r="E38" s="51"/>
      <c r="F38" s="51"/>
      <c r="G38" s="47"/>
      <c r="H38" s="341">
        <f>SUM(AF9:AG30)</f>
        <v>0.19166666666666671</v>
      </c>
      <c r="I38" s="342"/>
      <c r="J38" s="342"/>
      <c r="K38" s="343">
        <v>89</v>
      </c>
      <c r="L38" s="344"/>
      <c r="M38" s="37" t="s">
        <v>56</v>
      </c>
      <c r="N38" s="345">
        <f t="shared" si="2"/>
        <v>409.40000000000015</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7"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7"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7" t="s">
        <v>68</v>
      </c>
      <c r="B41" s="51"/>
      <c r="C41" s="51"/>
      <c r="D41" s="51"/>
      <c r="E41" s="51"/>
      <c r="F41" s="51"/>
      <c r="G41" s="47"/>
      <c r="H41" s="341">
        <f>SUM(AL9:AM30)</f>
        <v>0.69166666666666665</v>
      </c>
      <c r="I41" s="342"/>
      <c r="J41" s="342"/>
      <c r="K41" s="343">
        <v>8</v>
      </c>
      <c r="L41" s="344"/>
      <c r="M41" s="37" t="s">
        <v>56</v>
      </c>
      <c r="N41" s="345">
        <f t="shared" si="2"/>
        <v>132.80000000000001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7"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859.60000000000014</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43892</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43892</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44" t="s">
        <v>169</v>
      </c>
      <c r="AH71" s="145"/>
      <c r="AI71" s="145"/>
      <c r="AJ71" s="145"/>
      <c r="AK71" s="145"/>
      <c r="AL71" s="143"/>
      <c r="AM71" s="144" t="s">
        <v>164</v>
      </c>
      <c r="AN71" s="145"/>
      <c r="AO71" s="145" t="s">
        <v>171</v>
      </c>
      <c r="AP71" s="14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44" t="s">
        <v>165</v>
      </c>
      <c r="AH72" s="145"/>
      <c r="AI72" s="145"/>
      <c r="AJ72" s="145"/>
      <c r="AK72" s="145"/>
      <c r="AL72" s="143"/>
      <c r="AM72" s="144" t="s">
        <v>166</v>
      </c>
      <c r="AN72" s="145"/>
      <c r="AO72" s="145"/>
      <c r="AP72" s="14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44" t="s">
        <v>173</v>
      </c>
      <c r="AH73" s="145"/>
      <c r="AI73" s="145"/>
      <c r="AJ73" s="145"/>
      <c r="AK73" s="145"/>
      <c r="AL73" s="143"/>
      <c r="AM73" s="144" t="s">
        <v>159</v>
      </c>
      <c r="AN73" s="145"/>
      <c r="AO73" s="145"/>
      <c r="AP73" s="14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44" t="s">
        <v>155</v>
      </c>
      <c r="AH74" s="145"/>
      <c r="AI74" s="145"/>
      <c r="AJ74" s="145"/>
      <c r="AK74" s="145"/>
      <c r="AL74" s="143"/>
      <c r="AM74" s="144" t="s">
        <v>160</v>
      </c>
      <c r="AN74" s="145"/>
      <c r="AO74" s="145"/>
      <c r="AP74" s="14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44" t="s">
        <v>156</v>
      </c>
      <c r="AH75" s="145"/>
      <c r="AI75" s="145"/>
      <c r="AJ75" s="145"/>
      <c r="AK75" s="145"/>
      <c r="AL75" s="143"/>
      <c r="AM75" s="144" t="s">
        <v>161</v>
      </c>
      <c r="AN75" s="145"/>
      <c r="AO75" s="145" t="s">
        <v>171</v>
      </c>
      <c r="AP75" s="14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44" t="s">
        <v>157</v>
      </c>
      <c r="AH76" s="145"/>
      <c r="AI76" s="145"/>
      <c r="AJ76" s="145"/>
      <c r="AK76" s="145"/>
      <c r="AL76" s="143"/>
      <c r="AM76" s="144" t="s">
        <v>161</v>
      </c>
      <c r="AN76" s="145"/>
      <c r="AO76" s="145"/>
      <c r="AP76" s="14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44" t="s">
        <v>158</v>
      </c>
      <c r="AH77" s="145"/>
      <c r="AI77" s="145"/>
      <c r="AJ77" s="145"/>
      <c r="AK77" s="145"/>
      <c r="AL77" s="143"/>
      <c r="AM77" s="144" t="s">
        <v>162</v>
      </c>
      <c r="AN77" s="145"/>
      <c r="AO77" s="145"/>
      <c r="AP77" s="14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43893</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53" t="s">
        <v>53</v>
      </c>
      <c r="L8" s="154"/>
      <c r="M8" s="154"/>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8.3333333333333332E-3</v>
      </c>
      <c r="Y9" s="478"/>
      <c r="Z9" s="475"/>
      <c r="AA9" s="476"/>
      <c r="AB9" s="477"/>
      <c r="AC9" s="476"/>
      <c r="AD9" s="477"/>
      <c r="AE9" s="476"/>
      <c r="AF9" s="477"/>
      <c r="AG9" s="476"/>
      <c r="AH9" s="477"/>
      <c r="AI9" s="476"/>
      <c r="AJ9" s="477"/>
      <c r="AK9" s="476"/>
      <c r="AL9" s="477">
        <v>8.3333333333333332E-3</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8.3333333333333332E-3</v>
      </c>
      <c r="W10" s="420"/>
      <c r="X10" s="409">
        <v>0.10833333333333334</v>
      </c>
      <c r="Y10" s="439"/>
      <c r="Z10" s="429"/>
      <c r="AA10" s="420"/>
      <c r="AB10" s="409"/>
      <c r="AC10" s="420"/>
      <c r="AD10" s="409"/>
      <c r="AE10" s="420"/>
      <c r="AF10" s="409">
        <v>5.8333333333333327E-2</v>
      </c>
      <c r="AG10" s="420"/>
      <c r="AH10" s="409"/>
      <c r="AI10" s="420"/>
      <c r="AJ10" s="409"/>
      <c r="AK10" s="420"/>
      <c r="AL10" s="409"/>
      <c r="AM10" s="439"/>
      <c r="AN10" s="410" t="s">
        <v>196</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0.10833333333333334</v>
      </c>
      <c r="W11" s="420"/>
      <c r="X11" s="409">
        <v>0.22500000000000001</v>
      </c>
      <c r="Y11" s="439"/>
      <c r="Z11" s="429"/>
      <c r="AA11" s="420"/>
      <c r="AB11" s="409"/>
      <c r="AC11" s="420"/>
      <c r="AD11" s="409"/>
      <c r="AE11" s="420"/>
      <c r="AF11" s="409"/>
      <c r="AG11" s="420"/>
      <c r="AH11" s="409"/>
      <c r="AI11" s="420"/>
      <c r="AJ11" s="409"/>
      <c r="AK11" s="420"/>
      <c r="AL11" s="409">
        <v>0.15833333333333333</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0.22500000000000001</v>
      </c>
      <c r="W12" s="420"/>
      <c r="X12" s="409">
        <v>0.25833333333333336</v>
      </c>
      <c r="Y12" s="439"/>
      <c r="Z12" s="429"/>
      <c r="AA12" s="420"/>
      <c r="AB12" s="409"/>
      <c r="AC12" s="420"/>
      <c r="AD12" s="409"/>
      <c r="AE12" s="420"/>
      <c r="AF12" s="409">
        <v>3.3333333333333333E-2</v>
      </c>
      <c r="AG12" s="420"/>
      <c r="AH12" s="409"/>
      <c r="AI12" s="420"/>
      <c r="AJ12" s="409"/>
      <c r="AK12" s="420"/>
      <c r="AL12" s="409"/>
      <c r="AM12" s="439"/>
      <c r="AN12" s="410" t="s">
        <v>185</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0.25833333333333336</v>
      </c>
      <c r="W13" s="420"/>
      <c r="X13" s="409">
        <v>0.31666666666666665</v>
      </c>
      <c r="Y13" s="439"/>
      <c r="Z13" s="429"/>
      <c r="AA13" s="420"/>
      <c r="AB13" s="409"/>
      <c r="AC13" s="420"/>
      <c r="AD13" s="409"/>
      <c r="AE13" s="420"/>
      <c r="AF13" s="409"/>
      <c r="AG13" s="420"/>
      <c r="AH13" s="409"/>
      <c r="AI13" s="420"/>
      <c r="AJ13" s="409"/>
      <c r="AK13" s="420"/>
      <c r="AL13" s="409">
        <v>5.8333333333333327E-2</v>
      </c>
      <c r="AM13" s="439"/>
      <c r="AN13" s="410" t="s">
        <v>172</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0.31666666666666665</v>
      </c>
      <c r="W14" s="420"/>
      <c r="X14" s="409">
        <v>0.32916666666666666</v>
      </c>
      <c r="Y14" s="439"/>
      <c r="Z14" s="429"/>
      <c r="AA14" s="420"/>
      <c r="AB14" s="409"/>
      <c r="AC14" s="420"/>
      <c r="AD14" s="409"/>
      <c r="AE14" s="420"/>
      <c r="AF14" s="409">
        <v>1.2499999999999999E-2</v>
      </c>
      <c r="AG14" s="420"/>
      <c r="AH14" s="409"/>
      <c r="AI14" s="420"/>
      <c r="AJ14" s="409"/>
      <c r="AK14" s="420"/>
      <c r="AL14" s="409"/>
      <c r="AM14" s="439"/>
      <c r="AN14" s="410" t="s">
        <v>197</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0.32916666666666666</v>
      </c>
      <c r="W15" s="420"/>
      <c r="X15" s="409">
        <v>0.39583333333333331</v>
      </c>
      <c r="Y15" s="439"/>
      <c r="Z15" s="429"/>
      <c r="AA15" s="420"/>
      <c r="AB15" s="409"/>
      <c r="AC15" s="420"/>
      <c r="AD15" s="409"/>
      <c r="AE15" s="420"/>
      <c r="AF15" s="409"/>
      <c r="AG15" s="420"/>
      <c r="AH15" s="409"/>
      <c r="AI15" s="420"/>
      <c r="AJ15" s="409"/>
      <c r="AK15" s="420"/>
      <c r="AL15" s="409">
        <v>6.6666666666666666E-2</v>
      </c>
      <c r="AM15" s="439"/>
      <c r="AN15" s="410" t="s">
        <v>172</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0.39583333333333331</v>
      </c>
      <c r="W16" s="420"/>
      <c r="X16" s="409">
        <v>0.41666666666666669</v>
      </c>
      <c r="Y16" s="439"/>
      <c r="Z16" s="429"/>
      <c r="AA16" s="420"/>
      <c r="AB16" s="409">
        <v>1.6666666666666666E-2</v>
      </c>
      <c r="AC16" s="420"/>
      <c r="AD16" s="409"/>
      <c r="AE16" s="420"/>
      <c r="AF16" s="409">
        <v>4.1666666666666666E-3</v>
      </c>
      <c r="AG16" s="420"/>
      <c r="AH16" s="409"/>
      <c r="AI16" s="420"/>
      <c r="AJ16" s="409"/>
      <c r="AK16" s="420"/>
      <c r="AL16" s="409"/>
      <c r="AM16" s="439"/>
      <c r="AN16" s="410" t="s">
        <v>198</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0.41666666666666669</v>
      </c>
      <c r="W17" s="420"/>
      <c r="X17" s="409">
        <v>0.47083333333333338</v>
      </c>
      <c r="Y17" s="439"/>
      <c r="Z17" s="429"/>
      <c r="AA17" s="420"/>
      <c r="AB17" s="409"/>
      <c r="AC17" s="420"/>
      <c r="AD17" s="409"/>
      <c r="AE17" s="420"/>
      <c r="AF17" s="409">
        <v>5.4166666666666669E-2</v>
      </c>
      <c r="AG17" s="420"/>
      <c r="AH17" s="409"/>
      <c r="AI17" s="420"/>
      <c r="AJ17" s="409"/>
      <c r="AK17" s="420"/>
      <c r="AL17" s="409"/>
      <c r="AM17" s="439"/>
      <c r="AN17" s="410" t="s">
        <v>199</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0.47083333333333338</v>
      </c>
      <c r="W18" s="420"/>
      <c r="X18" s="442">
        <v>0.49583333333333335</v>
      </c>
      <c r="Y18" s="443"/>
      <c r="Z18" s="429"/>
      <c r="AA18" s="420"/>
      <c r="AB18" s="409">
        <v>1.6666666666666666E-2</v>
      </c>
      <c r="AC18" s="420"/>
      <c r="AD18" s="409"/>
      <c r="AE18" s="420"/>
      <c r="AF18" s="409">
        <v>8.3333333333333332E-3</v>
      </c>
      <c r="AG18" s="420"/>
      <c r="AH18" s="409"/>
      <c r="AI18" s="420"/>
      <c r="AJ18" s="409"/>
      <c r="AK18" s="420"/>
      <c r="AL18" s="409"/>
      <c r="AM18" s="439"/>
      <c r="AN18" s="410" t="s">
        <v>200</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0.49583333333333335</v>
      </c>
      <c r="W19" s="420"/>
      <c r="X19" s="442">
        <v>0.5708333333333333</v>
      </c>
      <c r="Y19" s="443"/>
      <c r="Z19" s="429"/>
      <c r="AA19" s="420"/>
      <c r="AB19" s="409"/>
      <c r="AC19" s="420"/>
      <c r="AD19" s="409"/>
      <c r="AE19" s="420"/>
      <c r="AF19" s="409"/>
      <c r="AG19" s="420"/>
      <c r="AH19" s="409"/>
      <c r="AI19" s="420"/>
      <c r="AJ19" s="409"/>
      <c r="AK19" s="420"/>
      <c r="AL19" s="409">
        <v>7.4999999999999997E-2</v>
      </c>
      <c r="AM19" s="439"/>
      <c r="AN19" s="410" t="s">
        <v>172</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0.5708333333333333</v>
      </c>
      <c r="W20" s="420"/>
      <c r="X20" s="442">
        <v>0.61249999999999993</v>
      </c>
      <c r="Y20" s="443"/>
      <c r="Z20" s="429"/>
      <c r="AA20" s="420"/>
      <c r="AB20" s="409">
        <v>2.0833333333333332E-2</v>
      </c>
      <c r="AC20" s="420"/>
      <c r="AD20" s="409">
        <v>8.3333333333333332E-3</v>
      </c>
      <c r="AE20" s="420"/>
      <c r="AF20" s="409">
        <v>1.2499999999999999E-2</v>
      </c>
      <c r="AG20" s="420"/>
      <c r="AH20" s="409"/>
      <c r="AI20" s="420"/>
      <c r="AJ20" s="409"/>
      <c r="AK20" s="420"/>
      <c r="AL20" s="409"/>
      <c r="AM20" s="439"/>
      <c r="AN20" s="410" t="s">
        <v>201</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0.61249999999999993</v>
      </c>
      <c r="W21" s="420"/>
      <c r="X21" s="442">
        <v>0.6333333333333333</v>
      </c>
      <c r="Y21" s="443"/>
      <c r="Z21" s="429"/>
      <c r="AA21" s="420"/>
      <c r="AB21" s="409"/>
      <c r="AC21" s="420"/>
      <c r="AD21" s="409"/>
      <c r="AE21" s="420"/>
      <c r="AF21" s="409"/>
      <c r="AG21" s="420"/>
      <c r="AH21" s="409"/>
      <c r="AI21" s="420"/>
      <c r="AJ21" s="409"/>
      <c r="AK21" s="420"/>
      <c r="AL21" s="409">
        <v>2.0833333333333332E-2</v>
      </c>
      <c r="AM21" s="439"/>
      <c r="AN21" s="410" t="s">
        <v>202</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0.6333333333333333</v>
      </c>
      <c r="W22" s="418"/>
      <c r="X22" s="419">
        <v>0.65</v>
      </c>
      <c r="Y22" s="409"/>
      <c r="Z22" s="425"/>
      <c r="AA22" s="418"/>
      <c r="AB22" s="418"/>
      <c r="AC22" s="418"/>
      <c r="AD22" s="418"/>
      <c r="AE22" s="418"/>
      <c r="AF22" s="418"/>
      <c r="AG22" s="418"/>
      <c r="AH22" s="418"/>
      <c r="AI22" s="418"/>
      <c r="AJ22" s="418"/>
      <c r="AK22" s="418"/>
      <c r="AL22" s="420">
        <v>1.6666666666666666E-2</v>
      </c>
      <c r="AM22" s="409"/>
      <c r="AN22" s="410" t="s">
        <v>203</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v>0.65</v>
      </c>
      <c r="W23" s="418"/>
      <c r="X23" s="418">
        <v>0.66666666666666663</v>
      </c>
      <c r="Y23" s="409"/>
      <c r="Z23" s="425"/>
      <c r="AA23" s="418"/>
      <c r="AB23" s="418"/>
      <c r="AC23" s="418"/>
      <c r="AD23" s="418"/>
      <c r="AE23" s="418"/>
      <c r="AF23" s="418"/>
      <c r="AG23" s="418"/>
      <c r="AH23" s="418"/>
      <c r="AI23" s="418"/>
      <c r="AJ23" s="418"/>
      <c r="AK23" s="418"/>
      <c r="AL23" s="420">
        <v>1.6666666666666666E-2</v>
      </c>
      <c r="AM23" s="409"/>
      <c r="AN23" s="410" t="s">
        <v>204</v>
      </c>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v>0.66666666666666663</v>
      </c>
      <c r="W24" s="418"/>
      <c r="X24" s="420">
        <v>0.71250000000000002</v>
      </c>
      <c r="Y24" s="409"/>
      <c r="Z24" s="425"/>
      <c r="AA24" s="418"/>
      <c r="AB24" s="418">
        <v>2.4999999999999998E-2</v>
      </c>
      <c r="AC24" s="418"/>
      <c r="AD24" s="418">
        <v>8.3333333333333332E-3</v>
      </c>
      <c r="AE24" s="418"/>
      <c r="AF24" s="418">
        <v>1.2499999999999999E-2</v>
      </c>
      <c r="AG24" s="418"/>
      <c r="AH24" s="418"/>
      <c r="AI24" s="418"/>
      <c r="AJ24" s="418"/>
      <c r="AK24" s="418"/>
      <c r="AL24" s="420"/>
      <c r="AM24" s="409"/>
      <c r="AN24" s="410" t="s">
        <v>205</v>
      </c>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v>0.71250000000000002</v>
      </c>
      <c r="W25" s="420"/>
      <c r="X25" s="408">
        <v>1</v>
      </c>
      <c r="Y25" s="409"/>
      <c r="Z25" s="425"/>
      <c r="AA25" s="418"/>
      <c r="AB25" s="418"/>
      <c r="AC25" s="418"/>
      <c r="AD25" s="418"/>
      <c r="AE25" s="418"/>
      <c r="AF25" s="418"/>
      <c r="AG25" s="418"/>
      <c r="AH25" s="418"/>
      <c r="AI25" s="418"/>
      <c r="AJ25" s="418"/>
      <c r="AK25" s="418"/>
      <c r="AL25" s="420">
        <v>0.28750000000000003</v>
      </c>
      <c r="AM25" s="409"/>
      <c r="AN25" s="410" t="s">
        <v>172</v>
      </c>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7.9166666666666663E-2</v>
      </c>
      <c r="AC31" s="386"/>
      <c r="AD31" s="386">
        <f>SUM(AD9:AE30)</f>
        <v>1.6666666666666666E-2</v>
      </c>
      <c r="AE31" s="386"/>
      <c r="AF31" s="386">
        <f>SUM(AF9:AG30)</f>
        <v>0.19583333333333333</v>
      </c>
      <c r="AG31" s="386"/>
      <c r="AH31" s="386">
        <f>SUM(AH9:AI30)</f>
        <v>0</v>
      </c>
      <c r="AI31" s="386"/>
      <c r="AJ31" s="386">
        <f>SUM(AJ9:AK30)</f>
        <v>0</v>
      </c>
      <c r="AK31" s="386"/>
      <c r="AL31" s="390">
        <f>SUM(AL9:AM30)</f>
        <v>0.70833333333333326</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8483</v>
      </c>
      <c r="Y35" s="369"/>
      <c r="Z35" s="369"/>
      <c r="AA35" s="55" t="s">
        <v>56</v>
      </c>
      <c r="AB35" s="370">
        <v>813</v>
      </c>
      <c r="AC35" s="371"/>
      <c r="AD35" s="371"/>
      <c r="AE35" s="58" t="s">
        <v>56</v>
      </c>
      <c r="AF35" s="370">
        <v>10040</v>
      </c>
      <c r="AG35" s="371"/>
      <c r="AH35" s="371"/>
      <c r="AI35" s="55" t="s">
        <v>56</v>
      </c>
      <c r="AJ35" s="370">
        <v>0</v>
      </c>
      <c r="AK35" s="371"/>
      <c r="AL35" s="371"/>
      <c r="AM35" s="55" t="s">
        <v>56</v>
      </c>
      <c r="AN35" s="372">
        <f>(X35+AF35)-(AB35+AJ35)</f>
        <v>17710</v>
      </c>
      <c r="AO35" s="373"/>
      <c r="AP35" s="55" t="s">
        <v>56</v>
      </c>
      <c r="AQ35" s="374"/>
      <c r="AR35" s="375"/>
      <c r="AS35" s="375"/>
      <c r="AT35" s="375"/>
      <c r="AU35" s="376"/>
    </row>
    <row r="36" spans="1:47" ht="15.75" customHeight="1">
      <c r="A36" s="155" t="s">
        <v>83</v>
      </c>
      <c r="B36" s="51"/>
      <c r="C36" s="51"/>
      <c r="D36" s="51"/>
      <c r="E36" s="51"/>
      <c r="F36" s="51"/>
      <c r="G36" s="47"/>
      <c r="H36" s="341">
        <f>SUM(AB9:AC30)</f>
        <v>7.9166666666666663E-2</v>
      </c>
      <c r="I36" s="342"/>
      <c r="J36" s="342"/>
      <c r="K36" s="343">
        <v>120</v>
      </c>
      <c r="L36" s="344"/>
      <c r="M36" s="37" t="s">
        <v>56</v>
      </c>
      <c r="N36" s="345">
        <f t="shared" si="2"/>
        <v>228</v>
      </c>
      <c r="O36" s="346"/>
      <c r="P36" s="37" t="s">
        <v>56</v>
      </c>
      <c r="Q36" s="31"/>
      <c r="R36" s="354" t="s">
        <v>39</v>
      </c>
      <c r="S36" s="355"/>
      <c r="T36" s="355"/>
      <c r="U36" s="355"/>
      <c r="V36" s="355"/>
      <c r="W36" s="355"/>
      <c r="X36" s="339">
        <v>7000</v>
      </c>
      <c r="Y36" s="340"/>
      <c r="Z36" s="340"/>
      <c r="AA36" s="56" t="s">
        <v>56</v>
      </c>
      <c r="AB36" s="352">
        <v>2000</v>
      </c>
      <c r="AC36" s="353"/>
      <c r="AD36" s="353"/>
      <c r="AE36" s="57" t="s">
        <v>56</v>
      </c>
      <c r="AF36" s="352">
        <v>7000</v>
      </c>
      <c r="AG36" s="353"/>
      <c r="AH36" s="353"/>
      <c r="AI36" s="56" t="s">
        <v>56</v>
      </c>
      <c r="AJ36" s="352">
        <v>0</v>
      </c>
      <c r="AK36" s="353"/>
      <c r="AL36" s="353"/>
      <c r="AM36" s="56" t="s">
        <v>56</v>
      </c>
      <c r="AN36" s="316">
        <f t="shared" ref="AN36:AN43" si="3">(X36+AF36)-(AB36+AJ36)</f>
        <v>12000</v>
      </c>
      <c r="AO36" s="317"/>
      <c r="AP36" s="56" t="s">
        <v>56</v>
      </c>
      <c r="AQ36" s="318"/>
      <c r="AR36" s="319"/>
      <c r="AS36" s="319"/>
      <c r="AT36" s="319"/>
      <c r="AU36" s="320"/>
    </row>
    <row r="37" spans="1:47" ht="15.75" customHeight="1">
      <c r="A37" s="155"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55" t="s">
        <v>150</v>
      </c>
      <c r="B38" s="51"/>
      <c r="C38" s="51"/>
      <c r="D38" s="51"/>
      <c r="E38" s="51"/>
      <c r="F38" s="51"/>
      <c r="G38" s="47"/>
      <c r="H38" s="341">
        <f>SUM(AF9:AG30)</f>
        <v>0.19583333333333333</v>
      </c>
      <c r="I38" s="342"/>
      <c r="J38" s="342"/>
      <c r="K38" s="343">
        <v>89</v>
      </c>
      <c r="L38" s="344"/>
      <c r="M38" s="37" t="s">
        <v>56</v>
      </c>
      <c r="N38" s="345">
        <f t="shared" si="2"/>
        <v>418.3</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5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5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55" t="s">
        <v>68</v>
      </c>
      <c r="B41" s="51"/>
      <c r="C41" s="51"/>
      <c r="D41" s="51"/>
      <c r="E41" s="51"/>
      <c r="F41" s="51"/>
      <c r="G41" s="47"/>
      <c r="H41" s="341">
        <f>SUM(AL9:AM30)</f>
        <v>0.70833333333333326</v>
      </c>
      <c r="I41" s="342"/>
      <c r="J41" s="342"/>
      <c r="K41" s="343">
        <v>8</v>
      </c>
      <c r="L41" s="344"/>
      <c r="M41" s="37" t="s">
        <v>56</v>
      </c>
      <c r="N41" s="345">
        <f t="shared" si="2"/>
        <v>136</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5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817.90000000000009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43893</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43893</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0" t="s">
        <v>169</v>
      </c>
      <c r="AH71" s="151"/>
      <c r="AI71" s="151"/>
      <c r="AJ71" s="151"/>
      <c r="AK71" s="151"/>
      <c r="AL71" s="152"/>
      <c r="AM71" s="150" t="s">
        <v>164</v>
      </c>
      <c r="AN71" s="151"/>
      <c r="AO71" s="151" t="s">
        <v>171</v>
      </c>
      <c r="AP71" s="15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0" t="s">
        <v>165</v>
      </c>
      <c r="AH72" s="151"/>
      <c r="AI72" s="151"/>
      <c r="AJ72" s="151"/>
      <c r="AK72" s="151"/>
      <c r="AL72" s="152"/>
      <c r="AM72" s="150" t="s">
        <v>166</v>
      </c>
      <c r="AN72" s="151"/>
      <c r="AO72" s="151"/>
      <c r="AP72" s="15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0" t="s">
        <v>173</v>
      </c>
      <c r="AH73" s="151"/>
      <c r="AI73" s="151"/>
      <c r="AJ73" s="151"/>
      <c r="AK73" s="151"/>
      <c r="AL73" s="152"/>
      <c r="AM73" s="150" t="s">
        <v>159</v>
      </c>
      <c r="AN73" s="151"/>
      <c r="AO73" s="151" t="s">
        <v>171</v>
      </c>
      <c r="AP73" s="15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0" t="s">
        <v>155</v>
      </c>
      <c r="AH74" s="151"/>
      <c r="AI74" s="151"/>
      <c r="AJ74" s="151"/>
      <c r="AK74" s="151"/>
      <c r="AL74" s="152"/>
      <c r="AM74" s="150" t="s">
        <v>160</v>
      </c>
      <c r="AN74" s="151"/>
      <c r="AO74" s="151"/>
      <c r="AP74" s="15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0" t="s">
        <v>156</v>
      </c>
      <c r="AH75" s="151"/>
      <c r="AI75" s="151"/>
      <c r="AJ75" s="151"/>
      <c r="AK75" s="151"/>
      <c r="AL75" s="152"/>
      <c r="AM75" s="150" t="s">
        <v>161</v>
      </c>
      <c r="AN75" s="151"/>
      <c r="AO75" s="151" t="s">
        <v>171</v>
      </c>
      <c r="AP75" s="15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0" t="s">
        <v>157</v>
      </c>
      <c r="AH76" s="151"/>
      <c r="AI76" s="151"/>
      <c r="AJ76" s="151"/>
      <c r="AK76" s="151"/>
      <c r="AL76" s="152"/>
      <c r="AM76" s="150" t="s">
        <v>161</v>
      </c>
      <c r="AN76" s="151"/>
      <c r="AO76" s="151"/>
      <c r="AP76" s="15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0" t="s">
        <v>158</v>
      </c>
      <c r="AH77" s="151"/>
      <c r="AI77" s="151"/>
      <c r="AJ77" s="151"/>
      <c r="AK77" s="151"/>
      <c r="AL77" s="152"/>
      <c r="AM77" s="150" t="s">
        <v>162</v>
      </c>
      <c r="AN77" s="151"/>
      <c r="AO77" s="151"/>
      <c r="AP77" s="15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43894</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2" t="s">
        <v>53</v>
      </c>
      <c r="L8" s="163"/>
      <c r="M8" s="163"/>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0.13333333333333333</v>
      </c>
      <c r="Y10" s="439"/>
      <c r="Z10" s="429"/>
      <c r="AA10" s="420"/>
      <c r="AB10" s="409"/>
      <c r="AC10" s="420"/>
      <c r="AD10" s="409"/>
      <c r="AE10" s="420"/>
      <c r="AF10" s="409">
        <v>4.9999999999999996E-2</v>
      </c>
      <c r="AG10" s="420"/>
      <c r="AH10" s="409"/>
      <c r="AI10" s="420"/>
      <c r="AJ10" s="409"/>
      <c r="AK10" s="420"/>
      <c r="AL10" s="409"/>
      <c r="AM10" s="439"/>
      <c r="AN10" s="410" t="s">
        <v>189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0.13333333333333333</v>
      </c>
      <c r="W11" s="420"/>
      <c r="X11" s="409">
        <v>0.28333333333333333</v>
      </c>
      <c r="Y11" s="439"/>
      <c r="Z11" s="429"/>
      <c r="AA11" s="420"/>
      <c r="AB11" s="409"/>
      <c r="AC11" s="420"/>
      <c r="AD11" s="409"/>
      <c r="AE11" s="420"/>
      <c r="AF11" s="409"/>
      <c r="AG11" s="420"/>
      <c r="AH11" s="409"/>
      <c r="AI11" s="420"/>
      <c r="AJ11" s="409"/>
      <c r="AK11" s="420"/>
      <c r="AL11" s="409">
        <v>0.15</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0.28333333333333333</v>
      </c>
      <c r="W12" s="420"/>
      <c r="X12" s="409">
        <v>0.32083333333333336</v>
      </c>
      <c r="Y12" s="439"/>
      <c r="Z12" s="429"/>
      <c r="AA12" s="420"/>
      <c r="AB12" s="409">
        <v>2.0833333333333332E-2</v>
      </c>
      <c r="AC12" s="420"/>
      <c r="AD12" s="409">
        <v>8.3333333333333332E-3</v>
      </c>
      <c r="AE12" s="420"/>
      <c r="AF12" s="409">
        <v>8.3333333333333332E-3</v>
      </c>
      <c r="AG12" s="420"/>
      <c r="AH12" s="409"/>
      <c r="AI12" s="420"/>
      <c r="AJ12" s="409"/>
      <c r="AK12" s="420"/>
      <c r="AL12" s="409"/>
      <c r="AM12" s="439"/>
      <c r="AN12" s="410" t="s">
        <v>206</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0.32083333333333336</v>
      </c>
      <c r="W13" s="420"/>
      <c r="X13" s="409">
        <v>0.35416666666666669</v>
      </c>
      <c r="Y13" s="439"/>
      <c r="Z13" s="429"/>
      <c r="AA13" s="420"/>
      <c r="AB13" s="409">
        <v>1.2499999999999999E-2</v>
      </c>
      <c r="AC13" s="420"/>
      <c r="AD13" s="409">
        <v>1.2499999999999999E-2</v>
      </c>
      <c r="AE13" s="420"/>
      <c r="AF13" s="409">
        <v>8.3333333333333332E-3</v>
      </c>
      <c r="AG13" s="420"/>
      <c r="AH13" s="409"/>
      <c r="AI13" s="420"/>
      <c r="AJ13" s="409"/>
      <c r="AK13" s="420"/>
      <c r="AL13" s="409"/>
      <c r="AM13" s="439"/>
      <c r="AN13" s="410" t="s">
        <v>207</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0.35416666666666669</v>
      </c>
      <c r="W14" s="420"/>
      <c r="X14" s="409">
        <v>0.4291666666666667</v>
      </c>
      <c r="Y14" s="439"/>
      <c r="Z14" s="429"/>
      <c r="AA14" s="420"/>
      <c r="AB14" s="409"/>
      <c r="AC14" s="420"/>
      <c r="AD14" s="409"/>
      <c r="AE14" s="420"/>
      <c r="AF14" s="409">
        <v>7.4999999999999997E-2</v>
      </c>
      <c r="AG14" s="420"/>
      <c r="AH14" s="409"/>
      <c r="AI14" s="420"/>
      <c r="AJ14" s="409"/>
      <c r="AK14" s="420"/>
      <c r="AL14" s="409"/>
      <c r="AM14" s="439"/>
      <c r="AN14" s="410" t="s">
        <v>208</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0.4291666666666667</v>
      </c>
      <c r="W15" s="420"/>
      <c r="X15" s="409">
        <v>0.45</v>
      </c>
      <c r="Y15" s="439"/>
      <c r="Z15" s="429"/>
      <c r="AA15" s="420"/>
      <c r="AB15" s="409">
        <v>1.2499999999999999E-2</v>
      </c>
      <c r="AC15" s="420"/>
      <c r="AD15" s="409"/>
      <c r="AE15" s="420"/>
      <c r="AF15" s="409">
        <v>8.3333333333333332E-3</v>
      </c>
      <c r="AG15" s="420"/>
      <c r="AH15" s="409"/>
      <c r="AI15" s="420"/>
      <c r="AJ15" s="409"/>
      <c r="AK15" s="420"/>
      <c r="AL15" s="409"/>
      <c r="AM15" s="439"/>
      <c r="AN15" s="410" t="s">
        <v>209</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0.45</v>
      </c>
      <c r="W16" s="420"/>
      <c r="X16" s="409">
        <v>0.49583333333333335</v>
      </c>
      <c r="Y16" s="439"/>
      <c r="Z16" s="429"/>
      <c r="AA16" s="420"/>
      <c r="AB16" s="409">
        <v>1.6666666666666666E-2</v>
      </c>
      <c r="AC16" s="420"/>
      <c r="AD16" s="409">
        <v>8.3333333333333332E-3</v>
      </c>
      <c r="AE16" s="420"/>
      <c r="AF16" s="409">
        <v>2.0833333333333332E-2</v>
      </c>
      <c r="AG16" s="420"/>
      <c r="AH16" s="409"/>
      <c r="AI16" s="420"/>
      <c r="AJ16" s="409"/>
      <c r="AK16" s="420"/>
      <c r="AL16" s="409"/>
      <c r="AM16" s="439"/>
      <c r="AN16" s="410" t="s">
        <v>210</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0.49583333333333335</v>
      </c>
      <c r="W17" s="420"/>
      <c r="X17" s="409">
        <v>0.54166666666666663</v>
      </c>
      <c r="Y17" s="439"/>
      <c r="Z17" s="429"/>
      <c r="AA17" s="420"/>
      <c r="AB17" s="409">
        <v>1.6666666666666666E-2</v>
      </c>
      <c r="AC17" s="420"/>
      <c r="AD17" s="409">
        <v>4.1666666666666666E-3</v>
      </c>
      <c r="AE17" s="420"/>
      <c r="AF17" s="409">
        <v>2.4999999999999998E-2</v>
      </c>
      <c r="AG17" s="420"/>
      <c r="AH17" s="409"/>
      <c r="AI17" s="420"/>
      <c r="AJ17" s="409"/>
      <c r="AK17" s="420"/>
      <c r="AL17" s="409"/>
      <c r="AM17" s="439"/>
      <c r="AN17" s="410" t="s">
        <v>211</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0.54166666666666663</v>
      </c>
      <c r="W18" s="420"/>
      <c r="X18" s="442">
        <v>0.79166666666666663</v>
      </c>
      <c r="Y18" s="443"/>
      <c r="Z18" s="429"/>
      <c r="AA18" s="420"/>
      <c r="AB18" s="409"/>
      <c r="AC18" s="420"/>
      <c r="AD18" s="409"/>
      <c r="AE18" s="420"/>
      <c r="AF18" s="409"/>
      <c r="AG18" s="420"/>
      <c r="AH18" s="409"/>
      <c r="AI18" s="420"/>
      <c r="AJ18" s="409"/>
      <c r="AK18" s="420"/>
      <c r="AL18" s="409">
        <v>0.25</v>
      </c>
      <c r="AM18" s="439"/>
      <c r="AN18" s="410" t="s">
        <v>172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0.79166666666666663</v>
      </c>
      <c r="W19" s="420"/>
      <c r="X19" s="442">
        <v>0.8125</v>
      </c>
      <c r="Y19" s="443"/>
      <c r="Z19" s="429"/>
      <c r="AA19" s="420"/>
      <c r="AB19" s="409"/>
      <c r="AC19" s="420"/>
      <c r="AD19" s="409"/>
      <c r="AE19" s="420"/>
      <c r="AF19" s="409">
        <v>2.0833333333333332E-2</v>
      </c>
      <c r="AG19" s="420"/>
      <c r="AH19" s="409"/>
      <c r="AI19" s="420"/>
      <c r="AJ19" s="409"/>
      <c r="AK19" s="420"/>
      <c r="AL19" s="409"/>
      <c r="AM19" s="439"/>
      <c r="AN19" s="410" t="s">
        <v>212</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0.8125</v>
      </c>
      <c r="W20" s="420"/>
      <c r="X20" s="442">
        <v>1</v>
      </c>
      <c r="Y20" s="443"/>
      <c r="Z20" s="429"/>
      <c r="AA20" s="420"/>
      <c r="AB20" s="409"/>
      <c r="AC20" s="420"/>
      <c r="AD20" s="409"/>
      <c r="AE20" s="420"/>
      <c r="AF20" s="409"/>
      <c r="AG20" s="420"/>
      <c r="AH20" s="409"/>
      <c r="AI20" s="420"/>
      <c r="AJ20" s="409"/>
      <c r="AK20" s="420"/>
      <c r="AL20" s="409">
        <v>0.1875</v>
      </c>
      <c r="AM20" s="439"/>
      <c r="AN20" s="410" t="s">
        <v>172</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7.9166666666666663E-2</v>
      </c>
      <c r="AC31" s="386"/>
      <c r="AD31" s="386">
        <f>SUM(AD9:AE30)</f>
        <v>3.3333333333333333E-2</v>
      </c>
      <c r="AE31" s="386"/>
      <c r="AF31" s="386">
        <f>SUM(AF9:AG30)</f>
        <v>0.21666666666666667</v>
      </c>
      <c r="AG31" s="386"/>
      <c r="AH31" s="386">
        <f>SUM(AH9:AI30)</f>
        <v>0</v>
      </c>
      <c r="AI31" s="386"/>
      <c r="AJ31" s="386">
        <f>SUM(AJ9:AK30)</f>
        <v>0</v>
      </c>
      <c r="AK31" s="386"/>
      <c r="AL31" s="390">
        <f>SUM(AL9:AM30)</f>
        <v>0.67083333333333339</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17710</v>
      </c>
      <c r="Y35" s="369"/>
      <c r="Z35" s="369"/>
      <c r="AA35" s="55" t="s">
        <v>56</v>
      </c>
      <c r="AB35" s="370">
        <v>885</v>
      </c>
      <c r="AC35" s="371"/>
      <c r="AD35" s="371"/>
      <c r="AE35" s="58" t="s">
        <v>56</v>
      </c>
      <c r="AF35" s="370">
        <v>0</v>
      </c>
      <c r="AG35" s="371"/>
      <c r="AH35" s="371"/>
      <c r="AI35" s="55" t="s">
        <v>56</v>
      </c>
      <c r="AJ35" s="370">
        <v>0</v>
      </c>
      <c r="AK35" s="371"/>
      <c r="AL35" s="371"/>
      <c r="AM35" s="55" t="s">
        <v>56</v>
      </c>
      <c r="AN35" s="372">
        <f>(X35+AF35)-(AB35+AJ35)</f>
        <v>16825</v>
      </c>
      <c r="AO35" s="373"/>
      <c r="AP35" s="55" t="s">
        <v>56</v>
      </c>
      <c r="AQ35" s="374"/>
      <c r="AR35" s="375"/>
      <c r="AS35" s="375"/>
      <c r="AT35" s="375"/>
      <c r="AU35" s="376"/>
    </row>
    <row r="36" spans="1:47" ht="15.75" customHeight="1">
      <c r="A36" s="161" t="s">
        <v>83</v>
      </c>
      <c r="B36" s="51"/>
      <c r="C36" s="51"/>
      <c r="D36" s="51"/>
      <c r="E36" s="51"/>
      <c r="F36" s="51"/>
      <c r="G36" s="47"/>
      <c r="H36" s="341">
        <f>SUM(AB9:AC30)</f>
        <v>7.9166666666666663E-2</v>
      </c>
      <c r="I36" s="342"/>
      <c r="J36" s="342"/>
      <c r="K36" s="343">
        <v>120</v>
      </c>
      <c r="L36" s="344"/>
      <c r="M36" s="37" t="s">
        <v>56</v>
      </c>
      <c r="N36" s="345">
        <f t="shared" si="2"/>
        <v>228</v>
      </c>
      <c r="O36" s="346"/>
      <c r="P36" s="37" t="s">
        <v>56</v>
      </c>
      <c r="Q36" s="31"/>
      <c r="R36" s="354" t="s">
        <v>39</v>
      </c>
      <c r="S36" s="355"/>
      <c r="T36" s="355"/>
      <c r="U36" s="355"/>
      <c r="V36" s="355"/>
      <c r="W36" s="355"/>
      <c r="X36" s="339">
        <v>12000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10000</v>
      </c>
      <c r="AO36" s="317"/>
      <c r="AP36" s="56" t="s">
        <v>56</v>
      </c>
      <c r="AQ36" s="318"/>
      <c r="AR36" s="319"/>
      <c r="AS36" s="319"/>
      <c r="AT36" s="319"/>
      <c r="AU36" s="320"/>
    </row>
    <row r="37" spans="1:47" ht="15.75" customHeight="1">
      <c r="A37" s="161" t="s">
        <v>67</v>
      </c>
      <c r="B37" s="51"/>
      <c r="C37" s="51"/>
      <c r="D37" s="51"/>
      <c r="E37" s="51"/>
      <c r="F37" s="51"/>
      <c r="G37" s="47"/>
      <c r="H37" s="341">
        <f>SUM(AD9:AE30)</f>
        <v>3.3333333333333333E-2</v>
      </c>
      <c r="I37" s="342"/>
      <c r="J37" s="342"/>
      <c r="K37" s="343">
        <v>89</v>
      </c>
      <c r="L37" s="344"/>
      <c r="M37" s="37" t="s">
        <v>56</v>
      </c>
      <c r="N37" s="345">
        <f t="shared" si="2"/>
        <v>71.2</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1" t="s">
        <v>150</v>
      </c>
      <c r="B38" s="51"/>
      <c r="C38" s="51"/>
      <c r="D38" s="51"/>
      <c r="E38" s="51"/>
      <c r="F38" s="51"/>
      <c r="G38" s="47"/>
      <c r="H38" s="341">
        <f>SUM(AF9:AG30)</f>
        <v>0.21666666666666667</v>
      </c>
      <c r="I38" s="342"/>
      <c r="J38" s="342"/>
      <c r="K38" s="343">
        <v>89</v>
      </c>
      <c r="L38" s="344"/>
      <c r="M38" s="37" t="s">
        <v>56</v>
      </c>
      <c r="N38" s="345">
        <f t="shared" si="2"/>
        <v>462.8</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1"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1"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1" t="s">
        <v>68</v>
      </c>
      <c r="B41" s="51"/>
      <c r="C41" s="51"/>
      <c r="D41" s="51"/>
      <c r="E41" s="51"/>
      <c r="F41" s="51"/>
      <c r="G41" s="47"/>
      <c r="H41" s="341">
        <f>SUM(AL9:AM30)</f>
        <v>0.67083333333333339</v>
      </c>
      <c r="I41" s="342"/>
      <c r="J41" s="342"/>
      <c r="K41" s="343">
        <v>8</v>
      </c>
      <c r="L41" s="344"/>
      <c r="M41" s="37" t="s">
        <v>56</v>
      </c>
      <c r="N41" s="345">
        <f t="shared" si="2"/>
        <v>128.80000000000001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1"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890.8</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43894</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43894</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8" t="s">
        <v>169</v>
      </c>
      <c r="AH71" s="159"/>
      <c r="AI71" s="159"/>
      <c r="AJ71" s="159"/>
      <c r="AK71" s="159"/>
      <c r="AL71" s="157"/>
      <c r="AM71" s="158" t="s">
        <v>164</v>
      </c>
      <c r="AN71" s="159"/>
      <c r="AO71" s="159" t="s">
        <v>171</v>
      </c>
      <c r="AP71" s="160"/>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8" t="s">
        <v>165</v>
      </c>
      <c r="AH72" s="159"/>
      <c r="AI72" s="159"/>
      <c r="AJ72" s="159"/>
      <c r="AK72" s="159"/>
      <c r="AL72" s="157"/>
      <c r="AM72" s="158" t="s">
        <v>166</v>
      </c>
      <c r="AN72" s="159"/>
      <c r="AO72" s="159"/>
      <c r="AP72" s="160"/>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8" t="s">
        <v>173</v>
      </c>
      <c r="AH73" s="159"/>
      <c r="AI73" s="159"/>
      <c r="AJ73" s="159"/>
      <c r="AK73" s="159"/>
      <c r="AL73" s="157"/>
      <c r="AM73" s="158" t="s">
        <v>159</v>
      </c>
      <c r="AN73" s="159"/>
      <c r="AO73" s="159" t="s">
        <v>171</v>
      </c>
      <c r="AP73" s="160"/>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8" t="s">
        <v>155</v>
      </c>
      <c r="AH74" s="159"/>
      <c r="AI74" s="159"/>
      <c r="AJ74" s="159"/>
      <c r="AK74" s="159"/>
      <c r="AL74" s="157"/>
      <c r="AM74" s="158" t="s">
        <v>160</v>
      </c>
      <c r="AN74" s="159"/>
      <c r="AO74" s="159"/>
      <c r="AP74" s="160"/>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8" t="s">
        <v>156</v>
      </c>
      <c r="AH75" s="159"/>
      <c r="AI75" s="159"/>
      <c r="AJ75" s="159"/>
      <c r="AK75" s="159"/>
      <c r="AL75" s="157"/>
      <c r="AM75" s="158" t="s">
        <v>161</v>
      </c>
      <c r="AN75" s="159"/>
      <c r="AO75" s="159" t="s">
        <v>171</v>
      </c>
      <c r="AP75" s="160"/>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8" t="s">
        <v>157</v>
      </c>
      <c r="AH76" s="159"/>
      <c r="AI76" s="159"/>
      <c r="AJ76" s="159"/>
      <c r="AK76" s="159"/>
      <c r="AL76" s="157"/>
      <c r="AM76" s="158" t="s">
        <v>161</v>
      </c>
      <c r="AN76" s="159"/>
      <c r="AO76" s="159"/>
      <c r="AP76" s="160"/>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8" t="s">
        <v>158</v>
      </c>
      <c r="AH77" s="159"/>
      <c r="AI77" s="159"/>
      <c r="AJ77" s="159"/>
      <c r="AK77" s="159"/>
      <c r="AL77" s="157"/>
      <c r="AM77" s="158" t="s">
        <v>162</v>
      </c>
      <c r="AN77" s="159"/>
      <c r="AO77" s="159"/>
      <c r="AP77" s="160"/>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43895</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7" t="s">
        <v>53</v>
      </c>
      <c r="L8" s="168"/>
      <c r="M8" s="168"/>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0.12916666666666668</v>
      </c>
      <c r="Y9" s="478"/>
      <c r="Z9" s="475"/>
      <c r="AA9" s="476"/>
      <c r="AB9" s="477"/>
      <c r="AC9" s="476"/>
      <c r="AD9" s="477"/>
      <c r="AE9" s="476"/>
      <c r="AF9" s="477"/>
      <c r="AG9" s="476"/>
      <c r="AH9" s="477"/>
      <c r="AI9" s="476"/>
      <c r="AJ9" s="477"/>
      <c r="AK9" s="476"/>
      <c r="AL9" s="477">
        <v>0.12916666666666668</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0.12916666666666668</v>
      </c>
      <c r="W10" s="420"/>
      <c r="X10" s="409">
        <v>0.18333333333333335</v>
      </c>
      <c r="Y10" s="439"/>
      <c r="Z10" s="429"/>
      <c r="AA10" s="420"/>
      <c r="AB10" s="409"/>
      <c r="AC10" s="420"/>
      <c r="AD10" s="409"/>
      <c r="AE10" s="420"/>
      <c r="AF10" s="409">
        <v>5.4166666666666669E-2</v>
      </c>
      <c r="AG10" s="420"/>
      <c r="AH10" s="409"/>
      <c r="AI10" s="420"/>
      <c r="AJ10" s="409"/>
      <c r="AK10" s="420"/>
      <c r="AL10" s="409"/>
      <c r="AM10" s="439"/>
      <c r="AN10" s="410" t="s">
        <v>196</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0.18333333333333335</v>
      </c>
      <c r="W11" s="420"/>
      <c r="X11" s="409">
        <v>0.28333333333333333</v>
      </c>
      <c r="Y11" s="439"/>
      <c r="Z11" s="429"/>
      <c r="AA11" s="420"/>
      <c r="AB11" s="409"/>
      <c r="AC11" s="420"/>
      <c r="AD11" s="409"/>
      <c r="AE11" s="420"/>
      <c r="AF11" s="409"/>
      <c r="AG11" s="420"/>
      <c r="AH11" s="409"/>
      <c r="AI11" s="420"/>
      <c r="AJ11" s="409"/>
      <c r="AK11" s="420"/>
      <c r="AL11" s="409">
        <v>9.9999999999999992E-2</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0.28333333333333333</v>
      </c>
      <c r="W12" s="420"/>
      <c r="X12" s="409">
        <v>0.3125</v>
      </c>
      <c r="Y12" s="439"/>
      <c r="Z12" s="429"/>
      <c r="AA12" s="420"/>
      <c r="AB12" s="409">
        <v>1.6666666666666666E-2</v>
      </c>
      <c r="AC12" s="420"/>
      <c r="AD12" s="409">
        <v>4.1666666666666666E-3</v>
      </c>
      <c r="AE12" s="420"/>
      <c r="AF12" s="409">
        <v>8.3333333333333332E-3</v>
      </c>
      <c r="AG12" s="420"/>
      <c r="AH12" s="409"/>
      <c r="AI12" s="420"/>
      <c r="AJ12" s="409"/>
      <c r="AK12" s="420"/>
      <c r="AL12" s="409"/>
      <c r="AM12" s="439"/>
      <c r="AN12" s="410" t="s">
        <v>213</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0.3125</v>
      </c>
      <c r="W13" s="420"/>
      <c r="X13" s="409">
        <v>0.34166666666666662</v>
      </c>
      <c r="Y13" s="439"/>
      <c r="Z13" s="429"/>
      <c r="AA13" s="420"/>
      <c r="AB13" s="409">
        <v>1.6666666666666666E-2</v>
      </c>
      <c r="AC13" s="420"/>
      <c r="AD13" s="409">
        <v>4.1666666666666666E-3</v>
      </c>
      <c r="AE13" s="420"/>
      <c r="AF13" s="409">
        <v>8.3333333333333332E-3</v>
      </c>
      <c r="AG13" s="420"/>
      <c r="AH13" s="409"/>
      <c r="AI13" s="420"/>
      <c r="AJ13" s="409"/>
      <c r="AK13" s="420"/>
      <c r="AL13" s="409"/>
      <c r="AM13" s="439"/>
      <c r="AN13" s="410" t="s">
        <v>214</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0.34166666666666662</v>
      </c>
      <c r="W14" s="420"/>
      <c r="X14" s="409">
        <v>0.39583333333333331</v>
      </c>
      <c r="Y14" s="439"/>
      <c r="Z14" s="429"/>
      <c r="AA14" s="420"/>
      <c r="AB14" s="409">
        <v>2.0833333333333332E-2</v>
      </c>
      <c r="AC14" s="420"/>
      <c r="AD14" s="409">
        <v>8.3333333333333332E-3</v>
      </c>
      <c r="AE14" s="420"/>
      <c r="AF14" s="409">
        <v>2.4999999999999998E-2</v>
      </c>
      <c r="AG14" s="420"/>
      <c r="AH14" s="409"/>
      <c r="AI14" s="420"/>
      <c r="AJ14" s="409"/>
      <c r="AK14" s="420"/>
      <c r="AL14" s="409"/>
      <c r="AM14" s="439"/>
      <c r="AN14" s="410" t="s">
        <v>215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0.39583333333333331</v>
      </c>
      <c r="W15" s="420"/>
      <c r="X15" s="409">
        <v>0.4291666666666667</v>
      </c>
      <c r="Y15" s="439"/>
      <c r="Z15" s="429"/>
      <c r="AA15" s="420"/>
      <c r="AB15" s="409">
        <v>1.2499999999999999E-2</v>
      </c>
      <c r="AC15" s="420"/>
      <c r="AD15" s="409">
        <v>8.3333333333333332E-3</v>
      </c>
      <c r="AE15" s="420"/>
      <c r="AF15" s="409">
        <v>1.2499999999999999E-2</v>
      </c>
      <c r="AG15" s="420"/>
      <c r="AH15" s="409"/>
      <c r="AI15" s="420"/>
      <c r="AJ15" s="409"/>
      <c r="AK15" s="420"/>
      <c r="AL15" s="409"/>
      <c r="AM15" s="439"/>
      <c r="AN15" s="410" t="s">
        <v>216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0.4291666666666667</v>
      </c>
      <c r="W16" s="420"/>
      <c r="X16" s="409">
        <v>0.62916666666666665</v>
      </c>
      <c r="Y16" s="439"/>
      <c r="Z16" s="429"/>
      <c r="AA16" s="420"/>
      <c r="AB16" s="409"/>
      <c r="AC16" s="420"/>
      <c r="AD16" s="409"/>
      <c r="AE16" s="420"/>
      <c r="AF16" s="409"/>
      <c r="AG16" s="420"/>
      <c r="AH16" s="409"/>
      <c r="AI16" s="420"/>
      <c r="AJ16" s="409"/>
      <c r="AK16" s="420"/>
      <c r="AL16" s="409">
        <v>0.19999999999999998</v>
      </c>
      <c r="AM16" s="439"/>
      <c r="AN16" s="410" t="s">
        <v>217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0.62916666666666665</v>
      </c>
      <c r="W17" s="420"/>
      <c r="X17" s="409">
        <v>0.67083333333333339</v>
      </c>
      <c r="Y17" s="439"/>
      <c r="Z17" s="429"/>
      <c r="AA17" s="420"/>
      <c r="AB17" s="409">
        <v>2.9166666666666664E-2</v>
      </c>
      <c r="AC17" s="420"/>
      <c r="AD17" s="409">
        <v>4.1666666666666666E-3</v>
      </c>
      <c r="AE17" s="420"/>
      <c r="AF17" s="409">
        <v>8.3333333333333332E-3</v>
      </c>
      <c r="AG17" s="420"/>
      <c r="AH17" s="409"/>
      <c r="AI17" s="420"/>
      <c r="AJ17" s="409"/>
      <c r="AK17" s="420"/>
      <c r="AL17" s="409"/>
      <c r="AM17" s="439"/>
      <c r="AN17" s="410" t="s">
        <v>218</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0.67083333333333339</v>
      </c>
      <c r="W18" s="420"/>
      <c r="X18" s="442">
        <v>0.70833333333333337</v>
      </c>
      <c r="Y18" s="443"/>
      <c r="Z18" s="429"/>
      <c r="AA18" s="420"/>
      <c r="AB18" s="409"/>
      <c r="AC18" s="420"/>
      <c r="AD18" s="409"/>
      <c r="AE18" s="420"/>
      <c r="AF18" s="409">
        <v>3.7499999999999999E-2</v>
      </c>
      <c r="AG18" s="420"/>
      <c r="AH18" s="409"/>
      <c r="AI18" s="420"/>
      <c r="AJ18" s="409"/>
      <c r="AK18" s="420"/>
      <c r="AL18" s="409"/>
      <c r="AM18" s="439"/>
      <c r="AN18" s="410" t="s">
        <v>219</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0.70833333333333337</v>
      </c>
      <c r="W19" s="420"/>
      <c r="X19" s="442">
        <v>0.79583333333333339</v>
      </c>
      <c r="Y19" s="443"/>
      <c r="Z19" s="429"/>
      <c r="AA19" s="420"/>
      <c r="AB19" s="409"/>
      <c r="AC19" s="420"/>
      <c r="AD19" s="409"/>
      <c r="AE19" s="420"/>
      <c r="AF19" s="409"/>
      <c r="AG19" s="420"/>
      <c r="AH19" s="409"/>
      <c r="AI19" s="420"/>
      <c r="AJ19" s="409"/>
      <c r="AK19" s="420"/>
      <c r="AL19" s="409">
        <v>8.7500000000000008E-2</v>
      </c>
      <c r="AM19" s="439"/>
      <c r="AN19" s="410" t="s">
        <v>220</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0.79583333333333339</v>
      </c>
      <c r="W20" s="420"/>
      <c r="X20" s="442">
        <v>0.83333333333333337</v>
      </c>
      <c r="Y20" s="443"/>
      <c r="Z20" s="429"/>
      <c r="AA20" s="420"/>
      <c r="AB20" s="409">
        <v>2.4999999999999998E-2</v>
      </c>
      <c r="AC20" s="420"/>
      <c r="AD20" s="409">
        <v>4.1666666666666666E-3</v>
      </c>
      <c r="AE20" s="420"/>
      <c r="AF20" s="409">
        <v>8.3333333333333332E-3</v>
      </c>
      <c r="AG20" s="420"/>
      <c r="AH20" s="409"/>
      <c r="AI20" s="420"/>
      <c r="AJ20" s="409"/>
      <c r="AK20" s="420"/>
      <c r="AL20" s="409"/>
      <c r="AM20" s="439"/>
      <c r="AN20" s="410" t="s">
        <v>221</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0.83333333333333337</v>
      </c>
      <c r="W21" s="420"/>
      <c r="X21" s="442">
        <v>1</v>
      </c>
      <c r="Y21" s="443"/>
      <c r="Z21" s="429"/>
      <c r="AA21" s="420"/>
      <c r="AB21" s="409"/>
      <c r="AC21" s="420"/>
      <c r="AD21" s="409"/>
      <c r="AE21" s="420"/>
      <c r="AF21" s="409"/>
      <c r="AG21" s="420"/>
      <c r="AH21" s="409"/>
      <c r="AI21" s="420"/>
      <c r="AJ21" s="409"/>
      <c r="AK21" s="420"/>
      <c r="AL21" s="409">
        <v>0.16666666666666666</v>
      </c>
      <c r="AM21" s="439"/>
      <c r="AN21" s="410" t="s">
        <v>172</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0.12083333333333332</v>
      </c>
      <c r="AC31" s="386"/>
      <c r="AD31" s="386">
        <f>SUM(AD9:AE30)</f>
        <v>3.3333333333333333E-2</v>
      </c>
      <c r="AE31" s="386"/>
      <c r="AF31" s="386">
        <f>SUM(AF9:AG30)</f>
        <v>0.16249999999999998</v>
      </c>
      <c r="AG31" s="386"/>
      <c r="AH31" s="386">
        <f>SUM(AH9:AI30)</f>
        <v>0</v>
      </c>
      <c r="AI31" s="386"/>
      <c r="AJ31" s="386">
        <f>SUM(AJ9:AK30)</f>
        <v>0</v>
      </c>
      <c r="AK31" s="386"/>
      <c r="AL31" s="390">
        <f>SUM(AL9:AM30)</f>
        <v>0.68333333333333335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16825</v>
      </c>
      <c r="Y35" s="369"/>
      <c r="Z35" s="369"/>
      <c r="AA35" s="55" t="s">
        <v>56</v>
      </c>
      <c r="AB35" s="370">
        <v>890</v>
      </c>
      <c r="AC35" s="371"/>
      <c r="AD35" s="371"/>
      <c r="AE35" s="58" t="s">
        <v>56</v>
      </c>
      <c r="AF35" s="370">
        <v>0</v>
      </c>
      <c r="AG35" s="371"/>
      <c r="AH35" s="371"/>
      <c r="AI35" s="55" t="s">
        <v>56</v>
      </c>
      <c r="AJ35" s="370">
        <v>0</v>
      </c>
      <c r="AK35" s="371"/>
      <c r="AL35" s="371"/>
      <c r="AM35" s="55" t="s">
        <v>56</v>
      </c>
      <c r="AN35" s="372">
        <f>(X35+AF35)-(AB35+AJ35)</f>
        <v>15935</v>
      </c>
      <c r="AO35" s="373"/>
      <c r="AP35" s="55" t="s">
        <v>56</v>
      </c>
      <c r="AQ35" s="374"/>
      <c r="AR35" s="375"/>
      <c r="AS35" s="375"/>
      <c r="AT35" s="375"/>
      <c r="AU35" s="376"/>
    </row>
    <row r="36" spans="1:47" ht="15.75" customHeight="1">
      <c r="A36" s="169" t="s">
        <v>83</v>
      </c>
      <c r="B36" s="51"/>
      <c r="C36" s="51"/>
      <c r="D36" s="51"/>
      <c r="E36" s="51"/>
      <c r="F36" s="51"/>
      <c r="G36" s="47"/>
      <c r="H36" s="341">
        <f>SUM(AB9:AC30)</f>
        <v>0.12083333333333332</v>
      </c>
      <c r="I36" s="342"/>
      <c r="J36" s="342"/>
      <c r="K36" s="343">
        <v>120</v>
      </c>
      <c r="L36" s="344"/>
      <c r="M36" s="37" t="s">
        <v>56</v>
      </c>
      <c r="N36" s="345">
        <f t="shared" si="2"/>
        <v>347.99999999999994</v>
      </c>
      <c r="O36" s="346"/>
      <c r="P36" s="37" t="s">
        <v>56</v>
      </c>
      <c r="Q36" s="31"/>
      <c r="R36" s="354" t="s">
        <v>39</v>
      </c>
      <c r="S36" s="355"/>
      <c r="T36" s="355"/>
      <c r="U36" s="355"/>
      <c r="V36" s="355"/>
      <c r="W36" s="355"/>
      <c r="X36" s="339">
        <v>10000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8000</v>
      </c>
      <c r="AO36" s="317"/>
      <c r="AP36" s="56" t="s">
        <v>56</v>
      </c>
      <c r="AQ36" s="318"/>
      <c r="AR36" s="319"/>
      <c r="AS36" s="319"/>
      <c r="AT36" s="319"/>
      <c r="AU36" s="320"/>
    </row>
    <row r="37" spans="1:47" ht="15.75" customHeight="1">
      <c r="A37" s="169" t="s">
        <v>67</v>
      </c>
      <c r="B37" s="51"/>
      <c r="C37" s="51"/>
      <c r="D37" s="51"/>
      <c r="E37" s="51"/>
      <c r="F37" s="51"/>
      <c r="G37" s="47"/>
      <c r="H37" s="341">
        <f>SUM(AD9:AE30)</f>
        <v>3.3333333333333333E-2</v>
      </c>
      <c r="I37" s="342"/>
      <c r="J37" s="342"/>
      <c r="K37" s="343">
        <v>89</v>
      </c>
      <c r="L37" s="344"/>
      <c r="M37" s="37" t="s">
        <v>56</v>
      </c>
      <c r="N37" s="345">
        <f t="shared" si="2"/>
        <v>71.2</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9" t="s">
        <v>150</v>
      </c>
      <c r="B38" s="51"/>
      <c r="C38" s="51"/>
      <c r="D38" s="51"/>
      <c r="E38" s="51"/>
      <c r="F38" s="51"/>
      <c r="G38" s="47"/>
      <c r="H38" s="341">
        <f>SUM(AF9:AG30)</f>
        <v>0.16249999999999998</v>
      </c>
      <c r="I38" s="342"/>
      <c r="J38" s="342"/>
      <c r="K38" s="343">
        <v>89</v>
      </c>
      <c r="L38" s="344"/>
      <c r="M38" s="37" t="s">
        <v>56</v>
      </c>
      <c r="N38" s="345">
        <f t="shared" si="2"/>
        <v>347.09999999999997</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9"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9"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9" t="s">
        <v>68</v>
      </c>
      <c r="B41" s="51"/>
      <c r="C41" s="51"/>
      <c r="D41" s="51"/>
      <c r="E41" s="51"/>
      <c r="F41" s="51"/>
      <c r="G41" s="47"/>
      <c r="H41" s="341">
        <f>SUM(AL9:AM30)</f>
        <v>0.68333333333333335</v>
      </c>
      <c r="I41" s="342"/>
      <c r="J41" s="342"/>
      <c r="K41" s="343">
        <v>8</v>
      </c>
      <c r="L41" s="344"/>
      <c r="M41" s="37" t="s">
        <v>56</v>
      </c>
      <c r="N41" s="345">
        <f t="shared" si="2"/>
        <v>131.19999999999999</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9"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897.5</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43895</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43895</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64" t="s">
        <v>169</v>
      </c>
      <c r="AH71" s="165"/>
      <c r="AI71" s="165"/>
      <c r="AJ71" s="165"/>
      <c r="AK71" s="165"/>
      <c r="AL71" s="166"/>
      <c r="AM71" s="164" t="s">
        <v>164</v>
      </c>
      <c r="AN71" s="165"/>
      <c r="AO71" s="165" t="s">
        <v>171</v>
      </c>
      <c r="AP71" s="170"/>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64" t="s">
        <v>165</v>
      </c>
      <c r="AH72" s="165"/>
      <c r="AI72" s="165"/>
      <c r="AJ72" s="165"/>
      <c r="AK72" s="165"/>
      <c r="AL72" s="166"/>
      <c r="AM72" s="164" t="s">
        <v>166</v>
      </c>
      <c r="AN72" s="165"/>
      <c r="AO72" s="165"/>
      <c r="AP72" s="170"/>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64" t="s">
        <v>173</v>
      </c>
      <c r="AH73" s="165"/>
      <c r="AI73" s="165"/>
      <c r="AJ73" s="165"/>
      <c r="AK73" s="165"/>
      <c r="AL73" s="166"/>
      <c r="AM73" s="164" t="s">
        <v>159</v>
      </c>
      <c r="AN73" s="165"/>
      <c r="AO73" s="165" t="s">
        <v>171</v>
      </c>
      <c r="AP73" s="170"/>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64" t="s">
        <v>155</v>
      </c>
      <c r="AH74" s="165"/>
      <c r="AI74" s="165"/>
      <c r="AJ74" s="165"/>
      <c r="AK74" s="165"/>
      <c r="AL74" s="166"/>
      <c r="AM74" s="164" t="s">
        <v>160</v>
      </c>
      <c r="AN74" s="165"/>
      <c r="AO74" s="165"/>
      <c r="AP74" s="170"/>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64" t="s">
        <v>156</v>
      </c>
      <c r="AH75" s="165"/>
      <c r="AI75" s="165"/>
      <c r="AJ75" s="165"/>
      <c r="AK75" s="165"/>
      <c r="AL75" s="166"/>
      <c r="AM75" s="164" t="s">
        <v>161</v>
      </c>
      <c r="AN75" s="165"/>
      <c r="AO75" s="165" t="s">
        <v>171</v>
      </c>
      <c r="AP75" s="170"/>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64" t="s">
        <v>157</v>
      </c>
      <c r="AH76" s="165"/>
      <c r="AI76" s="165"/>
      <c r="AJ76" s="165"/>
      <c r="AK76" s="165"/>
      <c r="AL76" s="166"/>
      <c r="AM76" s="164" t="s">
        <v>161</v>
      </c>
      <c r="AN76" s="165"/>
      <c r="AO76" s="165"/>
      <c r="AP76" s="170"/>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64" t="s">
        <v>158</v>
      </c>
      <c r="AH77" s="165"/>
      <c r="AI77" s="165"/>
      <c r="AJ77" s="165"/>
      <c r="AK77" s="165"/>
      <c r="AL77" s="166"/>
      <c r="AM77" s="164" t="s">
        <v>162</v>
      </c>
      <c r="AN77" s="165"/>
      <c r="AO77" s="165"/>
      <c r="AP77" s="170"/>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43896</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74" t="s">
        <v>53</v>
      </c>
      <c r="L8" s="175"/>
      <c r="M8" s="175"/>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4.5833333333333337E-2</v>
      </c>
      <c r="Y9" s="478"/>
      <c r="Z9" s="475"/>
      <c r="AA9" s="476"/>
      <c r="AB9" s="477"/>
      <c r="AC9" s="476"/>
      <c r="AD9" s="477"/>
      <c r="AE9" s="476"/>
      <c r="AF9" s="477"/>
      <c r="AG9" s="476"/>
      <c r="AH9" s="477"/>
      <c r="AI9" s="476"/>
      <c r="AJ9" s="477"/>
      <c r="AK9" s="476"/>
      <c r="AL9" s="477">
        <v>4.5833333333333337E-2</v>
      </c>
      <c r="AM9" s="478"/>
      <c r="AN9" s="479" t="s">
        <v>172</v>
      </c>
      <c r="AO9" s="480"/>
      <c r="AP9" s="480"/>
      <c r="AQ9" s="480"/>
      <c r="AR9" s="480"/>
      <c r="AS9" s="480"/>
      <c r="AT9" s="480"/>
      <c r="AU9" s="481"/>
    </row>
    <row r="10" spans="1:47" ht="15.75" customHeight="1" thickTop="1">
      <c r="A10" s="18"/>
      <c r="B10" s="18"/>
      <c r="C10" s="18"/>
      <c r="D10" s="18"/>
      <c r="E10" s="19"/>
      <c r="F10" s="19"/>
      <c r="G10" s="19"/>
      <c r="H10" s="19"/>
      <c r="I10" s="19"/>
      <c r="J10" s="19"/>
      <c r="U10" s="20"/>
      <c r="V10" s="429">
        <v>4.5833333333333337E-2</v>
      </c>
      <c r="W10" s="420"/>
      <c r="X10" s="409">
        <v>9.9999999999999992E-2</v>
      </c>
      <c r="Y10" s="439"/>
      <c r="Z10" s="429"/>
      <c r="AA10" s="420"/>
      <c r="AB10" s="409"/>
      <c r="AC10" s="420"/>
      <c r="AD10" s="409"/>
      <c r="AE10" s="420"/>
      <c r="AF10" s="409">
        <v>5.4166666666666669E-2</v>
      </c>
      <c r="AG10" s="420"/>
      <c r="AH10" s="409"/>
      <c r="AI10" s="420"/>
      <c r="AJ10" s="409"/>
      <c r="AK10" s="420"/>
      <c r="AL10" s="409"/>
      <c r="AM10" s="439"/>
      <c r="AN10" s="410" t="s">
        <v>222</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9.9999999999999992E-2</v>
      </c>
      <c r="W11" s="420"/>
      <c r="X11" s="409">
        <v>0.27916666666666667</v>
      </c>
      <c r="Y11" s="439"/>
      <c r="Z11" s="429"/>
      <c r="AA11" s="420"/>
      <c r="AB11" s="409"/>
      <c r="AC11" s="420"/>
      <c r="AD11" s="409"/>
      <c r="AE11" s="420"/>
      <c r="AF11" s="409"/>
      <c r="AG11" s="420"/>
      <c r="AH11" s="409"/>
      <c r="AI11" s="420"/>
      <c r="AJ11" s="409"/>
      <c r="AK11" s="420"/>
      <c r="AL11" s="409">
        <v>0.17916666666666667</v>
      </c>
      <c r="AM11" s="439"/>
      <c r="AN11" s="410" t="s">
        <v>172</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0.27916666666666667</v>
      </c>
      <c r="W12" s="420"/>
      <c r="X12" s="409">
        <v>0.34583333333333338</v>
      </c>
      <c r="Y12" s="439"/>
      <c r="Z12" s="429"/>
      <c r="AA12" s="420"/>
      <c r="AB12" s="409">
        <v>2.4999999999999998E-2</v>
      </c>
      <c r="AC12" s="420"/>
      <c r="AD12" s="409">
        <v>8.3333333333333332E-3</v>
      </c>
      <c r="AE12" s="420"/>
      <c r="AF12" s="409">
        <v>3.3333333333333333E-2</v>
      </c>
      <c r="AG12" s="420"/>
      <c r="AH12" s="409"/>
      <c r="AI12" s="420"/>
      <c r="AJ12" s="409"/>
      <c r="AK12" s="420"/>
      <c r="AL12" s="409"/>
      <c r="AM12" s="439"/>
      <c r="AN12" s="410" t="s">
        <v>223</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0.34583333333333338</v>
      </c>
      <c r="W13" s="420"/>
      <c r="X13" s="409">
        <v>0.38750000000000001</v>
      </c>
      <c r="Y13" s="439"/>
      <c r="Z13" s="429"/>
      <c r="AA13" s="420"/>
      <c r="AB13" s="409">
        <v>2.0833333333333332E-2</v>
      </c>
      <c r="AC13" s="420"/>
      <c r="AD13" s="409">
        <v>8.3333333333333332E-3</v>
      </c>
      <c r="AE13" s="420"/>
      <c r="AF13" s="409">
        <v>1.2499999999999999E-2</v>
      </c>
      <c r="AG13" s="420"/>
      <c r="AH13" s="409"/>
      <c r="AI13" s="420"/>
      <c r="AJ13" s="409"/>
      <c r="AK13" s="420"/>
      <c r="AL13" s="409"/>
      <c r="AM13" s="439"/>
      <c r="AN13" s="410" t="s">
        <v>224</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0.38750000000000001</v>
      </c>
      <c r="W14" s="420"/>
      <c r="X14" s="409">
        <v>0.41666666666666669</v>
      </c>
      <c r="Y14" s="439"/>
      <c r="Z14" s="429"/>
      <c r="AA14" s="420"/>
      <c r="AB14" s="409"/>
      <c r="AC14" s="420"/>
      <c r="AD14" s="409"/>
      <c r="AE14" s="420"/>
      <c r="AF14" s="409">
        <v>2.9166666666666664E-2</v>
      </c>
      <c r="AG14" s="420"/>
      <c r="AH14" s="409"/>
      <c r="AI14" s="420"/>
      <c r="AJ14" s="409"/>
      <c r="AK14" s="420"/>
      <c r="AL14" s="409"/>
      <c r="AM14" s="439"/>
      <c r="AN14" s="410" t="s">
        <v>225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0.41666666666666669</v>
      </c>
      <c r="W15" s="420"/>
      <c r="X15" s="409">
        <v>0.4375</v>
      </c>
      <c r="Y15" s="439"/>
      <c r="Z15" s="429"/>
      <c r="AA15" s="420"/>
      <c r="AB15" s="409">
        <v>1.2499999999999999E-2</v>
      </c>
      <c r="AC15" s="420"/>
      <c r="AD15" s="409">
        <v>4.1666666666666666E-3</v>
      </c>
      <c r="AE15" s="420"/>
      <c r="AF15" s="409">
        <v>4.1666666666666666E-3</v>
      </c>
      <c r="AG15" s="420"/>
      <c r="AH15" s="409"/>
      <c r="AI15" s="420"/>
      <c r="AJ15" s="409"/>
      <c r="AK15" s="420"/>
      <c r="AL15" s="409"/>
      <c r="AM15" s="439"/>
      <c r="AN15" s="410" t="s">
        <v>226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0.4375</v>
      </c>
      <c r="W16" s="420"/>
      <c r="X16" s="409">
        <v>0.4916666666666667</v>
      </c>
      <c r="Y16" s="439"/>
      <c r="Z16" s="429"/>
      <c r="AA16" s="420"/>
      <c r="AB16" s="409">
        <v>2.4999999999999998E-2</v>
      </c>
      <c r="AC16" s="420"/>
      <c r="AD16" s="409">
        <v>8.3333333333333332E-3</v>
      </c>
      <c r="AE16" s="420"/>
      <c r="AF16" s="409">
        <v>2.0833333333333332E-2</v>
      </c>
      <c r="AG16" s="420"/>
      <c r="AH16" s="409"/>
      <c r="AI16" s="420"/>
      <c r="AJ16" s="409"/>
      <c r="AK16" s="420"/>
      <c r="AL16" s="409"/>
      <c r="AM16" s="439"/>
      <c r="AN16" s="410" t="s">
        <v>227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0.4916666666666667</v>
      </c>
      <c r="W17" s="420"/>
      <c r="X17" s="409">
        <v>0.51250000000000007</v>
      </c>
      <c r="Y17" s="439"/>
      <c r="Z17" s="429"/>
      <c r="AA17" s="420"/>
      <c r="AB17" s="409">
        <v>1.6666666666666666E-2</v>
      </c>
      <c r="AC17" s="420"/>
      <c r="AD17" s="409"/>
      <c r="AE17" s="420"/>
      <c r="AF17" s="409">
        <v>4.1666666666666666E-3</v>
      </c>
      <c r="AG17" s="420"/>
      <c r="AH17" s="409"/>
      <c r="AI17" s="420"/>
      <c r="AJ17" s="409"/>
      <c r="AK17" s="420"/>
      <c r="AL17" s="409"/>
      <c r="AM17" s="439"/>
      <c r="AN17" s="410" t="s">
        <v>228</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0.51250000000000007</v>
      </c>
      <c r="W18" s="420"/>
      <c r="X18" s="442">
        <v>0.72083333333333333</v>
      </c>
      <c r="Y18" s="443"/>
      <c r="Z18" s="429"/>
      <c r="AA18" s="420"/>
      <c r="AB18" s="409"/>
      <c r="AC18" s="420"/>
      <c r="AD18" s="409"/>
      <c r="AE18" s="420"/>
      <c r="AF18" s="409"/>
      <c r="AG18" s="420"/>
      <c r="AH18" s="409"/>
      <c r="AI18" s="420"/>
      <c r="AJ18" s="409"/>
      <c r="AK18" s="420"/>
      <c r="AL18" s="409">
        <v>0.20833333333333334</v>
      </c>
      <c r="AM18" s="439"/>
      <c r="AN18" s="410" t="s">
        <v>172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0.72083333333333333</v>
      </c>
      <c r="W19" s="420"/>
      <c r="X19" s="442">
        <v>0.79583333333333339</v>
      </c>
      <c r="Y19" s="443"/>
      <c r="Z19" s="429"/>
      <c r="AA19" s="420"/>
      <c r="AB19" s="409">
        <v>4.5833333333333337E-2</v>
      </c>
      <c r="AC19" s="420"/>
      <c r="AD19" s="409">
        <v>8.3333333333333332E-3</v>
      </c>
      <c r="AE19" s="420"/>
      <c r="AF19" s="409">
        <v>2.0833333333333332E-2</v>
      </c>
      <c r="AG19" s="420"/>
      <c r="AH19" s="409"/>
      <c r="AI19" s="420"/>
      <c r="AJ19" s="409"/>
      <c r="AK19" s="420"/>
      <c r="AL19" s="409"/>
      <c r="AM19" s="439"/>
      <c r="AN19" s="410" t="s">
        <v>229</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t="s">
        <v>230</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0.79583333333333339</v>
      </c>
      <c r="W21" s="420"/>
      <c r="X21" s="442">
        <v>1</v>
      </c>
      <c r="Y21" s="443"/>
      <c r="Z21" s="429"/>
      <c r="AA21" s="420"/>
      <c r="AB21" s="409"/>
      <c r="AC21" s="420"/>
      <c r="AD21" s="409"/>
      <c r="AE21" s="420"/>
      <c r="AF21" s="409"/>
      <c r="AG21" s="420"/>
      <c r="AH21" s="409"/>
      <c r="AI21" s="420"/>
      <c r="AJ21" s="409"/>
      <c r="AK21" s="420"/>
      <c r="AL21" s="409">
        <v>0.20416666666666669</v>
      </c>
      <c r="AM21" s="439"/>
      <c r="AN21" s="410" t="s">
        <v>172</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0.14583333333333331</v>
      </c>
      <c r="AC31" s="386"/>
      <c r="AD31" s="386">
        <f>SUM(AD9:AE30)</f>
        <v>3.7499999999999999E-2</v>
      </c>
      <c r="AE31" s="386"/>
      <c r="AF31" s="386">
        <f>SUM(AF9:AG30)</f>
        <v>0.1791666666666667</v>
      </c>
      <c r="AG31" s="386"/>
      <c r="AH31" s="386">
        <f>SUM(AH9:AI30)</f>
        <v>0</v>
      </c>
      <c r="AI31" s="386"/>
      <c r="AJ31" s="386">
        <f>SUM(AJ9:AK30)</f>
        <v>0</v>
      </c>
      <c r="AK31" s="386"/>
      <c r="AL31" s="390">
        <f>SUM(AL9:AM30)</f>
        <v>0.63750000000000007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15935</v>
      </c>
      <c r="Y35" s="369"/>
      <c r="Z35" s="369"/>
      <c r="AA35" s="55" t="s">
        <v>56</v>
      </c>
      <c r="AB35" s="370">
        <v>997</v>
      </c>
      <c r="AC35" s="371"/>
      <c r="AD35" s="371"/>
      <c r="AE35" s="58" t="s">
        <v>56</v>
      </c>
      <c r="AF35" s="370">
        <v>0</v>
      </c>
      <c r="AG35" s="371"/>
      <c r="AH35" s="371"/>
      <c r="AI35" s="55" t="s">
        <v>56</v>
      </c>
      <c r="AJ35" s="370">
        <v>0</v>
      </c>
      <c r="AK35" s="371"/>
      <c r="AL35" s="371"/>
      <c r="AM35" s="55" t="s">
        <v>56</v>
      </c>
      <c r="AN35" s="372">
        <f>(X35+AF35)-(AB35+AJ35)</f>
        <v>14938</v>
      </c>
      <c r="AO35" s="373"/>
      <c r="AP35" s="55" t="s">
        <v>56</v>
      </c>
      <c r="AQ35" s="374"/>
      <c r="AR35" s="375"/>
      <c r="AS35" s="375"/>
      <c r="AT35" s="375"/>
      <c r="AU35" s="376"/>
    </row>
    <row r="36" spans="1:47" ht="15.75" customHeight="1">
      <c r="A36" s="176" t="s">
        <v>83</v>
      </c>
      <c r="B36" s="51"/>
      <c r="C36" s="51"/>
      <c r="D36" s="51"/>
      <c r="E36" s="51"/>
      <c r="F36" s="51"/>
      <c r="G36" s="47"/>
      <c r="H36" s="341">
        <f>SUM(AB9:AC30)</f>
        <v>0.14583333333333331</v>
      </c>
      <c r="I36" s="342"/>
      <c r="J36" s="342"/>
      <c r="K36" s="343">
        <v>120</v>
      </c>
      <c r="L36" s="344"/>
      <c r="M36" s="37" t="s">
        <v>56</v>
      </c>
      <c r="N36" s="345">
        <f t="shared" si="2"/>
        <v>419.99999999999994</v>
      </c>
      <c r="O36" s="346"/>
      <c r="P36" s="37" t="s">
        <v>56</v>
      </c>
      <c r="Q36" s="31"/>
      <c r="R36" s="354" t="s">
        <v>39</v>
      </c>
      <c r="S36" s="355"/>
      <c r="T36" s="355"/>
      <c r="U36" s="355"/>
      <c r="V36" s="355"/>
      <c r="W36" s="355"/>
      <c r="X36" s="339">
        <v>8000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6000</v>
      </c>
      <c r="AO36" s="317"/>
      <c r="AP36" s="56" t="s">
        <v>56</v>
      </c>
      <c r="AQ36" s="318"/>
      <c r="AR36" s="319"/>
      <c r="AS36" s="319"/>
      <c r="AT36" s="319"/>
      <c r="AU36" s="320"/>
    </row>
    <row r="37" spans="1:47" ht="15.75" customHeight="1">
      <c r="A37" s="176" t="s">
        <v>67</v>
      </c>
      <c r="B37" s="51"/>
      <c r="C37" s="51"/>
      <c r="D37" s="51"/>
      <c r="E37" s="51"/>
      <c r="F37" s="51"/>
      <c r="G37" s="47"/>
      <c r="H37" s="341">
        <f>SUM(AD9:AE30)</f>
        <v>3.7499999999999999E-2</v>
      </c>
      <c r="I37" s="342"/>
      <c r="J37" s="342"/>
      <c r="K37" s="343">
        <v>89</v>
      </c>
      <c r="L37" s="344"/>
      <c r="M37" s="37" t="s">
        <v>56</v>
      </c>
      <c r="N37" s="345">
        <f t="shared" si="2"/>
        <v>80.099999999999994</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76" t="s">
        <v>150</v>
      </c>
      <c r="B38" s="51"/>
      <c r="C38" s="51"/>
      <c r="D38" s="51"/>
      <c r="E38" s="51"/>
      <c r="F38" s="51"/>
      <c r="G38" s="47"/>
      <c r="H38" s="341">
        <f>SUM(AF9:AG30)</f>
        <v>0.1791666666666667</v>
      </c>
      <c r="I38" s="342"/>
      <c r="J38" s="342"/>
      <c r="K38" s="343">
        <v>89</v>
      </c>
      <c r="L38" s="344"/>
      <c r="M38" s="37" t="s">
        <v>56</v>
      </c>
      <c r="N38" s="345">
        <f t="shared" si="2"/>
        <v>382.70000000000005</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76"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76"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76" t="s">
        <v>68</v>
      </c>
      <c r="B41" s="51"/>
      <c r="C41" s="51"/>
      <c r="D41" s="51"/>
      <c r="E41" s="51"/>
      <c r="F41" s="51"/>
      <c r="G41" s="47"/>
      <c r="H41" s="341">
        <f>SUM(AL9:AM30)</f>
        <v>0.63750000000000007</v>
      </c>
      <c r="I41" s="342"/>
      <c r="J41" s="342"/>
      <c r="K41" s="343">
        <v>8</v>
      </c>
      <c r="L41" s="344"/>
      <c r="M41" s="37" t="s">
        <v>56</v>
      </c>
      <c r="N41" s="345">
        <f t="shared" si="2"/>
        <v>122.4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76"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1005.1999999999999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43896</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43896</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1" t="s">
        <v>169</v>
      </c>
      <c r="AH71" s="172"/>
      <c r="AI71" s="172"/>
      <c r="AJ71" s="172"/>
      <c r="AK71" s="172"/>
      <c r="AL71" s="173"/>
      <c r="AM71" s="171" t="s">
        <v>164</v>
      </c>
      <c r="AN71" s="172"/>
      <c r="AO71" s="172" t="s">
        <v>171</v>
      </c>
      <c r="AP71" s="177"/>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1" t="s">
        <v>165</v>
      </c>
      <c r="AH72" s="172"/>
      <c r="AI72" s="172"/>
      <c r="AJ72" s="172"/>
      <c r="AK72" s="172"/>
      <c r="AL72" s="173"/>
      <c r="AM72" s="171" t="s">
        <v>166</v>
      </c>
      <c r="AN72" s="172"/>
      <c r="AO72" s="172"/>
      <c r="AP72" s="177"/>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1" t="s">
        <v>173</v>
      </c>
      <c r="AH73" s="172"/>
      <c r="AI73" s="172"/>
      <c r="AJ73" s="172"/>
      <c r="AK73" s="172"/>
      <c r="AL73" s="173"/>
      <c r="AM73" s="171" t="s">
        <v>159</v>
      </c>
      <c r="AN73" s="172"/>
      <c r="AO73" s="172" t="s">
        <v>171</v>
      </c>
      <c r="AP73" s="177"/>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1" t="s">
        <v>155</v>
      </c>
      <c r="AH74" s="172"/>
      <c r="AI74" s="172"/>
      <c r="AJ74" s="172"/>
      <c r="AK74" s="172"/>
      <c r="AL74" s="173"/>
      <c r="AM74" s="171" t="s">
        <v>160</v>
      </c>
      <c r="AN74" s="172"/>
      <c r="AO74" s="172"/>
      <c r="AP74" s="177"/>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1" t="s">
        <v>156</v>
      </c>
      <c r="AH75" s="172"/>
      <c r="AI75" s="172"/>
      <c r="AJ75" s="172"/>
      <c r="AK75" s="172"/>
      <c r="AL75" s="173"/>
      <c r="AM75" s="171" t="s">
        <v>161</v>
      </c>
      <c r="AN75" s="172"/>
      <c r="AO75" s="172" t="s">
        <v>171</v>
      </c>
      <c r="AP75" s="177"/>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1" t="s">
        <v>157</v>
      </c>
      <c r="AH76" s="172"/>
      <c r="AI76" s="172"/>
      <c r="AJ76" s="172"/>
      <c r="AK76" s="172"/>
      <c r="AL76" s="173"/>
      <c r="AM76" s="171" t="s">
        <v>161</v>
      </c>
      <c r="AN76" s="172"/>
      <c r="AO76" s="172"/>
      <c r="AP76" s="177"/>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1" t="s">
        <v>158</v>
      </c>
      <c r="AH77" s="172"/>
      <c r="AI77" s="172"/>
      <c r="AJ77" s="172"/>
      <c r="AK77" s="172"/>
      <c r="AL77" s="173"/>
      <c r="AM77" s="171" t="s">
        <v>162</v>
      </c>
      <c r="AN77" s="172"/>
      <c r="AO77" s="172"/>
      <c r="AP77" s="177"/>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43897</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1" t="s">
        <v>53</v>
      </c>
      <c r="L8" s="182"/>
      <c r="M8" s="182"/>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9.5833333333333326E-2</v>
      </c>
      <c r="Y9" s="478"/>
      <c r="Z9" s="475"/>
      <c r="AA9" s="476"/>
      <c r="AB9" s="477"/>
      <c r="AC9" s="476"/>
      <c r="AD9" s="477"/>
      <c r="AE9" s="476"/>
      <c r="AF9" s="477"/>
      <c r="AG9" s="476"/>
      <c r="AH9" s="477"/>
      <c r="AI9" s="476"/>
      <c r="AJ9" s="477"/>
      <c r="AK9" s="476"/>
      <c r="AL9" s="477">
        <v>9.5833333333333326E-2</v>
      </c>
      <c r="AM9" s="478"/>
      <c r="AN9" s="479" t="s">
        <v>231</v>
      </c>
      <c r="AO9" s="480"/>
      <c r="AP9" s="480"/>
      <c r="AQ9" s="480"/>
      <c r="AR9" s="480"/>
      <c r="AS9" s="480"/>
      <c r="AT9" s="480"/>
      <c r="AU9" s="481"/>
    </row>
    <row r="10" spans="1:47" ht="15.75" customHeight="1" thickTop="1">
      <c r="A10" s="18"/>
      <c r="B10" s="18"/>
      <c r="C10" s="18"/>
      <c r="D10" s="18"/>
      <c r="E10" s="19"/>
      <c r="F10" s="19"/>
      <c r="G10" s="19"/>
      <c r="H10" s="19"/>
      <c r="I10" s="19"/>
      <c r="J10" s="19"/>
      <c r="U10" s="20"/>
      <c r="V10" s="429">
        <v>9.5833333333333326E-2</v>
      </c>
      <c r="W10" s="420"/>
      <c r="X10" s="409">
        <v>0.12916666666666668</v>
      </c>
      <c r="Y10" s="439"/>
      <c r="Z10" s="429"/>
      <c r="AA10" s="420"/>
      <c r="AB10" s="409"/>
      <c r="AC10" s="420"/>
      <c r="AD10" s="409"/>
      <c r="AE10" s="420"/>
      <c r="AF10" s="409">
        <v>3.3333333333333333E-2</v>
      </c>
      <c r="AG10" s="420"/>
      <c r="AH10" s="409"/>
      <c r="AI10" s="420"/>
      <c r="AJ10" s="409"/>
      <c r="AK10" s="420"/>
      <c r="AL10" s="409"/>
      <c r="AM10" s="439"/>
      <c r="AN10" s="410" t="s">
        <v>196</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0.12916666666666668</v>
      </c>
      <c r="W11" s="420"/>
      <c r="X11" s="409">
        <v>0.3125</v>
      </c>
      <c r="Y11" s="439"/>
      <c r="Z11" s="429"/>
      <c r="AA11" s="420"/>
      <c r="AB11" s="409"/>
      <c r="AC11" s="420"/>
      <c r="AD11" s="409"/>
      <c r="AE11" s="420"/>
      <c r="AF11" s="409"/>
      <c r="AG11" s="420"/>
      <c r="AH11" s="409"/>
      <c r="AI11" s="420"/>
      <c r="AJ11" s="409"/>
      <c r="AK11" s="420"/>
      <c r="AL11" s="409">
        <v>0.18333333333333335</v>
      </c>
      <c r="AM11" s="439"/>
      <c r="AN11" s="410" t="s">
        <v>231</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0.3125</v>
      </c>
      <c r="W12" s="420"/>
      <c r="X12" s="409">
        <v>0.35833333333333334</v>
      </c>
      <c r="Y12" s="439"/>
      <c r="Z12" s="429"/>
      <c r="AA12" s="420"/>
      <c r="AB12" s="409">
        <v>2.4999999999999998E-2</v>
      </c>
      <c r="AC12" s="420"/>
      <c r="AD12" s="409">
        <v>8.3333333333333332E-3</v>
      </c>
      <c r="AE12" s="420"/>
      <c r="AF12" s="409">
        <v>1.2499999999999999E-2</v>
      </c>
      <c r="AG12" s="420"/>
      <c r="AH12" s="409"/>
      <c r="AI12" s="420"/>
      <c r="AJ12" s="409"/>
      <c r="AK12" s="420"/>
      <c r="AL12" s="409"/>
      <c r="AM12" s="439"/>
      <c r="AN12" s="410" t="s">
        <v>232</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0.35833333333333334</v>
      </c>
      <c r="W13" s="420"/>
      <c r="X13" s="409">
        <v>0.40416666666666662</v>
      </c>
      <c r="Y13" s="439"/>
      <c r="Z13" s="429"/>
      <c r="AA13" s="420"/>
      <c r="AB13" s="409"/>
      <c r="AC13" s="420"/>
      <c r="AD13" s="409"/>
      <c r="AE13" s="420"/>
      <c r="AF13" s="409"/>
      <c r="AG13" s="420"/>
      <c r="AH13" s="409"/>
      <c r="AI13" s="420"/>
      <c r="AJ13" s="409"/>
      <c r="AK13" s="420"/>
      <c r="AL13" s="409">
        <v>4.5833333333333337E-2</v>
      </c>
      <c r="AM13" s="439"/>
      <c r="AN13" s="410" t="s">
        <v>233</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0.40416666666666662</v>
      </c>
      <c r="W14" s="420"/>
      <c r="X14" s="409">
        <v>0.47916666666666669</v>
      </c>
      <c r="Y14" s="439"/>
      <c r="Z14" s="429"/>
      <c r="AA14" s="420"/>
      <c r="AB14" s="409">
        <v>2.9166666666666664E-2</v>
      </c>
      <c r="AC14" s="420"/>
      <c r="AD14" s="409">
        <v>8.3333333333333332E-3</v>
      </c>
      <c r="AE14" s="420"/>
      <c r="AF14" s="409">
        <v>3.7499999999999999E-2</v>
      </c>
      <c r="AG14" s="420"/>
      <c r="AH14" s="409"/>
      <c r="AI14" s="420"/>
      <c r="AJ14" s="409"/>
      <c r="AK14" s="420"/>
      <c r="AL14" s="409"/>
      <c r="AM14" s="439"/>
      <c r="AN14" s="410" t="s">
        <v>234</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0.47916666666666669</v>
      </c>
      <c r="W15" s="420"/>
      <c r="X15" s="409">
        <v>0.5</v>
      </c>
      <c r="Y15" s="439"/>
      <c r="Z15" s="429"/>
      <c r="AA15" s="420"/>
      <c r="AB15" s="409">
        <v>1.6666666666666666E-2</v>
      </c>
      <c r="AC15" s="420"/>
      <c r="AD15" s="409"/>
      <c r="AE15" s="420"/>
      <c r="AF15" s="409">
        <v>4.1666666666666666E-3</v>
      </c>
      <c r="AG15" s="420"/>
      <c r="AH15" s="409"/>
      <c r="AI15" s="420"/>
      <c r="AJ15" s="409"/>
      <c r="AK15" s="420"/>
      <c r="AL15" s="409"/>
      <c r="AM15" s="439"/>
      <c r="AN15" s="410" t="s">
        <v>235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v>
      </c>
      <c r="W16" s="420"/>
      <c r="X16" s="409">
        <v>0.54583333333333328</v>
      </c>
      <c r="Y16" s="439"/>
      <c r="Z16" s="429"/>
      <c r="AA16" s="420"/>
      <c r="AB16" s="409">
        <v>2.9166666666666664E-2</v>
      </c>
      <c r="AC16" s="420"/>
      <c r="AD16" s="409">
        <v>4.1666666666666666E-3</v>
      </c>
      <c r="AE16" s="420"/>
      <c r="AF16" s="409">
        <v>1.2499999999999999E-2</v>
      </c>
      <c r="AG16" s="420"/>
      <c r="AH16" s="409"/>
      <c r="AI16" s="420"/>
      <c r="AJ16" s="409"/>
      <c r="AK16" s="420"/>
      <c r="AL16" s="409"/>
      <c r="AM16" s="439"/>
      <c r="AN16" s="410" t="s">
        <v>236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0.54583333333333328</v>
      </c>
      <c r="W17" s="420"/>
      <c r="X17" s="409">
        <v>0.61249999999999993</v>
      </c>
      <c r="Y17" s="439"/>
      <c r="Z17" s="429"/>
      <c r="AA17" s="420"/>
      <c r="AB17" s="409"/>
      <c r="AC17" s="420"/>
      <c r="AD17" s="409"/>
      <c r="AE17" s="420"/>
      <c r="AF17" s="409"/>
      <c r="AG17" s="420"/>
      <c r="AH17" s="409"/>
      <c r="AI17" s="420"/>
      <c r="AJ17" s="409"/>
      <c r="AK17" s="420"/>
      <c r="AL17" s="409">
        <v>6.6666666666666666E-2</v>
      </c>
      <c r="AM17" s="439"/>
      <c r="AN17" s="410" t="s">
        <v>233</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0.61249999999999993</v>
      </c>
      <c r="W18" s="420"/>
      <c r="X18" s="442">
        <v>0.66666666666666663</v>
      </c>
      <c r="Y18" s="443"/>
      <c r="Z18" s="429"/>
      <c r="AA18" s="420"/>
      <c r="AB18" s="409">
        <v>2.4999999999999998E-2</v>
      </c>
      <c r="AC18" s="420"/>
      <c r="AD18" s="409">
        <v>8.3333333333333332E-3</v>
      </c>
      <c r="AE18" s="420"/>
      <c r="AF18" s="409">
        <v>2.0833333333333332E-2</v>
      </c>
      <c r="AG18" s="420"/>
      <c r="AH18" s="409"/>
      <c r="AI18" s="420"/>
      <c r="AJ18" s="409"/>
      <c r="AK18" s="420"/>
      <c r="AL18" s="409"/>
      <c r="AM18" s="439"/>
      <c r="AN18" s="410" t="s">
        <v>237</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0.66666666666666663</v>
      </c>
      <c r="W19" s="420"/>
      <c r="X19" s="442">
        <v>0.77083333333333337</v>
      </c>
      <c r="Y19" s="443"/>
      <c r="Z19" s="429"/>
      <c r="AA19" s="420"/>
      <c r="AB19" s="409"/>
      <c r="AC19" s="420"/>
      <c r="AD19" s="409"/>
      <c r="AE19" s="420"/>
      <c r="AF19" s="409"/>
      <c r="AG19" s="420"/>
      <c r="AH19" s="409"/>
      <c r="AI19" s="420"/>
      <c r="AJ19" s="409"/>
      <c r="AK19" s="420"/>
      <c r="AL19" s="409">
        <v>0.10416666666666667</v>
      </c>
      <c r="AM19" s="439"/>
      <c r="AN19" s="410" t="s">
        <v>231</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0.77083333333333337</v>
      </c>
      <c r="W20" s="420"/>
      <c r="X20" s="442">
        <v>0.79999999999999993</v>
      </c>
      <c r="Y20" s="443"/>
      <c r="Z20" s="429"/>
      <c r="AA20" s="420"/>
      <c r="AB20" s="409"/>
      <c r="AC20" s="420"/>
      <c r="AD20" s="409"/>
      <c r="AE20" s="420"/>
      <c r="AF20" s="409">
        <v>2.9166666666666664E-2</v>
      </c>
      <c r="AG20" s="420"/>
      <c r="AH20" s="409"/>
      <c r="AI20" s="420"/>
      <c r="AJ20" s="409"/>
      <c r="AK20" s="420"/>
      <c r="AL20" s="409"/>
      <c r="AM20" s="439"/>
      <c r="AN20" s="410" t="s">
        <v>238</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0.79999999999999993</v>
      </c>
      <c r="W21" s="420"/>
      <c r="X21" s="442">
        <v>1</v>
      </c>
      <c r="Y21" s="443"/>
      <c r="Z21" s="429"/>
      <c r="AA21" s="420"/>
      <c r="AB21" s="409"/>
      <c r="AC21" s="420"/>
      <c r="AD21" s="409"/>
      <c r="AE21" s="420"/>
      <c r="AF21" s="409"/>
      <c r="AG21" s="420"/>
      <c r="AH21" s="409"/>
      <c r="AI21" s="420"/>
      <c r="AJ21" s="409"/>
      <c r="AK21" s="420"/>
      <c r="AL21" s="409">
        <v>0.19999999999999998</v>
      </c>
      <c r="AM21" s="439"/>
      <c r="AN21" s="410" t="s">
        <v>231</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0.12499999999999999</v>
      </c>
      <c r="AC31" s="386"/>
      <c r="AD31" s="386">
        <f>SUM(AD9:AE30)</f>
        <v>2.9166666666666667E-2</v>
      </c>
      <c r="AE31" s="386"/>
      <c r="AF31" s="386">
        <f>SUM(AF9:AG30)</f>
        <v>0.15</v>
      </c>
      <c r="AG31" s="386"/>
      <c r="AH31" s="386">
        <f>SUM(AH9:AI30)</f>
        <v>0</v>
      </c>
      <c r="AI31" s="386"/>
      <c r="AJ31" s="386">
        <f>SUM(AJ9:AK30)</f>
        <v>0</v>
      </c>
      <c r="AK31" s="386"/>
      <c r="AL31" s="390">
        <f>SUM(AL9:AM30)</f>
        <v>0.6958333333333333</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14938</v>
      </c>
      <c r="Y35" s="369"/>
      <c r="Z35" s="369"/>
      <c r="AA35" s="55" t="s">
        <v>56</v>
      </c>
      <c r="AB35" s="370">
        <v>870</v>
      </c>
      <c r="AC35" s="371"/>
      <c r="AD35" s="371"/>
      <c r="AE35" s="58" t="s">
        <v>56</v>
      </c>
      <c r="AF35" s="370">
        <v>0</v>
      </c>
      <c r="AG35" s="371"/>
      <c r="AH35" s="371"/>
      <c r="AI35" s="55" t="s">
        <v>56</v>
      </c>
      <c r="AJ35" s="370">
        <v>0</v>
      </c>
      <c r="AK35" s="371"/>
      <c r="AL35" s="371"/>
      <c r="AM35" s="55" t="s">
        <v>56</v>
      </c>
      <c r="AN35" s="372">
        <f>(X35+AF35)-(AB35+AJ35)</f>
        <v>14068</v>
      </c>
      <c r="AO35" s="373"/>
      <c r="AP35" s="55" t="s">
        <v>56</v>
      </c>
      <c r="AQ35" s="374"/>
      <c r="AR35" s="375"/>
      <c r="AS35" s="375"/>
      <c r="AT35" s="375"/>
      <c r="AU35" s="376"/>
    </row>
    <row r="36" spans="1:47" ht="15.75" customHeight="1">
      <c r="A36" s="183" t="s">
        <v>83</v>
      </c>
      <c r="B36" s="51"/>
      <c r="C36" s="51"/>
      <c r="D36" s="51"/>
      <c r="E36" s="51"/>
      <c r="F36" s="51"/>
      <c r="G36" s="47"/>
      <c r="H36" s="341">
        <f>SUM(AB9:AC30)</f>
        <v>0.12499999999999999</v>
      </c>
      <c r="I36" s="342"/>
      <c r="J36" s="342"/>
      <c r="K36" s="343">
        <v>120</v>
      </c>
      <c r="L36" s="344"/>
      <c r="M36" s="37" t="s">
        <v>56</v>
      </c>
      <c r="N36" s="345">
        <f t="shared" si="2"/>
        <v>359.99999999999994</v>
      </c>
      <c r="O36" s="346"/>
      <c r="P36" s="37" t="s">
        <v>56</v>
      </c>
      <c r="Q36" s="31"/>
      <c r="R36" s="354" t="s">
        <v>39</v>
      </c>
      <c r="S36" s="355"/>
      <c r="T36" s="355"/>
      <c r="U36" s="355"/>
      <c r="V36" s="355"/>
      <c r="W36" s="355"/>
      <c r="X36" s="339">
        <v>6000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4000</v>
      </c>
      <c r="AO36" s="317"/>
      <c r="AP36" s="56" t="s">
        <v>56</v>
      </c>
      <c r="AQ36" s="318"/>
      <c r="AR36" s="319"/>
      <c r="AS36" s="319"/>
      <c r="AT36" s="319"/>
      <c r="AU36" s="320"/>
    </row>
    <row r="37" spans="1:47" ht="15.75" customHeight="1">
      <c r="A37" s="183" t="s">
        <v>67</v>
      </c>
      <c r="B37" s="51"/>
      <c r="C37" s="51"/>
      <c r="D37" s="51"/>
      <c r="E37" s="51"/>
      <c r="F37" s="51"/>
      <c r="G37" s="47"/>
      <c r="H37" s="341">
        <f>SUM(AD9:AE30)</f>
        <v>2.9166666666666667E-2</v>
      </c>
      <c r="I37" s="342"/>
      <c r="J37" s="342"/>
      <c r="K37" s="343">
        <v>89</v>
      </c>
      <c r="L37" s="344"/>
      <c r="M37" s="37" t="s">
        <v>56</v>
      </c>
      <c r="N37" s="345">
        <f t="shared" si="2"/>
        <v>62.3</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83" t="s">
        <v>150</v>
      </c>
      <c r="B38" s="51"/>
      <c r="C38" s="51"/>
      <c r="D38" s="51"/>
      <c r="E38" s="51"/>
      <c r="F38" s="51"/>
      <c r="G38" s="47"/>
      <c r="H38" s="341">
        <f>SUM(AF9:AG30)</f>
        <v>0.15</v>
      </c>
      <c r="I38" s="342"/>
      <c r="J38" s="342"/>
      <c r="K38" s="343">
        <v>89</v>
      </c>
      <c r="L38" s="344"/>
      <c r="M38" s="37" t="s">
        <v>56</v>
      </c>
      <c r="N38" s="345">
        <f t="shared" si="2"/>
        <v>320.39999999999998</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83"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83"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83" t="s">
        <v>68</v>
      </c>
      <c r="B41" s="51"/>
      <c r="C41" s="51"/>
      <c r="D41" s="51"/>
      <c r="E41" s="51"/>
      <c r="F41" s="51"/>
      <c r="G41" s="47"/>
      <c r="H41" s="341">
        <f>SUM(AL9:AM30)</f>
        <v>0.6958333333333333</v>
      </c>
      <c r="I41" s="342"/>
      <c r="J41" s="342"/>
      <c r="K41" s="343">
        <v>8</v>
      </c>
      <c r="L41" s="344"/>
      <c r="M41" s="37" t="s">
        <v>56</v>
      </c>
      <c r="N41" s="345">
        <f t="shared" si="2"/>
        <v>133.6</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83"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876.3</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43897</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43897</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8" t="s">
        <v>169</v>
      </c>
      <c r="AH71" s="179"/>
      <c r="AI71" s="179"/>
      <c r="AJ71" s="179"/>
      <c r="AK71" s="179"/>
      <c r="AL71" s="180"/>
      <c r="AM71" s="178" t="s">
        <v>164</v>
      </c>
      <c r="AN71" s="179"/>
      <c r="AO71" s="179" t="s">
        <v>171</v>
      </c>
      <c r="AP71" s="18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8" t="s">
        <v>165</v>
      </c>
      <c r="AH72" s="179"/>
      <c r="AI72" s="179"/>
      <c r="AJ72" s="179"/>
      <c r="AK72" s="179"/>
      <c r="AL72" s="180"/>
      <c r="AM72" s="178" t="s">
        <v>166</v>
      </c>
      <c r="AN72" s="179"/>
      <c r="AO72" s="179"/>
      <c r="AP72" s="18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8" t="s">
        <v>173</v>
      </c>
      <c r="AH73" s="179"/>
      <c r="AI73" s="179"/>
      <c r="AJ73" s="179"/>
      <c r="AK73" s="179"/>
      <c r="AL73" s="180"/>
      <c r="AM73" s="178" t="s">
        <v>159</v>
      </c>
      <c r="AN73" s="179"/>
      <c r="AO73" s="179" t="s">
        <v>171</v>
      </c>
      <c r="AP73" s="18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8" t="s">
        <v>155</v>
      </c>
      <c r="AH74" s="179"/>
      <c r="AI74" s="179"/>
      <c r="AJ74" s="179"/>
      <c r="AK74" s="179"/>
      <c r="AL74" s="180"/>
      <c r="AM74" s="178" t="s">
        <v>160</v>
      </c>
      <c r="AN74" s="179"/>
      <c r="AO74" s="179"/>
      <c r="AP74" s="18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8" t="s">
        <v>156</v>
      </c>
      <c r="AH75" s="179"/>
      <c r="AI75" s="179"/>
      <c r="AJ75" s="179"/>
      <c r="AK75" s="179"/>
      <c r="AL75" s="180"/>
      <c r="AM75" s="178" t="s">
        <v>161</v>
      </c>
      <c r="AN75" s="179"/>
      <c r="AO75" s="179" t="s">
        <v>171</v>
      </c>
      <c r="AP75" s="18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8" t="s">
        <v>157</v>
      </c>
      <c r="AH76" s="179"/>
      <c r="AI76" s="179"/>
      <c r="AJ76" s="179"/>
      <c r="AK76" s="179"/>
      <c r="AL76" s="180"/>
      <c r="AM76" s="178" t="s">
        <v>161</v>
      </c>
      <c r="AN76" s="179"/>
      <c r="AO76" s="179"/>
      <c r="AP76" s="18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8" t="s">
        <v>158</v>
      </c>
      <c r="AH77" s="179"/>
      <c r="AI77" s="179"/>
      <c r="AJ77" s="179"/>
      <c r="AK77" s="179"/>
      <c r="AL77" s="180"/>
      <c r="AM77" s="178" t="s">
        <v>162</v>
      </c>
      <c r="AN77" s="179"/>
      <c r="AO77" s="179"/>
      <c r="AP77" s="18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AB25" sqref="AB25:AC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43898</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8" t="s">
        <v>53</v>
      </c>
      <c r="L8" s="189"/>
      <c r="M8" s="189"/>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0.12916666666666668</v>
      </c>
      <c r="Y9" s="478"/>
      <c r="Z9" s="475"/>
      <c r="AA9" s="476"/>
      <c r="AB9" s="477"/>
      <c r="AC9" s="476"/>
      <c r="AD9" s="477"/>
      <c r="AE9" s="476"/>
      <c r="AF9" s="477"/>
      <c r="AG9" s="476"/>
      <c r="AH9" s="477"/>
      <c r="AI9" s="476"/>
      <c r="AJ9" s="477"/>
      <c r="AK9" s="476"/>
      <c r="AL9" s="477">
        <v>0.12916666666666668</v>
      </c>
      <c r="AM9" s="478"/>
      <c r="AN9" s="479" t="s">
        <v>231</v>
      </c>
      <c r="AO9" s="480"/>
      <c r="AP9" s="480"/>
      <c r="AQ9" s="480"/>
      <c r="AR9" s="480"/>
      <c r="AS9" s="480"/>
      <c r="AT9" s="480"/>
      <c r="AU9" s="481"/>
    </row>
    <row r="10" spans="1:47" ht="15.75" customHeight="1" thickTop="1">
      <c r="A10" s="18"/>
      <c r="B10" s="18"/>
      <c r="C10" s="18"/>
      <c r="D10" s="18"/>
      <c r="E10" s="19"/>
      <c r="F10" s="19"/>
      <c r="G10" s="19"/>
      <c r="H10" s="19"/>
      <c r="I10" s="19"/>
      <c r="J10" s="19"/>
      <c r="U10" s="20"/>
      <c r="V10" s="429">
        <v>0.12916666666666668</v>
      </c>
      <c r="W10" s="420"/>
      <c r="X10" s="409">
        <v>0.17500000000000002</v>
      </c>
      <c r="Y10" s="439"/>
      <c r="Z10" s="429"/>
      <c r="AA10" s="420"/>
      <c r="AB10" s="409"/>
      <c r="AC10" s="420"/>
      <c r="AD10" s="409"/>
      <c r="AE10" s="420"/>
      <c r="AF10" s="409">
        <v>4.5833333333333337E-2</v>
      </c>
      <c r="AG10" s="420"/>
      <c r="AH10" s="409"/>
      <c r="AI10" s="420"/>
      <c r="AJ10" s="409"/>
      <c r="AK10" s="420"/>
      <c r="AL10" s="409"/>
      <c r="AM10" s="439"/>
      <c r="AN10" s="410" t="s">
        <v>239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0.17500000000000002</v>
      </c>
      <c r="W11" s="420"/>
      <c r="X11" s="409">
        <v>0.29166666666666669</v>
      </c>
      <c r="Y11" s="439"/>
      <c r="Z11" s="429"/>
      <c r="AA11" s="420"/>
      <c r="AB11" s="409"/>
      <c r="AC11" s="420"/>
      <c r="AD11" s="409"/>
      <c r="AE11" s="420"/>
      <c r="AF11" s="409"/>
      <c r="AG11" s="420"/>
      <c r="AH11" s="409"/>
      <c r="AI11" s="420"/>
      <c r="AJ11" s="409"/>
      <c r="AK11" s="420"/>
      <c r="AL11" s="409">
        <v>0.11666666666666665</v>
      </c>
      <c r="AM11" s="439"/>
      <c r="AN11" s="410" t="s">
        <v>231</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0.29166666666666669</v>
      </c>
      <c r="W12" s="420"/>
      <c r="X12" s="409">
        <v>0.33749999999999997</v>
      </c>
      <c r="Y12" s="439"/>
      <c r="Z12" s="429"/>
      <c r="AA12" s="420"/>
      <c r="AB12" s="409">
        <v>2.9166666666666664E-2</v>
      </c>
      <c r="AC12" s="420"/>
      <c r="AD12" s="409">
        <v>4.1666666666666666E-3</v>
      </c>
      <c r="AE12" s="420"/>
      <c r="AF12" s="409">
        <v>1.2499999999999999E-2</v>
      </c>
      <c r="AG12" s="420"/>
      <c r="AH12" s="409"/>
      <c r="AI12" s="420"/>
      <c r="AJ12" s="409"/>
      <c r="AK12" s="420"/>
      <c r="AL12" s="409"/>
      <c r="AM12" s="439"/>
      <c r="AN12" s="410" t="s">
        <v>240</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0.33749999999999997</v>
      </c>
      <c r="W13" s="420"/>
      <c r="X13" s="409">
        <v>0.35833333333333334</v>
      </c>
      <c r="Y13" s="439"/>
      <c r="Z13" s="429"/>
      <c r="AA13" s="420"/>
      <c r="AB13" s="409"/>
      <c r="AC13" s="420"/>
      <c r="AD13" s="409"/>
      <c r="AE13" s="420"/>
      <c r="AF13" s="409">
        <v>2.0833333333333332E-2</v>
      </c>
      <c r="AG13" s="420"/>
      <c r="AH13" s="409"/>
      <c r="AI13" s="420"/>
      <c r="AJ13" s="409"/>
      <c r="AK13" s="420"/>
      <c r="AL13" s="409"/>
      <c r="AM13" s="439"/>
      <c r="AN13" s="410" t="s">
        <v>241</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0.35833333333333334</v>
      </c>
      <c r="W14" s="420"/>
      <c r="X14" s="409">
        <v>0.39583333333333331</v>
      </c>
      <c r="Y14" s="439"/>
      <c r="Z14" s="429"/>
      <c r="AA14" s="420"/>
      <c r="AB14" s="409"/>
      <c r="AC14" s="420"/>
      <c r="AD14" s="409"/>
      <c r="AE14" s="420"/>
      <c r="AF14" s="409"/>
      <c r="AG14" s="420"/>
      <c r="AH14" s="409"/>
      <c r="AI14" s="420"/>
      <c r="AJ14" s="409"/>
      <c r="AK14" s="420"/>
      <c r="AL14" s="409">
        <v>3.7499999999999999E-2</v>
      </c>
      <c r="AM14" s="439"/>
      <c r="AN14" s="410" t="s">
        <v>242</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0.39583333333333331</v>
      </c>
      <c r="W15" s="420"/>
      <c r="X15" s="409">
        <v>0.44166666666666665</v>
      </c>
      <c r="Y15" s="439"/>
      <c r="Z15" s="429"/>
      <c r="AA15" s="420"/>
      <c r="AB15" s="409">
        <v>2.4999999999999998E-2</v>
      </c>
      <c r="AC15" s="420"/>
      <c r="AD15" s="409">
        <v>8.3333333333333332E-3</v>
      </c>
      <c r="AE15" s="420"/>
      <c r="AF15" s="409">
        <v>1.2499999999999999E-2</v>
      </c>
      <c r="AG15" s="420"/>
      <c r="AH15" s="409"/>
      <c r="AI15" s="420"/>
      <c r="AJ15" s="409"/>
      <c r="AK15" s="420"/>
      <c r="AL15" s="409"/>
      <c r="AM15" s="439"/>
      <c r="AN15" s="410" t="s">
        <v>243</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0.44166666666666665</v>
      </c>
      <c r="W16" s="420"/>
      <c r="X16" s="409">
        <v>0.53749999999999998</v>
      </c>
      <c r="Y16" s="439"/>
      <c r="Z16" s="429"/>
      <c r="AA16" s="420"/>
      <c r="AB16" s="409"/>
      <c r="AC16" s="420"/>
      <c r="AD16" s="409"/>
      <c r="AE16" s="420"/>
      <c r="AF16" s="409"/>
      <c r="AG16" s="420"/>
      <c r="AH16" s="409"/>
      <c r="AI16" s="420"/>
      <c r="AJ16" s="409"/>
      <c r="AK16" s="420"/>
      <c r="AL16" s="409">
        <v>9.5833333333333326E-2</v>
      </c>
      <c r="AM16" s="439"/>
      <c r="AN16" s="410" t="s">
        <v>244</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0.53749999999999998</v>
      </c>
      <c r="W17" s="420"/>
      <c r="X17" s="409">
        <v>0.60416666666666663</v>
      </c>
      <c r="Y17" s="439"/>
      <c r="Z17" s="429"/>
      <c r="AA17" s="420"/>
      <c r="AB17" s="409">
        <v>3.3333333333333333E-2</v>
      </c>
      <c r="AC17" s="420"/>
      <c r="AD17" s="409">
        <v>8.3333333333333332E-3</v>
      </c>
      <c r="AE17" s="420"/>
      <c r="AF17" s="409">
        <v>2.4999999999999998E-2</v>
      </c>
      <c r="AG17" s="420"/>
      <c r="AH17" s="409"/>
      <c r="AI17" s="420"/>
      <c r="AJ17" s="409"/>
      <c r="AK17" s="420"/>
      <c r="AL17" s="409"/>
      <c r="AM17" s="439"/>
      <c r="AN17" s="410" t="s">
        <v>245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0.60416666666666663</v>
      </c>
      <c r="W18" s="420"/>
      <c r="X18" s="442">
        <v>0.63750000000000007</v>
      </c>
      <c r="Y18" s="443"/>
      <c r="Z18" s="429"/>
      <c r="AA18" s="420"/>
      <c r="AB18" s="409">
        <v>2.4999999999999998E-2</v>
      </c>
      <c r="AC18" s="420"/>
      <c r="AD18" s="409">
        <v>4.1666666666666666E-3</v>
      </c>
      <c r="AE18" s="420"/>
      <c r="AF18" s="409">
        <v>4.1666666666666666E-3</v>
      </c>
      <c r="AG18" s="420"/>
      <c r="AH18" s="409"/>
      <c r="AI18" s="420"/>
      <c r="AJ18" s="409"/>
      <c r="AK18" s="420"/>
      <c r="AL18" s="409"/>
      <c r="AM18" s="439"/>
      <c r="AN18" s="410" t="s">
        <v>246</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0.63750000000000007</v>
      </c>
      <c r="W19" s="420"/>
      <c r="X19" s="442">
        <v>1</v>
      </c>
      <c r="Y19" s="443"/>
      <c r="Z19" s="429"/>
      <c r="AA19" s="420"/>
      <c r="AB19" s="409"/>
      <c r="AC19" s="420"/>
      <c r="AD19" s="409"/>
      <c r="AE19" s="420"/>
      <c r="AF19" s="409"/>
      <c r="AG19" s="420"/>
      <c r="AH19" s="409"/>
      <c r="AI19" s="420"/>
      <c r="AJ19" s="409"/>
      <c r="AK19" s="420"/>
      <c r="AL19" s="409">
        <v>0.36249999999999999</v>
      </c>
      <c r="AM19" s="439"/>
      <c r="AN19" s="410" t="s">
        <v>231</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0.11249999999999999</v>
      </c>
      <c r="AC31" s="386"/>
      <c r="AD31" s="386">
        <f>SUM(AD9:AE30)</f>
        <v>2.5000000000000001E-2</v>
      </c>
      <c r="AE31" s="386"/>
      <c r="AF31" s="386">
        <f>SUM(AF9:AG30)</f>
        <v>0.12083333333333332</v>
      </c>
      <c r="AG31" s="386"/>
      <c r="AH31" s="386">
        <f>SUM(AH9:AI30)</f>
        <v>0</v>
      </c>
      <c r="AI31" s="386"/>
      <c r="AJ31" s="386">
        <f>SUM(AJ9:AK30)</f>
        <v>0</v>
      </c>
      <c r="AK31" s="386"/>
      <c r="AL31" s="390">
        <f>SUM(AL9:AM30)</f>
        <v>0.7416666666666667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14068</v>
      </c>
      <c r="Y35" s="369"/>
      <c r="Z35" s="369"/>
      <c r="AA35" s="55" t="s">
        <v>56</v>
      </c>
      <c r="AB35" s="370">
        <v>773</v>
      </c>
      <c r="AC35" s="371"/>
      <c r="AD35" s="371"/>
      <c r="AE35" s="58" t="s">
        <v>56</v>
      </c>
      <c r="AF35" s="370">
        <v>0</v>
      </c>
      <c r="AG35" s="371"/>
      <c r="AH35" s="371"/>
      <c r="AI35" s="55" t="s">
        <v>56</v>
      </c>
      <c r="AJ35" s="370">
        <v>0</v>
      </c>
      <c r="AK35" s="371"/>
      <c r="AL35" s="371"/>
      <c r="AM35" s="55" t="s">
        <v>56</v>
      </c>
      <c r="AN35" s="372">
        <f>(X35+AF35)-(AB35+AJ35)</f>
        <v>13295</v>
      </c>
      <c r="AO35" s="373"/>
      <c r="AP35" s="55" t="s">
        <v>56</v>
      </c>
      <c r="AQ35" s="374"/>
      <c r="AR35" s="375"/>
      <c r="AS35" s="375"/>
      <c r="AT35" s="375"/>
      <c r="AU35" s="376"/>
    </row>
    <row r="36" spans="1:47" ht="15.75" customHeight="1">
      <c r="A36" s="190" t="s">
        <v>83</v>
      </c>
      <c r="B36" s="51"/>
      <c r="C36" s="51"/>
      <c r="D36" s="51"/>
      <c r="E36" s="51"/>
      <c r="F36" s="51"/>
      <c r="G36" s="47"/>
      <c r="H36" s="341">
        <f>SUM(AB9:AC30)</f>
        <v>0.11249999999999999</v>
      </c>
      <c r="I36" s="342"/>
      <c r="J36" s="342"/>
      <c r="K36" s="343">
        <v>120</v>
      </c>
      <c r="L36" s="344"/>
      <c r="M36" s="37" t="s">
        <v>56</v>
      </c>
      <c r="N36" s="345">
        <f t="shared" si="2"/>
        <v>323.99999999999994</v>
      </c>
      <c r="O36" s="346"/>
      <c r="P36" s="37" t="s">
        <v>56</v>
      </c>
      <c r="Q36" s="31"/>
      <c r="R36" s="354" t="s">
        <v>39</v>
      </c>
      <c r="S36" s="355"/>
      <c r="T36" s="355"/>
      <c r="U36" s="355"/>
      <c r="V36" s="355"/>
      <c r="W36" s="355"/>
      <c r="X36" s="339">
        <v>4000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2000</v>
      </c>
      <c r="AO36" s="317"/>
      <c r="AP36" s="56" t="s">
        <v>56</v>
      </c>
      <c r="AQ36" s="318"/>
      <c r="AR36" s="319"/>
      <c r="AS36" s="319"/>
      <c r="AT36" s="319"/>
      <c r="AU36" s="320"/>
    </row>
    <row r="37" spans="1:47" ht="15.75" customHeight="1">
      <c r="A37" s="190" t="s">
        <v>67</v>
      </c>
      <c r="B37" s="51"/>
      <c r="C37" s="51"/>
      <c r="D37" s="51"/>
      <c r="E37" s="51"/>
      <c r="F37" s="51"/>
      <c r="G37" s="47"/>
      <c r="H37" s="341">
        <f>SUM(AD9:AE30)</f>
        <v>2.5000000000000001E-2</v>
      </c>
      <c r="I37" s="342"/>
      <c r="J37" s="342"/>
      <c r="K37" s="343">
        <v>89</v>
      </c>
      <c r="L37" s="344"/>
      <c r="M37" s="37" t="s">
        <v>56</v>
      </c>
      <c r="N37" s="345">
        <f t="shared" si="2"/>
        <v>53.400000000000006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90" t="s">
        <v>150</v>
      </c>
      <c r="B38" s="51"/>
      <c r="C38" s="51"/>
      <c r="D38" s="51"/>
      <c r="E38" s="51"/>
      <c r="F38" s="51"/>
      <c r="G38" s="47"/>
      <c r="H38" s="341">
        <f>SUM(AF9:AG30)</f>
        <v>0.12083333333333332</v>
      </c>
      <c r="I38" s="342"/>
      <c r="J38" s="342"/>
      <c r="K38" s="343">
        <v>89</v>
      </c>
      <c r="L38" s="344"/>
      <c r="M38" s="37" t="s">
        <v>56</v>
      </c>
      <c r="N38" s="345">
        <f t="shared" si="2"/>
        <v>258.09999999999997</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90"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90"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90" t="s">
        <v>68</v>
      </c>
      <c r="B41" s="51"/>
      <c r="C41" s="51"/>
      <c r="D41" s="51"/>
      <c r="E41" s="51"/>
      <c r="F41" s="51"/>
      <c r="G41" s="47"/>
      <c r="H41" s="341">
        <f>SUM(AL9:AM30)</f>
        <v>0.7416666666666667</v>
      </c>
      <c r="I41" s="342"/>
      <c r="J41" s="342"/>
      <c r="K41" s="343">
        <v>8</v>
      </c>
      <c r="L41" s="344"/>
      <c r="M41" s="37" t="s">
        <v>56</v>
      </c>
      <c r="N41" s="345">
        <f t="shared" si="2"/>
        <v>142.4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90"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777.9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43898</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43898</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85" t="s">
        <v>169</v>
      </c>
      <c r="AH71" s="186"/>
      <c r="AI71" s="186"/>
      <c r="AJ71" s="186"/>
      <c r="AK71" s="186"/>
      <c r="AL71" s="187"/>
      <c r="AM71" s="185" t="s">
        <v>164</v>
      </c>
      <c r="AN71" s="186"/>
      <c r="AO71" s="186" t="s">
        <v>171</v>
      </c>
      <c r="AP71" s="191"/>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85" t="s">
        <v>165</v>
      </c>
      <c r="AH72" s="186"/>
      <c r="AI72" s="186"/>
      <c r="AJ72" s="186"/>
      <c r="AK72" s="186"/>
      <c r="AL72" s="187"/>
      <c r="AM72" s="185" t="s">
        <v>166</v>
      </c>
      <c r="AN72" s="186"/>
      <c r="AO72" s="186"/>
      <c r="AP72" s="191"/>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85" t="s">
        <v>173</v>
      </c>
      <c r="AH73" s="186"/>
      <c r="AI73" s="186"/>
      <c r="AJ73" s="186"/>
      <c r="AK73" s="186"/>
      <c r="AL73" s="187"/>
      <c r="AM73" s="185" t="s">
        <v>159</v>
      </c>
      <c r="AN73" s="186"/>
      <c r="AO73" s="186" t="s">
        <v>171</v>
      </c>
      <c r="AP73" s="191"/>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85" t="s">
        <v>155</v>
      </c>
      <c r="AH74" s="186"/>
      <c r="AI74" s="186"/>
      <c r="AJ74" s="186"/>
      <c r="AK74" s="186"/>
      <c r="AL74" s="187"/>
      <c r="AM74" s="185" t="s">
        <v>160</v>
      </c>
      <c r="AN74" s="186"/>
      <c r="AO74" s="186"/>
      <c r="AP74" s="191"/>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85" t="s">
        <v>156</v>
      </c>
      <c r="AH75" s="186"/>
      <c r="AI75" s="186"/>
      <c r="AJ75" s="186"/>
      <c r="AK75" s="186"/>
      <c r="AL75" s="187"/>
      <c r="AM75" s="185" t="s">
        <v>161</v>
      </c>
      <c r="AN75" s="186"/>
      <c r="AO75" s="186" t="s">
        <v>171</v>
      </c>
      <c r="AP75" s="191"/>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85" t="s">
        <v>157</v>
      </c>
      <c r="AH76" s="186"/>
      <c r="AI76" s="186"/>
      <c r="AJ76" s="186"/>
      <c r="AK76" s="186"/>
      <c r="AL76" s="187"/>
      <c r="AM76" s="185" t="s">
        <v>161</v>
      </c>
      <c r="AN76" s="186"/>
      <c r="AO76" s="186"/>
      <c r="AP76" s="191"/>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85" t="s">
        <v>158</v>
      </c>
      <c r="AH77" s="186"/>
      <c r="AI77" s="186"/>
      <c r="AJ77" s="186"/>
      <c r="AK77" s="186"/>
      <c r="AL77" s="187"/>
      <c r="AM77" s="185" t="s">
        <v>162</v>
      </c>
      <c r="AN77" s="186"/>
      <c r="AO77" s="186"/>
      <c r="AP77" s="191"/>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3"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43899</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32" t="s">
        <v>53</v>
      </c>
      <c r="L8" s="133"/>
      <c r="M8" s="133"/>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6</v>
      </c>
      <c r="P9" s="213"/>
      <c r="Q9" s="65" t="s">
        <v>82</v>
      </c>
      <c r="R9" s="213"/>
      <c r="S9" s="213"/>
      <c r="T9" s="63" t="s">
        <v>52</v>
      </c>
      <c r="U9" s="17"/>
      <c r="V9" s="475">
        <v>0</v>
      </c>
      <c r="W9" s="476"/>
      <c r="X9" s="477">
        <v>4.1666666666666664E-2</v>
      </c>
      <c r="Y9" s="478"/>
      <c r="Z9" s="475"/>
      <c r="AA9" s="476"/>
      <c r="AB9" s="477"/>
      <c r="AC9" s="476"/>
      <c r="AD9" s="477"/>
      <c r="AE9" s="476"/>
      <c r="AF9" s="477"/>
      <c r="AG9" s="476"/>
      <c r="AH9" s="477"/>
      <c r="AI9" s="476"/>
      <c r="AJ9" s="477"/>
      <c r="AK9" s="476"/>
      <c r="AL9" s="477">
        <v>4.1666666666666664E-2</v>
      </c>
      <c r="AM9" s="478"/>
      <c r="AN9" s="479" t="s">
        <v>231</v>
      </c>
      <c r="AO9" s="480"/>
      <c r="AP9" s="480"/>
      <c r="AQ9" s="480"/>
      <c r="AR9" s="480"/>
      <c r="AS9" s="480"/>
      <c r="AT9" s="480"/>
      <c r="AU9" s="481"/>
    </row>
    <row r="10" spans="1:47" ht="15.75" customHeight="1" thickTop="1">
      <c r="A10" s="18"/>
      <c r="B10" s="18"/>
      <c r="C10" s="18"/>
      <c r="D10" s="18"/>
      <c r="E10" s="19"/>
      <c r="F10" s="19"/>
      <c r="G10" s="19"/>
      <c r="H10" s="19"/>
      <c r="I10" s="19"/>
      <c r="J10" s="19"/>
      <c r="U10" s="20"/>
      <c r="V10" s="429">
        <v>4.1666666666666664E-2</v>
      </c>
      <c r="W10" s="420"/>
      <c r="X10" s="409">
        <v>9.5833333333333326E-2</v>
      </c>
      <c r="Y10" s="439"/>
      <c r="Z10" s="429"/>
      <c r="AA10" s="420"/>
      <c r="AB10" s="409"/>
      <c r="AC10" s="420"/>
      <c r="AD10" s="409"/>
      <c r="AE10" s="420"/>
      <c r="AF10" s="409">
        <v>5.4166666666666669E-2</v>
      </c>
      <c r="AG10" s="420"/>
      <c r="AH10" s="409"/>
      <c r="AI10" s="420"/>
      <c r="AJ10" s="409"/>
      <c r="AK10" s="420"/>
      <c r="AL10" s="409"/>
      <c r="AM10" s="439"/>
      <c r="AN10" s="410" t="s">
        <v>247</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9.5833333333333326E-2</v>
      </c>
      <c r="W11" s="420"/>
      <c r="X11" s="409">
        <v>0.45833333333333331</v>
      </c>
      <c r="Y11" s="439"/>
      <c r="Z11" s="429"/>
      <c r="AA11" s="420"/>
      <c r="AB11" s="409"/>
      <c r="AC11" s="420"/>
      <c r="AD11" s="409"/>
      <c r="AE11" s="420"/>
      <c r="AF11" s="409"/>
      <c r="AG11" s="420"/>
      <c r="AH11" s="409"/>
      <c r="AI11" s="420"/>
      <c r="AJ11" s="409"/>
      <c r="AK11" s="420"/>
      <c r="AL11" s="409">
        <v>0.36249999999999999</v>
      </c>
      <c r="AM11" s="439"/>
      <c r="AN11" s="410" t="s">
        <v>231</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0.45833333333333331</v>
      </c>
      <c r="W12" s="420"/>
      <c r="X12" s="409">
        <v>0.5</v>
      </c>
      <c r="Y12" s="439"/>
      <c r="Z12" s="429"/>
      <c r="AA12" s="420"/>
      <c r="AB12" s="409">
        <v>1.6666666666666666E-2</v>
      </c>
      <c r="AC12" s="420"/>
      <c r="AD12" s="409">
        <v>4.1666666666666666E-3</v>
      </c>
      <c r="AE12" s="420"/>
      <c r="AF12" s="409">
        <v>2.0833333333333332E-2</v>
      </c>
      <c r="AG12" s="420"/>
      <c r="AH12" s="409"/>
      <c r="AI12" s="420"/>
      <c r="AJ12" s="409"/>
      <c r="AK12" s="420"/>
      <c r="AL12" s="409"/>
      <c r="AM12" s="439"/>
      <c r="AN12" s="410" t="s">
        <v>248</v>
      </c>
      <c r="AO12" s="411"/>
      <c r="AP12" s="411"/>
      <c r="AQ12" s="411"/>
      <c r="AR12" s="411"/>
      <c r="AS12" s="411"/>
      <c r="AT12" s="411"/>
      <c r="AU12" s="412"/>
    </row>
    <row r="13" spans="1:47" ht="15.75" customHeight="1" thickTop="1">
      <c r="A13" s="463" t="s">
        <v>27</v>
      </c>
      <c r="B13" s="464"/>
      <c r="C13" s="464"/>
      <c r="D13" s="464"/>
      <c r="E13" s="465" t="s">
        <v>175</v>
      </c>
      <c r="F13" s="466"/>
      <c r="G13" s="466"/>
      <c r="H13" s="467"/>
      <c r="I13" s="468" t="s">
        <v>179</v>
      </c>
      <c r="J13" s="469"/>
      <c r="K13" s="469"/>
      <c r="L13" s="470"/>
      <c r="M13" s="468" t="s">
        <v>181</v>
      </c>
      <c r="N13" s="469"/>
      <c r="O13" s="469"/>
      <c r="P13" s="470"/>
      <c r="Q13" s="468" t="s">
        <v>176</v>
      </c>
      <c r="R13" s="469"/>
      <c r="S13" s="469"/>
      <c r="T13" s="470"/>
      <c r="U13" s="12"/>
      <c r="V13" s="429">
        <v>0.5</v>
      </c>
      <c r="W13" s="420"/>
      <c r="X13" s="409">
        <v>0.5541666666666667</v>
      </c>
      <c r="Y13" s="439"/>
      <c r="Z13" s="429"/>
      <c r="AA13" s="420"/>
      <c r="AB13" s="409">
        <v>4.1666666666666664E-2</v>
      </c>
      <c r="AC13" s="420"/>
      <c r="AD13" s="409">
        <v>4.1666666666666666E-3</v>
      </c>
      <c r="AE13" s="420"/>
      <c r="AF13" s="409">
        <v>8.3333333333333332E-3</v>
      </c>
      <c r="AG13" s="420"/>
      <c r="AH13" s="409"/>
      <c r="AI13" s="420"/>
      <c r="AJ13" s="409"/>
      <c r="AK13" s="420"/>
      <c r="AL13" s="409"/>
      <c r="AM13" s="439"/>
      <c r="AN13" s="410" t="s">
        <v>249</v>
      </c>
      <c r="AO13" s="411"/>
      <c r="AP13" s="411"/>
      <c r="AQ13" s="411"/>
      <c r="AR13" s="411"/>
      <c r="AS13" s="411"/>
      <c r="AT13" s="411"/>
      <c r="AU13" s="412"/>
    </row>
    <row r="14" spans="1:47" ht="15.75" customHeight="1">
      <c r="A14" s="459" t="s">
        <v>10</v>
      </c>
      <c r="B14" s="441"/>
      <c r="C14" s="441"/>
      <c r="D14" s="441"/>
      <c r="E14" s="460" t="s">
        <v>180</v>
      </c>
      <c r="F14" s="461"/>
      <c r="G14" s="461"/>
      <c r="H14" s="462"/>
      <c r="I14" s="460" t="s">
        <v>178</v>
      </c>
      <c r="J14" s="461"/>
      <c r="K14" s="461"/>
      <c r="L14" s="462"/>
      <c r="M14" s="460" t="s">
        <v>182</v>
      </c>
      <c r="N14" s="461"/>
      <c r="O14" s="461"/>
      <c r="P14" s="462"/>
      <c r="Q14" s="460" t="s">
        <v>183</v>
      </c>
      <c r="R14" s="461"/>
      <c r="S14" s="461"/>
      <c r="T14" s="462"/>
      <c r="U14" s="12"/>
      <c r="V14" s="429">
        <v>0.5541666666666667</v>
      </c>
      <c r="W14" s="420"/>
      <c r="X14" s="409">
        <v>0.6</v>
      </c>
      <c r="Y14" s="439"/>
      <c r="Z14" s="429"/>
      <c r="AA14" s="420"/>
      <c r="AB14" s="409">
        <v>3.7499999999999999E-2</v>
      </c>
      <c r="AC14" s="420"/>
      <c r="AD14" s="409">
        <v>4.1666666666666666E-3</v>
      </c>
      <c r="AE14" s="420"/>
      <c r="AF14" s="409">
        <v>4.1666666666666666E-3</v>
      </c>
      <c r="AG14" s="420"/>
      <c r="AH14" s="409"/>
      <c r="AI14" s="420"/>
      <c r="AJ14" s="409"/>
      <c r="AK14" s="420"/>
      <c r="AL14" s="409"/>
      <c r="AM14" s="439"/>
      <c r="AN14" s="410" t="s">
        <v>250</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v>
      </c>
      <c r="W15" s="420"/>
      <c r="X15" s="409">
        <v>0.62083333333333335</v>
      </c>
      <c r="Y15" s="439"/>
      <c r="Z15" s="429"/>
      <c r="AA15" s="420"/>
      <c r="AB15" s="409">
        <v>1.2499999999999999E-2</v>
      </c>
      <c r="AC15" s="420"/>
      <c r="AD15" s="409">
        <v>4.1666666666666666E-3</v>
      </c>
      <c r="AE15" s="420"/>
      <c r="AF15" s="409">
        <v>4.1666666666666666E-3</v>
      </c>
      <c r="AG15" s="420"/>
      <c r="AH15" s="409"/>
      <c r="AI15" s="420"/>
      <c r="AJ15" s="409"/>
      <c r="AK15" s="420"/>
      <c r="AL15" s="409"/>
      <c r="AM15" s="439"/>
      <c r="AN15" s="410" t="s">
        <v>251</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0.62083333333333335</v>
      </c>
      <c r="W16" s="420"/>
      <c r="X16" s="409">
        <v>0.72916666666666663</v>
      </c>
      <c r="Y16" s="439"/>
      <c r="Z16" s="429"/>
      <c r="AA16" s="420"/>
      <c r="AB16" s="409"/>
      <c r="AC16" s="420"/>
      <c r="AD16" s="409"/>
      <c r="AE16" s="420"/>
      <c r="AF16" s="409"/>
      <c r="AG16" s="420"/>
      <c r="AH16" s="409"/>
      <c r="AI16" s="420"/>
      <c r="AJ16" s="409"/>
      <c r="AK16" s="420"/>
      <c r="AL16" s="409">
        <v>0.10833333333333334</v>
      </c>
      <c r="AM16" s="439"/>
      <c r="AN16" s="410" t="s">
        <v>252</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0.72916666666666663</v>
      </c>
      <c r="W17" s="420"/>
      <c r="X17" s="409">
        <v>0.76666666666666661</v>
      </c>
      <c r="Y17" s="439"/>
      <c r="Z17" s="429"/>
      <c r="AA17" s="420"/>
      <c r="AB17" s="409"/>
      <c r="AC17" s="420"/>
      <c r="AD17" s="409"/>
      <c r="AE17" s="420"/>
      <c r="AF17" s="409">
        <v>3.7499999999999999E-2</v>
      </c>
      <c r="AG17" s="420"/>
      <c r="AH17" s="409"/>
      <c r="AI17" s="420"/>
      <c r="AJ17" s="409"/>
      <c r="AK17" s="420"/>
      <c r="AL17" s="409"/>
      <c r="AM17" s="439"/>
      <c r="AN17" s="410" t="s">
        <v>253</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0.76666666666666661</v>
      </c>
      <c r="W18" s="420"/>
      <c r="X18" s="442">
        <v>0.79166666666666663</v>
      </c>
      <c r="Y18" s="443"/>
      <c r="Z18" s="429"/>
      <c r="AA18" s="420"/>
      <c r="AB18" s="409"/>
      <c r="AC18" s="420"/>
      <c r="AD18" s="409"/>
      <c r="AE18" s="420"/>
      <c r="AF18" s="409"/>
      <c r="AG18" s="420"/>
      <c r="AH18" s="409"/>
      <c r="AI18" s="420"/>
      <c r="AJ18" s="409"/>
      <c r="AK18" s="420"/>
      <c r="AL18" s="409">
        <v>2.4999999999999998E-2</v>
      </c>
      <c r="AM18" s="439"/>
      <c r="AN18" s="410" t="s">
        <v>252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0.79166666666666663</v>
      </c>
      <c r="W19" s="420"/>
      <c r="X19" s="442">
        <v>0.82916666666666661</v>
      </c>
      <c r="Y19" s="443"/>
      <c r="Z19" s="429"/>
      <c r="AA19" s="420"/>
      <c r="AB19" s="409">
        <v>2.4999999999999998E-2</v>
      </c>
      <c r="AC19" s="420"/>
      <c r="AD19" s="409">
        <v>4.1666666666666666E-3</v>
      </c>
      <c r="AE19" s="420"/>
      <c r="AF19" s="409">
        <v>8.3333333333333332E-3</v>
      </c>
      <c r="AG19" s="420"/>
      <c r="AH19" s="409"/>
      <c r="AI19" s="420"/>
      <c r="AJ19" s="409"/>
      <c r="AK19" s="420"/>
      <c r="AL19" s="409"/>
      <c r="AM19" s="439"/>
      <c r="AN19" s="410" t="s">
        <v>254</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0.82916666666666661</v>
      </c>
      <c r="W20" s="420"/>
      <c r="X20" s="442">
        <v>1</v>
      </c>
      <c r="Y20" s="443"/>
      <c r="Z20" s="429"/>
      <c r="AA20" s="420"/>
      <c r="AB20" s="409"/>
      <c r="AC20" s="420"/>
      <c r="AD20" s="409"/>
      <c r="AE20" s="420"/>
      <c r="AF20" s="409"/>
      <c r="AG20" s="420"/>
      <c r="AH20" s="409"/>
      <c r="AI20" s="420"/>
      <c r="AJ20" s="409"/>
      <c r="AK20" s="420"/>
      <c r="AL20" s="409">
        <v>0.17083333333333331</v>
      </c>
      <c r="AM20" s="439"/>
      <c r="AN20" s="410" t="s">
        <v>255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0.13333333333333333</v>
      </c>
      <c r="AC31" s="386"/>
      <c r="AD31" s="386">
        <f>SUM(AD9:AE30)</f>
        <v>2.0833333333333332E-2</v>
      </c>
      <c r="AE31" s="386"/>
      <c r="AF31" s="386">
        <f>SUM(AF9:AG30)</f>
        <v>0.13749999999999998</v>
      </c>
      <c r="AG31" s="386"/>
      <c r="AH31" s="386">
        <f>SUM(AH9:AI30)</f>
        <v>0</v>
      </c>
      <c r="AI31" s="386"/>
      <c r="AJ31" s="386">
        <f>SUM(AJ9:AK30)</f>
        <v>0</v>
      </c>
      <c r="AK31" s="386"/>
      <c r="AL31" s="390">
        <f>SUM(AL9:AM30)</f>
        <v>0.70833333333333326</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13295</v>
      </c>
      <c r="Y35" s="369"/>
      <c r="Z35" s="369"/>
      <c r="AA35" s="55" t="s">
        <v>56</v>
      </c>
      <c r="AB35" s="370">
        <v>855</v>
      </c>
      <c r="AC35" s="371"/>
      <c r="AD35" s="371"/>
      <c r="AE35" s="58" t="s">
        <v>56</v>
      </c>
      <c r="AF35" s="370">
        <v>0</v>
      </c>
      <c r="AG35" s="371"/>
      <c r="AH35" s="371"/>
      <c r="AI35" s="55" t="s">
        <v>56</v>
      </c>
      <c r="AJ35" s="370">
        <v>0</v>
      </c>
      <c r="AK35" s="371"/>
      <c r="AL35" s="371"/>
      <c r="AM35" s="55" t="s">
        <v>56</v>
      </c>
      <c r="AN35" s="372">
        <f>(X35+AF35)-(AB35+AJ35)</f>
        <v>12440</v>
      </c>
      <c r="AO35" s="373"/>
      <c r="AP35" s="55" t="s">
        <v>56</v>
      </c>
      <c r="AQ35" s="374"/>
      <c r="AR35" s="375"/>
      <c r="AS35" s="375"/>
      <c r="AT35" s="375"/>
      <c r="AU35" s="376"/>
    </row>
    <row r="36" spans="1:47" ht="15.75" customHeight="1">
      <c r="A36" s="134" t="s">
        <v>83</v>
      </c>
      <c r="B36" s="51"/>
      <c r="C36" s="51"/>
      <c r="D36" s="51"/>
      <c r="E36" s="51"/>
      <c r="F36" s="51"/>
      <c r="G36" s="47"/>
      <c r="H36" s="341">
        <f>SUM(AB9:AC30)</f>
        <v>0.13333333333333333</v>
      </c>
      <c r="I36" s="342"/>
      <c r="J36" s="342"/>
      <c r="K36" s="343">
        <v>120</v>
      </c>
      <c r="L36" s="344"/>
      <c r="M36" s="37" t="s">
        <v>56</v>
      </c>
      <c r="N36" s="345">
        <f t="shared" si="2"/>
        <v>384</v>
      </c>
      <c r="O36" s="346"/>
      <c r="P36" s="37" t="s">
        <v>56</v>
      </c>
      <c r="Q36" s="31"/>
      <c r="R36" s="354" t="s">
        <v>39</v>
      </c>
      <c r="S36" s="355"/>
      <c r="T36" s="355"/>
      <c r="U36" s="355"/>
      <c r="V36" s="355"/>
      <c r="W36" s="355"/>
      <c r="X36" s="339">
        <v>2000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0</v>
      </c>
      <c r="AO36" s="317"/>
      <c r="AP36" s="56" t="s">
        <v>56</v>
      </c>
      <c r="AQ36" s="318"/>
      <c r="AR36" s="319"/>
      <c r="AS36" s="319"/>
      <c r="AT36" s="319"/>
      <c r="AU36" s="320"/>
    </row>
    <row r="37" spans="1:47" ht="15.75" customHeight="1">
      <c r="A37" s="134" t="s">
        <v>67</v>
      </c>
      <c r="B37" s="51"/>
      <c r="C37" s="51"/>
      <c r="D37" s="51"/>
      <c r="E37" s="51"/>
      <c r="F37" s="51"/>
      <c r="G37" s="47"/>
      <c r="H37" s="341">
        <f>SUM(AD9:AE30)</f>
        <v>2.0833333333333332E-2</v>
      </c>
      <c r="I37" s="342"/>
      <c r="J37" s="342"/>
      <c r="K37" s="343">
        <v>89</v>
      </c>
      <c r="L37" s="344"/>
      <c r="M37" s="37" t="s">
        <v>56</v>
      </c>
      <c r="N37" s="345">
        <f t="shared" si="2"/>
        <v>44.5</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34" t="s">
        <v>150</v>
      </c>
      <c r="B38" s="51"/>
      <c r="C38" s="51"/>
      <c r="D38" s="51"/>
      <c r="E38" s="51"/>
      <c r="F38" s="51"/>
      <c r="G38" s="47"/>
      <c r="H38" s="341">
        <f>SUM(AF9:AG30)</f>
        <v>0.13749999999999998</v>
      </c>
      <c r="I38" s="342"/>
      <c r="J38" s="342"/>
      <c r="K38" s="343">
        <v>89</v>
      </c>
      <c r="L38" s="344"/>
      <c r="M38" s="37" t="s">
        <v>56</v>
      </c>
      <c r="N38" s="345">
        <f t="shared" si="2"/>
        <v>293.7</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34"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34"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34" t="s">
        <v>68</v>
      </c>
      <c r="B41" s="51"/>
      <c r="C41" s="51"/>
      <c r="D41" s="51"/>
      <c r="E41" s="51"/>
      <c r="F41" s="51"/>
      <c r="G41" s="47"/>
      <c r="H41" s="341">
        <f>SUM(AL9:AM30)</f>
        <v>0.70833333333333326</v>
      </c>
      <c r="I41" s="342"/>
      <c r="J41" s="342"/>
      <c r="K41" s="343">
        <v>8</v>
      </c>
      <c r="L41" s="344"/>
      <c r="M41" s="37" t="s">
        <v>56</v>
      </c>
      <c r="N41" s="345">
        <f t="shared" si="2"/>
        <v>136</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34"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858.2</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43899</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43899</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177</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174</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170</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29" t="s">
        <v>169</v>
      </c>
      <c r="AH71" s="130"/>
      <c r="AI71" s="130"/>
      <c r="AJ71" s="130"/>
      <c r="AK71" s="130"/>
      <c r="AL71" s="131"/>
      <c r="AM71" s="129" t="s">
        <v>164</v>
      </c>
      <c r="AN71" s="130"/>
      <c r="AO71" s="130" t="s">
        <v>171</v>
      </c>
      <c r="AP71" s="135"/>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29" t="s">
        <v>165</v>
      </c>
      <c r="AH72" s="130"/>
      <c r="AI72" s="130"/>
      <c r="AJ72" s="130"/>
      <c r="AK72" s="130"/>
      <c r="AL72" s="131"/>
      <c r="AM72" s="129" t="s">
        <v>166</v>
      </c>
      <c r="AN72" s="130"/>
      <c r="AO72" s="130"/>
      <c r="AP72" s="135"/>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29" t="s">
        <v>173</v>
      </c>
      <c r="AH73" s="130"/>
      <c r="AI73" s="130"/>
      <c r="AJ73" s="130"/>
      <c r="AK73" s="130"/>
      <c r="AL73" s="131"/>
      <c r="AM73" s="129" t="s">
        <v>159</v>
      </c>
      <c r="AN73" s="130"/>
      <c r="AO73" s="130" t="s">
        <v>171</v>
      </c>
      <c r="AP73" s="135"/>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29" t="s">
        <v>155</v>
      </c>
      <c r="AH74" s="130"/>
      <c r="AI74" s="130"/>
      <c r="AJ74" s="130"/>
      <c r="AK74" s="130"/>
      <c r="AL74" s="131"/>
      <c r="AM74" s="129" t="s">
        <v>160</v>
      </c>
      <c r="AN74" s="130"/>
      <c r="AO74" s="130"/>
      <c r="AP74" s="135"/>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29" t="s">
        <v>156</v>
      </c>
      <c r="AH75" s="130"/>
      <c r="AI75" s="130"/>
      <c r="AJ75" s="130"/>
      <c r="AK75" s="130"/>
      <c r="AL75" s="131"/>
      <c r="AM75" s="129" t="s">
        <v>161</v>
      </c>
      <c r="AN75" s="130"/>
      <c r="AO75" s="130" t="s">
        <v>171</v>
      </c>
      <c r="AP75" s="135"/>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29" t="s">
        <v>157</v>
      </c>
      <c r="AH76" s="130"/>
      <c r="AI76" s="130"/>
      <c r="AJ76" s="130"/>
      <c r="AK76" s="130"/>
      <c r="AL76" s="131"/>
      <c r="AM76" s="129" t="s">
        <v>161</v>
      </c>
      <c r="AN76" s="130"/>
      <c r="AO76" s="130"/>
      <c r="AP76" s="135"/>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29" t="s">
        <v>158</v>
      </c>
      <c r="AH77" s="130"/>
      <c r="AI77" s="130"/>
      <c r="AJ77" s="130"/>
      <c r="AK77" s="130"/>
      <c r="AL77" s="131"/>
      <c r="AM77" s="129" t="s">
        <v>162</v>
      </c>
      <c r="AN77" s="130"/>
      <c r="AO77" s="130"/>
      <c r="AP77" s="135"/>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01 MARCH 2020 (2)</vt:lpstr>
      <vt:lpstr>02 MARCH 2020 (2)</vt:lpstr>
      <vt:lpstr>03 MARCH 2020 (2)</vt:lpstr>
      <vt:lpstr>04 MARCH 2020 (2)</vt:lpstr>
      <vt:lpstr>05 MARCH 2020 (2)</vt:lpstr>
      <vt:lpstr>06 MARCH 2020 (2)</vt:lpstr>
      <vt:lpstr>07 MARCH 2020 (2)</vt:lpstr>
      <vt:lpstr>08 MARCH 2020 (2)</vt:lpstr>
      <vt:lpstr>09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 (2)'!Print_Area</vt:lpstr>
      <vt:lpstr>'06 MARCH 2020 (2)'!Print_Area</vt:lpstr>
      <vt:lpstr>'07 MARCH 2020 (2)'!Print_Area</vt:lpstr>
      <vt:lpstr>'08 MARCH 2020 (2)'!Print_Area</vt:lpstr>
      <vt:lpstr>'09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2020-03-09T04:17:03Z</cp:lastPrinted>
  <dcterms:created xsi:type="dcterms:W3CDTF">2009-03-31T01:48:22Z</dcterms:created>
  <dcterms:modified xsi:type="dcterms:W3CDTF">2020-03-10T02:22:43Z</dcterms:modified>
</cp:coreProperties>
</file>