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8" activeTab="9"/>
  </bookViews>
  <sheets>
    <sheet name="01 APR 2020" sheetId="130" r:id="rId1"/>
    <sheet name="02 APR 2020" sheetId="131" r:id="rId2"/>
    <sheet name="03 APR 2020" sheetId="132" r:id="rId3"/>
    <sheet name="04 APR 2020" sheetId="133" r:id="rId4"/>
    <sheet name="05 APR 2020" sheetId="134" r:id="rId5"/>
    <sheet name="06 APR 2020" sheetId="136" r:id="rId6"/>
    <sheet name="07 APR 2020" sheetId="137" r:id="rId7"/>
    <sheet name="08 APR 2020" sheetId="138" r:id="rId8"/>
    <sheet name="09 APR 2020" sheetId="139" r:id="rId9"/>
    <sheet name="10 APR 2020" sheetId="140" r:id="rId10"/>
    <sheet name="Sheet4" sheetId="98" r:id="rId11"/>
    <sheet name="Sheet5" sheetId="87" r:id="rId12"/>
    <sheet name="Sheet3" sheetId="83" r:id="rId13"/>
    <sheet name="Sheet2" sheetId="47" r:id="rId14"/>
    <sheet name="Sheet1" sheetId="26" r:id="rId15"/>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 name="_xlnm.Print_Area" localSheetId="4">'05 APR 2020'!$A$1:$AU$54</definedName>
    <definedName name="_xlnm.Print_Area" localSheetId="5">'06 APR 2020'!$A$1:$AU$54</definedName>
    <definedName name="_xlnm.Print_Area" localSheetId="6">'07 APR 2020'!$A$1:$AU$54</definedName>
    <definedName name="_xlnm.Print_Area" localSheetId="7">'08 APR 2020'!$A$1:$AU$54</definedName>
    <definedName name="_xlnm.Print_Area" localSheetId="8">'09 APR 2020'!$A$1:$AU$54</definedName>
    <definedName name="_xlnm.Print_Area" localSheetId="9">'10 APR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40" l="1"/>
  <c r="E60" i="140"/>
  <c r="AJ59" i="140"/>
  <c r="E59" i="140"/>
  <c r="AN43" i="140"/>
  <c r="AN42" i="140"/>
  <c r="AN41" i="140"/>
  <c r="H41" i="140"/>
  <c r="N41" i="140" s="1"/>
  <c r="AN40" i="140"/>
  <c r="N40" i="140"/>
  <c r="H40" i="140"/>
  <c r="AN39" i="140"/>
  <c r="H39" i="140"/>
  <c r="N39" i="140" s="1"/>
  <c r="AN38" i="140"/>
  <c r="H38" i="140"/>
  <c r="N38" i="140" s="1"/>
  <c r="AN37" i="140"/>
  <c r="H37" i="140"/>
  <c r="N37" i="140" s="1"/>
  <c r="AN36" i="140"/>
  <c r="N36" i="140"/>
  <c r="H36" i="140"/>
  <c r="AN35" i="140"/>
  <c r="H35" i="140"/>
  <c r="H44" i="140" s="1"/>
  <c r="AL31" i="140"/>
  <c r="AJ31" i="140"/>
  <c r="AH31" i="140"/>
  <c r="AF31" i="140"/>
  <c r="AD31" i="140"/>
  <c r="AB31" i="140"/>
  <c r="Z31" i="140"/>
  <c r="R31" i="140"/>
  <c r="R30" i="140"/>
  <c r="R29" i="140"/>
  <c r="R28" i="140"/>
  <c r="R27" i="140"/>
  <c r="R26" i="140"/>
  <c r="R24" i="140"/>
  <c r="R23" i="140"/>
  <c r="R22" i="140"/>
  <c r="R21" i="140"/>
  <c r="R20" i="140"/>
  <c r="R19" i="140"/>
  <c r="N35" i="140" l="1"/>
  <c r="N44" i="140" s="1"/>
  <c r="AJ60" i="139"/>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N35" i="139"/>
  <c r="N44" i="139" s="1"/>
  <c r="H35" i="139"/>
  <c r="AL31" i="139"/>
  <c r="AJ31" i="139"/>
  <c r="AH31" i="139"/>
  <c r="AF31" i="139"/>
  <c r="AD31" i="139"/>
  <c r="AB31" i="139"/>
  <c r="Z31" i="139"/>
  <c r="R31" i="139"/>
  <c r="R30" i="139"/>
  <c r="R29" i="139"/>
  <c r="R28" i="139"/>
  <c r="R27" i="139"/>
  <c r="R26" i="139"/>
  <c r="R24" i="139"/>
  <c r="R23" i="139"/>
  <c r="R22" i="139"/>
  <c r="R21" i="139"/>
  <c r="R20" i="139"/>
  <c r="R19" i="139"/>
  <c r="H44" i="139" l="1"/>
  <c r="AJ60" i="138"/>
  <c r="E60" i="138"/>
  <c r="AJ59" i="138"/>
  <c r="E59" i="138"/>
  <c r="AN43" i="138"/>
  <c r="AN42" i="138"/>
  <c r="AN41" i="138"/>
  <c r="H41" i="138"/>
  <c r="N41" i="138" s="1"/>
  <c r="AN40" i="138"/>
  <c r="H40" i="138"/>
  <c r="N40" i="138" s="1"/>
  <c r="AN39" i="138"/>
  <c r="N39" i="138"/>
  <c r="H39" i="138"/>
  <c r="AN38" i="138"/>
  <c r="H38" i="138"/>
  <c r="N38" i="138" s="1"/>
  <c r="AN37" i="138"/>
  <c r="H37" i="138"/>
  <c r="N37" i="138" s="1"/>
  <c r="AN36" i="138"/>
  <c r="H36" i="138"/>
  <c r="N36" i="138" s="1"/>
  <c r="AN35" i="138"/>
  <c r="N35" i="138"/>
  <c r="H35" i="138"/>
  <c r="AL31" i="138"/>
  <c r="AJ31" i="138"/>
  <c r="AH31" i="138"/>
  <c r="AF31" i="138"/>
  <c r="AD31" i="138"/>
  <c r="AB31" i="138"/>
  <c r="Z31" i="138"/>
  <c r="R31" i="138"/>
  <c r="R30" i="138"/>
  <c r="R29" i="138"/>
  <c r="R28" i="138"/>
  <c r="R27" i="138"/>
  <c r="R26" i="138"/>
  <c r="R24" i="138"/>
  <c r="R23" i="138"/>
  <c r="R22" i="138"/>
  <c r="R21" i="138"/>
  <c r="R20" i="138"/>
  <c r="R19" i="138"/>
  <c r="N44" i="138" l="1"/>
  <c r="H44" i="138"/>
  <c r="AJ60" i="137"/>
  <c r="E60" i="137"/>
  <c r="AJ59" i="137"/>
  <c r="E59" i="137"/>
  <c r="AN43" i="137"/>
  <c r="AN42" i="137"/>
  <c r="AN41" i="137"/>
  <c r="H41" i="137"/>
  <c r="N41" i="137" s="1"/>
  <c r="AN40" i="137"/>
  <c r="N40" i="137"/>
  <c r="H40" i="137"/>
  <c r="AN39" i="137"/>
  <c r="H39" i="137"/>
  <c r="N39" i="137" s="1"/>
  <c r="AN38" i="137"/>
  <c r="H38" i="137"/>
  <c r="N38" i="137" s="1"/>
  <c r="AN37" i="137"/>
  <c r="H37" i="137"/>
  <c r="N37" i="137" s="1"/>
  <c r="AN36" i="137"/>
  <c r="N36" i="137"/>
  <c r="H36" i="137"/>
  <c r="AN35" i="137"/>
  <c r="H35" i="137"/>
  <c r="H44" i="137" s="1"/>
  <c r="AL31" i="137"/>
  <c r="AJ31" i="137"/>
  <c r="AH31" i="137"/>
  <c r="AF31" i="137"/>
  <c r="AD31" i="137"/>
  <c r="AB31" i="137"/>
  <c r="Z31" i="137"/>
  <c r="R31" i="137"/>
  <c r="R30" i="137"/>
  <c r="R29" i="137"/>
  <c r="R28" i="137"/>
  <c r="R27" i="137"/>
  <c r="R26" i="137"/>
  <c r="R24" i="137"/>
  <c r="R23" i="137"/>
  <c r="R22" i="137"/>
  <c r="R21" i="137"/>
  <c r="R20" i="137"/>
  <c r="R19" i="137"/>
  <c r="N35" i="137" l="1"/>
  <c r="N44" i="137" s="1"/>
  <c r="AJ60" i="136"/>
  <c r="E60" i="136"/>
  <c r="AJ59" i="136"/>
  <c r="E59" i="136"/>
  <c r="AN43" i="136"/>
  <c r="AN42" i="136"/>
  <c r="AN41" i="136"/>
  <c r="N41" i="136"/>
  <c r="H41" i="136"/>
  <c r="AN40" i="136"/>
  <c r="H40" i="136"/>
  <c r="N40" i="136" s="1"/>
  <c r="AN39" i="136"/>
  <c r="H39" i="136"/>
  <c r="N39" i="136" s="1"/>
  <c r="AN38" i="136"/>
  <c r="H38" i="136"/>
  <c r="N38" i="136" s="1"/>
  <c r="AN37" i="136"/>
  <c r="N37" i="136"/>
  <c r="H37" i="136"/>
  <c r="AN36" i="136"/>
  <c r="H36" i="136"/>
  <c r="N36" i="136" s="1"/>
  <c r="AN35" i="136"/>
  <c r="H35" i="136"/>
  <c r="N35" i="136" s="1"/>
  <c r="AL31" i="136"/>
  <c r="AJ31" i="136"/>
  <c r="AH31" i="136"/>
  <c r="AF31" i="136"/>
  <c r="AD31" i="136"/>
  <c r="AB31" i="136"/>
  <c r="Z31" i="136"/>
  <c r="R31" i="136"/>
  <c r="R30" i="136"/>
  <c r="R29" i="136"/>
  <c r="R28" i="136"/>
  <c r="R27" i="136"/>
  <c r="R26" i="136"/>
  <c r="R24" i="136"/>
  <c r="R23" i="136"/>
  <c r="R22" i="136"/>
  <c r="R21" i="136"/>
  <c r="R20" i="136"/>
  <c r="R19" i="136"/>
  <c r="N44" i="136" l="1"/>
  <c r="H44" i="136"/>
  <c r="AJ60" i="134" l="1"/>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N35" i="134"/>
  <c r="H35" i="134"/>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<sst xmlns="http://schemas.openxmlformats.org/spreadsheetml/2006/main" count="2866" uniqueCount="237">
  <si>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</si>
  <si>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</si>
  <si>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</si>
  <si>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</si>
  <si>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</si>
  <si>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</si>
  <si>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</si>
  <si>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</si>
  <si>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</si>
  <si>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</si>
  <si>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</si>
  <si>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</si>
  <si>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</si>
  <si>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</si>
  <si>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</si>
  <si>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</si>
  <si>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</si>
  <si>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</si>
  <si>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</si>
  <si>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</si>
  <si>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</si>
  <si>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</si>
  <si>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</si>
  <si>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</si>
  <si>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</si>
  <si>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</si>
  <si>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</si>
  <si>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</si>
  <si>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</si>
  <si>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</si>
  <si>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</si>
  <si>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</si>
  <si>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</si>
  <si>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</si>
  <si>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</si>
  <si>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</si>
  <si>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</si>
  <si>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</si>
  <si>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</si>
  <si>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</si>
  <si>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</si>
  <si>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</si>
  <si>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</si>
  <si>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</si>
  <si>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</si>
  <si>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</si>
  <si>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</si>
  <si>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</si>
  <si>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</si>
  <si>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</si>
  <si>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</si>
  <si>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</si>
  <si>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</si>
  <si>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</si>
  <si>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</si>
  <si>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</si>
  <si>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</si>
  <si>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</si>
  <si>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</si>
  <si>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</si>
  <si>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</si>
  <si>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</si>
  <si>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</si>
  <si>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</si>
  <si>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</si>
  <si>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</si>
  <si>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</si>
  <si>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</si>
  <si>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</si>
  <si>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</si>
  <si>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</si>
  <si>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</si>
  <si>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</si>
  <si>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</si>
  <si>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</si>
  <si>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</si>
  <si>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</si>
  <si>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</si>
  <si>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</si>
  <si>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</si>
  <si>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</si>
  <si>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</si>
  <si>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</si>
  <si>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</si>
  <si>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</si>
  <si>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</si>
  <si>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</si>
  <si>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</si>
  <si>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</si>
  <si>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</si>
  <si>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</si>
  <si>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</si>
  <si>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</si>
  <si>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</si>
  <si>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</si>
  <si>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</si>
  <si>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</si>
  <si>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</si>
  <si>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</si>
  <si>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</si>
  <si>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</si>
  <si>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</si>
  <si>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</si>
  <si>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</si>
  <si>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</si>
  <si>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</si>
  <si>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</si>
  <si>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</si>
  <si>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</si>
  <si>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</si>
  <si>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</si>
  <si>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</si>
  <si>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</si>
  <si>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</si>
  <si>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</si>
  <si>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</si>
  <si>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</si>
  <si>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</si>
  <si>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</si>
  <si>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</si>
  <si>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</si>
  <si>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</si>
  <si>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</si>
  <si>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</si>
  <si>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</si>
  <si>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</si>
  <si>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</si>
  <si>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</si>
  <si>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</si>
  <si>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</si>
  <si>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</si>
  <si>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</si>
  <si>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</si>
  <si>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</si>
  <si>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</si>
  <si>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</si>
  <si>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</si>
  <si>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</si>
  <si>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</si>
  <si>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</si>
  <si>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</si>
  <si>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</si>
  <si>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</si>
  <si>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</si>
  <si>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</si>
  <si>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</si>
  <si>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</si>
  <si>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</si>
  <si>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</si>
  <si>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</si>
  <si>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</si>
  <si>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</si>
  <si>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</si>
  <si>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</si>
  <si>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</si>
  <si>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</si>
  <si>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</si>
  <si>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</si>
  <si>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</si>
  <si>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</si>
  <si>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</si>
  <si>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</si>
  <si>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</si>
  <si>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</si>
  <si>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</si>
  <si>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</si>
  <si>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</si>
  <si>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</si>
  <si>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</si>
  <si>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</si>
  <si>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</si>
  <si>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</si>
  <si>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</si>
  <si>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</si>
  <si>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</si>
  <si>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</si>
  <si>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</si>
  <si>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</si>
  <si>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</si>
  <si>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</si>
  <si>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</si>
  <si>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</si>
  <si>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</si>
  <si>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</si>
  <si>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</si>
  <si>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</si>
  <si>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</si>
  <si>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</si>
  <si>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</si>
  <si>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</si>
  <si>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</si>
  <si>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</si>
  <si>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</si>
  <si>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</si>
  <si>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</si>
  <si>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</si>
  <si>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</si>
  <si>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</si>
  <si>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</si>
  <si>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</si>
  <si>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</si>
  <si>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</si>
  <si>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</si>
  <si>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</si>
  <si>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</si>
  <si>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</si>
  <si>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</si>
  <si>
    <t>Tarik dan putar SPM 01, lanjut ke Fed II  jemput crew SBM</t>
  </si>
  <si>
    <t>Fed II ke SPM 01</t>
  </si>
  <si>
    <t>Tarik dan putar SPM 01, luruskan hose dan reposisi masengger line</t>
  </si>
  <si>
    <t>Luruskan hose dan Tahan posisi kapal, cuaca buruk</t>
  </si>
  <si>
    <t>Fed II ke SPM 02 antar crew SBM dan stby di SPM 02, ikat di IP 2</t>
  </si>
  <si>
    <t>Jemput crew di SPM 02 lanjut ke Fed II, stby steaming di kiri Fed II</t>
  </si>
  <si>
    <t>SPM 01 ke Bg Superior</t>
  </si>
  <si>
    <t>Stby sandar di Bg Superior</t>
  </si>
  <si>
    <t>Refuel dari Bg Superior = 10.025 ltr</t>
  </si>
  <si>
    <t>Tunggu dokumen bunker</t>
  </si>
  <si>
    <t>Bg Superior ke SPM 01</t>
  </si>
  <si>
    <t>Refuel dari Bg P Superior= 10025 ltr</t>
  </si>
  <si>
    <t>reposisi asengger line</t>
  </si>
  <si>
    <t>SPM 01 ke Fed II antar crew dan kembali ke SPM 01</t>
  </si>
  <si>
    <t>SPM 01 ke Fed II jemput crew dan kembali ke SPM 01</t>
  </si>
  <si>
    <t>Repoosisi masengger line, arus berubah</t>
  </si>
  <si>
    <t>Tarik putar SPM 01, luruskan hose</t>
  </si>
  <si>
    <t>Perbaiki posisi tali di ujung hose</t>
  </si>
  <si>
    <t>SPM 01 ke Fed II jemput crew SPM dan antar ke SPM 01</t>
  </si>
  <si>
    <t>Jemput crew SPM , survey sekitar hose SPM 01 dan lanjut ke Fed II.</t>
  </si>
  <si>
    <t>Selesai drop crew SPM, kembali ke SPM 01</t>
  </si>
  <si>
    <t>Stby  di SPM 01</t>
  </si>
  <si>
    <t>SPM 01 ke Fed II jemput crew SPM dan antar ke SPM 02</t>
  </si>
  <si>
    <t>Stby di SPM 02, ikat di IP 2</t>
  </si>
  <si>
    <t>Jemput crew SPM dan antar ke Fed II lanjut Ke SPM 01</t>
  </si>
  <si>
    <t>SPM 01 ke Bg Superior, sandar di SCV Jenny</t>
  </si>
  <si>
    <t>Stby sandar di SCV Jenny, isi FW =5  Ton</t>
  </si>
  <si>
    <t>Bg Superior ke SPM 01, lanjut reposisi masengger line</t>
  </si>
  <si>
    <t>20 24</t>
  </si>
  <si>
    <t>Isi FW dari  SCV Jenny= 5000 ltr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</si>
</sst>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8">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43922</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34" t="s">
        <v>53</v>
      </c>
      <c r="L8" s="135"/>
      <c r="M8" s="135"/>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4.5833333333333337E-2</v>
      </c>
      <c r="Y9" s="249"/>
      <c r="Z9" s="246"/>
      <c r="AA9" s="247"/>
      <c r="AB9" s="248"/>
      <c r="AC9" s="247"/>
      <c r="AD9" s="248"/>
      <c r="AE9" s="247"/>
      <c r="AF9" s="248"/>
      <c r="AG9" s="247"/>
      <c r="AH9" s="248"/>
      <c r="AI9" s="247"/>
      <c r="AJ9" s="248"/>
      <c r="AK9" s="247"/>
      <c r="AL9" s="248">
        <v>4.5833333333333337E-2</v>
      </c>
      <c r="AM9" s="249"/>
      <c r="AN9" s="250" t="s">
        <v>182</v>
      </c>
      <c r="AO9" s="251"/>
      <c r="AP9" s="251"/>
      <c r="AQ9" s="251"/>
      <c r="AR9" s="251"/>
      <c r="AS9" s="251"/>
      <c r="AT9" s="251"/>
      <c r="AU9" s="252"/>
    </row>
    <row r="10" spans="1:47" ht="15.75" customHeight="1" thickTop="1">
      <c r="A10" s="18"/>
      <c r="B10" s="18"/>
      <c r="C10" s="18"/>
      <c r="D10" s="18"/>
      <c r="E10" s="19"/>
      <c r="F10" s="19"/>
      <c r="G10" s="19"/>
      <c r="H10" s="19"/>
      <c r="I10" s="19"/>
      <c r="J10" s="19"/>
      <c r="U10" s="20"/>
      <c r="V10" s="253">
        <v>4.5833333333333337E-2</v>
      </c>
      <c r="W10" s="254"/>
      <c r="X10" s="255">
        <v>7.9166666666666663E-2</v>
      </c>
      <c r="Y10" s="256"/>
      <c r="Z10" s="253"/>
      <c r="AA10" s="254"/>
      <c r="AB10" s="255">
        <v>2.4999999999999998E-2</v>
      </c>
      <c r="AC10" s="254"/>
      <c r="AD10" s="255">
        <v>4.1666666666666666E-3</v>
      </c>
      <c r="AE10" s="254"/>
      <c r="AF10" s="255">
        <v>4.1666666666666666E-3</v>
      </c>
      <c r="AG10" s="254"/>
      <c r="AH10" s="255"/>
      <c r="AI10" s="254"/>
      <c r="AJ10" s="255"/>
      <c r="AK10" s="254"/>
      <c r="AL10" s="255"/>
      <c r="AM10" s="256"/>
      <c r="AN10" s="257" t="s">
        <v>183</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7.9166666666666663E-2</v>
      </c>
      <c r="W11" s="254"/>
      <c r="X11" s="255">
        <v>0.1125</v>
      </c>
      <c r="Y11" s="256"/>
      <c r="Z11" s="253"/>
      <c r="AA11" s="254"/>
      <c r="AB11" s="255">
        <v>2.4999999999999998E-2</v>
      </c>
      <c r="AC11" s="254"/>
      <c r="AD11" s="255">
        <v>4.1666666666666666E-3</v>
      </c>
      <c r="AE11" s="254"/>
      <c r="AF11" s="255">
        <v>4.1666666666666666E-3</v>
      </c>
      <c r="AG11" s="254"/>
      <c r="AH11" s="255"/>
      <c r="AI11" s="254"/>
      <c r="AJ11" s="255"/>
      <c r="AK11" s="254"/>
      <c r="AL11" s="255"/>
      <c r="AM11" s="256"/>
      <c r="AN11" s="257" t="s">
        <v>184</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0.1125</v>
      </c>
      <c r="W12" s="254"/>
      <c r="X12" s="255">
        <v>0.16250000000000001</v>
      </c>
      <c r="Y12" s="256"/>
      <c r="Z12" s="253"/>
      <c r="AA12" s="254"/>
      <c r="AB12" s="255"/>
      <c r="AC12" s="254"/>
      <c r="AD12" s="255"/>
      <c r="AE12" s="254"/>
      <c r="AF12" s="255"/>
      <c r="AG12" s="254"/>
      <c r="AH12" s="255"/>
      <c r="AI12" s="254"/>
      <c r="AJ12" s="255"/>
      <c r="AK12" s="254"/>
      <c r="AL12" s="255">
        <v>4.9999999999999996E-2</v>
      </c>
      <c r="AM12" s="256"/>
      <c r="AN12" s="257" t="s">
        <v>182</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0.16250000000000001</v>
      </c>
      <c r="W13" s="254"/>
      <c r="X13" s="255">
        <v>0.17500000000000002</v>
      </c>
      <c r="Y13" s="256"/>
      <c r="Z13" s="253"/>
      <c r="AA13" s="254"/>
      <c r="AB13" s="255"/>
      <c r="AC13" s="254"/>
      <c r="AD13" s="255"/>
      <c r="AE13" s="254"/>
      <c r="AF13" s="255">
        <v>1.2499999999999999E-2</v>
      </c>
      <c r="AG13" s="254"/>
      <c r="AH13" s="255"/>
      <c r="AI13" s="254"/>
      <c r="AJ13" s="255"/>
      <c r="AK13" s="254"/>
      <c r="AL13" s="255"/>
      <c r="AM13" s="256"/>
      <c r="AN13" s="257" t="s">
        <v>185</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0.17500000000000002</v>
      </c>
      <c r="W14" s="254"/>
      <c r="X14" s="255">
        <v>0.25</v>
      </c>
      <c r="Y14" s="256"/>
      <c r="Z14" s="253"/>
      <c r="AA14" s="254"/>
      <c r="AB14" s="255"/>
      <c r="AC14" s="254"/>
      <c r="AD14" s="255"/>
      <c r="AE14" s="254"/>
      <c r="AF14" s="255"/>
      <c r="AG14" s="254"/>
      <c r="AH14" s="255"/>
      <c r="AI14" s="254"/>
      <c r="AJ14" s="255"/>
      <c r="AK14" s="254"/>
      <c r="AL14" s="255">
        <v>7.4999999999999997E-2</v>
      </c>
      <c r="AM14" s="256"/>
      <c r="AN14" s="257" t="s">
        <v>182</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0.25</v>
      </c>
      <c r="W15" s="254"/>
      <c r="X15" s="255">
        <v>0.29166666666666669</v>
      </c>
      <c r="Y15" s="256"/>
      <c r="Z15" s="253"/>
      <c r="AA15" s="254"/>
      <c r="AB15" s="255">
        <v>2.4999999999999998E-2</v>
      </c>
      <c r="AC15" s="254"/>
      <c r="AD15" s="255">
        <v>8.3333333333333332E-3</v>
      </c>
      <c r="AE15" s="254"/>
      <c r="AF15" s="255">
        <v>8.3333333333333332E-3</v>
      </c>
      <c r="AG15" s="254"/>
      <c r="AH15" s="255"/>
      <c r="AI15" s="254"/>
      <c r="AJ15" s="255"/>
      <c r="AK15" s="254"/>
      <c r="AL15" s="255"/>
      <c r="AM15" s="256"/>
      <c r="AN15" s="257" t="s">
        <v>186</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0.29166666666666669</v>
      </c>
      <c r="W16" s="254"/>
      <c r="X16" s="255">
        <v>0.35416666666666669</v>
      </c>
      <c r="Y16" s="256"/>
      <c r="Z16" s="253"/>
      <c r="AA16" s="254"/>
      <c r="AB16" s="255"/>
      <c r="AC16" s="254"/>
      <c r="AD16" s="255"/>
      <c r="AE16" s="254"/>
      <c r="AF16" s="255">
        <v>6.25E-2</v>
      </c>
      <c r="AG16" s="254"/>
      <c r="AH16" s="255"/>
      <c r="AI16" s="254"/>
      <c r="AJ16" s="255"/>
      <c r="AK16" s="254"/>
      <c r="AL16" s="255"/>
      <c r="AM16" s="256"/>
      <c r="AN16" s="257" t="s">
        <v>187</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0.35416666666666669</v>
      </c>
      <c r="W17" s="254"/>
      <c r="X17" s="255">
        <v>0.38750000000000001</v>
      </c>
      <c r="Y17" s="256"/>
      <c r="Z17" s="253"/>
      <c r="AA17" s="254"/>
      <c r="AB17" s="255">
        <v>2.4999999999999998E-2</v>
      </c>
      <c r="AC17" s="254"/>
      <c r="AD17" s="255">
        <v>4.1666666666666666E-3</v>
      </c>
      <c r="AE17" s="254"/>
      <c r="AF17" s="255">
        <v>4.1666666666666666E-3</v>
      </c>
      <c r="AG17" s="254"/>
      <c r="AH17" s="255"/>
      <c r="AI17" s="254"/>
      <c r="AJ17" s="255"/>
      <c r="AK17" s="254"/>
      <c r="AL17" s="255"/>
      <c r="AM17" s="256"/>
      <c r="AN17" s="257" t="s">
        <v>188</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0.38750000000000001</v>
      </c>
      <c r="W18" s="254"/>
      <c r="X18" s="290">
        <v>0.6</v>
      </c>
      <c r="Y18" s="291"/>
      <c r="Z18" s="253"/>
      <c r="AA18" s="254"/>
      <c r="AB18" s="255"/>
      <c r="AC18" s="254"/>
      <c r="AD18" s="255"/>
      <c r="AE18" s="254"/>
      <c r="AF18" s="255"/>
      <c r="AG18" s="254"/>
      <c r="AH18" s="255"/>
      <c r="AI18" s="254"/>
      <c r="AJ18" s="255"/>
      <c r="AK18" s="254"/>
      <c r="AL18" s="255">
        <v>0.21249999999999999</v>
      </c>
      <c r="AM18" s="256"/>
      <c r="AN18" s="257" t="s">
        <v>182</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v>
      </c>
      <c r="W19" s="254"/>
      <c r="X19" s="290">
        <v>0.63750000000000007</v>
      </c>
      <c r="Y19" s="291"/>
      <c r="Z19" s="253"/>
      <c r="AA19" s="254"/>
      <c r="AB19" s="255">
        <v>2.9166666666666664E-2</v>
      </c>
      <c r="AC19" s="254"/>
      <c r="AD19" s="255">
        <v>4.1666666666666666E-3</v>
      </c>
      <c r="AE19" s="254"/>
      <c r="AF19" s="255">
        <v>4.1666666666666666E-3</v>
      </c>
      <c r="AG19" s="254"/>
      <c r="AH19" s="255"/>
      <c r="AI19" s="254"/>
      <c r="AJ19" s="255"/>
      <c r="AK19" s="254"/>
      <c r="AL19" s="255"/>
      <c r="AM19" s="256"/>
      <c r="AN19" s="257" t="s">
        <v>189</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0.63750000000000007</v>
      </c>
      <c r="W20" s="254"/>
      <c r="X20" s="290">
        <v>0.68333333333333324</v>
      </c>
      <c r="Y20" s="291"/>
      <c r="Z20" s="253"/>
      <c r="AA20" s="254"/>
      <c r="AB20" s="255"/>
      <c r="AC20" s="254"/>
      <c r="AD20" s="255"/>
      <c r="AE20" s="254"/>
      <c r="AF20" s="255"/>
      <c r="AG20" s="254"/>
      <c r="AH20" s="255"/>
      <c r="AI20" s="254"/>
      <c r="AJ20" s="255"/>
      <c r="AK20" s="254"/>
      <c r="AL20" s="255">
        <v>4.5833333333333337E-2</v>
      </c>
      <c r="AM20" s="256"/>
      <c r="AN20" s="257" t="s">
        <v>182</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0.68333333333333324</v>
      </c>
      <c r="W21" s="254"/>
      <c r="X21" s="290">
        <v>0.71666666666666667</v>
      </c>
      <c r="Y21" s="291"/>
      <c r="Z21" s="253"/>
      <c r="AA21" s="254"/>
      <c r="AB21" s="255">
        <v>2.4999999999999998E-2</v>
      </c>
      <c r="AC21" s="254"/>
      <c r="AD21" s="255">
        <v>4.1666666666666666E-3</v>
      </c>
      <c r="AE21" s="254"/>
      <c r="AF21" s="255">
        <v>4.1666666666666666E-3</v>
      </c>
      <c r="AG21" s="254"/>
      <c r="AH21" s="255"/>
      <c r="AI21" s="254"/>
      <c r="AJ21" s="255"/>
      <c r="AK21" s="254"/>
      <c r="AL21" s="255"/>
      <c r="AM21" s="256"/>
      <c r="AN21" s="257" t="s">
        <v>190</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0.71666666666666667</v>
      </c>
      <c r="W22" s="303"/>
      <c r="X22" s="304">
        <v>0.79166666666666663</v>
      </c>
      <c r="Y22" s="255"/>
      <c r="Z22" s="302"/>
      <c r="AA22" s="303"/>
      <c r="AB22" s="303"/>
      <c r="AC22" s="303"/>
      <c r="AD22" s="303"/>
      <c r="AE22" s="303"/>
      <c r="AF22" s="303"/>
      <c r="AG22" s="303"/>
      <c r="AH22" s="303"/>
      <c r="AI22" s="303"/>
      <c r="AJ22" s="303"/>
      <c r="AK22" s="303"/>
      <c r="AL22" s="254">
        <v>7.4999999999999997E-2</v>
      </c>
      <c r="AM22" s="255"/>
      <c r="AN22" s="257" t="s">
        <v>182</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v>0.79166666666666663</v>
      </c>
      <c r="W23" s="303"/>
      <c r="X23" s="303">
        <v>0.82916666666666661</v>
      </c>
      <c r="Y23" s="255"/>
      <c r="Z23" s="302"/>
      <c r="AA23" s="303"/>
      <c r="AB23" s="303"/>
      <c r="AC23" s="303"/>
      <c r="AD23" s="303"/>
      <c r="AE23" s="303"/>
      <c r="AF23" s="303">
        <v>3.7499999999999999E-2</v>
      </c>
      <c r="AG23" s="303"/>
      <c r="AH23" s="303"/>
      <c r="AI23" s="303"/>
      <c r="AJ23" s="303"/>
      <c r="AK23" s="303"/>
      <c r="AL23" s="254"/>
      <c r="AM23" s="255"/>
      <c r="AN23" s="257" t="s">
        <v>191</v>
      </c>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v>0.82916666666666661</v>
      </c>
      <c r="W24" s="303"/>
      <c r="X24" s="254">
        <v>1</v>
      </c>
      <c r="Y24" s="255"/>
      <c r="Z24" s="302"/>
      <c r="AA24" s="303"/>
      <c r="AB24" s="303"/>
      <c r="AC24" s="303"/>
      <c r="AD24" s="303"/>
      <c r="AE24" s="303"/>
      <c r="AF24" s="303"/>
      <c r="AG24" s="303"/>
      <c r="AH24" s="303"/>
      <c r="AI24" s="303"/>
      <c r="AJ24" s="303"/>
      <c r="AK24" s="303"/>
      <c r="AL24" s="254">
        <v>0.17083333333333331</v>
      </c>
      <c r="AM24" s="255"/>
      <c r="AN24" s="257" t="s">
        <v>182</v>
      </c>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0.15416666666666665</v>
      </c>
      <c r="AC31" s="331"/>
      <c r="AD31" s="331">
        <f>SUM(AD9:AE30)</f>
        <v>2.9166666666666664E-2</v>
      </c>
      <c r="AE31" s="331"/>
      <c r="AF31" s="331">
        <f>SUM(AF9:AG30)</f>
        <v>0.14166666666666666</v>
      </c>
      <c r="AG31" s="331"/>
      <c r="AH31" s="331">
        <f>SUM(AH9:AI30)</f>
        <v>0</v>
      </c>
      <c r="AI31" s="331"/>
      <c r="AJ31" s="331">
        <f>SUM(AJ9:AK30)</f>
        <v>0</v>
      </c>
      <c r="AK31" s="331"/>
      <c r="AL31" s="332">
        <f>SUM(AL9:AM30)</f>
        <v>0.67499999999999993</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13316</v>
      </c>
      <c r="Y35" s="364"/>
      <c r="Z35" s="364"/>
      <c r="AA35" s="55" t="s">
        <v>56</v>
      </c>
      <c r="AB35" s="365">
        <v>930</v>
      </c>
      <c r="AC35" s="366"/>
      <c r="AD35" s="366"/>
      <c r="AE35" s="58" t="s">
        <v>56</v>
      </c>
      <c r="AF35" s="365">
        <v>0</v>
      </c>
      <c r="AG35" s="366"/>
      <c r="AH35" s="366"/>
      <c r="AI35" s="55" t="s">
        <v>56</v>
      </c>
      <c r="AJ35" s="365">
        <v>0</v>
      </c>
      <c r="AK35" s="366"/>
      <c r="AL35" s="366"/>
      <c r="AM35" s="55" t="s">
        <v>56</v>
      </c>
      <c r="AN35" s="367">
        <f>(X35+AF35)-(AB35+AJ35)</f>
        <v>12386</v>
      </c>
      <c r="AO35" s="368"/>
      <c r="AP35" s="55" t="s">
        <v>56</v>
      </c>
      <c r="AQ35" s="369"/>
      <c r="AR35" s="370"/>
      <c r="AS35" s="370"/>
      <c r="AT35" s="370"/>
      <c r="AU35" s="371"/>
    </row>
    <row r="36" spans="1:47" ht="15.75" customHeight="1">
      <c r="A36" s="133" t="s">
        <v>83</v>
      </c>
      <c r="B36" s="51"/>
      <c r="C36" s="51"/>
      <c r="D36" s="51"/>
      <c r="E36" s="51"/>
      <c r="F36" s="51"/>
      <c r="G36" s="47"/>
      <c r="H36" s="375">
        <f>SUM(AB9:AC30)</f>
        <v>0.15416666666666665</v>
      </c>
      <c r="I36" s="376"/>
      <c r="J36" s="376"/>
      <c r="K36" s="377">
        <v>120</v>
      </c>
      <c r="L36" s="378"/>
      <c r="M36" s="37" t="s">
        <v>56</v>
      </c>
      <c r="N36" s="379">
        <f t="shared" si="2"/>
        <v>443.99999999999989</v>
      </c>
      <c r="O36" s="380"/>
      <c r="P36" s="37" t="s">
        <v>56</v>
      </c>
      <c r="Q36" s="31"/>
      <c r="R36" s="388" t="s">
        <v>39</v>
      </c>
      <c r="S36" s="389"/>
      <c r="T36" s="389"/>
      <c r="U36" s="389"/>
      <c r="V36" s="389"/>
      <c r="W36" s="389"/>
      <c r="X36" s="382">
        <v>35000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33000</v>
      </c>
      <c r="AO36" s="387"/>
      <c r="AP36" s="56" t="s">
        <v>56</v>
      </c>
      <c r="AQ36" s="372"/>
      <c r="AR36" s="373"/>
      <c r="AS36" s="373"/>
      <c r="AT36" s="373"/>
      <c r="AU36" s="374"/>
    </row>
    <row r="37" spans="1:47" ht="15.75" customHeight="1">
      <c r="A37" s="133" t="s">
        <v>67</v>
      </c>
      <c r="B37" s="51"/>
      <c r="C37" s="51"/>
      <c r="D37" s="51"/>
      <c r="E37" s="51"/>
      <c r="F37" s="51"/>
      <c r="G37" s="47"/>
      <c r="H37" s="375">
        <f>SUM(AD9:AE30)</f>
        <v>2.9166666666666664E-2</v>
      </c>
      <c r="I37" s="376"/>
      <c r="J37" s="376"/>
      <c r="K37" s="377">
        <v>89</v>
      </c>
      <c r="L37" s="378"/>
      <c r="M37" s="37" t="s">
        <v>56</v>
      </c>
      <c r="N37" s="379">
        <f t="shared" si="2"/>
        <v>62.3</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33" t="s">
        <v>150</v>
      </c>
      <c r="B38" s="51"/>
      <c r="C38" s="51"/>
      <c r="D38" s="51"/>
      <c r="E38" s="51"/>
      <c r="F38" s="51"/>
      <c r="G38" s="47"/>
      <c r="H38" s="375">
        <f>SUM(AF9:AG30)</f>
        <v>0.14166666666666666</v>
      </c>
      <c r="I38" s="376"/>
      <c r="J38" s="376"/>
      <c r="K38" s="377">
        <v>89</v>
      </c>
      <c r="L38" s="378"/>
      <c r="M38" s="37" t="s">
        <v>56</v>
      </c>
      <c r="N38" s="379">
        <f t="shared" si="2"/>
        <v>302.59999999999997</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33"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33"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33" t="s">
        <v>68</v>
      </c>
      <c r="B41" s="51"/>
      <c r="C41" s="51"/>
      <c r="D41" s="51"/>
      <c r="E41" s="51"/>
      <c r="F41" s="51"/>
      <c r="G41" s="47"/>
      <c r="H41" s="375">
        <f>SUM(AL9:AM30)</f>
        <v>0.67499999999999993</v>
      </c>
      <c r="I41" s="376"/>
      <c r="J41" s="376"/>
      <c r="K41" s="377">
        <v>8</v>
      </c>
      <c r="L41" s="378"/>
      <c r="M41" s="37" t="s">
        <v>56</v>
      </c>
      <c r="N41" s="379">
        <f t="shared" si="2"/>
        <v>129.6</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33"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0.99999999999999989</v>
      </c>
      <c r="I44" s="423"/>
      <c r="J44" s="423"/>
      <c r="K44" s="424"/>
      <c r="L44" s="425"/>
      <c r="M44" s="43"/>
      <c r="N44" s="426">
        <f>SUM(N35:O41)</f>
        <v>938.49999999999989</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43922</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43922</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30" t="s">
        <v>169</v>
      </c>
      <c r="AH71" s="131"/>
      <c r="AI71" s="131"/>
      <c r="AJ71" s="131"/>
      <c r="AK71" s="131"/>
      <c r="AL71" s="129"/>
      <c r="AM71" s="130" t="s">
        <v>164</v>
      </c>
      <c r="AN71" s="131"/>
      <c r="AO71" s="131"/>
      <c r="AP71" s="132"/>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30" t="s">
        <v>165</v>
      </c>
      <c r="AH72" s="131"/>
      <c r="AI72" s="131"/>
      <c r="AJ72" s="131"/>
      <c r="AK72" s="131"/>
      <c r="AL72" s="129"/>
      <c r="AM72" s="130" t="s">
        <v>166</v>
      </c>
      <c r="AN72" s="131"/>
      <c r="AO72" s="131"/>
      <c r="AP72" s="132"/>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30" t="s">
        <v>171</v>
      </c>
      <c r="AH73" s="131"/>
      <c r="AI73" s="131"/>
      <c r="AJ73" s="131"/>
      <c r="AK73" s="131"/>
      <c r="AL73" s="129"/>
      <c r="AM73" s="130" t="s">
        <v>159</v>
      </c>
      <c r="AN73" s="131"/>
      <c r="AO73" s="131"/>
      <c r="AP73" s="132"/>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30" t="s">
        <v>155</v>
      </c>
      <c r="AH74" s="131"/>
      <c r="AI74" s="131"/>
      <c r="AJ74" s="131"/>
      <c r="AK74" s="131"/>
      <c r="AL74" s="129"/>
      <c r="AM74" s="130" t="s">
        <v>160</v>
      </c>
      <c r="AN74" s="131"/>
      <c r="AO74" s="131" t="s">
        <v>170</v>
      </c>
      <c r="AP74" s="132"/>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30" t="s">
        <v>156</v>
      </c>
      <c r="AH75" s="131"/>
      <c r="AI75" s="131"/>
      <c r="AJ75" s="131"/>
      <c r="AK75" s="131"/>
      <c r="AL75" s="129"/>
      <c r="AM75" s="130" t="s">
        <v>161</v>
      </c>
      <c r="AN75" s="131"/>
      <c r="AO75" s="131"/>
      <c r="AP75" s="132"/>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30" t="s">
        <v>157</v>
      </c>
      <c r="AH76" s="131"/>
      <c r="AI76" s="131"/>
      <c r="AJ76" s="131"/>
      <c r="AK76" s="131"/>
      <c r="AL76" s="129"/>
      <c r="AM76" s="130" t="s">
        <v>161</v>
      </c>
      <c r="AN76" s="131"/>
      <c r="AO76" s="131"/>
      <c r="AP76" s="132"/>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30" t="s">
        <v>158</v>
      </c>
      <c r="AH77" s="131"/>
      <c r="AI77" s="131"/>
      <c r="AJ77" s="131"/>
      <c r="AK77" s="131"/>
      <c r="AL77" s="129"/>
      <c r="AM77" s="130" t="s">
        <v>162</v>
      </c>
      <c r="AN77" s="131"/>
      <c r="AO77" s="131"/>
      <c r="AP77" s="132"/>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X35" sqref="X35:Z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43931</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97" t="s">
        <v>53</v>
      </c>
      <c r="L8" s="198"/>
      <c r="M8" s="198"/>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8.3333333333333332E-3</v>
      </c>
      <c r="Y9" s="249"/>
      <c r="Z9" s="246"/>
      <c r="AA9" s="247"/>
      <c r="AB9" s="248"/>
      <c r="AC9" s="247"/>
      <c r="AD9" s="248"/>
      <c r="AE9" s="247"/>
      <c r="AF9" s="248"/>
      <c r="AG9" s="247"/>
      <c r="AH9" s="248"/>
      <c r="AI9" s="247"/>
      <c r="AJ9" s="248"/>
      <c r="AK9" s="247"/>
      <c r="AL9" s="248">
        <v>8.3333333333333332E-3</v>
      </c>
      <c r="AM9" s="249"/>
      <c r="AN9" s="250" t="s">
        <v>228</v>
      </c>
      <c r="AO9" s="251"/>
      <c r="AP9" s="251"/>
      <c r="AQ9" s="251"/>
      <c r="AR9" s="251"/>
      <c r="AS9" s="251"/>
      <c r="AT9" s="251"/>
      <c r="AU9" s="252"/>
    </row>
    <row r="10" spans="1:47" ht="15.75" customHeight="1" thickTop="1">
      <c r="A10" s="18"/>
      <c r="B10" s="18"/>
      <c r="C10" s="18"/>
      <c r="D10" s="18"/>
      <c r="E10" s="19"/>
      <c r="F10" s="19"/>
      <c r="G10" s="19"/>
      <c r="H10" s="19"/>
      <c r="I10" s="19"/>
      <c r="J10" s="19"/>
      <c r="U10" s="20"/>
      <c r="V10" s="253">
        <v>8.3333333333333332E-3</v>
      </c>
      <c r="W10" s="254"/>
      <c r="X10" s="255">
        <v>9.5833333333333326E-2</v>
      </c>
      <c r="Y10" s="256"/>
      <c r="Z10" s="253"/>
      <c r="AA10" s="254"/>
      <c r="AB10" s="255"/>
      <c r="AC10" s="254"/>
      <c r="AD10" s="255"/>
      <c r="AE10" s="254"/>
      <c r="AF10" s="255">
        <v>8.7500000000000008E-2</v>
      </c>
      <c r="AG10" s="254"/>
      <c r="AH10" s="255"/>
      <c r="AI10" s="254"/>
      <c r="AJ10" s="255"/>
      <c r="AK10" s="254"/>
      <c r="AL10" s="255"/>
      <c r="AM10" s="256"/>
      <c r="AN10" s="257" t="s">
        <v>201</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9.5833333333333326E-2</v>
      </c>
      <c r="W11" s="254"/>
      <c r="X11" s="255">
        <v>0.22083333333333333</v>
      </c>
      <c r="Y11" s="256"/>
      <c r="Z11" s="253"/>
      <c r="AA11" s="254"/>
      <c r="AB11" s="255"/>
      <c r="AC11" s="254"/>
      <c r="AD11" s="255"/>
      <c r="AE11" s="254"/>
      <c r="AF11" s="255"/>
      <c r="AG11" s="254"/>
      <c r="AH11" s="255"/>
      <c r="AI11" s="254"/>
      <c r="AJ11" s="255"/>
      <c r="AK11" s="254"/>
      <c r="AL11" s="255">
        <v>0.125</v>
      </c>
      <c r="AM11" s="256"/>
      <c r="AN11" s="257" t="s">
        <v>228</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0.22083333333333333</v>
      </c>
      <c r="W12" s="254"/>
      <c r="X12" s="255">
        <v>0.25416666666666665</v>
      </c>
      <c r="Y12" s="256"/>
      <c r="Z12" s="253"/>
      <c r="AA12" s="254"/>
      <c r="AB12" s="255"/>
      <c r="AC12" s="254"/>
      <c r="AD12" s="255"/>
      <c r="AE12" s="254"/>
      <c r="AF12" s="255">
        <v>3.3333333333333333E-2</v>
      </c>
      <c r="AG12" s="254"/>
      <c r="AH12" s="255"/>
      <c r="AI12" s="254"/>
      <c r="AJ12" s="255"/>
      <c r="AK12" s="254"/>
      <c r="AL12" s="255"/>
      <c r="AM12" s="256"/>
      <c r="AN12" s="257" t="s">
        <v>196</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4.1666666666666666E-3</v>
      </c>
      <c r="W13" s="254"/>
      <c r="X13" s="255">
        <v>0.3125</v>
      </c>
      <c r="Y13" s="256"/>
      <c r="Z13" s="253"/>
      <c r="AA13" s="254"/>
      <c r="AB13" s="255">
        <v>2.4999999999999998E-2</v>
      </c>
      <c r="AC13" s="254"/>
      <c r="AD13" s="255">
        <v>8.3333333333333332E-3</v>
      </c>
      <c r="AE13" s="254"/>
      <c r="AF13" s="255">
        <v>2.4999999999999998E-2</v>
      </c>
      <c r="AG13" s="254"/>
      <c r="AH13" s="255"/>
      <c r="AI13" s="254"/>
      <c r="AJ13" s="255"/>
      <c r="AK13" s="254"/>
      <c r="AL13" s="255"/>
      <c r="AM13" s="256"/>
      <c r="AN13" s="257" t="s">
        <v>229</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0.3125</v>
      </c>
      <c r="W14" s="254"/>
      <c r="X14" s="255">
        <v>0.38750000000000001</v>
      </c>
      <c r="Y14" s="256"/>
      <c r="Z14" s="253"/>
      <c r="AA14" s="254"/>
      <c r="AB14" s="255"/>
      <c r="AC14" s="254"/>
      <c r="AD14" s="255"/>
      <c r="AE14" s="254"/>
      <c r="AF14" s="255"/>
      <c r="AG14" s="254"/>
      <c r="AH14" s="255"/>
      <c r="AI14" s="254"/>
      <c r="AJ14" s="255"/>
      <c r="AK14" s="254"/>
      <c r="AL14" s="255">
        <v>7.4999999999999997E-2</v>
      </c>
      <c r="AM14" s="256"/>
      <c r="AN14" s="257" t="s">
        <v>230</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0.38750000000000001</v>
      </c>
      <c r="W15" s="254"/>
      <c r="X15" s="255">
        <v>0.44166666666666665</v>
      </c>
      <c r="Y15" s="256"/>
      <c r="Z15" s="253"/>
      <c r="AA15" s="254"/>
      <c r="AB15" s="255">
        <v>2.4999999999999998E-2</v>
      </c>
      <c r="AC15" s="254"/>
      <c r="AD15" s="255">
        <v>4.1666666666666666E-3</v>
      </c>
      <c r="AE15" s="254"/>
      <c r="AF15" s="255">
        <v>2.4999999999999998E-2</v>
      </c>
      <c r="AG15" s="254"/>
      <c r="AH15" s="255"/>
      <c r="AI15" s="254"/>
      <c r="AJ15" s="255"/>
      <c r="AK15" s="254"/>
      <c r="AL15" s="255"/>
      <c r="AM15" s="256"/>
      <c r="AN15" s="257" t="s">
        <v>231</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0.44166666666666665</v>
      </c>
      <c r="W16" s="254"/>
      <c r="X16" s="255">
        <v>0.63750000000000007</v>
      </c>
      <c r="Y16" s="256"/>
      <c r="Z16" s="253"/>
      <c r="AA16" s="254"/>
      <c r="AB16" s="255"/>
      <c r="AC16" s="254"/>
      <c r="AD16" s="255"/>
      <c r="AE16" s="254"/>
      <c r="AF16" s="255"/>
      <c r="AG16" s="254"/>
      <c r="AH16" s="255"/>
      <c r="AI16" s="254"/>
      <c r="AJ16" s="255"/>
      <c r="AK16" s="254"/>
      <c r="AL16" s="255">
        <v>0.19583333333333333</v>
      </c>
      <c r="AM16" s="256"/>
      <c r="AN16" s="257" t="s">
        <v>195</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0.63750000000000007</v>
      </c>
      <c r="W17" s="254"/>
      <c r="X17" s="255">
        <v>0.6875</v>
      </c>
      <c r="Y17" s="256"/>
      <c r="Z17" s="253"/>
      <c r="AA17" s="254"/>
      <c r="AB17" s="255">
        <v>1.2499999999999999E-2</v>
      </c>
      <c r="AC17" s="254"/>
      <c r="AD17" s="255">
        <v>4.1666666666666666E-3</v>
      </c>
      <c r="AE17" s="254"/>
      <c r="AF17" s="255">
        <v>3.3333333333333333E-2</v>
      </c>
      <c r="AG17" s="254"/>
      <c r="AH17" s="255"/>
      <c r="AI17" s="254"/>
      <c r="AJ17" s="255"/>
      <c r="AK17" s="254"/>
      <c r="AL17" s="255"/>
      <c r="AM17" s="256"/>
      <c r="AN17" s="257" t="s">
        <v>232</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0.6875</v>
      </c>
      <c r="W18" s="254"/>
      <c r="X18" s="290">
        <v>0.71250000000000002</v>
      </c>
      <c r="Y18" s="291"/>
      <c r="Z18" s="253"/>
      <c r="AA18" s="254"/>
      <c r="AB18" s="255"/>
      <c r="AC18" s="254"/>
      <c r="AD18" s="255"/>
      <c r="AE18" s="254"/>
      <c r="AF18" s="255"/>
      <c r="AG18" s="254"/>
      <c r="AH18" s="255"/>
      <c r="AI18" s="254"/>
      <c r="AJ18" s="255"/>
      <c r="AK18" s="254"/>
      <c r="AL18" s="255">
        <v>2.4999999999999998E-2</v>
      </c>
      <c r="AM18" s="256"/>
      <c r="AN18" s="527" t="s">
        <v>233</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0.71250000000000002</v>
      </c>
      <c r="W19" s="254"/>
      <c r="X19" s="290">
        <v>0.75</v>
      </c>
      <c r="Y19" s="291"/>
      <c r="Z19" s="253"/>
      <c r="AA19" s="254"/>
      <c r="AB19" s="255">
        <v>1.2499999999999999E-2</v>
      </c>
      <c r="AC19" s="254"/>
      <c r="AD19" s="255">
        <v>4.1666666666666666E-3</v>
      </c>
      <c r="AE19" s="254"/>
      <c r="AF19" s="255">
        <v>2.0833333333333332E-2</v>
      </c>
      <c r="AG19" s="254"/>
      <c r="AH19" s="255"/>
      <c r="AI19" s="254"/>
      <c r="AJ19" s="255"/>
      <c r="AK19" s="254"/>
      <c r="AL19" s="255"/>
      <c r="AM19" s="256"/>
      <c r="AN19" s="257" t="s">
        <v>234</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0.75</v>
      </c>
      <c r="W20" s="254"/>
      <c r="X20" s="290" t="s">
        <v>235</v>
      </c>
      <c r="Y20" s="291"/>
      <c r="Z20" s="253"/>
      <c r="AA20" s="254"/>
      <c r="AB20" s="255"/>
      <c r="AC20" s="254"/>
      <c r="AD20" s="255"/>
      <c r="AE20" s="254"/>
      <c r="AF20" s="255"/>
      <c r="AG20" s="254"/>
      <c r="AH20" s="255"/>
      <c r="AI20" s="254"/>
      <c r="AJ20" s="255"/>
      <c r="AK20" s="254"/>
      <c r="AL20" s="255">
        <v>9.9999999999999992E-2</v>
      </c>
      <c r="AM20" s="256"/>
      <c r="AN20" s="257" t="s">
        <v>195</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0.85</v>
      </c>
      <c r="W21" s="254"/>
      <c r="X21" s="290">
        <v>0.89583333333333337</v>
      </c>
      <c r="Y21" s="291"/>
      <c r="Z21" s="253"/>
      <c r="AA21" s="254"/>
      <c r="AB21" s="255"/>
      <c r="AC21" s="254"/>
      <c r="AD21" s="255"/>
      <c r="AE21" s="254"/>
      <c r="AF21" s="255">
        <v>4.5833333333333337E-2</v>
      </c>
      <c r="AG21" s="254"/>
      <c r="AH21" s="255"/>
      <c r="AI21" s="254"/>
      <c r="AJ21" s="255"/>
      <c r="AK21" s="254"/>
      <c r="AL21" s="255"/>
      <c r="AM21" s="256"/>
      <c r="AN21" s="257" t="s">
        <v>196</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0.89583333333333337</v>
      </c>
      <c r="W22" s="303"/>
      <c r="X22" s="304">
        <v>1</v>
      </c>
      <c r="Y22" s="255"/>
      <c r="Z22" s="302"/>
      <c r="AA22" s="303"/>
      <c r="AB22" s="303"/>
      <c r="AC22" s="303"/>
      <c r="AD22" s="303"/>
      <c r="AE22" s="303"/>
      <c r="AF22" s="303"/>
      <c r="AG22" s="303"/>
      <c r="AH22" s="303"/>
      <c r="AI22" s="303"/>
      <c r="AJ22" s="303"/>
      <c r="AK22" s="303"/>
      <c r="AL22" s="254">
        <v>0.10416666666666667</v>
      </c>
      <c r="AM22" s="255"/>
      <c r="AN22" s="257" t="s">
        <v>195</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7.4999999999999997E-2</v>
      </c>
      <c r="AC31" s="331"/>
      <c r="AD31" s="331">
        <f>SUM(AD9:AE30)</f>
        <v>2.0833333333333332E-2</v>
      </c>
      <c r="AE31" s="331"/>
      <c r="AF31" s="331">
        <f>SUM(AF9:AG30)</f>
        <v>0.27083333333333337</v>
      </c>
      <c r="AG31" s="331"/>
      <c r="AH31" s="331">
        <f>SUM(AH9:AI30)</f>
        <v>0</v>
      </c>
      <c r="AI31" s="331"/>
      <c r="AJ31" s="331">
        <f>SUM(AJ9:AK30)</f>
        <v>0</v>
      </c>
      <c r="AK31" s="331"/>
      <c r="AL31" s="332">
        <f>SUM(AL9:AM30)</f>
        <v>0.6333333333333333</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15523</v>
      </c>
      <c r="Y35" s="364"/>
      <c r="Z35" s="364"/>
      <c r="AA35" s="55" t="s">
        <v>56</v>
      </c>
      <c r="AB35" s="365">
        <v>951</v>
      </c>
      <c r="AC35" s="366"/>
      <c r="AD35" s="366"/>
      <c r="AE35" s="58" t="s">
        <v>56</v>
      </c>
      <c r="AF35" s="365">
        <v>0</v>
      </c>
      <c r="AG35" s="366"/>
      <c r="AH35" s="366"/>
      <c r="AI35" s="55" t="s">
        <v>56</v>
      </c>
      <c r="AJ35" s="365">
        <v>0</v>
      </c>
      <c r="AK35" s="366"/>
      <c r="AL35" s="366"/>
      <c r="AM35" s="55" t="s">
        <v>56</v>
      </c>
      <c r="AN35" s="367">
        <f>(X35+AF35)-(AB35+AJ35)</f>
        <v>14572</v>
      </c>
      <c r="AO35" s="368"/>
      <c r="AP35" s="55" t="s">
        <v>56</v>
      </c>
      <c r="AQ35" s="369"/>
      <c r="AR35" s="370"/>
      <c r="AS35" s="370"/>
      <c r="AT35" s="370"/>
      <c r="AU35" s="371"/>
    </row>
    <row r="36" spans="1:47" ht="15.75" customHeight="1">
      <c r="A36" s="196" t="s">
        <v>83</v>
      </c>
      <c r="B36" s="51"/>
      <c r="C36" s="51"/>
      <c r="D36" s="51"/>
      <c r="E36" s="51"/>
      <c r="F36" s="51"/>
      <c r="G36" s="47"/>
      <c r="H36" s="375">
        <f>SUM(AB9:AC30)</f>
        <v>7.4999999999999997E-2</v>
      </c>
      <c r="I36" s="376"/>
      <c r="J36" s="376"/>
      <c r="K36" s="377">
        <v>120</v>
      </c>
      <c r="L36" s="378"/>
      <c r="M36" s="37" t="s">
        <v>56</v>
      </c>
      <c r="N36" s="379">
        <f t="shared" si="2"/>
        <v>215.99999999999997</v>
      </c>
      <c r="O36" s="380"/>
      <c r="P36" s="37" t="s">
        <v>56</v>
      </c>
      <c r="Q36" s="31"/>
      <c r="R36" s="388" t="s">
        <v>39</v>
      </c>
      <c r="S36" s="389"/>
      <c r="T36" s="389"/>
      <c r="U36" s="389"/>
      <c r="V36" s="389"/>
      <c r="W36" s="389"/>
      <c r="X36" s="382">
        <v>16000</v>
      </c>
      <c r="Y36" s="383"/>
      <c r="Z36" s="383"/>
      <c r="AA36" s="56" t="s">
        <v>56</v>
      </c>
      <c r="AB36" s="384">
        <v>2000</v>
      </c>
      <c r="AC36" s="385"/>
      <c r="AD36" s="385"/>
      <c r="AE36" s="57" t="s">
        <v>56</v>
      </c>
      <c r="AF36" s="384">
        <v>5000</v>
      </c>
      <c r="AG36" s="385"/>
      <c r="AH36" s="385"/>
      <c r="AI36" s="56" t="s">
        <v>56</v>
      </c>
      <c r="AJ36" s="384">
        <v>0</v>
      </c>
      <c r="AK36" s="385"/>
      <c r="AL36" s="385"/>
      <c r="AM36" s="56" t="s">
        <v>56</v>
      </c>
      <c r="AN36" s="386">
        <f t="shared" ref="AN36:AN43" si="3">(X36+AF36)-(AB36+AJ36)</f>
        <v>19000</v>
      </c>
      <c r="AO36" s="387"/>
      <c r="AP36" s="56" t="s">
        <v>56</v>
      </c>
      <c r="AQ36" s="372" t="s">
        <v>236</v>
      </c>
      <c r="AR36" s="373"/>
      <c r="AS36" s="373"/>
      <c r="AT36" s="373"/>
      <c r="AU36" s="374"/>
    </row>
    <row r="37" spans="1:47" ht="15.75" customHeight="1">
      <c r="A37" s="196" t="s">
        <v>67</v>
      </c>
      <c r="B37" s="51"/>
      <c r="C37" s="51"/>
      <c r="D37" s="51"/>
      <c r="E37" s="51"/>
      <c r="F37" s="51"/>
      <c r="G37" s="47"/>
      <c r="H37" s="375">
        <f>SUM(AD9:AE30)</f>
        <v>2.0833333333333332E-2</v>
      </c>
      <c r="I37" s="376"/>
      <c r="J37" s="376"/>
      <c r="K37" s="377">
        <v>89</v>
      </c>
      <c r="L37" s="378"/>
      <c r="M37" s="37" t="s">
        <v>56</v>
      </c>
      <c r="N37" s="379">
        <f t="shared" si="2"/>
        <v>44.5</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96" t="s">
        <v>150</v>
      </c>
      <c r="B38" s="51"/>
      <c r="C38" s="51"/>
      <c r="D38" s="51"/>
      <c r="E38" s="51"/>
      <c r="F38" s="51"/>
      <c r="G38" s="47"/>
      <c r="H38" s="375">
        <f>SUM(AF9:AG30)</f>
        <v>0.27083333333333337</v>
      </c>
      <c r="I38" s="376"/>
      <c r="J38" s="376"/>
      <c r="K38" s="377">
        <v>89</v>
      </c>
      <c r="L38" s="378"/>
      <c r="M38" s="37" t="s">
        <v>56</v>
      </c>
      <c r="N38" s="379">
        <f t="shared" si="2"/>
        <v>578.50000000000011</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96"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96"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96" t="s">
        <v>68</v>
      </c>
      <c r="B41" s="51"/>
      <c r="C41" s="51"/>
      <c r="D41" s="51"/>
      <c r="E41" s="51"/>
      <c r="F41" s="51"/>
      <c r="G41" s="47"/>
      <c r="H41" s="375">
        <f>SUM(AL9:AM30)</f>
        <v>0.6333333333333333</v>
      </c>
      <c r="I41" s="376"/>
      <c r="J41" s="376"/>
      <c r="K41" s="377">
        <v>8</v>
      </c>
      <c r="L41" s="378"/>
      <c r="M41" s="37" t="s">
        <v>56</v>
      </c>
      <c r="N41" s="379">
        <f t="shared" si="2"/>
        <v>121.6</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96"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960.60000000000014</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43931</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43931</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93" t="s">
        <v>169</v>
      </c>
      <c r="AH71" s="194"/>
      <c r="AI71" s="194"/>
      <c r="AJ71" s="194"/>
      <c r="AK71" s="194"/>
      <c r="AL71" s="192"/>
      <c r="AM71" s="193" t="s">
        <v>164</v>
      </c>
      <c r="AN71" s="194"/>
      <c r="AO71" s="194"/>
      <c r="AP71" s="195"/>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93" t="s">
        <v>165</v>
      </c>
      <c r="AH72" s="194"/>
      <c r="AI72" s="194"/>
      <c r="AJ72" s="194"/>
      <c r="AK72" s="194"/>
      <c r="AL72" s="192"/>
      <c r="AM72" s="193" t="s">
        <v>166</v>
      </c>
      <c r="AN72" s="194"/>
      <c r="AO72" s="194"/>
      <c r="AP72" s="195"/>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93" t="s">
        <v>171</v>
      </c>
      <c r="AH73" s="194"/>
      <c r="AI73" s="194"/>
      <c r="AJ73" s="194"/>
      <c r="AK73" s="194"/>
      <c r="AL73" s="192"/>
      <c r="AM73" s="193" t="s">
        <v>159</v>
      </c>
      <c r="AN73" s="194"/>
      <c r="AO73" s="194"/>
      <c r="AP73" s="195"/>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93" t="s">
        <v>155</v>
      </c>
      <c r="AH74" s="194"/>
      <c r="AI74" s="194"/>
      <c r="AJ74" s="194"/>
      <c r="AK74" s="194"/>
      <c r="AL74" s="192"/>
      <c r="AM74" s="193" t="s">
        <v>160</v>
      </c>
      <c r="AN74" s="194"/>
      <c r="AO74" s="194" t="s">
        <v>170</v>
      </c>
      <c r="AP74" s="195"/>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93" t="s">
        <v>156</v>
      </c>
      <c r="AH75" s="194"/>
      <c r="AI75" s="194"/>
      <c r="AJ75" s="194"/>
      <c r="AK75" s="194"/>
      <c r="AL75" s="192"/>
      <c r="AM75" s="193" t="s">
        <v>161</v>
      </c>
      <c r="AN75" s="194"/>
      <c r="AO75" s="194"/>
      <c r="AP75" s="195"/>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93" t="s">
        <v>157</v>
      </c>
      <c r="AH76" s="194"/>
      <c r="AI76" s="194"/>
      <c r="AJ76" s="194"/>
      <c r="AK76" s="194"/>
      <c r="AL76" s="192"/>
      <c r="AM76" s="193" t="s">
        <v>161</v>
      </c>
      <c r="AN76" s="194"/>
      <c r="AO76" s="194"/>
      <c r="AP76" s="195"/>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93" t="s">
        <v>158</v>
      </c>
      <c r="AH77" s="194"/>
      <c r="AI77" s="194"/>
      <c r="AJ77" s="194"/>
      <c r="AK77" s="194"/>
      <c r="AL77" s="192"/>
      <c r="AM77" s="193" t="s">
        <v>162</v>
      </c>
      <c r="AN77" s="194"/>
      <c r="AO77" s="194"/>
      <c r="AP77" s="195"/>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43923</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41" t="s">
        <v>53</v>
      </c>
      <c r="L8" s="142"/>
      <c r="M8" s="142"/>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0.20833333333333334</v>
      </c>
      <c r="Y9" s="249"/>
      <c r="Z9" s="246"/>
      <c r="AA9" s="247"/>
      <c r="AB9" s="248"/>
      <c r="AC9" s="247"/>
      <c r="AD9" s="248"/>
      <c r="AE9" s="247"/>
      <c r="AF9" s="248"/>
      <c r="AG9" s="247"/>
      <c r="AH9" s="248"/>
      <c r="AI9" s="247"/>
      <c r="AJ9" s="248"/>
      <c r="AK9" s="247"/>
      <c r="AL9" s="248">
        <v>0.20833333333333334</v>
      </c>
      <c r="AM9" s="249"/>
      <c r="AN9" s="250" t="s">
        <v>192</v>
      </c>
      <c r="AO9" s="251"/>
      <c r="AP9" s="251"/>
      <c r="AQ9" s="251"/>
      <c r="AR9" s="251"/>
      <c r="AS9" s="251"/>
      <c r="AT9" s="251"/>
      <c r="AU9" s="252"/>
    </row>
    <row r="10" spans="1:47" ht="15.75" customHeight="1" thickTop="1">
      <c r="A10" s="18"/>
      <c r="B10" s="18"/>
      <c r="C10" s="18"/>
      <c r="D10" s="18"/>
      <c r="E10" s="19"/>
      <c r="F10" s="19"/>
      <c r="G10" s="19"/>
      <c r="H10" s="19"/>
      <c r="I10" s="19"/>
      <c r="J10" s="19"/>
      <c r="U10" s="20"/>
      <c r="V10" s="253">
        <v>0.20833333333333334</v>
      </c>
      <c r="W10" s="254"/>
      <c r="X10" s="255">
        <v>0.22916666666666666</v>
      </c>
      <c r="Y10" s="256"/>
      <c r="Z10" s="253"/>
      <c r="AA10" s="254"/>
      <c r="AB10" s="255">
        <v>1.2499999999999999E-2</v>
      </c>
      <c r="AC10" s="254"/>
      <c r="AD10" s="255">
        <v>4.1666666666666666E-3</v>
      </c>
      <c r="AE10" s="254"/>
      <c r="AF10" s="255">
        <v>4.1666666666666666E-3</v>
      </c>
      <c r="AG10" s="254"/>
      <c r="AH10" s="255"/>
      <c r="AI10" s="254"/>
      <c r="AJ10" s="255"/>
      <c r="AK10" s="254"/>
      <c r="AL10" s="255"/>
      <c r="AM10" s="256"/>
      <c r="AN10" s="257" t="s">
        <v>193</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0.22916666666666666</v>
      </c>
      <c r="W11" s="254"/>
      <c r="X11" s="255">
        <v>0.45833333333333331</v>
      </c>
      <c r="Y11" s="256"/>
      <c r="Z11" s="253"/>
      <c r="AA11" s="254"/>
      <c r="AB11" s="255">
        <v>0.20833333333333334</v>
      </c>
      <c r="AC11" s="254"/>
      <c r="AD11" s="255">
        <v>8.3333333333333332E-3</v>
      </c>
      <c r="AE11" s="254"/>
      <c r="AF11" s="255">
        <v>1.2499999999999999E-2</v>
      </c>
      <c r="AG11" s="254"/>
      <c r="AH11" s="255"/>
      <c r="AI11" s="254"/>
      <c r="AJ11" s="255"/>
      <c r="AK11" s="254"/>
      <c r="AL11" s="255"/>
      <c r="AM11" s="256"/>
      <c r="AN11" s="257" t="s">
        <v>194</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0.45833333333333331</v>
      </c>
      <c r="W12" s="254"/>
      <c r="X12" s="255">
        <v>0.6958333333333333</v>
      </c>
      <c r="Y12" s="256"/>
      <c r="Z12" s="253"/>
      <c r="AA12" s="254"/>
      <c r="AB12" s="255">
        <v>0.22500000000000001</v>
      </c>
      <c r="AC12" s="254"/>
      <c r="AD12" s="255">
        <v>4.1666666666666666E-3</v>
      </c>
      <c r="AE12" s="254"/>
      <c r="AF12" s="255">
        <v>8.3333333333333332E-3</v>
      </c>
      <c r="AG12" s="254"/>
      <c r="AH12" s="255"/>
      <c r="AI12" s="254"/>
      <c r="AJ12" s="255"/>
      <c r="AK12" s="254"/>
      <c r="AL12" s="255"/>
      <c r="AM12" s="256"/>
      <c r="AN12" s="257" t="s">
        <v>197</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0.6958333333333333</v>
      </c>
      <c r="W13" s="254"/>
      <c r="X13" s="255">
        <v>0.79583333333333339</v>
      </c>
      <c r="Y13" s="256"/>
      <c r="Z13" s="253"/>
      <c r="AA13" s="254"/>
      <c r="AB13" s="255"/>
      <c r="AC13" s="254"/>
      <c r="AD13" s="255"/>
      <c r="AE13" s="254"/>
      <c r="AF13" s="255"/>
      <c r="AG13" s="254"/>
      <c r="AH13" s="255"/>
      <c r="AI13" s="254"/>
      <c r="AJ13" s="255"/>
      <c r="AK13" s="254"/>
      <c r="AL13" s="255">
        <v>9.9999999999999992E-2</v>
      </c>
      <c r="AM13" s="256"/>
      <c r="AN13" s="257" t="s">
        <v>195</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0.79583333333333339</v>
      </c>
      <c r="W14" s="254"/>
      <c r="X14" s="255">
        <v>0.85833333333333339</v>
      </c>
      <c r="Y14" s="256"/>
      <c r="Z14" s="253"/>
      <c r="AA14" s="254"/>
      <c r="AB14" s="255"/>
      <c r="AC14" s="254"/>
      <c r="AD14" s="255"/>
      <c r="AE14" s="254"/>
      <c r="AF14" s="255">
        <v>6.25E-2</v>
      </c>
      <c r="AG14" s="254"/>
      <c r="AH14" s="255"/>
      <c r="AI14" s="254"/>
      <c r="AJ14" s="255"/>
      <c r="AK14" s="254"/>
      <c r="AL14" s="255"/>
      <c r="AM14" s="256"/>
      <c r="AN14" s="257" t="s">
        <v>196</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0.85833333333333339</v>
      </c>
      <c r="W15" s="254"/>
      <c r="X15" s="255">
        <v>1</v>
      </c>
      <c r="Y15" s="256"/>
      <c r="Z15" s="253"/>
      <c r="AA15" s="254"/>
      <c r="AB15" s="255"/>
      <c r="AC15" s="254"/>
      <c r="AD15" s="255"/>
      <c r="AE15" s="254"/>
      <c r="AF15" s="255"/>
      <c r="AG15" s="254"/>
      <c r="AH15" s="255"/>
      <c r="AI15" s="254"/>
      <c r="AJ15" s="255"/>
      <c r="AK15" s="254"/>
      <c r="AL15" s="255">
        <v>0.14166666666666666</v>
      </c>
      <c r="AM15" s="256"/>
      <c r="AN15" s="257" t="s">
        <v>195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254"/>
      <c r="X16" s="255"/>
      <c r="Y16" s="256"/>
      <c r="Z16" s="253"/>
      <c r="AA16" s="254"/>
      <c r="AB16" s="255"/>
      <c r="AC16" s="254"/>
      <c r="AD16" s="255"/>
      <c r="AE16" s="254"/>
      <c r="AF16" s="255"/>
      <c r="AG16" s="254"/>
      <c r="AH16" s="255"/>
      <c r="AI16" s="254"/>
      <c r="AJ16" s="255"/>
      <c r="AK16" s="254"/>
      <c r="AL16" s="255"/>
      <c r="AM16" s="256"/>
      <c r="AN16" s="257"/>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254"/>
      <c r="X17" s="255"/>
      <c r="Y17" s="256"/>
      <c r="Z17" s="253"/>
      <c r="AA17" s="254"/>
      <c r="AB17" s="255"/>
      <c r="AC17" s="254"/>
      <c r="AD17" s="255"/>
      <c r="AE17" s="254"/>
      <c r="AF17" s="255"/>
      <c r="AG17" s="254"/>
      <c r="AH17" s="255"/>
      <c r="AI17" s="254"/>
      <c r="AJ17" s="255"/>
      <c r="AK17" s="254"/>
      <c r="AL17" s="255"/>
      <c r="AM17" s="256"/>
      <c r="AN17" s="257"/>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c r="W18" s="254"/>
      <c r="X18" s="290"/>
      <c r="Y18" s="291"/>
      <c r="Z18" s="253"/>
      <c r="AA18" s="254"/>
      <c r="AB18" s="255"/>
      <c r="AC18" s="254"/>
      <c r="AD18" s="255"/>
      <c r="AE18" s="254"/>
      <c r="AF18" s="255"/>
      <c r="AG18" s="254"/>
      <c r="AH18" s="255"/>
      <c r="AI18" s="254"/>
      <c r="AJ18" s="255"/>
      <c r="AK18" s="254"/>
      <c r="AL18" s="255"/>
      <c r="AM18" s="256"/>
      <c r="AN18" s="257"/>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c r="W19" s="254"/>
      <c r="X19" s="290"/>
      <c r="Y19" s="291"/>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c r="W20" s="254"/>
      <c r="X20" s="290"/>
      <c r="Y20" s="291"/>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c r="W21" s="254"/>
      <c r="X21" s="290"/>
      <c r="Y21" s="291"/>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0.44583333333333336</v>
      </c>
      <c r="AC31" s="331"/>
      <c r="AD31" s="331">
        <f>SUM(AD9:AE30)</f>
        <v>1.6666666666666666E-2</v>
      </c>
      <c r="AE31" s="331"/>
      <c r="AF31" s="331">
        <f>SUM(AF9:AG30)</f>
        <v>8.7499999999999994E-2</v>
      </c>
      <c r="AG31" s="331"/>
      <c r="AH31" s="331">
        <f>SUM(AH9:AI30)</f>
        <v>0</v>
      </c>
      <c r="AI31" s="331"/>
      <c r="AJ31" s="331">
        <f>SUM(AJ9:AK30)</f>
        <v>0</v>
      </c>
      <c r="AK31" s="331"/>
      <c r="AL31" s="332">
        <f>SUM(AL9:AM30)</f>
        <v>0.45</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12386</v>
      </c>
      <c r="Y35" s="364"/>
      <c r="Z35" s="364"/>
      <c r="AA35" s="55" t="s">
        <v>56</v>
      </c>
      <c r="AB35" s="365">
        <v>1583</v>
      </c>
      <c r="AC35" s="366"/>
      <c r="AD35" s="366"/>
      <c r="AE35" s="58" t="s">
        <v>56</v>
      </c>
      <c r="AF35" s="365">
        <v>0</v>
      </c>
      <c r="AG35" s="366"/>
      <c r="AH35" s="366"/>
      <c r="AI35" s="55" t="s">
        <v>56</v>
      </c>
      <c r="AJ35" s="365">
        <v>0</v>
      </c>
      <c r="AK35" s="366"/>
      <c r="AL35" s="366"/>
      <c r="AM35" s="55" t="s">
        <v>56</v>
      </c>
      <c r="AN35" s="367">
        <f>(X35+AF35)-(AB35+AJ35)</f>
        <v>10803</v>
      </c>
      <c r="AO35" s="368"/>
      <c r="AP35" s="55" t="s">
        <v>56</v>
      </c>
      <c r="AQ35" s="369"/>
      <c r="AR35" s="370"/>
      <c r="AS35" s="370"/>
      <c r="AT35" s="370"/>
      <c r="AU35" s="371"/>
    </row>
    <row r="36" spans="1:47" ht="15.75" customHeight="1">
      <c r="A36" s="140" t="s">
        <v>83</v>
      </c>
      <c r="B36" s="51"/>
      <c r="C36" s="51"/>
      <c r="D36" s="51"/>
      <c r="E36" s="51"/>
      <c r="F36" s="51"/>
      <c r="G36" s="47"/>
      <c r="H36" s="375">
        <f>SUM(AB9:AC30)</f>
        <v>0.44583333333333336</v>
      </c>
      <c r="I36" s="376"/>
      <c r="J36" s="376"/>
      <c r="K36" s="377">
        <v>120</v>
      </c>
      <c r="L36" s="378"/>
      <c r="M36" s="37" t="s">
        <v>56</v>
      </c>
      <c r="N36" s="379">
        <f t="shared" si="2"/>
        <v>1284.0000000000002</v>
      </c>
      <c r="O36" s="380"/>
      <c r="P36" s="37" t="s">
        <v>56</v>
      </c>
      <c r="Q36" s="31"/>
      <c r="R36" s="388" t="s">
        <v>39</v>
      </c>
      <c r="S36" s="389"/>
      <c r="T36" s="389"/>
      <c r="U36" s="389"/>
      <c r="V36" s="389"/>
      <c r="W36" s="389"/>
      <c r="X36" s="382">
        <v>33000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31000</v>
      </c>
      <c r="AO36" s="387"/>
      <c r="AP36" s="56" t="s">
        <v>56</v>
      </c>
      <c r="AQ36" s="372"/>
      <c r="AR36" s="373"/>
      <c r="AS36" s="373"/>
      <c r="AT36" s="373"/>
      <c r="AU36" s="374"/>
    </row>
    <row r="37" spans="1:47" ht="15.75" customHeight="1">
      <c r="A37" s="140" t="s">
        <v>67</v>
      </c>
      <c r="B37" s="51"/>
      <c r="C37" s="51"/>
      <c r="D37" s="51"/>
      <c r="E37" s="51"/>
      <c r="F37" s="51"/>
      <c r="G37" s="47"/>
      <c r="H37" s="375">
        <f>SUM(AD9:AE30)</f>
        <v>1.6666666666666666E-2</v>
      </c>
      <c r="I37" s="376"/>
      <c r="J37" s="376"/>
      <c r="K37" s="377">
        <v>89</v>
      </c>
      <c r="L37" s="378"/>
      <c r="M37" s="37" t="s">
        <v>56</v>
      </c>
      <c r="N37" s="379">
        <f t="shared" si="2"/>
        <v>35.6</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40" t="s">
        <v>150</v>
      </c>
      <c r="B38" s="51"/>
      <c r="C38" s="51"/>
      <c r="D38" s="51"/>
      <c r="E38" s="51"/>
      <c r="F38" s="51"/>
      <c r="G38" s="47"/>
      <c r="H38" s="375">
        <f>SUM(AF9:AG30)</f>
        <v>8.7499999999999994E-2</v>
      </c>
      <c r="I38" s="376"/>
      <c r="J38" s="376"/>
      <c r="K38" s="377">
        <v>89</v>
      </c>
      <c r="L38" s="378"/>
      <c r="M38" s="37" t="s">
        <v>56</v>
      </c>
      <c r="N38" s="379">
        <f t="shared" si="2"/>
        <v>186.89999999999998</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40"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40"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40" t="s">
        <v>68</v>
      </c>
      <c r="B41" s="51"/>
      <c r="C41" s="51"/>
      <c r="D41" s="51"/>
      <c r="E41" s="51"/>
      <c r="F41" s="51"/>
      <c r="G41" s="47"/>
      <c r="H41" s="375">
        <f>SUM(AL9:AM30)</f>
        <v>0.45</v>
      </c>
      <c r="I41" s="376"/>
      <c r="J41" s="376"/>
      <c r="K41" s="377">
        <v>8</v>
      </c>
      <c r="L41" s="378"/>
      <c r="M41" s="37" t="s">
        <v>56</v>
      </c>
      <c r="N41" s="379">
        <f t="shared" si="2"/>
        <v>86.4</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40"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1592.9</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43923</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43923</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37" t="s">
        <v>169</v>
      </c>
      <c r="AH71" s="138"/>
      <c r="AI71" s="138"/>
      <c r="AJ71" s="138"/>
      <c r="AK71" s="138"/>
      <c r="AL71" s="136"/>
      <c r="AM71" s="137" t="s">
        <v>164</v>
      </c>
      <c r="AN71" s="138"/>
      <c r="AO71" s="138"/>
      <c r="AP71" s="139"/>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37" t="s">
        <v>165</v>
      </c>
      <c r="AH72" s="138"/>
      <c r="AI72" s="138"/>
      <c r="AJ72" s="138"/>
      <c r="AK72" s="138"/>
      <c r="AL72" s="136"/>
      <c r="AM72" s="137" t="s">
        <v>166</v>
      </c>
      <c r="AN72" s="138"/>
      <c r="AO72" s="138"/>
      <c r="AP72" s="139"/>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37" t="s">
        <v>171</v>
      </c>
      <c r="AH73" s="138"/>
      <c r="AI73" s="138"/>
      <c r="AJ73" s="138"/>
      <c r="AK73" s="138"/>
      <c r="AL73" s="136"/>
      <c r="AM73" s="137" t="s">
        <v>159</v>
      </c>
      <c r="AN73" s="138"/>
      <c r="AO73" s="138"/>
      <c r="AP73" s="139"/>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37" t="s">
        <v>155</v>
      </c>
      <c r="AH74" s="138"/>
      <c r="AI74" s="138"/>
      <c r="AJ74" s="138"/>
      <c r="AK74" s="138"/>
      <c r="AL74" s="136"/>
      <c r="AM74" s="137" t="s">
        <v>160</v>
      </c>
      <c r="AN74" s="138"/>
      <c r="AO74" s="138" t="s">
        <v>170</v>
      </c>
      <c r="AP74" s="139"/>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37" t="s">
        <v>156</v>
      </c>
      <c r="AH75" s="138"/>
      <c r="AI75" s="138"/>
      <c r="AJ75" s="138"/>
      <c r="AK75" s="138"/>
      <c r="AL75" s="136"/>
      <c r="AM75" s="137" t="s">
        <v>161</v>
      </c>
      <c r="AN75" s="138"/>
      <c r="AO75" s="138"/>
      <c r="AP75" s="139"/>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37" t="s">
        <v>157</v>
      </c>
      <c r="AH76" s="138"/>
      <c r="AI76" s="138"/>
      <c r="AJ76" s="138"/>
      <c r="AK76" s="138"/>
      <c r="AL76" s="136"/>
      <c r="AM76" s="137" t="s">
        <v>161</v>
      </c>
      <c r="AN76" s="138"/>
      <c r="AO76" s="138"/>
      <c r="AP76" s="139"/>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37" t="s">
        <v>158</v>
      </c>
      <c r="AH77" s="138"/>
      <c r="AI77" s="138"/>
      <c r="AJ77" s="138"/>
      <c r="AK77" s="138"/>
      <c r="AL77" s="136"/>
      <c r="AM77" s="137" t="s">
        <v>162</v>
      </c>
      <c r="AN77" s="138"/>
      <c r="AO77" s="138"/>
      <c r="AP77" s="139"/>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43924</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48" t="s">
        <v>53</v>
      </c>
      <c r="L8" s="149"/>
      <c r="M8" s="149"/>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8.3333333333333329E-2</v>
      </c>
      <c r="Y9" s="249"/>
      <c r="Z9" s="246"/>
      <c r="AA9" s="247"/>
      <c r="AB9" s="248"/>
      <c r="AC9" s="247"/>
      <c r="AD9" s="248"/>
      <c r="AE9" s="247"/>
      <c r="AF9" s="248"/>
      <c r="AG9" s="247"/>
      <c r="AH9" s="248"/>
      <c r="AI9" s="247"/>
      <c r="AJ9" s="248"/>
      <c r="AK9" s="247"/>
      <c r="AL9" s="248">
        <v>8.3333333333333329E-2</v>
      </c>
      <c r="AM9" s="249"/>
      <c r="AN9" s="250" t="s">
        <v>195</v>
      </c>
      <c r="AO9" s="251"/>
      <c r="AP9" s="251"/>
      <c r="AQ9" s="251"/>
      <c r="AR9" s="251"/>
      <c r="AS9" s="251"/>
      <c r="AT9" s="251"/>
      <c r="AU9" s="252"/>
    </row>
    <row r="10" spans="1:47" ht="15.75" customHeight="1" thickTop="1">
      <c r="A10" s="18"/>
      <c r="B10" s="18"/>
      <c r="C10" s="18"/>
      <c r="D10" s="18"/>
      <c r="E10" s="19"/>
      <c r="F10" s="19"/>
      <c r="G10" s="19"/>
      <c r="H10" s="19"/>
      <c r="I10" s="19"/>
      <c r="J10" s="19"/>
      <c r="U10" s="20"/>
      <c r="V10" s="253">
        <v>8.3333333333333329E-2</v>
      </c>
      <c r="W10" s="254"/>
      <c r="X10" s="255">
        <v>0.15</v>
      </c>
      <c r="Y10" s="256"/>
      <c r="Z10" s="253"/>
      <c r="AA10" s="254"/>
      <c r="AB10" s="255"/>
      <c r="AC10" s="254"/>
      <c r="AD10" s="255"/>
      <c r="AE10" s="254"/>
      <c r="AF10" s="255">
        <v>6.6666666666666666E-2</v>
      </c>
      <c r="AG10" s="254"/>
      <c r="AH10" s="255"/>
      <c r="AI10" s="254"/>
      <c r="AJ10" s="255"/>
      <c r="AK10" s="254"/>
      <c r="AL10" s="255"/>
      <c r="AM10" s="256"/>
      <c r="AN10" s="257" t="s">
        <v>198</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0.15</v>
      </c>
      <c r="W11" s="254"/>
      <c r="X11" s="255">
        <v>0.29166666666666669</v>
      </c>
      <c r="Y11" s="256"/>
      <c r="Z11" s="253"/>
      <c r="AA11" s="254"/>
      <c r="AB11" s="255"/>
      <c r="AC11" s="254"/>
      <c r="AD11" s="255"/>
      <c r="AE11" s="254"/>
      <c r="AF11" s="255"/>
      <c r="AG11" s="254"/>
      <c r="AH11" s="255"/>
      <c r="AI11" s="254"/>
      <c r="AJ11" s="255"/>
      <c r="AK11" s="254"/>
      <c r="AL11" s="255">
        <v>0.14166666666666666</v>
      </c>
      <c r="AM11" s="256"/>
      <c r="AN11" s="257" t="s">
        <v>195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0.29166666666666669</v>
      </c>
      <c r="W12" s="254"/>
      <c r="X12" s="255">
        <v>0.36249999999999999</v>
      </c>
      <c r="Y12" s="256"/>
      <c r="Z12" s="253"/>
      <c r="AA12" s="254"/>
      <c r="AB12" s="255"/>
      <c r="AC12" s="254"/>
      <c r="AD12" s="255"/>
      <c r="AE12" s="254"/>
      <c r="AF12" s="255">
        <v>7.0833333333333331E-2</v>
      </c>
      <c r="AG12" s="254"/>
      <c r="AH12" s="255"/>
      <c r="AI12" s="254"/>
      <c r="AJ12" s="255"/>
      <c r="AK12" s="254"/>
      <c r="AL12" s="255"/>
      <c r="AM12" s="256"/>
      <c r="AN12" s="257" t="s">
        <v>199</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0.36249999999999999</v>
      </c>
      <c r="W13" s="254"/>
      <c r="X13" s="255">
        <v>0.66666666666666663</v>
      </c>
      <c r="Y13" s="256"/>
      <c r="Z13" s="253"/>
      <c r="AA13" s="254"/>
      <c r="AB13" s="255"/>
      <c r="AC13" s="254"/>
      <c r="AD13" s="255"/>
      <c r="AE13" s="254"/>
      <c r="AF13" s="255"/>
      <c r="AG13" s="254"/>
      <c r="AH13" s="255"/>
      <c r="AI13" s="254"/>
      <c r="AJ13" s="255"/>
      <c r="AK13" s="254"/>
      <c r="AL13" s="255">
        <v>0.30416666666666664</v>
      </c>
      <c r="AM13" s="256"/>
      <c r="AN13" s="257" t="s">
        <v>195</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0.66666666666666663</v>
      </c>
      <c r="W14" s="254"/>
      <c r="X14" s="255">
        <v>0.75</v>
      </c>
      <c r="Y14" s="256"/>
      <c r="Z14" s="253"/>
      <c r="AA14" s="254"/>
      <c r="AB14" s="255"/>
      <c r="AC14" s="254"/>
      <c r="AD14" s="255"/>
      <c r="AE14" s="254"/>
      <c r="AF14" s="255">
        <v>8.3333333333333329E-2</v>
      </c>
      <c r="AG14" s="254"/>
      <c r="AH14" s="255"/>
      <c r="AI14" s="254"/>
      <c r="AJ14" s="255"/>
      <c r="AK14" s="254"/>
      <c r="AL14" s="255"/>
      <c r="AM14" s="256"/>
      <c r="AN14" s="257" t="s">
        <v>200</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0.75</v>
      </c>
      <c r="W15" s="254"/>
      <c r="X15" s="255">
        <v>0.85416666666666663</v>
      </c>
      <c r="Y15" s="256"/>
      <c r="Z15" s="253"/>
      <c r="AA15" s="254"/>
      <c r="AB15" s="255"/>
      <c r="AC15" s="254"/>
      <c r="AD15" s="255"/>
      <c r="AE15" s="254"/>
      <c r="AF15" s="255"/>
      <c r="AG15" s="254"/>
      <c r="AH15" s="255"/>
      <c r="AI15" s="254"/>
      <c r="AJ15" s="255"/>
      <c r="AK15" s="254"/>
      <c r="AL15" s="255">
        <v>0.10416666666666667</v>
      </c>
      <c r="AM15" s="256"/>
      <c r="AN15" s="257" t="s">
        <v>195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0.85416666666666663</v>
      </c>
      <c r="W16" s="254"/>
      <c r="X16" s="255">
        <v>0.9</v>
      </c>
      <c r="Y16" s="256"/>
      <c r="Z16" s="253"/>
      <c r="AA16" s="254"/>
      <c r="AB16" s="255"/>
      <c r="AC16" s="254"/>
      <c r="AD16" s="255"/>
      <c r="AE16" s="254"/>
      <c r="AF16" s="255">
        <v>4.5833333333333337E-2</v>
      </c>
      <c r="AG16" s="254"/>
      <c r="AH16" s="255"/>
      <c r="AI16" s="254"/>
      <c r="AJ16" s="255"/>
      <c r="AK16" s="254"/>
      <c r="AL16" s="255"/>
      <c r="AM16" s="256"/>
      <c r="AN16" s="257" t="s">
        <v>198</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0.9</v>
      </c>
      <c r="W17" s="254"/>
      <c r="X17" s="255">
        <v>1</v>
      </c>
      <c r="Y17" s="256"/>
      <c r="Z17" s="253"/>
      <c r="AA17" s="254"/>
      <c r="AB17" s="255"/>
      <c r="AC17" s="254"/>
      <c r="AD17" s="255"/>
      <c r="AE17" s="254"/>
      <c r="AF17" s="255"/>
      <c r="AG17" s="254"/>
      <c r="AH17" s="255"/>
      <c r="AI17" s="254"/>
      <c r="AJ17" s="255"/>
      <c r="AK17" s="254"/>
      <c r="AL17" s="255">
        <v>9.9999999999999992E-2</v>
      </c>
      <c r="AM17" s="256"/>
      <c r="AN17" s="257" t="s">
        <v>195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c r="W18" s="254"/>
      <c r="X18" s="290"/>
      <c r="Y18" s="291"/>
      <c r="Z18" s="253"/>
      <c r="AA18" s="254"/>
      <c r="AB18" s="255"/>
      <c r="AC18" s="254"/>
      <c r="AD18" s="255"/>
      <c r="AE18" s="254"/>
      <c r="AF18" s="255"/>
      <c r="AG18" s="254"/>
      <c r="AH18" s="255"/>
      <c r="AI18" s="254"/>
      <c r="AJ18" s="255"/>
      <c r="AK18" s="254"/>
      <c r="AL18" s="255"/>
      <c r="AM18" s="256"/>
      <c r="AN18" s="257"/>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c r="W19" s="254"/>
      <c r="X19" s="290"/>
      <c r="Y19" s="291"/>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c r="W20" s="254"/>
      <c r="X20" s="290"/>
      <c r="Y20" s="291"/>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c r="W21" s="254"/>
      <c r="X21" s="290"/>
      <c r="Y21" s="291"/>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v>
      </c>
      <c r="AC31" s="331"/>
      <c r="AD31" s="331">
        <f>SUM(AD9:AE30)</f>
        <v>0</v>
      </c>
      <c r="AE31" s="331"/>
      <c r="AF31" s="331">
        <f>SUM(AF9:AG30)</f>
        <v>0.26666666666666666</v>
      </c>
      <c r="AG31" s="331"/>
      <c r="AH31" s="331">
        <f>SUM(AH9:AI30)</f>
        <v>0</v>
      </c>
      <c r="AI31" s="331"/>
      <c r="AJ31" s="331">
        <f>SUM(AJ9:AK30)</f>
        <v>0</v>
      </c>
      <c r="AK31" s="331"/>
      <c r="AL31" s="332">
        <f>SUM(AL9:AM30)</f>
        <v>0.73333333333333317</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10803</v>
      </c>
      <c r="Y35" s="364"/>
      <c r="Z35" s="364"/>
      <c r="AA35" s="55" t="s">
        <v>56</v>
      </c>
      <c r="AB35" s="365">
        <v>705</v>
      </c>
      <c r="AC35" s="366"/>
      <c r="AD35" s="366"/>
      <c r="AE35" s="58" t="s">
        <v>56</v>
      </c>
      <c r="AF35" s="365">
        <v>0</v>
      </c>
      <c r="AG35" s="366"/>
      <c r="AH35" s="366"/>
      <c r="AI35" s="55" t="s">
        <v>56</v>
      </c>
      <c r="AJ35" s="365">
        <v>0</v>
      </c>
      <c r="AK35" s="366"/>
      <c r="AL35" s="366"/>
      <c r="AM35" s="55" t="s">
        <v>56</v>
      </c>
      <c r="AN35" s="367">
        <f>(X35+AF35)-(AB35+AJ35)</f>
        <v>10098</v>
      </c>
      <c r="AO35" s="368"/>
      <c r="AP35" s="55" t="s">
        <v>56</v>
      </c>
      <c r="AQ35" s="369"/>
      <c r="AR35" s="370"/>
      <c r="AS35" s="370"/>
      <c r="AT35" s="370"/>
      <c r="AU35" s="371"/>
    </row>
    <row r="36" spans="1:47" ht="15.75" customHeight="1">
      <c r="A36" s="147" t="s">
        <v>83</v>
      </c>
      <c r="B36" s="51"/>
      <c r="C36" s="51"/>
      <c r="D36" s="51"/>
      <c r="E36" s="51"/>
      <c r="F36" s="51"/>
      <c r="G36" s="47"/>
      <c r="H36" s="375">
        <f>SUM(AB9:AC30)</f>
        <v>0</v>
      </c>
      <c r="I36" s="376"/>
      <c r="J36" s="376"/>
      <c r="K36" s="377">
        <v>120</v>
      </c>
      <c r="L36" s="378"/>
      <c r="M36" s="37" t="s">
        <v>56</v>
      </c>
      <c r="N36" s="379">
        <f t="shared" si="2"/>
        <v>0</v>
      </c>
      <c r="O36" s="380"/>
      <c r="P36" s="37" t="s">
        <v>56</v>
      </c>
      <c r="Q36" s="31"/>
      <c r="R36" s="388" t="s">
        <v>39</v>
      </c>
      <c r="S36" s="389"/>
      <c r="T36" s="389"/>
      <c r="U36" s="389"/>
      <c r="V36" s="389"/>
      <c r="W36" s="389"/>
      <c r="X36" s="382">
        <v>31000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29000</v>
      </c>
      <c r="AO36" s="387"/>
      <c r="AP36" s="56" t="s">
        <v>56</v>
      </c>
      <c r="AQ36" s="372"/>
      <c r="AR36" s="373"/>
      <c r="AS36" s="373"/>
      <c r="AT36" s="373"/>
      <c r="AU36" s="374"/>
    </row>
    <row r="37" spans="1:47" ht="15.75" customHeight="1">
      <c r="A37" s="147" t="s">
        <v>67</v>
      </c>
      <c r="B37" s="51"/>
      <c r="C37" s="51"/>
      <c r="D37" s="51"/>
      <c r="E37" s="51"/>
      <c r="F37" s="51"/>
      <c r="G37" s="47"/>
      <c r="H37" s="375">
        <f>SUM(AD9:AE30)</f>
        <v>0</v>
      </c>
      <c r="I37" s="376"/>
      <c r="J37" s="376"/>
      <c r="K37" s="377">
        <v>89</v>
      </c>
      <c r="L37" s="378"/>
      <c r="M37" s="37" t="s">
        <v>56</v>
      </c>
      <c r="N37" s="379">
        <f t="shared" si="2"/>
        <v>0</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47" t="s">
        <v>150</v>
      </c>
      <c r="B38" s="51"/>
      <c r="C38" s="51"/>
      <c r="D38" s="51"/>
      <c r="E38" s="51"/>
      <c r="F38" s="51"/>
      <c r="G38" s="47"/>
      <c r="H38" s="375">
        <f>SUM(AF9:AG30)</f>
        <v>0.26666666666666666</v>
      </c>
      <c r="I38" s="376"/>
      <c r="J38" s="376"/>
      <c r="K38" s="377">
        <v>89</v>
      </c>
      <c r="L38" s="378"/>
      <c r="M38" s="37" t="s">
        <v>56</v>
      </c>
      <c r="N38" s="379">
        <f t="shared" si="2"/>
        <v>569.6</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47"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47"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47" t="s">
        <v>68</v>
      </c>
      <c r="B41" s="51"/>
      <c r="C41" s="51"/>
      <c r="D41" s="51"/>
      <c r="E41" s="51"/>
      <c r="F41" s="51"/>
      <c r="G41" s="47"/>
      <c r="H41" s="375">
        <f>SUM(AL9:AM30)</f>
        <v>0.73333333333333317</v>
      </c>
      <c r="I41" s="376"/>
      <c r="J41" s="376"/>
      <c r="K41" s="377">
        <v>8</v>
      </c>
      <c r="L41" s="378"/>
      <c r="M41" s="37" t="s">
        <v>56</v>
      </c>
      <c r="N41" s="379">
        <f t="shared" si="2"/>
        <v>140.79999999999995</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47"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0.99999999999999978</v>
      </c>
      <c r="I44" s="423"/>
      <c r="J44" s="423"/>
      <c r="K44" s="424"/>
      <c r="L44" s="425"/>
      <c r="M44" s="43"/>
      <c r="N44" s="426">
        <f>SUM(N35:O41)</f>
        <v>710.4</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43924</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43924</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44" t="s">
        <v>169</v>
      </c>
      <c r="AH71" s="145"/>
      <c r="AI71" s="145"/>
      <c r="AJ71" s="145"/>
      <c r="AK71" s="145"/>
      <c r="AL71" s="143"/>
      <c r="AM71" s="144" t="s">
        <v>164</v>
      </c>
      <c r="AN71" s="145"/>
      <c r="AO71" s="145"/>
      <c r="AP71" s="146"/>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44" t="s">
        <v>165</v>
      </c>
      <c r="AH72" s="145"/>
      <c r="AI72" s="145"/>
      <c r="AJ72" s="145"/>
      <c r="AK72" s="145"/>
      <c r="AL72" s="143"/>
      <c r="AM72" s="144" t="s">
        <v>166</v>
      </c>
      <c r="AN72" s="145"/>
      <c r="AO72" s="145"/>
      <c r="AP72" s="146"/>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44" t="s">
        <v>171</v>
      </c>
      <c r="AH73" s="145"/>
      <c r="AI73" s="145"/>
      <c r="AJ73" s="145"/>
      <c r="AK73" s="145"/>
      <c r="AL73" s="143"/>
      <c r="AM73" s="144" t="s">
        <v>159</v>
      </c>
      <c r="AN73" s="145"/>
      <c r="AO73" s="145"/>
      <c r="AP73" s="146"/>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44" t="s">
        <v>155</v>
      </c>
      <c r="AH74" s="145"/>
      <c r="AI74" s="145"/>
      <c r="AJ74" s="145"/>
      <c r="AK74" s="145"/>
      <c r="AL74" s="143"/>
      <c r="AM74" s="144" t="s">
        <v>160</v>
      </c>
      <c r="AN74" s="145"/>
      <c r="AO74" s="145" t="s">
        <v>170</v>
      </c>
      <c r="AP74" s="146"/>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44" t="s">
        <v>156</v>
      </c>
      <c r="AH75" s="145"/>
      <c r="AI75" s="145"/>
      <c r="AJ75" s="145"/>
      <c r="AK75" s="145"/>
      <c r="AL75" s="143"/>
      <c r="AM75" s="144" t="s">
        <v>161</v>
      </c>
      <c r="AN75" s="145"/>
      <c r="AO75" s="145"/>
      <c r="AP75" s="146"/>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44" t="s">
        <v>157</v>
      </c>
      <c r="AH76" s="145"/>
      <c r="AI76" s="145"/>
      <c r="AJ76" s="145"/>
      <c r="AK76" s="145"/>
      <c r="AL76" s="143"/>
      <c r="AM76" s="144" t="s">
        <v>161</v>
      </c>
      <c r="AN76" s="145"/>
      <c r="AO76" s="145"/>
      <c r="AP76" s="146"/>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44" t="s">
        <v>158</v>
      </c>
      <c r="AH77" s="145"/>
      <c r="AI77" s="145"/>
      <c r="AJ77" s="145"/>
      <c r="AK77" s="145"/>
      <c r="AL77" s="143"/>
      <c r="AM77" s="144" t="s">
        <v>162</v>
      </c>
      <c r="AN77" s="145"/>
      <c r="AO77" s="145"/>
      <c r="AP77" s="146"/>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43925</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55" t="s">
        <v>53</v>
      </c>
      <c r="L8" s="156"/>
      <c r="M8" s="156"/>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0.125</v>
      </c>
      <c r="Y9" s="249"/>
      <c r="Z9" s="246"/>
      <c r="AA9" s="247"/>
      <c r="AB9" s="248"/>
      <c r="AC9" s="247"/>
      <c r="AD9" s="248"/>
      <c r="AE9" s="247"/>
      <c r="AF9" s="248"/>
      <c r="AG9" s="247"/>
      <c r="AH9" s="248"/>
      <c r="AI9" s="247"/>
      <c r="AJ9" s="248"/>
      <c r="AK9" s="247"/>
      <c r="AL9" s="248">
        <v>0.125</v>
      </c>
      <c r="AM9" s="249"/>
      <c r="AN9" s="250" t="s">
        <v>195</v>
      </c>
      <c r="AO9" s="251"/>
      <c r="AP9" s="251"/>
      <c r="AQ9" s="251"/>
      <c r="AR9" s="251"/>
      <c r="AS9" s="251"/>
      <c r="AT9" s="251"/>
      <c r="AU9" s="252"/>
    </row>
    <row r="10" spans="1:47" ht="15.75" customHeight="1" thickTop="1">
      <c r="A10" s="18"/>
      <c r="B10" s="18"/>
      <c r="C10" s="18"/>
      <c r="D10" s="18"/>
      <c r="E10" s="19"/>
      <c r="F10" s="19"/>
      <c r="G10" s="19"/>
      <c r="H10" s="19"/>
      <c r="I10" s="19"/>
      <c r="J10" s="19"/>
      <c r="U10" s="20"/>
      <c r="V10" s="253">
        <v>0.125</v>
      </c>
      <c r="W10" s="254"/>
      <c r="X10" s="255">
        <v>0.21666666666666667</v>
      </c>
      <c r="Y10" s="256"/>
      <c r="Z10" s="253"/>
      <c r="AA10" s="254"/>
      <c r="AB10" s="255"/>
      <c r="AC10" s="254"/>
      <c r="AD10" s="255"/>
      <c r="AE10" s="254"/>
      <c r="AF10" s="255">
        <v>9.1666666666666674E-2</v>
      </c>
      <c r="AG10" s="254"/>
      <c r="AH10" s="255"/>
      <c r="AI10" s="254"/>
      <c r="AJ10" s="255"/>
      <c r="AK10" s="254"/>
      <c r="AL10" s="255"/>
      <c r="AM10" s="256"/>
      <c r="AN10" s="257" t="s">
        <v>201</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0.21666666666666667</v>
      </c>
      <c r="W11" s="254"/>
      <c r="X11" s="255">
        <v>0.3125</v>
      </c>
      <c r="Y11" s="256"/>
      <c r="Z11" s="253"/>
      <c r="AA11" s="254"/>
      <c r="AB11" s="255"/>
      <c r="AC11" s="254"/>
      <c r="AD11" s="255"/>
      <c r="AE11" s="254"/>
      <c r="AF11" s="255"/>
      <c r="AG11" s="254"/>
      <c r="AH11" s="255"/>
      <c r="AI11" s="254"/>
      <c r="AJ11" s="255"/>
      <c r="AK11" s="254"/>
      <c r="AL11" s="255">
        <v>9.5833333333333326E-2</v>
      </c>
      <c r="AM11" s="256"/>
      <c r="AN11" s="257" t="s">
        <v>195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0.3125</v>
      </c>
      <c r="W12" s="254"/>
      <c r="X12" s="255">
        <v>0.33333333333333331</v>
      </c>
      <c r="Y12" s="256"/>
      <c r="Z12" s="253"/>
      <c r="AA12" s="254"/>
      <c r="AB12" s="255">
        <v>1.2499999999999999E-2</v>
      </c>
      <c r="AC12" s="254"/>
      <c r="AD12" s="255"/>
      <c r="AE12" s="254"/>
      <c r="AF12" s="255">
        <v>8.3333333333333332E-3</v>
      </c>
      <c r="AG12" s="254"/>
      <c r="AH12" s="255"/>
      <c r="AI12" s="254"/>
      <c r="AJ12" s="255"/>
      <c r="AK12" s="254"/>
      <c r="AL12" s="255"/>
      <c r="AM12" s="256"/>
      <c r="AN12" s="257" t="s">
        <v>202</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0.33333333333333331</v>
      </c>
      <c r="W13" s="254"/>
      <c r="X13" s="255">
        <v>0.375</v>
      </c>
      <c r="Y13" s="256"/>
      <c r="Z13" s="253"/>
      <c r="AA13" s="254"/>
      <c r="AB13" s="255">
        <v>1.6666666666666666E-2</v>
      </c>
      <c r="AC13" s="254"/>
      <c r="AD13" s="255"/>
      <c r="AE13" s="254"/>
      <c r="AF13" s="255">
        <v>2.4999999999999998E-2</v>
      </c>
      <c r="AG13" s="254"/>
      <c r="AH13" s="255"/>
      <c r="AI13" s="254"/>
      <c r="AJ13" s="255"/>
      <c r="AK13" s="254"/>
      <c r="AL13" s="255"/>
      <c r="AM13" s="256"/>
      <c r="AN13" s="257" t="s">
        <v>205</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0.375</v>
      </c>
      <c r="W14" s="254"/>
      <c r="X14" s="255">
        <v>0.41666666666666669</v>
      </c>
      <c r="Y14" s="256"/>
      <c r="Z14" s="253"/>
      <c r="AA14" s="254"/>
      <c r="AB14" s="255"/>
      <c r="AC14" s="254"/>
      <c r="AD14" s="255"/>
      <c r="AE14" s="254"/>
      <c r="AF14" s="255"/>
      <c r="AG14" s="254"/>
      <c r="AH14" s="255"/>
      <c r="AI14" s="254"/>
      <c r="AJ14" s="255"/>
      <c r="AK14" s="254"/>
      <c r="AL14" s="255">
        <v>4.1666666666666664E-2</v>
      </c>
      <c r="AM14" s="256"/>
      <c r="AN14" s="257" t="s">
        <v>195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0.41666666666666669</v>
      </c>
      <c r="W15" s="254"/>
      <c r="X15" s="255">
        <v>0.45833333333333331</v>
      </c>
      <c r="Y15" s="256"/>
      <c r="Z15" s="253"/>
      <c r="AA15" s="254"/>
      <c r="AB15" s="255">
        <v>2.4999999999999998E-2</v>
      </c>
      <c r="AC15" s="254"/>
      <c r="AD15" s="255"/>
      <c r="AE15" s="254"/>
      <c r="AF15" s="255">
        <v>1.6666666666666666E-2</v>
      </c>
      <c r="AG15" s="254"/>
      <c r="AH15" s="255"/>
      <c r="AI15" s="254"/>
      <c r="AJ15" s="255"/>
      <c r="AK15" s="254"/>
      <c r="AL15" s="255"/>
      <c r="AM15" s="256"/>
      <c r="AN15" s="257" t="s">
        <v>203</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0.45833333333333331</v>
      </c>
      <c r="W16" s="254"/>
      <c r="X16" s="255">
        <v>0.64166666666666672</v>
      </c>
      <c r="Y16" s="256"/>
      <c r="Z16" s="253"/>
      <c r="AA16" s="254"/>
      <c r="AB16" s="255"/>
      <c r="AC16" s="254"/>
      <c r="AD16" s="255"/>
      <c r="AE16" s="254"/>
      <c r="AF16" s="255"/>
      <c r="AG16" s="254"/>
      <c r="AH16" s="255"/>
      <c r="AI16" s="254"/>
      <c r="AJ16" s="255"/>
      <c r="AK16" s="254"/>
      <c r="AL16" s="255">
        <v>0.18333333333333335</v>
      </c>
      <c r="AM16" s="256"/>
      <c r="AN16" s="257" t="s">
        <v>195</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0.64166666666666672</v>
      </c>
      <c r="W17" s="254"/>
      <c r="X17" s="255">
        <v>0.6875</v>
      </c>
      <c r="Y17" s="256"/>
      <c r="Z17" s="253"/>
      <c r="AA17" s="254"/>
      <c r="AB17" s="255"/>
      <c r="AC17" s="254"/>
      <c r="AD17" s="255"/>
      <c r="AE17" s="254"/>
      <c r="AF17" s="255">
        <v>4.5833333333333337E-2</v>
      </c>
      <c r="AG17" s="254"/>
      <c r="AH17" s="255"/>
      <c r="AI17" s="254"/>
      <c r="AJ17" s="255"/>
      <c r="AK17" s="254"/>
      <c r="AL17" s="255"/>
      <c r="AM17" s="256"/>
      <c r="AN17" s="257" t="s">
        <v>204</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0.6875</v>
      </c>
      <c r="W18" s="254"/>
      <c r="X18" s="290">
        <v>0.80833333333333324</v>
      </c>
      <c r="Y18" s="291"/>
      <c r="Z18" s="253"/>
      <c r="AA18" s="254"/>
      <c r="AB18" s="255"/>
      <c r="AC18" s="254"/>
      <c r="AD18" s="255"/>
      <c r="AE18" s="254"/>
      <c r="AF18" s="255"/>
      <c r="AG18" s="254"/>
      <c r="AH18" s="255"/>
      <c r="AI18" s="254"/>
      <c r="AJ18" s="255"/>
      <c r="AK18" s="254"/>
      <c r="AL18" s="255">
        <v>0.12083333333333333</v>
      </c>
      <c r="AM18" s="256"/>
      <c r="AN18" s="257" t="s">
        <v>195</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0.80833333333333324</v>
      </c>
      <c r="W19" s="254"/>
      <c r="X19" s="290">
        <v>0.85416666666666663</v>
      </c>
      <c r="Y19" s="291"/>
      <c r="Z19" s="253"/>
      <c r="AA19" s="254"/>
      <c r="AB19" s="255"/>
      <c r="AC19" s="254"/>
      <c r="AD19" s="255"/>
      <c r="AE19" s="254"/>
      <c r="AF19" s="255">
        <v>4.5833333333333337E-2</v>
      </c>
      <c r="AG19" s="254"/>
      <c r="AH19" s="255"/>
      <c r="AI19" s="254"/>
      <c r="AJ19" s="255"/>
      <c r="AK19" s="254"/>
      <c r="AL19" s="255"/>
      <c r="AM19" s="256"/>
      <c r="AN19" s="257" t="s">
        <v>206</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0.85416666666666663</v>
      </c>
      <c r="W20" s="254"/>
      <c r="X20" s="290">
        <v>1</v>
      </c>
      <c r="Y20" s="291"/>
      <c r="Z20" s="253"/>
      <c r="AA20" s="254"/>
      <c r="AB20" s="255"/>
      <c r="AC20" s="254"/>
      <c r="AD20" s="255"/>
      <c r="AE20" s="254"/>
      <c r="AF20" s="255"/>
      <c r="AG20" s="254"/>
      <c r="AH20" s="255"/>
      <c r="AI20" s="254"/>
      <c r="AJ20" s="255"/>
      <c r="AK20" s="254"/>
      <c r="AL20" s="255">
        <v>0.14583333333333334</v>
      </c>
      <c r="AM20" s="256"/>
      <c r="AN20" s="257" t="s">
        <v>195</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c r="W21" s="254"/>
      <c r="X21" s="290"/>
      <c r="Y21" s="291"/>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5.4166666666666669E-2</v>
      </c>
      <c r="AC31" s="331"/>
      <c r="AD31" s="331">
        <f>SUM(AD9:AE30)</f>
        <v>0</v>
      </c>
      <c r="AE31" s="331"/>
      <c r="AF31" s="331">
        <f>SUM(AF9:AG30)</f>
        <v>0.23333333333333334</v>
      </c>
      <c r="AG31" s="331"/>
      <c r="AH31" s="331">
        <f>SUM(AH9:AI30)</f>
        <v>0</v>
      </c>
      <c r="AI31" s="331"/>
      <c r="AJ31" s="331">
        <f>SUM(AJ9:AK30)</f>
        <v>0</v>
      </c>
      <c r="AK31" s="331"/>
      <c r="AL31" s="332">
        <f>SUM(AL9:AM30)</f>
        <v>0.71250000000000002</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10098</v>
      </c>
      <c r="Y35" s="364"/>
      <c r="Z35" s="364"/>
      <c r="AA35" s="55" t="s">
        <v>56</v>
      </c>
      <c r="AB35" s="365">
        <v>785</v>
      </c>
      <c r="AC35" s="366"/>
      <c r="AD35" s="366"/>
      <c r="AE35" s="58" t="s">
        <v>56</v>
      </c>
      <c r="AF35" s="365">
        <v>0</v>
      </c>
      <c r="AG35" s="366"/>
      <c r="AH35" s="366"/>
      <c r="AI35" s="55" t="s">
        <v>56</v>
      </c>
      <c r="AJ35" s="365">
        <v>0</v>
      </c>
      <c r="AK35" s="366"/>
      <c r="AL35" s="366"/>
      <c r="AM35" s="55" t="s">
        <v>56</v>
      </c>
      <c r="AN35" s="367">
        <f>(X35+AF35)-(AB35+AJ35)</f>
        <v>9313</v>
      </c>
      <c r="AO35" s="368"/>
      <c r="AP35" s="55" t="s">
        <v>56</v>
      </c>
      <c r="AQ35" s="369"/>
      <c r="AR35" s="370"/>
      <c r="AS35" s="370"/>
      <c r="AT35" s="370"/>
      <c r="AU35" s="371"/>
    </row>
    <row r="36" spans="1:47" ht="15.75" customHeight="1">
      <c r="A36" s="154" t="s">
        <v>83</v>
      </c>
      <c r="B36" s="51"/>
      <c r="C36" s="51"/>
      <c r="D36" s="51"/>
      <c r="E36" s="51"/>
      <c r="F36" s="51"/>
      <c r="G36" s="47"/>
      <c r="H36" s="375">
        <f>SUM(AB9:AC30)</f>
        <v>5.4166666666666669E-2</v>
      </c>
      <c r="I36" s="376"/>
      <c r="J36" s="376"/>
      <c r="K36" s="377">
        <v>120</v>
      </c>
      <c r="L36" s="378"/>
      <c r="M36" s="37" t="s">
        <v>56</v>
      </c>
      <c r="N36" s="379">
        <f t="shared" si="2"/>
        <v>156</v>
      </c>
      <c r="O36" s="380"/>
      <c r="P36" s="37" t="s">
        <v>56</v>
      </c>
      <c r="Q36" s="31"/>
      <c r="R36" s="388" t="s">
        <v>39</v>
      </c>
      <c r="S36" s="389"/>
      <c r="T36" s="389"/>
      <c r="U36" s="389"/>
      <c r="V36" s="389"/>
      <c r="W36" s="389"/>
      <c r="X36" s="382">
        <v>29000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27000</v>
      </c>
      <c r="AO36" s="387"/>
      <c r="AP36" s="56" t="s">
        <v>56</v>
      </c>
      <c r="AQ36" s="372"/>
      <c r="AR36" s="373"/>
      <c r="AS36" s="373"/>
      <c r="AT36" s="373"/>
      <c r="AU36" s="374"/>
    </row>
    <row r="37" spans="1:47" ht="15.75" customHeight="1">
      <c r="A37" s="154" t="s">
        <v>67</v>
      </c>
      <c r="B37" s="51"/>
      <c r="C37" s="51"/>
      <c r="D37" s="51"/>
      <c r="E37" s="51"/>
      <c r="F37" s="51"/>
      <c r="G37" s="47"/>
      <c r="H37" s="375">
        <f>SUM(AD9:AE30)</f>
        <v>0</v>
      </c>
      <c r="I37" s="376"/>
      <c r="J37" s="376"/>
      <c r="K37" s="377">
        <v>89</v>
      </c>
      <c r="L37" s="378"/>
      <c r="M37" s="37" t="s">
        <v>56</v>
      </c>
      <c r="N37" s="379">
        <f t="shared" si="2"/>
        <v>0</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54" t="s">
        <v>150</v>
      </c>
      <c r="B38" s="51"/>
      <c r="C38" s="51"/>
      <c r="D38" s="51"/>
      <c r="E38" s="51"/>
      <c r="F38" s="51"/>
      <c r="G38" s="47"/>
      <c r="H38" s="375">
        <f>SUM(AF9:AG30)</f>
        <v>0.23333333333333334</v>
      </c>
      <c r="I38" s="376"/>
      <c r="J38" s="376"/>
      <c r="K38" s="377">
        <v>89</v>
      </c>
      <c r="L38" s="378"/>
      <c r="M38" s="37" t="s">
        <v>56</v>
      </c>
      <c r="N38" s="379">
        <f t="shared" si="2"/>
        <v>498.4</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54"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54"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54" t="s">
        <v>68</v>
      </c>
      <c r="B41" s="51"/>
      <c r="C41" s="51"/>
      <c r="D41" s="51"/>
      <c r="E41" s="51"/>
      <c r="F41" s="51"/>
      <c r="G41" s="47"/>
      <c r="H41" s="375">
        <f>SUM(AL9:AM30)</f>
        <v>0.71250000000000002</v>
      </c>
      <c r="I41" s="376"/>
      <c r="J41" s="376"/>
      <c r="K41" s="377">
        <v>8</v>
      </c>
      <c r="L41" s="378"/>
      <c r="M41" s="37" t="s">
        <v>56</v>
      </c>
      <c r="N41" s="379">
        <f t="shared" si="2"/>
        <v>136.80000000000001</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54"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791.2</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43925</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43925</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51" t="s">
        <v>169</v>
      </c>
      <c r="AH71" s="152"/>
      <c r="AI71" s="152"/>
      <c r="AJ71" s="152"/>
      <c r="AK71" s="152"/>
      <c r="AL71" s="150"/>
      <c r="AM71" s="151" t="s">
        <v>164</v>
      </c>
      <c r="AN71" s="152"/>
      <c r="AO71" s="152"/>
      <c r="AP71" s="153"/>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51" t="s">
        <v>165</v>
      </c>
      <c r="AH72" s="152"/>
      <c r="AI72" s="152"/>
      <c r="AJ72" s="152"/>
      <c r="AK72" s="152"/>
      <c r="AL72" s="150"/>
      <c r="AM72" s="151" t="s">
        <v>166</v>
      </c>
      <c r="AN72" s="152"/>
      <c r="AO72" s="152"/>
      <c r="AP72" s="153"/>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51" t="s">
        <v>171</v>
      </c>
      <c r="AH73" s="152"/>
      <c r="AI73" s="152"/>
      <c r="AJ73" s="152"/>
      <c r="AK73" s="152"/>
      <c r="AL73" s="150"/>
      <c r="AM73" s="151" t="s">
        <v>159</v>
      </c>
      <c r="AN73" s="152"/>
      <c r="AO73" s="152"/>
      <c r="AP73" s="153"/>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51" t="s">
        <v>155</v>
      </c>
      <c r="AH74" s="152"/>
      <c r="AI74" s="152"/>
      <c r="AJ74" s="152"/>
      <c r="AK74" s="152"/>
      <c r="AL74" s="150"/>
      <c r="AM74" s="151" t="s">
        <v>160</v>
      </c>
      <c r="AN74" s="152"/>
      <c r="AO74" s="152" t="s">
        <v>170</v>
      </c>
      <c r="AP74" s="153"/>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51" t="s">
        <v>156</v>
      </c>
      <c r="AH75" s="152"/>
      <c r="AI75" s="152"/>
      <c r="AJ75" s="152"/>
      <c r="AK75" s="152"/>
      <c r="AL75" s="150"/>
      <c r="AM75" s="151" t="s">
        <v>161</v>
      </c>
      <c r="AN75" s="152"/>
      <c r="AO75" s="152"/>
      <c r="AP75" s="153"/>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51" t="s">
        <v>157</v>
      </c>
      <c r="AH76" s="152"/>
      <c r="AI76" s="152"/>
      <c r="AJ76" s="152"/>
      <c r="AK76" s="152"/>
      <c r="AL76" s="150"/>
      <c r="AM76" s="151" t="s">
        <v>161</v>
      </c>
      <c r="AN76" s="152"/>
      <c r="AO76" s="152"/>
      <c r="AP76" s="153"/>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51" t="s">
        <v>158</v>
      </c>
      <c r="AH77" s="152"/>
      <c r="AI77" s="152"/>
      <c r="AJ77" s="152"/>
      <c r="AK77" s="152"/>
      <c r="AL77" s="150"/>
      <c r="AM77" s="151" t="s">
        <v>162</v>
      </c>
      <c r="AN77" s="152"/>
      <c r="AO77" s="152"/>
      <c r="AP77" s="153"/>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43926</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60" t="s">
        <v>53</v>
      </c>
      <c r="L8" s="161"/>
      <c r="M8" s="161"/>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8.3333333333333332E-3</v>
      </c>
      <c r="Y9" s="249"/>
      <c r="Z9" s="246"/>
      <c r="AA9" s="247"/>
      <c r="AB9" s="248"/>
      <c r="AC9" s="247"/>
      <c r="AD9" s="248"/>
      <c r="AE9" s="247"/>
      <c r="AF9" s="248"/>
      <c r="AG9" s="247"/>
      <c r="AH9" s="248"/>
      <c r="AI9" s="247"/>
      <c r="AJ9" s="248"/>
      <c r="AK9" s="247"/>
      <c r="AL9" s="248">
        <v>8.3333333333333332E-3</v>
      </c>
      <c r="AM9" s="249"/>
      <c r="AN9" s="250" t="s">
        <v>195</v>
      </c>
      <c r="AO9" s="251"/>
      <c r="AP9" s="251"/>
      <c r="AQ9" s="251"/>
      <c r="AR9" s="251"/>
      <c r="AS9" s="251"/>
      <c r="AT9" s="251"/>
      <c r="AU9" s="252"/>
    </row>
    <row r="10" spans="1:47" ht="15.75" customHeight="1" thickTop="1">
      <c r="A10" s="18"/>
      <c r="B10" s="18"/>
      <c r="C10" s="18"/>
      <c r="D10" s="18"/>
      <c r="E10" s="19"/>
      <c r="F10" s="19"/>
      <c r="G10" s="19"/>
      <c r="H10" s="19"/>
      <c r="I10" s="19"/>
      <c r="J10" s="19"/>
      <c r="U10" s="20"/>
      <c r="V10" s="253">
        <v>8.3333333333333332E-3</v>
      </c>
      <c r="W10" s="254"/>
      <c r="X10" s="255">
        <v>8.7500000000000008E-2</v>
      </c>
      <c r="Y10" s="256"/>
      <c r="Z10" s="253"/>
      <c r="AA10" s="254"/>
      <c r="AB10" s="255"/>
      <c r="AC10" s="254"/>
      <c r="AD10" s="255"/>
      <c r="AE10" s="254"/>
      <c r="AF10" s="255">
        <v>7.9166666666666663E-2</v>
      </c>
      <c r="AG10" s="254"/>
      <c r="AH10" s="255"/>
      <c r="AI10" s="254"/>
      <c r="AJ10" s="255"/>
      <c r="AK10" s="254"/>
      <c r="AL10" s="255"/>
      <c r="AM10" s="256"/>
      <c r="AN10" s="257" t="s">
        <v>201</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8.7500000000000008E-2</v>
      </c>
      <c r="W11" s="254"/>
      <c r="X11" s="255">
        <v>0.25</v>
      </c>
      <c r="Y11" s="256"/>
      <c r="Z11" s="253"/>
      <c r="AA11" s="254"/>
      <c r="AB11" s="255"/>
      <c r="AC11" s="254"/>
      <c r="AD11" s="255"/>
      <c r="AE11" s="254"/>
      <c r="AF11" s="255"/>
      <c r="AG11" s="254"/>
      <c r="AH11" s="255"/>
      <c r="AI11" s="254"/>
      <c r="AJ11" s="255"/>
      <c r="AK11" s="254"/>
      <c r="AL11" s="255">
        <v>0.16250000000000001</v>
      </c>
      <c r="AM11" s="256"/>
      <c r="AN11" s="257" t="s">
        <v>195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0.25</v>
      </c>
      <c r="W12" s="254"/>
      <c r="X12" s="255">
        <v>0.28333333333333333</v>
      </c>
      <c r="Y12" s="256"/>
      <c r="Z12" s="253"/>
      <c r="AA12" s="254"/>
      <c r="AB12" s="255">
        <v>1.2499999999999999E-2</v>
      </c>
      <c r="AC12" s="254"/>
      <c r="AD12" s="255">
        <v>4.1666666666666666E-3</v>
      </c>
      <c r="AE12" s="254"/>
      <c r="AF12" s="255">
        <v>1.6666666666666666E-2</v>
      </c>
      <c r="AG12" s="254"/>
      <c r="AH12" s="255"/>
      <c r="AI12" s="254"/>
      <c r="AJ12" s="255"/>
      <c r="AK12" s="254"/>
      <c r="AL12" s="255"/>
      <c r="AM12" s="256"/>
      <c r="AN12" s="257" t="s">
        <v>207</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0.28333333333333333</v>
      </c>
      <c r="W13" s="254"/>
      <c r="X13" s="255">
        <v>0.30416666666666664</v>
      </c>
      <c r="Y13" s="256"/>
      <c r="Z13" s="253"/>
      <c r="AA13" s="254"/>
      <c r="AB13" s="255">
        <v>1.2499999999999999E-2</v>
      </c>
      <c r="AC13" s="254"/>
      <c r="AD13" s="255">
        <v>4.1666666666666666E-3</v>
      </c>
      <c r="AE13" s="254"/>
      <c r="AF13" s="255">
        <v>4.1666666666666666E-3</v>
      </c>
      <c r="AG13" s="254"/>
      <c r="AH13" s="255"/>
      <c r="AI13" s="254"/>
      <c r="AJ13" s="255"/>
      <c r="AK13" s="254"/>
      <c r="AL13" s="255"/>
      <c r="AM13" s="256"/>
      <c r="AN13" s="257" t="s">
        <v>211</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0.30416666666666664</v>
      </c>
      <c r="W14" s="254"/>
      <c r="X14" s="255">
        <v>0.39583333333333331</v>
      </c>
      <c r="Y14" s="256"/>
      <c r="Z14" s="253"/>
      <c r="AA14" s="254"/>
      <c r="AB14" s="255"/>
      <c r="AC14" s="254"/>
      <c r="AD14" s="255"/>
      <c r="AE14" s="254"/>
      <c r="AF14" s="255"/>
      <c r="AG14" s="254"/>
      <c r="AH14" s="255"/>
      <c r="AI14" s="254"/>
      <c r="AJ14" s="255"/>
      <c r="AK14" s="254"/>
      <c r="AL14" s="255">
        <v>9.1666666666666674E-2</v>
      </c>
      <c r="AM14" s="256"/>
      <c r="AN14" s="257" t="s">
        <v>192</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0.39583333333333331</v>
      </c>
      <c r="W15" s="254"/>
      <c r="X15" s="255">
        <v>0.43333333333333335</v>
      </c>
      <c r="Y15" s="256"/>
      <c r="Z15" s="253"/>
      <c r="AA15" s="254"/>
      <c r="AB15" s="255">
        <v>1.2499999999999999E-2</v>
      </c>
      <c r="AC15" s="254"/>
      <c r="AD15" s="255">
        <v>4.1666666666666666E-3</v>
      </c>
      <c r="AE15" s="254"/>
      <c r="AF15" s="255">
        <v>2.0833333333333332E-2</v>
      </c>
      <c r="AG15" s="254"/>
      <c r="AH15" s="255"/>
      <c r="AI15" s="254"/>
      <c r="AJ15" s="255"/>
      <c r="AK15" s="254"/>
      <c r="AL15" s="255"/>
      <c r="AM15" s="256"/>
      <c r="AN15" s="257" t="s">
        <v>212</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0.43333333333333335</v>
      </c>
      <c r="W16" s="254"/>
      <c r="X16" s="255">
        <v>0.45833333333333331</v>
      </c>
      <c r="Y16" s="256"/>
      <c r="Z16" s="253"/>
      <c r="AA16" s="254"/>
      <c r="AB16" s="255">
        <v>1.2499999999999999E-2</v>
      </c>
      <c r="AC16" s="254"/>
      <c r="AD16" s="255">
        <v>4.1666666666666666E-3</v>
      </c>
      <c r="AE16" s="254"/>
      <c r="AF16" s="255">
        <v>8.3333333333333332E-3</v>
      </c>
      <c r="AG16" s="254"/>
      <c r="AH16" s="255"/>
      <c r="AI16" s="254"/>
      <c r="AJ16" s="255"/>
      <c r="AK16" s="254"/>
      <c r="AL16" s="255"/>
      <c r="AM16" s="256"/>
      <c r="AN16" s="257" t="s">
        <v>208</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0.45833333333333331</v>
      </c>
      <c r="W17" s="254"/>
      <c r="X17" s="255">
        <v>0.68333333333333324</v>
      </c>
      <c r="Y17" s="256"/>
      <c r="Z17" s="253"/>
      <c r="AA17" s="254"/>
      <c r="AB17" s="255"/>
      <c r="AC17" s="254"/>
      <c r="AD17" s="255"/>
      <c r="AE17" s="254"/>
      <c r="AF17" s="255"/>
      <c r="AG17" s="254"/>
      <c r="AH17" s="255"/>
      <c r="AI17" s="254"/>
      <c r="AJ17" s="255"/>
      <c r="AK17" s="254"/>
      <c r="AL17" s="255">
        <v>0.22500000000000001</v>
      </c>
      <c r="AM17" s="256"/>
      <c r="AN17" s="257" t="s">
        <v>195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0.68333333333333324</v>
      </c>
      <c r="W18" s="254"/>
      <c r="X18" s="290">
        <v>0.72083333333333333</v>
      </c>
      <c r="Y18" s="291"/>
      <c r="Z18" s="253"/>
      <c r="AA18" s="254"/>
      <c r="AB18" s="255"/>
      <c r="AC18" s="254"/>
      <c r="AD18" s="255"/>
      <c r="AE18" s="254"/>
      <c r="AF18" s="255">
        <v>3.7499999999999999E-2</v>
      </c>
      <c r="AG18" s="254"/>
      <c r="AH18" s="255"/>
      <c r="AI18" s="254"/>
      <c r="AJ18" s="255"/>
      <c r="AK18" s="254"/>
      <c r="AL18" s="255"/>
      <c r="AM18" s="256"/>
      <c r="AN18" s="257" t="s">
        <v>201</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0.72083333333333333</v>
      </c>
      <c r="W19" s="254"/>
      <c r="X19" s="290">
        <v>0.83333333333333337</v>
      </c>
      <c r="Y19" s="291"/>
      <c r="Z19" s="253"/>
      <c r="AA19" s="254"/>
      <c r="AB19" s="255"/>
      <c r="AC19" s="254"/>
      <c r="AD19" s="255"/>
      <c r="AE19" s="254"/>
      <c r="AF19" s="255"/>
      <c r="AG19" s="254"/>
      <c r="AH19" s="255"/>
      <c r="AI19" s="254"/>
      <c r="AJ19" s="255"/>
      <c r="AK19" s="254"/>
      <c r="AL19" s="255">
        <v>0.1125</v>
      </c>
      <c r="AM19" s="256"/>
      <c r="AN19" s="257" t="s">
        <v>195</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0.83333333333333337</v>
      </c>
      <c r="W20" s="254"/>
      <c r="X20" s="290">
        <v>0.9</v>
      </c>
      <c r="Y20" s="291"/>
      <c r="Z20" s="253"/>
      <c r="AA20" s="254"/>
      <c r="AB20" s="255"/>
      <c r="AC20" s="254"/>
      <c r="AD20" s="255"/>
      <c r="AE20" s="254"/>
      <c r="AF20" s="255">
        <v>6.6666666666666666E-2</v>
      </c>
      <c r="AG20" s="254"/>
      <c r="AH20" s="255"/>
      <c r="AI20" s="254"/>
      <c r="AJ20" s="255"/>
      <c r="AK20" s="254"/>
      <c r="AL20" s="255"/>
      <c r="AM20" s="256"/>
      <c r="AN20" s="257" t="s">
        <v>209</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0.9</v>
      </c>
      <c r="W21" s="254"/>
      <c r="X21" s="290">
        <v>0.91666666666666663</v>
      </c>
      <c r="Y21" s="291"/>
      <c r="Z21" s="253"/>
      <c r="AA21" s="254"/>
      <c r="AB21" s="255"/>
      <c r="AC21" s="254"/>
      <c r="AD21" s="255"/>
      <c r="AE21" s="254"/>
      <c r="AF21" s="255"/>
      <c r="AG21" s="254"/>
      <c r="AH21" s="255"/>
      <c r="AI21" s="254"/>
      <c r="AJ21" s="255"/>
      <c r="AK21" s="254"/>
      <c r="AL21" s="255">
        <v>1.6666666666666666E-2</v>
      </c>
      <c r="AM21" s="256"/>
      <c r="AN21" s="257" t="s">
        <v>195</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0.91666666666666663</v>
      </c>
      <c r="W22" s="303"/>
      <c r="X22" s="304">
        <v>0.95833333333333337</v>
      </c>
      <c r="Y22" s="255"/>
      <c r="Z22" s="302"/>
      <c r="AA22" s="303"/>
      <c r="AB22" s="303"/>
      <c r="AC22" s="303"/>
      <c r="AD22" s="303"/>
      <c r="AE22" s="303"/>
      <c r="AF22" s="303">
        <v>4.1666666666666664E-2</v>
      </c>
      <c r="AG22" s="303"/>
      <c r="AH22" s="303"/>
      <c r="AI22" s="303"/>
      <c r="AJ22" s="303"/>
      <c r="AK22" s="303"/>
      <c r="AL22" s="254"/>
      <c r="AM22" s="255"/>
      <c r="AN22" s="257" t="s">
        <v>210</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v>0.95833333333333337</v>
      </c>
      <c r="W23" s="303"/>
      <c r="X23" s="303">
        <v>1</v>
      </c>
      <c r="Y23" s="255"/>
      <c r="Z23" s="302"/>
      <c r="AA23" s="303"/>
      <c r="AB23" s="303"/>
      <c r="AC23" s="303"/>
      <c r="AD23" s="303"/>
      <c r="AE23" s="303"/>
      <c r="AF23" s="303"/>
      <c r="AG23" s="303"/>
      <c r="AH23" s="303"/>
      <c r="AI23" s="303"/>
      <c r="AJ23" s="303"/>
      <c r="AK23" s="303"/>
      <c r="AL23" s="254">
        <v>4.1666666666666664E-2</v>
      </c>
      <c r="AM23" s="255"/>
      <c r="AN23" s="257" t="s">
        <v>195</v>
      </c>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4.9999999999999996E-2</v>
      </c>
      <c r="AC31" s="331"/>
      <c r="AD31" s="331">
        <f>SUM(AD9:AE30)</f>
        <v>1.6666666666666666E-2</v>
      </c>
      <c r="AE31" s="331"/>
      <c r="AF31" s="331">
        <f>SUM(AF9:AG30)</f>
        <v>0.27500000000000002</v>
      </c>
      <c r="AG31" s="331"/>
      <c r="AH31" s="331">
        <f>SUM(AH9:AI30)</f>
        <v>0</v>
      </c>
      <c r="AI31" s="331"/>
      <c r="AJ31" s="331">
        <f>SUM(AJ9:AK30)</f>
        <v>0</v>
      </c>
      <c r="AK31" s="331"/>
      <c r="AL31" s="332">
        <f>SUM(AL9:AM30)</f>
        <v>0.65833333333333344</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9313</v>
      </c>
      <c r="Y35" s="364"/>
      <c r="Z35" s="364"/>
      <c r="AA35" s="55" t="s">
        <v>56</v>
      </c>
      <c r="AB35" s="365">
        <v>885</v>
      </c>
      <c r="AC35" s="366"/>
      <c r="AD35" s="366"/>
      <c r="AE35" s="58" t="s">
        <v>56</v>
      </c>
      <c r="AF35" s="365">
        <v>0</v>
      </c>
      <c r="AG35" s="366"/>
      <c r="AH35" s="366"/>
      <c r="AI35" s="55" t="s">
        <v>56</v>
      </c>
      <c r="AJ35" s="365">
        <v>0</v>
      </c>
      <c r="AK35" s="366"/>
      <c r="AL35" s="366"/>
      <c r="AM35" s="55" t="s">
        <v>56</v>
      </c>
      <c r="AN35" s="367">
        <f>(X35+AF35)-(AB35+AJ35)</f>
        <v>8428</v>
      </c>
      <c r="AO35" s="368"/>
      <c r="AP35" s="55" t="s">
        <v>56</v>
      </c>
      <c r="AQ35" s="369"/>
      <c r="AR35" s="370"/>
      <c r="AS35" s="370"/>
      <c r="AT35" s="370"/>
      <c r="AU35" s="371"/>
    </row>
    <row r="36" spans="1:47" ht="15.75" customHeight="1">
      <c r="A36" s="162" t="s">
        <v>83</v>
      </c>
      <c r="B36" s="51"/>
      <c r="C36" s="51"/>
      <c r="D36" s="51"/>
      <c r="E36" s="51"/>
      <c r="F36" s="51"/>
      <c r="G36" s="47"/>
      <c r="H36" s="375">
        <f>SUM(AB9:AC30)</f>
        <v>4.9999999999999996E-2</v>
      </c>
      <c r="I36" s="376"/>
      <c r="J36" s="376"/>
      <c r="K36" s="377">
        <v>120</v>
      </c>
      <c r="L36" s="378"/>
      <c r="M36" s="37" t="s">
        <v>56</v>
      </c>
      <c r="N36" s="379">
        <f t="shared" si="2"/>
        <v>144</v>
      </c>
      <c r="O36" s="380"/>
      <c r="P36" s="37" t="s">
        <v>56</v>
      </c>
      <c r="Q36" s="31"/>
      <c r="R36" s="388" t="s">
        <v>39</v>
      </c>
      <c r="S36" s="389"/>
      <c r="T36" s="389"/>
      <c r="U36" s="389"/>
      <c r="V36" s="389"/>
      <c r="W36" s="389"/>
      <c r="X36" s="382">
        <v>27000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25000</v>
      </c>
      <c r="AO36" s="387"/>
      <c r="AP36" s="56" t="s">
        <v>56</v>
      </c>
      <c r="AQ36" s="372"/>
      <c r="AR36" s="373"/>
      <c r="AS36" s="373"/>
      <c r="AT36" s="373"/>
      <c r="AU36" s="374"/>
    </row>
    <row r="37" spans="1:47" ht="15.75" customHeight="1">
      <c r="A37" s="162" t="s">
        <v>67</v>
      </c>
      <c r="B37" s="51"/>
      <c r="C37" s="51"/>
      <c r="D37" s="51"/>
      <c r="E37" s="51"/>
      <c r="F37" s="51"/>
      <c r="G37" s="47"/>
      <c r="H37" s="375">
        <f>SUM(AD9:AE30)</f>
        <v>1.6666666666666666E-2</v>
      </c>
      <c r="I37" s="376"/>
      <c r="J37" s="376"/>
      <c r="K37" s="377">
        <v>89</v>
      </c>
      <c r="L37" s="378"/>
      <c r="M37" s="37" t="s">
        <v>56</v>
      </c>
      <c r="N37" s="379">
        <f t="shared" si="2"/>
        <v>35.6</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62" t="s">
        <v>150</v>
      </c>
      <c r="B38" s="51"/>
      <c r="C38" s="51"/>
      <c r="D38" s="51"/>
      <c r="E38" s="51"/>
      <c r="F38" s="51"/>
      <c r="G38" s="47"/>
      <c r="H38" s="375">
        <f>SUM(AF9:AG30)</f>
        <v>0.27500000000000002</v>
      </c>
      <c r="I38" s="376"/>
      <c r="J38" s="376"/>
      <c r="K38" s="377">
        <v>89</v>
      </c>
      <c r="L38" s="378"/>
      <c r="M38" s="37" t="s">
        <v>56</v>
      </c>
      <c r="N38" s="379">
        <f t="shared" si="2"/>
        <v>587.40000000000009</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62"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62"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62" t="s">
        <v>68</v>
      </c>
      <c r="B41" s="51"/>
      <c r="C41" s="51"/>
      <c r="D41" s="51"/>
      <c r="E41" s="51"/>
      <c r="F41" s="51"/>
      <c r="G41" s="47"/>
      <c r="H41" s="375">
        <f>SUM(AL9:AM30)</f>
        <v>0.65833333333333344</v>
      </c>
      <c r="I41" s="376"/>
      <c r="J41" s="376"/>
      <c r="K41" s="377">
        <v>8</v>
      </c>
      <c r="L41" s="378"/>
      <c r="M41" s="37" t="s">
        <v>56</v>
      </c>
      <c r="N41" s="379">
        <f t="shared" si="2"/>
        <v>126.40000000000002</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62"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893.40000000000009</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43926</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43926</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57" t="s">
        <v>169</v>
      </c>
      <c r="AH71" s="158"/>
      <c r="AI71" s="158"/>
      <c r="AJ71" s="158"/>
      <c r="AK71" s="158"/>
      <c r="AL71" s="159"/>
      <c r="AM71" s="157" t="s">
        <v>164</v>
      </c>
      <c r="AN71" s="158"/>
      <c r="AO71" s="158"/>
      <c r="AP71" s="163"/>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57" t="s">
        <v>165</v>
      </c>
      <c r="AH72" s="158"/>
      <c r="AI72" s="158"/>
      <c r="AJ72" s="158"/>
      <c r="AK72" s="158"/>
      <c r="AL72" s="159"/>
      <c r="AM72" s="157" t="s">
        <v>166</v>
      </c>
      <c r="AN72" s="158"/>
      <c r="AO72" s="158"/>
      <c r="AP72" s="163"/>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57" t="s">
        <v>171</v>
      </c>
      <c r="AH73" s="158"/>
      <c r="AI73" s="158"/>
      <c r="AJ73" s="158"/>
      <c r="AK73" s="158"/>
      <c r="AL73" s="159"/>
      <c r="AM73" s="157" t="s">
        <v>159</v>
      </c>
      <c r="AN73" s="158"/>
      <c r="AO73" s="158"/>
      <c r="AP73" s="163"/>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57" t="s">
        <v>155</v>
      </c>
      <c r="AH74" s="158"/>
      <c r="AI74" s="158"/>
      <c r="AJ74" s="158"/>
      <c r="AK74" s="158"/>
      <c r="AL74" s="159"/>
      <c r="AM74" s="157" t="s">
        <v>160</v>
      </c>
      <c r="AN74" s="158"/>
      <c r="AO74" s="158" t="s">
        <v>170</v>
      </c>
      <c r="AP74" s="163"/>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57" t="s">
        <v>156</v>
      </c>
      <c r="AH75" s="158"/>
      <c r="AI75" s="158"/>
      <c r="AJ75" s="158"/>
      <c r="AK75" s="158"/>
      <c r="AL75" s="159"/>
      <c r="AM75" s="157" t="s">
        <v>161</v>
      </c>
      <c r="AN75" s="158"/>
      <c r="AO75" s="158"/>
      <c r="AP75" s="163"/>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57" t="s">
        <v>157</v>
      </c>
      <c r="AH76" s="158"/>
      <c r="AI76" s="158"/>
      <c r="AJ76" s="158"/>
      <c r="AK76" s="158"/>
      <c r="AL76" s="159"/>
      <c r="AM76" s="157" t="s">
        <v>161</v>
      </c>
      <c r="AN76" s="158"/>
      <c r="AO76" s="158"/>
      <c r="AP76" s="163"/>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57" t="s">
        <v>158</v>
      </c>
      <c r="AH77" s="158"/>
      <c r="AI77" s="158"/>
      <c r="AJ77" s="158"/>
      <c r="AK77" s="158"/>
      <c r="AL77" s="159"/>
      <c r="AM77" s="157" t="s">
        <v>162</v>
      </c>
      <c r="AN77" s="158"/>
      <c r="AO77" s="158"/>
      <c r="AP77" s="163"/>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43927</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69" t="s">
        <v>53</v>
      </c>
      <c r="L8" s="170"/>
      <c r="M8" s="170"/>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4.1666666666666664E-2</v>
      </c>
      <c r="Y9" s="249"/>
      <c r="Z9" s="246"/>
      <c r="AA9" s="247"/>
      <c r="AB9" s="248"/>
      <c r="AC9" s="247"/>
      <c r="AD9" s="248"/>
      <c r="AE9" s="247"/>
      <c r="AF9" s="248"/>
      <c r="AG9" s="247"/>
      <c r="AH9" s="248"/>
      <c r="AI9" s="247"/>
      <c r="AJ9" s="248"/>
      <c r="AK9" s="247"/>
      <c r="AL9" s="248">
        <v>4.1666666666666664E-2</v>
      </c>
      <c r="AM9" s="249"/>
      <c r="AN9" s="250" t="s">
        <v>195</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255">
        <v>0.11666666666666665</v>
      </c>
      <c r="Y10" s="256"/>
      <c r="Z10" s="253"/>
      <c r="AA10" s="254"/>
      <c r="AB10" s="255"/>
      <c r="AC10" s="254"/>
      <c r="AD10" s="255"/>
      <c r="AE10" s="254"/>
      <c r="AF10" s="255">
        <v>7.4999999999999997E-2</v>
      </c>
      <c r="AG10" s="254"/>
      <c r="AH10" s="255"/>
      <c r="AI10" s="254"/>
      <c r="AJ10" s="255"/>
      <c r="AK10" s="254"/>
      <c r="AL10" s="255"/>
      <c r="AM10" s="256"/>
      <c r="AN10" s="257" t="s">
        <v>219</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0.11666666666666665</v>
      </c>
      <c r="W11" s="254"/>
      <c r="X11" s="255">
        <v>0.22916666666666666</v>
      </c>
      <c r="Y11" s="256"/>
      <c r="Z11" s="253"/>
      <c r="AA11" s="254"/>
      <c r="AB11" s="255"/>
      <c r="AC11" s="254"/>
      <c r="AD11" s="255"/>
      <c r="AE11" s="254"/>
      <c r="AF11" s="255"/>
      <c r="AG11" s="254"/>
      <c r="AH11" s="255"/>
      <c r="AI11" s="254"/>
      <c r="AJ11" s="255"/>
      <c r="AK11" s="254"/>
      <c r="AL11" s="255">
        <v>0.1125</v>
      </c>
      <c r="AM11" s="256"/>
      <c r="AN11" s="257" t="s">
        <v>195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0.22916666666666666</v>
      </c>
      <c r="W12" s="254"/>
      <c r="X12" s="255">
        <v>0.26666666666666666</v>
      </c>
      <c r="Y12" s="256"/>
      <c r="Z12" s="253"/>
      <c r="AA12" s="254"/>
      <c r="AB12" s="255">
        <v>1.2499999999999999E-2</v>
      </c>
      <c r="AC12" s="254"/>
      <c r="AD12" s="255">
        <v>8.3333333333333332E-3</v>
      </c>
      <c r="AE12" s="254"/>
      <c r="AF12" s="255">
        <v>1.6666666666666666E-2</v>
      </c>
      <c r="AG12" s="254"/>
      <c r="AH12" s="255"/>
      <c r="AI12" s="254"/>
      <c r="AJ12" s="255"/>
      <c r="AK12" s="254"/>
      <c r="AL12" s="255"/>
      <c r="AM12" s="256"/>
      <c r="AN12" s="257" t="s">
        <v>213</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0.26666666666666666</v>
      </c>
      <c r="W13" s="254"/>
      <c r="X13" s="255">
        <v>0.31666666666666665</v>
      </c>
      <c r="Y13" s="256"/>
      <c r="Z13" s="253"/>
      <c r="AA13" s="254"/>
      <c r="AB13" s="255"/>
      <c r="AC13" s="254"/>
      <c r="AD13" s="255"/>
      <c r="AE13" s="254"/>
      <c r="AF13" s="255"/>
      <c r="AG13" s="254"/>
      <c r="AH13" s="255"/>
      <c r="AI13" s="254"/>
      <c r="AJ13" s="255"/>
      <c r="AK13" s="254"/>
      <c r="AL13" s="255">
        <v>4.9999999999999996E-2</v>
      </c>
      <c r="AM13" s="256"/>
      <c r="AN13" s="257" t="s">
        <v>214</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0.31666666666666665</v>
      </c>
      <c r="W14" s="254"/>
      <c r="X14" s="255">
        <v>0.32916666666666666</v>
      </c>
      <c r="Y14" s="256"/>
      <c r="Z14" s="253"/>
      <c r="AA14" s="254"/>
      <c r="AB14" s="255"/>
      <c r="AC14" s="254"/>
      <c r="AD14" s="255"/>
      <c r="AE14" s="254"/>
      <c r="AF14" s="255"/>
      <c r="AG14" s="254"/>
      <c r="AH14" s="255"/>
      <c r="AI14" s="254"/>
      <c r="AJ14" s="255"/>
      <c r="AK14" s="254"/>
      <c r="AL14" s="255">
        <v>1.2499999999999999E-2</v>
      </c>
      <c r="AM14" s="256"/>
      <c r="AN14" s="257" t="s">
        <v>215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0.32916666666666666</v>
      </c>
      <c r="W15" s="254"/>
      <c r="X15" s="255">
        <v>0.36249999999999999</v>
      </c>
      <c r="Y15" s="256"/>
      <c r="Z15" s="253"/>
      <c r="AA15" s="254"/>
      <c r="AB15" s="255"/>
      <c r="AC15" s="254"/>
      <c r="AD15" s="255"/>
      <c r="AE15" s="254"/>
      <c r="AF15" s="255"/>
      <c r="AG15" s="254"/>
      <c r="AH15" s="255"/>
      <c r="AI15" s="254"/>
      <c r="AJ15" s="255"/>
      <c r="AK15" s="254"/>
      <c r="AL15" s="255">
        <v>3.3333333333333333E-2</v>
      </c>
      <c r="AM15" s="256"/>
      <c r="AN15" s="257" t="s">
        <v>216</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0.36249999999999999</v>
      </c>
      <c r="W16" s="254"/>
      <c r="X16" s="255">
        <v>0.38750000000000001</v>
      </c>
      <c r="Y16" s="256"/>
      <c r="Z16" s="253"/>
      <c r="AA16" s="254"/>
      <c r="AB16" s="255">
        <v>1.2499999999999999E-2</v>
      </c>
      <c r="AC16" s="254"/>
      <c r="AD16" s="255">
        <v>4.1666666666666666E-3</v>
      </c>
      <c r="AE16" s="254"/>
      <c r="AF16" s="255">
        <v>8.3333333333333332E-3</v>
      </c>
      <c r="AG16" s="254"/>
      <c r="AH16" s="255"/>
      <c r="AI16" s="254"/>
      <c r="AJ16" s="255"/>
      <c r="AK16" s="254"/>
      <c r="AL16" s="255"/>
      <c r="AM16" s="256"/>
      <c r="AN16" s="257" t="s">
        <v>217</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0.38750000000000001</v>
      </c>
      <c r="W17" s="254"/>
      <c r="X17" s="255">
        <v>0.42083333333333334</v>
      </c>
      <c r="Y17" s="256"/>
      <c r="Z17" s="253"/>
      <c r="AA17" s="254"/>
      <c r="AB17" s="255"/>
      <c r="AC17" s="254"/>
      <c r="AD17" s="255"/>
      <c r="AE17" s="254"/>
      <c r="AF17" s="255">
        <v>3.3333333333333333E-2</v>
      </c>
      <c r="AG17" s="254"/>
      <c r="AH17" s="255"/>
      <c r="AI17" s="254"/>
      <c r="AJ17" s="255"/>
      <c r="AK17" s="254"/>
      <c r="AL17" s="255"/>
      <c r="AM17" s="256"/>
      <c r="AN17" s="257" t="s">
        <v>198</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0.42083333333333334</v>
      </c>
      <c r="W18" s="254"/>
      <c r="X18" s="290">
        <v>0.66666666666666663</v>
      </c>
      <c r="Y18" s="291"/>
      <c r="Z18" s="253"/>
      <c r="AA18" s="254"/>
      <c r="AB18" s="255"/>
      <c r="AC18" s="254"/>
      <c r="AD18" s="255"/>
      <c r="AE18" s="254"/>
      <c r="AF18" s="255"/>
      <c r="AG18" s="254"/>
      <c r="AH18" s="255"/>
      <c r="AI18" s="254"/>
      <c r="AJ18" s="255"/>
      <c r="AK18" s="254"/>
      <c r="AL18" s="255">
        <v>0.24583333333333335</v>
      </c>
      <c r="AM18" s="256"/>
      <c r="AN18" s="527" t="s">
        <v>195</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0.66666666666666663</v>
      </c>
      <c r="W19" s="254"/>
      <c r="X19" s="290">
        <v>0.72083333333333333</v>
      </c>
      <c r="Y19" s="291"/>
      <c r="Z19" s="253"/>
      <c r="AA19" s="254"/>
      <c r="AB19" s="255"/>
      <c r="AC19" s="254"/>
      <c r="AD19" s="255"/>
      <c r="AE19" s="254"/>
      <c r="AF19" s="255">
        <v>5.4166666666666669E-2</v>
      </c>
      <c r="AG19" s="254"/>
      <c r="AH19" s="255"/>
      <c r="AI19" s="254"/>
      <c r="AJ19" s="255"/>
      <c r="AK19" s="254"/>
      <c r="AL19" s="255"/>
      <c r="AM19" s="256"/>
      <c r="AN19" s="257" t="s">
        <v>196</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0.72083333333333333</v>
      </c>
      <c r="W20" s="254"/>
      <c r="X20" s="290">
        <v>0.89583333333333337</v>
      </c>
      <c r="Y20" s="291"/>
      <c r="Z20" s="253"/>
      <c r="AA20" s="254"/>
      <c r="AB20" s="255"/>
      <c r="AC20" s="254"/>
      <c r="AD20" s="255"/>
      <c r="AE20" s="254"/>
      <c r="AF20" s="255"/>
      <c r="AG20" s="254"/>
      <c r="AH20" s="255"/>
      <c r="AI20" s="254"/>
      <c r="AJ20" s="255"/>
      <c r="AK20" s="254"/>
      <c r="AL20" s="255">
        <v>0.17500000000000002</v>
      </c>
      <c r="AM20" s="256"/>
      <c r="AN20" s="257" t="s">
        <v>195</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0.89583333333333337</v>
      </c>
      <c r="W21" s="254"/>
      <c r="X21" s="290">
        <v>0.94166666666666676</v>
      </c>
      <c r="Y21" s="291"/>
      <c r="Z21" s="253"/>
      <c r="AA21" s="254"/>
      <c r="AB21" s="255"/>
      <c r="AC21" s="254"/>
      <c r="AD21" s="255"/>
      <c r="AE21" s="254"/>
      <c r="AF21" s="255">
        <v>4.5833333333333337E-2</v>
      </c>
      <c r="AG21" s="254"/>
      <c r="AH21" s="255"/>
      <c r="AI21" s="254"/>
      <c r="AJ21" s="255"/>
      <c r="AK21" s="254"/>
      <c r="AL21" s="255"/>
      <c r="AM21" s="256"/>
      <c r="AN21" s="257" t="s">
        <v>201</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0.94166666666666676</v>
      </c>
      <c r="W22" s="303"/>
      <c r="X22" s="304">
        <v>1</v>
      </c>
      <c r="Y22" s="255"/>
      <c r="Z22" s="302"/>
      <c r="AA22" s="303"/>
      <c r="AB22" s="303"/>
      <c r="AC22" s="303"/>
      <c r="AD22" s="303"/>
      <c r="AE22" s="303"/>
      <c r="AF22" s="303"/>
      <c r="AG22" s="303"/>
      <c r="AH22" s="303"/>
      <c r="AI22" s="303"/>
      <c r="AJ22" s="303"/>
      <c r="AK22" s="303"/>
      <c r="AL22" s="254">
        <v>5.8333333333333327E-2</v>
      </c>
      <c r="AM22" s="255"/>
      <c r="AN22" s="257" t="s">
        <v>195</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2.4999999999999998E-2</v>
      </c>
      <c r="AC31" s="331"/>
      <c r="AD31" s="331">
        <f>SUM(AD9:AE30)</f>
        <v>1.2500000000000001E-2</v>
      </c>
      <c r="AE31" s="331"/>
      <c r="AF31" s="331">
        <f>SUM(AF9:AG30)</f>
        <v>0.23333333333333334</v>
      </c>
      <c r="AG31" s="331"/>
      <c r="AH31" s="331">
        <f>SUM(AH9:AI30)</f>
        <v>0</v>
      </c>
      <c r="AI31" s="331"/>
      <c r="AJ31" s="331">
        <f>SUM(AJ9:AK30)</f>
        <v>0</v>
      </c>
      <c r="AK31" s="331"/>
      <c r="AL31" s="332">
        <f>SUM(AL9:AM30)</f>
        <v>0.72916666666666674</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8428</v>
      </c>
      <c r="Y35" s="364"/>
      <c r="Z35" s="364"/>
      <c r="AA35" s="55" t="s">
        <v>56</v>
      </c>
      <c r="AB35" s="365">
        <v>730</v>
      </c>
      <c r="AC35" s="366"/>
      <c r="AD35" s="366"/>
      <c r="AE35" s="58" t="s">
        <v>56</v>
      </c>
      <c r="AF35" s="365">
        <v>10025</v>
      </c>
      <c r="AG35" s="366"/>
      <c r="AH35" s="366"/>
      <c r="AI35" s="55" t="s">
        <v>56</v>
      </c>
      <c r="AJ35" s="365">
        <v>0</v>
      </c>
      <c r="AK35" s="366"/>
      <c r="AL35" s="366"/>
      <c r="AM35" s="55" t="s">
        <v>56</v>
      </c>
      <c r="AN35" s="367">
        <f>(X35+AF35)-(AB35+AJ35)</f>
        <v>17723</v>
      </c>
      <c r="AO35" s="368"/>
      <c r="AP35" s="55" t="s">
        <v>56</v>
      </c>
      <c r="AQ35" s="369" t="s">
        <v>218</v>
      </c>
      <c r="AR35" s="370"/>
      <c r="AS35" s="370"/>
      <c r="AT35" s="370"/>
      <c r="AU35" s="371"/>
    </row>
    <row r="36" spans="1:47" ht="15.75" customHeight="1">
      <c r="A36" s="168" t="s">
        <v>83</v>
      </c>
      <c r="B36" s="51"/>
      <c r="C36" s="51"/>
      <c r="D36" s="51"/>
      <c r="E36" s="51"/>
      <c r="F36" s="51"/>
      <c r="G36" s="47"/>
      <c r="H36" s="375">
        <f>SUM(AB9:AC30)</f>
        <v>2.4999999999999998E-2</v>
      </c>
      <c r="I36" s="376"/>
      <c r="J36" s="376"/>
      <c r="K36" s="377">
        <v>120</v>
      </c>
      <c r="L36" s="378"/>
      <c r="M36" s="37" t="s">
        <v>56</v>
      </c>
      <c r="N36" s="379">
        <f t="shared" si="2"/>
        <v>72</v>
      </c>
      <c r="O36" s="380"/>
      <c r="P36" s="37" t="s">
        <v>56</v>
      </c>
      <c r="Q36" s="31"/>
      <c r="R36" s="388" t="s">
        <v>39</v>
      </c>
      <c r="S36" s="389"/>
      <c r="T36" s="389"/>
      <c r="U36" s="389"/>
      <c r="V36" s="389"/>
      <c r="W36" s="389"/>
      <c r="X36" s="382">
        <v>25000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23000</v>
      </c>
      <c r="AO36" s="387"/>
      <c r="AP36" s="56" t="s">
        <v>56</v>
      </c>
      <c r="AQ36" s="372"/>
      <c r="AR36" s="373"/>
      <c r="AS36" s="373"/>
      <c r="AT36" s="373"/>
      <c r="AU36" s="374"/>
    </row>
    <row r="37" spans="1:47" ht="15.75" customHeight="1">
      <c r="A37" s="168" t="s">
        <v>67</v>
      </c>
      <c r="B37" s="51"/>
      <c r="C37" s="51"/>
      <c r="D37" s="51"/>
      <c r="E37" s="51"/>
      <c r="F37" s="51"/>
      <c r="G37" s="47"/>
      <c r="H37" s="375">
        <f>SUM(AD9:AE30)</f>
        <v>1.2500000000000001E-2</v>
      </c>
      <c r="I37" s="376"/>
      <c r="J37" s="376"/>
      <c r="K37" s="377">
        <v>89</v>
      </c>
      <c r="L37" s="378"/>
      <c r="M37" s="37" t="s">
        <v>56</v>
      </c>
      <c r="N37" s="379">
        <f t="shared" si="2"/>
        <v>26.700000000000003</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68" t="s">
        <v>150</v>
      </c>
      <c r="B38" s="51"/>
      <c r="C38" s="51"/>
      <c r="D38" s="51"/>
      <c r="E38" s="51"/>
      <c r="F38" s="51"/>
      <c r="G38" s="47"/>
      <c r="H38" s="375">
        <f>SUM(AF9:AG30)</f>
        <v>0.23333333333333334</v>
      </c>
      <c r="I38" s="376"/>
      <c r="J38" s="376"/>
      <c r="K38" s="377">
        <v>89</v>
      </c>
      <c r="L38" s="378"/>
      <c r="M38" s="37" t="s">
        <v>56</v>
      </c>
      <c r="N38" s="379">
        <f t="shared" si="2"/>
        <v>498.4</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68"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68"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68" t="s">
        <v>68</v>
      </c>
      <c r="B41" s="51"/>
      <c r="C41" s="51"/>
      <c r="D41" s="51"/>
      <c r="E41" s="51"/>
      <c r="F41" s="51"/>
      <c r="G41" s="47"/>
      <c r="H41" s="375">
        <f>SUM(AL9:AM30)</f>
        <v>0.72916666666666674</v>
      </c>
      <c r="I41" s="376"/>
      <c r="J41" s="376"/>
      <c r="K41" s="377">
        <v>8</v>
      </c>
      <c r="L41" s="378"/>
      <c r="M41" s="37" t="s">
        <v>56</v>
      </c>
      <c r="N41" s="379">
        <f t="shared" si="2"/>
        <v>140</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68"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737.1</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43927</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43927</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65" t="s">
        <v>169</v>
      </c>
      <c r="AH71" s="166"/>
      <c r="AI71" s="166"/>
      <c r="AJ71" s="166"/>
      <c r="AK71" s="166"/>
      <c r="AL71" s="164"/>
      <c r="AM71" s="165" t="s">
        <v>164</v>
      </c>
      <c r="AN71" s="166"/>
      <c r="AO71" s="166"/>
      <c r="AP71" s="167"/>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65" t="s">
        <v>165</v>
      </c>
      <c r="AH72" s="166"/>
      <c r="AI72" s="166"/>
      <c r="AJ72" s="166"/>
      <c r="AK72" s="166"/>
      <c r="AL72" s="164"/>
      <c r="AM72" s="165" t="s">
        <v>166</v>
      </c>
      <c r="AN72" s="166"/>
      <c r="AO72" s="166"/>
      <c r="AP72" s="167"/>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65" t="s">
        <v>171</v>
      </c>
      <c r="AH73" s="166"/>
      <c r="AI73" s="166"/>
      <c r="AJ73" s="166"/>
      <c r="AK73" s="166"/>
      <c r="AL73" s="164"/>
      <c r="AM73" s="165" t="s">
        <v>159</v>
      </c>
      <c r="AN73" s="166"/>
      <c r="AO73" s="166"/>
      <c r="AP73" s="167"/>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65" t="s">
        <v>155</v>
      </c>
      <c r="AH74" s="166"/>
      <c r="AI74" s="166"/>
      <c r="AJ74" s="166"/>
      <c r="AK74" s="166"/>
      <c r="AL74" s="164"/>
      <c r="AM74" s="165" t="s">
        <v>160</v>
      </c>
      <c r="AN74" s="166"/>
      <c r="AO74" s="166" t="s">
        <v>170</v>
      </c>
      <c r="AP74" s="167"/>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65" t="s">
        <v>156</v>
      </c>
      <c r="AH75" s="166"/>
      <c r="AI75" s="166"/>
      <c r="AJ75" s="166"/>
      <c r="AK75" s="166"/>
      <c r="AL75" s="164"/>
      <c r="AM75" s="165" t="s">
        <v>161</v>
      </c>
      <c r="AN75" s="166"/>
      <c r="AO75" s="166"/>
      <c r="AP75" s="167"/>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65" t="s">
        <v>157</v>
      </c>
      <c r="AH76" s="166"/>
      <c r="AI76" s="166"/>
      <c r="AJ76" s="166"/>
      <c r="AK76" s="166"/>
      <c r="AL76" s="164"/>
      <c r="AM76" s="165" t="s">
        <v>161</v>
      </c>
      <c r="AN76" s="166"/>
      <c r="AO76" s="166"/>
      <c r="AP76" s="167"/>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65" t="s">
        <v>158</v>
      </c>
      <c r="AH77" s="166"/>
      <c r="AI77" s="166"/>
      <c r="AJ77" s="166"/>
      <c r="AK77" s="166"/>
      <c r="AL77" s="164"/>
      <c r="AM77" s="165" t="s">
        <v>162</v>
      </c>
      <c r="AN77" s="166"/>
      <c r="AO77" s="166"/>
      <c r="AP77" s="167"/>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4"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43928</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76" t="s">
        <v>53</v>
      </c>
      <c r="L8" s="177"/>
      <c r="M8" s="177"/>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4.1666666666666664E-2</v>
      </c>
      <c r="Y9" s="249"/>
      <c r="Z9" s="246"/>
      <c r="AA9" s="247"/>
      <c r="AB9" s="248"/>
      <c r="AC9" s="247"/>
      <c r="AD9" s="248"/>
      <c r="AE9" s="247"/>
      <c r="AF9" s="248"/>
      <c r="AG9" s="247"/>
      <c r="AH9" s="248"/>
      <c r="AI9" s="247"/>
      <c r="AJ9" s="248"/>
      <c r="AK9" s="247"/>
      <c r="AL9" s="248">
        <v>4.1666666666666664E-2</v>
      </c>
      <c r="AM9" s="249"/>
      <c r="AN9" s="250" t="s">
        <v>195</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255">
        <v>0.10416666666666667</v>
      </c>
      <c r="Y10" s="256"/>
      <c r="Z10" s="253"/>
      <c r="AA10" s="254"/>
      <c r="AB10" s="255"/>
      <c r="AC10" s="254"/>
      <c r="AD10" s="255"/>
      <c r="AE10" s="254"/>
      <c r="AF10" s="255">
        <v>6.25E-2</v>
      </c>
      <c r="AG10" s="254"/>
      <c r="AH10" s="255"/>
      <c r="AI10" s="254"/>
      <c r="AJ10" s="255"/>
      <c r="AK10" s="254"/>
      <c r="AL10" s="255"/>
      <c r="AM10" s="256"/>
      <c r="AN10" s="257" t="s">
        <v>198</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0.10416666666666667</v>
      </c>
      <c r="W11" s="254"/>
      <c r="X11" s="255">
        <v>0.3125</v>
      </c>
      <c r="Y11" s="256"/>
      <c r="Z11" s="253"/>
      <c r="AA11" s="254"/>
      <c r="AB11" s="255"/>
      <c r="AC11" s="254"/>
      <c r="AD11" s="255"/>
      <c r="AE11" s="254"/>
      <c r="AF11" s="255"/>
      <c r="AG11" s="254"/>
      <c r="AH11" s="255"/>
      <c r="AI11" s="254"/>
      <c r="AJ11" s="255"/>
      <c r="AK11" s="254"/>
      <c r="AL11" s="255">
        <v>0.20833333333333334</v>
      </c>
      <c r="AM11" s="256"/>
      <c r="AN11" s="257" t="s">
        <v>195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0.3125</v>
      </c>
      <c r="W12" s="254"/>
      <c r="X12" s="255">
        <v>0.35416666666666669</v>
      </c>
      <c r="Y12" s="256"/>
      <c r="Z12" s="253"/>
      <c r="AA12" s="254"/>
      <c r="AB12" s="255"/>
      <c r="AC12" s="254"/>
      <c r="AD12" s="255"/>
      <c r="AE12" s="254"/>
      <c r="AF12" s="255">
        <v>4.1666666666666664E-2</v>
      </c>
      <c r="AG12" s="254"/>
      <c r="AH12" s="255"/>
      <c r="AI12" s="254"/>
      <c r="AJ12" s="255"/>
      <c r="AK12" s="254"/>
      <c r="AL12" s="255"/>
      <c r="AM12" s="256"/>
      <c r="AN12" s="257" t="s">
        <v>196</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0.35416666666666669</v>
      </c>
      <c r="W13" s="254"/>
      <c r="X13" s="255">
        <v>0.38750000000000001</v>
      </c>
      <c r="Y13" s="256"/>
      <c r="Z13" s="253"/>
      <c r="AA13" s="254"/>
      <c r="AB13" s="255"/>
      <c r="AC13" s="254"/>
      <c r="AD13" s="255"/>
      <c r="AE13" s="254"/>
      <c r="AF13" s="255"/>
      <c r="AG13" s="254"/>
      <c r="AH13" s="255"/>
      <c r="AI13" s="254"/>
      <c r="AJ13" s="255"/>
      <c r="AK13" s="254"/>
      <c r="AL13" s="255">
        <v>3.3333333333333333E-2</v>
      </c>
      <c r="AM13" s="256"/>
      <c r="AN13" s="257" t="s">
        <v>195</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0.38750000000000001</v>
      </c>
      <c r="W14" s="254"/>
      <c r="X14" s="255">
        <v>0.4291666666666667</v>
      </c>
      <c r="Y14" s="256"/>
      <c r="Z14" s="253"/>
      <c r="AA14" s="254"/>
      <c r="AB14" s="255">
        <v>2.4999999999999998E-2</v>
      </c>
      <c r="AC14" s="254"/>
      <c r="AD14" s="255">
        <v>8.3333333333333332E-3</v>
      </c>
      <c r="AE14" s="254"/>
      <c r="AF14" s="255">
        <v>8.3333333333333332E-3</v>
      </c>
      <c r="AG14" s="254"/>
      <c r="AH14" s="255"/>
      <c r="AI14" s="254"/>
      <c r="AJ14" s="255"/>
      <c r="AK14" s="254"/>
      <c r="AL14" s="255"/>
      <c r="AM14" s="256"/>
      <c r="AN14" s="257" t="s">
        <v>220</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0.4291666666666667</v>
      </c>
      <c r="W15" s="254"/>
      <c r="X15" s="255">
        <v>0.52083333333333337</v>
      </c>
      <c r="Y15" s="256"/>
      <c r="Z15" s="253"/>
      <c r="AA15" s="254"/>
      <c r="AB15" s="255"/>
      <c r="AC15" s="254"/>
      <c r="AD15" s="255"/>
      <c r="AE15" s="254"/>
      <c r="AF15" s="255"/>
      <c r="AG15" s="254"/>
      <c r="AH15" s="255"/>
      <c r="AI15" s="254"/>
      <c r="AJ15" s="255"/>
      <c r="AK15" s="254"/>
      <c r="AL15" s="255">
        <v>9.1666666666666674E-2</v>
      </c>
      <c r="AM15" s="256"/>
      <c r="AN15" s="257" t="s">
        <v>195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0.52083333333333337</v>
      </c>
      <c r="W16" s="254"/>
      <c r="X16" s="255">
        <v>0.56666666666666665</v>
      </c>
      <c r="Y16" s="256"/>
      <c r="Z16" s="253"/>
      <c r="AA16" s="254"/>
      <c r="AB16" s="255">
        <v>2.4999999999999998E-2</v>
      </c>
      <c r="AC16" s="254"/>
      <c r="AD16" s="255">
        <v>8.3333333333333332E-3</v>
      </c>
      <c r="AE16" s="254"/>
      <c r="AF16" s="255">
        <v>1.2499999999999999E-2</v>
      </c>
      <c r="AG16" s="254"/>
      <c r="AH16" s="255"/>
      <c r="AI16" s="254"/>
      <c r="AJ16" s="255"/>
      <c r="AK16" s="254"/>
      <c r="AL16" s="255"/>
      <c r="AM16" s="256"/>
      <c r="AN16" s="257" t="s">
        <v>221</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0.56666666666666665</v>
      </c>
      <c r="W17" s="254"/>
      <c r="X17" s="255">
        <v>0.64166666666666672</v>
      </c>
      <c r="Y17" s="256"/>
      <c r="Z17" s="253"/>
      <c r="AA17" s="254"/>
      <c r="AB17" s="255"/>
      <c r="AC17" s="254"/>
      <c r="AD17" s="255"/>
      <c r="AE17" s="254"/>
      <c r="AF17" s="255"/>
      <c r="AG17" s="254"/>
      <c r="AH17" s="255"/>
      <c r="AI17" s="254"/>
      <c r="AJ17" s="255"/>
      <c r="AK17" s="254"/>
      <c r="AL17" s="255">
        <v>7.4999999999999997E-2</v>
      </c>
      <c r="AM17" s="256"/>
      <c r="AN17" s="257" t="s">
        <v>195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0.64166666666666672</v>
      </c>
      <c r="W18" s="254"/>
      <c r="X18" s="290">
        <v>0.69166666666666676</v>
      </c>
      <c r="Y18" s="291"/>
      <c r="Z18" s="253"/>
      <c r="AA18" s="254"/>
      <c r="AB18" s="255"/>
      <c r="AC18" s="254"/>
      <c r="AD18" s="255"/>
      <c r="AE18" s="254"/>
      <c r="AF18" s="255">
        <v>4.9999999999999996E-2</v>
      </c>
      <c r="AG18" s="254"/>
      <c r="AH18" s="255"/>
      <c r="AI18" s="254"/>
      <c r="AJ18" s="255"/>
      <c r="AK18" s="254"/>
      <c r="AL18" s="255"/>
      <c r="AM18" s="256"/>
      <c r="AN18" s="527" t="s">
        <v>198</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0.69166666666666676</v>
      </c>
      <c r="W19" s="254"/>
      <c r="X19" s="290">
        <v>0.85416666666666663</v>
      </c>
      <c r="Y19" s="291"/>
      <c r="Z19" s="253"/>
      <c r="AA19" s="254"/>
      <c r="AB19" s="255"/>
      <c r="AC19" s="254"/>
      <c r="AD19" s="255"/>
      <c r="AE19" s="254"/>
      <c r="AF19" s="255"/>
      <c r="AG19" s="254"/>
      <c r="AH19" s="255"/>
      <c r="AI19" s="254"/>
      <c r="AJ19" s="255"/>
      <c r="AK19" s="254"/>
      <c r="AL19" s="255">
        <v>0.16250000000000001</v>
      </c>
      <c r="AM19" s="256"/>
      <c r="AN19" s="257" t="s">
        <v>195</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0.85416666666666663</v>
      </c>
      <c r="W20" s="254"/>
      <c r="X20" s="290">
        <v>0.9</v>
      </c>
      <c r="Y20" s="291"/>
      <c r="Z20" s="253"/>
      <c r="AA20" s="254"/>
      <c r="AB20" s="255"/>
      <c r="AC20" s="254"/>
      <c r="AD20" s="255"/>
      <c r="AE20" s="254"/>
      <c r="AF20" s="255">
        <v>4.5833333333333337E-2</v>
      </c>
      <c r="AG20" s="254"/>
      <c r="AH20" s="255"/>
      <c r="AI20" s="254"/>
      <c r="AJ20" s="255"/>
      <c r="AK20" s="254"/>
      <c r="AL20" s="255"/>
      <c r="AM20" s="256"/>
      <c r="AN20" s="257" t="s">
        <v>196</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0.9</v>
      </c>
      <c r="W21" s="254"/>
      <c r="X21" s="290">
        <v>1</v>
      </c>
      <c r="Y21" s="291"/>
      <c r="Z21" s="253"/>
      <c r="AA21" s="254"/>
      <c r="AB21" s="255"/>
      <c r="AC21" s="254"/>
      <c r="AD21" s="255"/>
      <c r="AE21" s="254"/>
      <c r="AF21" s="255"/>
      <c r="AG21" s="254"/>
      <c r="AH21" s="255"/>
      <c r="AI21" s="254"/>
      <c r="AJ21" s="255"/>
      <c r="AK21" s="254"/>
      <c r="AL21" s="255">
        <v>9.9999999999999992E-2</v>
      </c>
      <c r="AM21" s="256"/>
      <c r="AN21" s="257" t="s">
        <v>195</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4.9999999999999996E-2</v>
      </c>
      <c r="AC31" s="331"/>
      <c r="AD31" s="331">
        <f>SUM(AD9:AE30)</f>
        <v>1.6666666666666666E-2</v>
      </c>
      <c r="AE31" s="331"/>
      <c r="AF31" s="331">
        <f>SUM(AF9:AG30)</f>
        <v>0.22083333333333333</v>
      </c>
      <c r="AG31" s="331"/>
      <c r="AH31" s="331">
        <f>SUM(AH9:AI30)</f>
        <v>0</v>
      </c>
      <c r="AI31" s="331"/>
      <c r="AJ31" s="331">
        <f>SUM(AJ9:AK30)</f>
        <v>0</v>
      </c>
      <c r="AK31" s="331"/>
      <c r="AL31" s="332">
        <f>SUM(AL9:AM30)</f>
        <v>0.71250000000000002</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17723</v>
      </c>
      <c r="Y35" s="364"/>
      <c r="Z35" s="364"/>
      <c r="AA35" s="55" t="s">
        <v>56</v>
      </c>
      <c r="AB35" s="365">
        <v>782</v>
      </c>
      <c r="AC35" s="366"/>
      <c r="AD35" s="366"/>
      <c r="AE35" s="58" t="s">
        <v>56</v>
      </c>
      <c r="AF35" s="365">
        <v>0</v>
      </c>
      <c r="AG35" s="366"/>
      <c r="AH35" s="366"/>
      <c r="AI35" s="55" t="s">
        <v>56</v>
      </c>
      <c r="AJ35" s="365">
        <v>0</v>
      </c>
      <c r="AK35" s="366"/>
      <c r="AL35" s="366"/>
      <c r="AM35" s="55" t="s">
        <v>56</v>
      </c>
      <c r="AN35" s="367">
        <f>(X35+AF35)-(AB35+AJ35)</f>
        <v>16941</v>
      </c>
      <c r="AO35" s="368"/>
      <c r="AP35" s="55" t="s">
        <v>56</v>
      </c>
      <c r="AQ35" s="369"/>
      <c r="AR35" s="370"/>
      <c r="AS35" s="370"/>
      <c r="AT35" s="370"/>
      <c r="AU35" s="371"/>
    </row>
    <row r="36" spans="1:47" ht="15.75" customHeight="1">
      <c r="A36" s="175" t="s">
        <v>83</v>
      </c>
      <c r="B36" s="51"/>
      <c r="C36" s="51"/>
      <c r="D36" s="51"/>
      <c r="E36" s="51"/>
      <c r="F36" s="51"/>
      <c r="G36" s="47"/>
      <c r="H36" s="375">
        <f>SUM(AB9:AC30)</f>
        <v>4.9999999999999996E-2</v>
      </c>
      <c r="I36" s="376"/>
      <c r="J36" s="376"/>
      <c r="K36" s="377">
        <v>120</v>
      </c>
      <c r="L36" s="378"/>
      <c r="M36" s="37" t="s">
        <v>56</v>
      </c>
      <c r="N36" s="379">
        <f t="shared" si="2"/>
        <v>144</v>
      </c>
      <c r="O36" s="380"/>
      <c r="P36" s="37" t="s">
        <v>56</v>
      </c>
      <c r="Q36" s="31"/>
      <c r="R36" s="388" t="s">
        <v>39</v>
      </c>
      <c r="S36" s="389"/>
      <c r="T36" s="389"/>
      <c r="U36" s="389"/>
      <c r="V36" s="389"/>
      <c r="W36" s="389"/>
      <c r="X36" s="382">
        <v>23000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21000</v>
      </c>
      <c r="AO36" s="387"/>
      <c r="AP36" s="56" t="s">
        <v>56</v>
      </c>
      <c r="AQ36" s="372"/>
      <c r="AR36" s="373"/>
      <c r="AS36" s="373"/>
      <c r="AT36" s="373"/>
      <c r="AU36" s="374"/>
    </row>
    <row r="37" spans="1:47" ht="15.75" customHeight="1">
      <c r="A37" s="175" t="s">
        <v>67</v>
      </c>
      <c r="B37" s="51"/>
      <c r="C37" s="51"/>
      <c r="D37" s="51"/>
      <c r="E37" s="51"/>
      <c r="F37" s="51"/>
      <c r="G37" s="47"/>
      <c r="H37" s="375">
        <f>SUM(AD9:AE30)</f>
        <v>1.6666666666666666E-2</v>
      </c>
      <c r="I37" s="376"/>
      <c r="J37" s="376"/>
      <c r="K37" s="377">
        <v>89</v>
      </c>
      <c r="L37" s="378"/>
      <c r="M37" s="37" t="s">
        <v>56</v>
      </c>
      <c r="N37" s="379">
        <f t="shared" si="2"/>
        <v>35.6</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75" t="s">
        <v>150</v>
      </c>
      <c r="B38" s="51"/>
      <c r="C38" s="51"/>
      <c r="D38" s="51"/>
      <c r="E38" s="51"/>
      <c r="F38" s="51"/>
      <c r="G38" s="47"/>
      <c r="H38" s="375">
        <f>SUM(AF9:AG30)</f>
        <v>0.22083333333333333</v>
      </c>
      <c r="I38" s="376"/>
      <c r="J38" s="376"/>
      <c r="K38" s="377">
        <v>89</v>
      </c>
      <c r="L38" s="378"/>
      <c r="M38" s="37" t="s">
        <v>56</v>
      </c>
      <c r="N38" s="379">
        <f t="shared" si="2"/>
        <v>471.7</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75"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75"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75" t="s">
        <v>68</v>
      </c>
      <c r="B41" s="51"/>
      <c r="C41" s="51"/>
      <c r="D41" s="51"/>
      <c r="E41" s="51"/>
      <c r="F41" s="51"/>
      <c r="G41" s="47"/>
      <c r="H41" s="375">
        <f>SUM(AL9:AM30)</f>
        <v>0.71250000000000002</v>
      </c>
      <c r="I41" s="376"/>
      <c r="J41" s="376"/>
      <c r="K41" s="377">
        <v>8</v>
      </c>
      <c r="L41" s="378"/>
      <c r="M41" s="37" t="s">
        <v>56</v>
      </c>
      <c r="N41" s="379">
        <f t="shared" si="2"/>
        <v>136.80000000000001</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75"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788.09999999999991</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43928</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43928</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72" t="s">
        <v>169</v>
      </c>
      <c r="AH71" s="173"/>
      <c r="AI71" s="173"/>
      <c r="AJ71" s="173"/>
      <c r="AK71" s="173"/>
      <c r="AL71" s="171"/>
      <c r="AM71" s="172" t="s">
        <v>164</v>
      </c>
      <c r="AN71" s="173"/>
      <c r="AO71" s="173"/>
      <c r="AP71" s="174"/>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72" t="s">
        <v>165</v>
      </c>
      <c r="AH72" s="173"/>
      <c r="AI72" s="173"/>
      <c r="AJ72" s="173"/>
      <c r="AK72" s="173"/>
      <c r="AL72" s="171"/>
      <c r="AM72" s="172" t="s">
        <v>166</v>
      </c>
      <c r="AN72" s="173"/>
      <c r="AO72" s="173"/>
      <c r="AP72" s="174"/>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72" t="s">
        <v>171</v>
      </c>
      <c r="AH73" s="173"/>
      <c r="AI73" s="173"/>
      <c r="AJ73" s="173"/>
      <c r="AK73" s="173"/>
      <c r="AL73" s="171"/>
      <c r="AM73" s="172" t="s">
        <v>159</v>
      </c>
      <c r="AN73" s="173"/>
      <c r="AO73" s="173"/>
      <c r="AP73" s="174"/>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72" t="s">
        <v>155</v>
      </c>
      <c r="AH74" s="173"/>
      <c r="AI74" s="173"/>
      <c r="AJ74" s="173"/>
      <c r="AK74" s="173"/>
      <c r="AL74" s="171"/>
      <c r="AM74" s="172" t="s">
        <v>160</v>
      </c>
      <c r="AN74" s="173"/>
      <c r="AO74" s="173" t="s">
        <v>170</v>
      </c>
      <c r="AP74" s="174"/>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72" t="s">
        <v>156</v>
      </c>
      <c r="AH75" s="173"/>
      <c r="AI75" s="173"/>
      <c r="AJ75" s="173"/>
      <c r="AK75" s="173"/>
      <c r="AL75" s="171"/>
      <c r="AM75" s="172" t="s">
        <v>161</v>
      </c>
      <c r="AN75" s="173"/>
      <c r="AO75" s="173"/>
      <c r="AP75" s="174"/>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72" t="s">
        <v>157</v>
      </c>
      <c r="AH76" s="173"/>
      <c r="AI76" s="173"/>
      <c r="AJ76" s="173"/>
      <c r="AK76" s="173"/>
      <c r="AL76" s="171"/>
      <c r="AM76" s="172" t="s">
        <v>161</v>
      </c>
      <c r="AN76" s="173"/>
      <c r="AO76" s="173"/>
      <c r="AP76" s="174"/>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72" t="s">
        <v>158</v>
      </c>
      <c r="AH77" s="173"/>
      <c r="AI77" s="173"/>
      <c r="AJ77" s="173"/>
      <c r="AK77" s="173"/>
      <c r="AL77" s="171"/>
      <c r="AM77" s="172" t="s">
        <v>162</v>
      </c>
      <c r="AN77" s="173"/>
      <c r="AO77" s="173"/>
      <c r="AP77" s="174"/>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43929</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83" t="s">
        <v>53</v>
      </c>
      <c r="L8" s="184"/>
      <c r="M8" s="184"/>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8.3333333333333332E-3</v>
      </c>
      <c r="Y9" s="249"/>
      <c r="Z9" s="246"/>
      <c r="AA9" s="247"/>
      <c r="AB9" s="248"/>
      <c r="AC9" s="247"/>
      <c r="AD9" s="248"/>
      <c r="AE9" s="247"/>
      <c r="AF9" s="248"/>
      <c r="AG9" s="247"/>
      <c r="AH9" s="248"/>
      <c r="AI9" s="247"/>
      <c r="AJ9" s="248"/>
      <c r="AK9" s="247"/>
      <c r="AL9" s="248">
        <v>8.3333333333333332E-3</v>
      </c>
      <c r="AM9" s="249"/>
      <c r="AN9" s="250" t="s">
        <v>195</v>
      </c>
      <c r="AO9" s="251"/>
      <c r="AP9" s="251"/>
      <c r="AQ9" s="251"/>
      <c r="AR9" s="251"/>
      <c r="AS9" s="251"/>
      <c r="AT9" s="251"/>
      <c r="AU9" s="252"/>
    </row>
    <row r="10" spans="1:47" ht="15.75" customHeight="1" thickTop="1">
      <c r="A10" s="18"/>
      <c r="B10" s="18"/>
      <c r="C10" s="18"/>
      <c r="D10" s="18"/>
      <c r="E10" s="19"/>
      <c r="F10" s="19"/>
      <c r="G10" s="19"/>
      <c r="H10" s="19"/>
      <c r="I10" s="19"/>
      <c r="J10" s="19"/>
      <c r="U10" s="20"/>
      <c r="V10" s="253">
        <v>8.3333333333333332E-3</v>
      </c>
      <c r="W10" s="254"/>
      <c r="X10" s="255">
        <v>8.7500000000000008E-2</v>
      </c>
      <c r="Y10" s="256"/>
      <c r="Z10" s="253"/>
      <c r="AA10" s="254"/>
      <c r="AB10" s="255"/>
      <c r="AC10" s="254"/>
      <c r="AD10" s="255"/>
      <c r="AE10" s="254"/>
      <c r="AF10" s="255">
        <v>7.9166666666666663E-2</v>
      </c>
      <c r="AG10" s="254"/>
      <c r="AH10" s="255"/>
      <c r="AI10" s="254"/>
      <c r="AJ10" s="255"/>
      <c r="AK10" s="254"/>
      <c r="AL10" s="255"/>
      <c r="AM10" s="256"/>
      <c r="AN10" s="257" t="s">
        <v>222</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8.7500000000000008E-2</v>
      </c>
      <c r="W11" s="254"/>
      <c r="X11" s="255">
        <v>0.1875</v>
      </c>
      <c r="Y11" s="256"/>
      <c r="Z11" s="253"/>
      <c r="AA11" s="254"/>
      <c r="AB11" s="255"/>
      <c r="AC11" s="254"/>
      <c r="AD11" s="255"/>
      <c r="AE11" s="254"/>
      <c r="AF11" s="255"/>
      <c r="AG11" s="254"/>
      <c r="AH11" s="255"/>
      <c r="AI11" s="254"/>
      <c r="AJ11" s="255"/>
      <c r="AK11" s="254"/>
      <c r="AL11" s="255">
        <v>9.9999999999999992E-2</v>
      </c>
      <c r="AM11" s="256"/>
      <c r="AN11" s="257" t="s">
        <v>195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0.1875</v>
      </c>
      <c r="W12" s="254"/>
      <c r="X12" s="255">
        <v>0.25416666666666665</v>
      </c>
      <c r="Y12" s="256"/>
      <c r="Z12" s="253"/>
      <c r="AA12" s="254"/>
      <c r="AB12" s="255"/>
      <c r="AC12" s="254"/>
      <c r="AD12" s="255"/>
      <c r="AE12" s="254"/>
      <c r="AF12" s="255">
        <v>6.6666666666666666E-2</v>
      </c>
      <c r="AG12" s="254"/>
      <c r="AH12" s="255"/>
      <c r="AI12" s="254"/>
      <c r="AJ12" s="255"/>
      <c r="AK12" s="254"/>
      <c r="AL12" s="255"/>
      <c r="AM12" s="256"/>
      <c r="AN12" s="257" t="s">
        <v>223</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0.25416666666666665</v>
      </c>
      <c r="W13" s="254"/>
      <c r="X13" s="255">
        <v>0.62083333333333335</v>
      </c>
      <c r="Y13" s="256"/>
      <c r="Z13" s="253"/>
      <c r="AA13" s="254"/>
      <c r="AB13" s="255"/>
      <c r="AC13" s="254"/>
      <c r="AD13" s="255"/>
      <c r="AE13" s="254"/>
      <c r="AF13" s="255"/>
      <c r="AG13" s="254"/>
      <c r="AH13" s="255"/>
      <c r="AI13" s="254"/>
      <c r="AJ13" s="255"/>
      <c r="AK13" s="254"/>
      <c r="AL13" s="255">
        <v>0.3666666666666667</v>
      </c>
      <c r="AM13" s="256"/>
      <c r="AN13" s="257" t="s">
        <v>195</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0.62083333333333335</v>
      </c>
      <c r="W14" s="254"/>
      <c r="X14" s="255">
        <v>0.66666666666666663</v>
      </c>
      <c r="Y14" s="256"/>
      <c r="Z14" s="253"/>
      <c r="AA14" s="254"/>
      <c r="AB14" s="255"/>
      <c r="AC14" s="254"/>
      <c r="AD14" s="255"/>
      <c r="AE14" s="254"/>
      <c r="AF14" s="255">
        <v>4.5833333333333337E-2</v>
      </c>
      <c r="AG14" s="254"/>
      <c r="AH14" s="255"/>
      <c r="AI14" s="254"/>
      <c r="AJ14" s="255"/>
      <c r="AK14" s="254"/>
      <c r="AL14" s="255"/>
      <c r="AM14" s="256"/>
      <c r="AN14" s="257" t="s">
        <v>222</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0.66666666666666663</v>
      </c>
      <c r="W15" s="254"/>
      <c r="X15" s="255">
        <v>0.83750000000000002</v>
      </c>
      <c r="Y15" s="256"/>
      <c r="Z15" s="253"/>
      <c r="AA15" s="254"/>
      <c r="AB15" s="255"/>
      <c r="AC15" s="254"/>
      <c r="AD15" s="255"/>
      <c r="AE15" s="254"/>
      <c r="AF15" s="255"/>
      <c r="AG15" s="254"/>
      <c r="AH15" s="255"/>
      <c r="AI15" s="254"/>
      <c r="AJ15" s="255"/>
      <c r="AK15" s="254"/>
      <c r="AL15" s="255">
        <v>0.17083333333333331</v>
      </c>
      <c r="AM15" s="256"/>
      <c r="AN15" s="257" t="s">
        <v>195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0.83750000000000002</v>
      </c>
      <c r="W16" s="254"/>
      <c r="X16" s="255">
        <v>0.89583333333333337</v>
      </c>
      <c r="Y16" s="256"/>
      <c r="Z16" s="253"/>
      <c r="AA16" s="254"/>
      <c r="AB16" s="255"/>
      <c r="AC16" s="254"/>
      <c r="AD16" s="255"/>
      <c r="AE16" s="254"/>
      <c r="AF16" s="255">
        <v>5.8333333333333327E-2</v>
      </c>
      <c r="AG16" s="254"/>
      <c r="AH16" s="255"/>
      <c r="AI16" s="254"/>
      <c r="AJ16" s="255"/>
      <c r="AK16" s="254"/>
      <c r="AL16" s="255"/>
      <c r="AM16" s="256"/>
      <c r="AN16" s="257" t="s">
        <v>196</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0.89583333333333337</v>
      </c>
      <c r="W17" s="254"/>
      <c r="X17" s="255">
        <v>1</v>
      </c>
      <c r="Y17" s="256"/>
      <c r="Z17" s="253"/>
      <c r="AA17" s="254"/>
      <c r="AB17" s="255"/>
      <c r="AC17" s="254"/>
      <c r="AD17" s="255"/>
      <c r="AE17" s="254"/>
      <c r="AF17" s="255"/>
      <c r="AG17" s="254"/>
      <c r="AH17" s="255"/>
      <c r="AI17" s="254"/>
      <c r="AJ17" s="255"/>
      <c r="AK17" s="254"/>
      <c r="AL17" s="255">
        <v>0.10416666666666667</v>
      </c>
      <c r="AM17" s="256"/>
      <c r="AN17" s="257" t="s">
        <v>195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c r="W18" s="254"/>
      <c r="X18" s="290"/>
      <c r="Y18" s="291"/>
      <c r="Z18" s="253"/>
      <c r="AA18" s="254"/>
      <c r="AB18" s="255"/>
      <c r="AC18" s="254"/>
      <c r="AD18" s="255"/>
      <c r="AE18" s="254"/>
      <c r="AF18" s="255"/>
      <c r="AG18" s="254"/>
      <c r="AH18" s="255"/>
      <c r="AI18" s="254"/>
      <c r="AJ18" s="255"/>
      <c r="AK18" s="254"/>
      <c r="AL18" s="255"/>
      <c r="AM18" s="256"/>
      <c r="AN18" s="527"/>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c r="W19" s="254"/>
      <c r="X19" s="290"/>
      <c r="Y19" s="291"/>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c r="W20" s="254"/>
      <c r="X20" s="290"/>
      <c r="Y20" s="291"/>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c r="W21" s="254"/>
      <c r="X21" s="290"/>
      <c r="Y21" s="291"/>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v>
      </c>
      <c r="AC31" s="331"/>
      <c r="AD31" s="331">
        <f>SUM(AD9:AE30)</f>
        <v>0</v>
      </c>
      <c r="AE31" s="331"/>
      <c r="AF31" s="331">
        <f>SUM(AF9:AG30)</f>
        <v>0.24999999999999997</v>
      </c>
      <c r="AG31" s="331"/>
      <c r="AH31" s="331">
        <f>SUM(AH9:AI30)</f>
        <v>0</v>
      </c>
      <c r="AI31" s="331"/>
      <c r="AJ31" s="331">
        <f>SUM(AJ9:AK30)</f>
        <v>0</v>
      </c>
      <c r="AK31" s="331"/>
      <c r="AL31" s="332">
        <f>SUM(AL9:AM30)</f>
        <v>0.75</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16941</v>
      </c>
      <c r="Y35" s="364"/>
      <c r="Z35" s="364"/>
      <c r="AA35" s="55" t="s">
        <v>56</v>
      </c>
      <c r="AB35" s="365">
        <v>675</v>
      </c>
      <c r="AC35" s="366"/>
      <c r="AD35" s="366"/>
      <c r="AE35" s="58" t="s">
        <v>56</v>
      </c>
      <c r="AF35" s="365">
        <v>0</v>
      </c>
      <c r="AG35" s="366"/>
      <c r="AH35" s="366"/>
      <c r="AI35" s="55" t="s">
        <v>56</v>
      </c>
      <c r="AJ35" s="365">
        <v>0</v>
      </c>
      <c r="AK35" s="366"/>
      <c r="AL35" s="366"/>
      <c r="AM35" s="55" t="s">
        <v>56</v>
      </c>
      <c r="AN35" s="367">
        <f>(X35+AF35)-(AB35+AJ35)</f>
        <v>16266</v>
      </c>
      <c r="AO35" s="368"/>
      <c r="AP35" s="55" t="s">
        <v>56</v>
      </c>
      <c r="AQ35" s="369"/>
      <c r="AR35" s="370"/>
      <c r="AS35" s="370"/>
      <c r="AT35" s="370"/>
      <c r="AU35" s="371"/>
    </row>
    <row r="36" spans="1:47" ht="15.75" customHeight="1">
      <c r="A36" s="182" t="s">
        <v>83</v>
      </c>
      <c r="B36" s="51"/>
      <c r="C36" s="51"/>
      <c r="D36" s="51"/>
      <c r="E36" s="51"/>
      <c r="F36" s="51"/>
      <c r="G36" s="47"/>
      <c r="H36" s="375">
        <f>SUM(AB9:AC30)</f>
        <v>0</v>
      </c>
      <c r="I36" s="376"/>
      <c r="J36" s="376"/>
      <c r="K36" s="377">
        <v>120</v>
      </c>
      <c r="L36" s="378"/>
      <c r="M36" s="37" t="s">
        <v>56</v>
      </c>
      <c r="N36" s="379">
        <f t="shared" si="2"/>
        <v>0</v>
      </c>
      <c r="O36" s="380"/>
      <c r="P36" s="37" t="s">
        <v>56</v>
      </c>
      <c r="Q36" s="31"/>
      <c r="R36" s="388" t="s">
        <v>39</v>
      </c>
      <c r="S36" s="389"/>
      <c r="T36" s="389"/>
      <c r="U36" s="389"/>
      <c r="V36" s="389"/>
      <c r="W36" s="389"/>
      <c r="X36" s="382">
        <v>21000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19000</v>
      </c>
      <c r="AO36" s="387"/>
      <c r="AP36" s="56" t="s">
        <v>56</v>
      </c>
      <c r="AQ36" s="372"/>
      <c r="AR36" s="373"/>
      <c r="AS36" s="373"/>
      <c r="AT36" s="373"/>
      <c r="AU36" s="374"/>
    </row>
    <row r="37" spans="1:47" ht="15.75" customHeight="1">
      <c r="A37" s="182" t="s">
        <v>67</v>
      </c>
      <c r="B37" s="51"/>
      <c r="C37" s="51"/>
      <c r="D37" s="51"/>
      <c r="E37" s="51"/>
      <c r="F37" s="51"/>
      <c r="G37" s="47"/>
      <c r="H37" s="375">
        <f>SUM(AD9:AE30)</f>
        <v>0</v>
      </c>
      <c r="I37" s="376"/>
      <c r="J37" s="376"/>
      <c r="K37" s="377">
        <v>89</v>
      </c>
      <c r="L37" s="378"/>
      <c r="M37" s="37" t="s">
        <v>56</v>
      </c>
      <c r="N37" s="379">
        <f t="shared" si="2"/>
        <v>0</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82" t="s">
        <v>150</v>
      </c>
      <c r="B38" s="51"/>
      <c r="C38" s="51"/>
      <c r="D38" s="51"/>
      <c r="E38" s="51"/>
      <c r="F38" s="51"/>
      <c r="G38" s="47"/>
      <c r="H38" s="375">
        <f>SUM(AF9:AG30)</f>
        <v>0.24999999999999997</v>
      </c>
      <c r="I38" s="376"/>
      <c r="J38" s="376"/>
      <c r="K38" s="377">
        <v>89</v>
      </c>
      <c r="L38" s="378"/>
      <c r="M38" s="37" t="s">
        <v>56</v>
      </c>
      <c r="N38" s="379">
        <f t="shared" si="2"/>
        <v>533.99999999999989</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82"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82"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82" t="s">
        <v>68</v>
      </c>
      <c r="B41" s="51"/>
      <c r="C41" s="51"/>
      <c r="D41" s="51"/>
      <c r="E41" s="51"/>
      <c r="F41" s="51"/>
      <c r="G41" s="47"/>
      <c r="H41" s="375">
        <f>SUM(AL9:AM30)</f>
        <v>0.75</v>
      </c>
      <c r="I41" s="376"/>
      <c r="J41" s="376"/>
      <c r="K41" s="377">
        <v>8</v>
      </c>
      <c r="L41" s="378"/>
      <c r="M41" s="37" t="s">
        <v>56</v>
      </c>
      <c r="N41" s="379">
        <f t="shared" si="2"/>
        <v>144</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82"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677.99999999999989</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43929</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43929</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79" t="s">
        <v>169</v>
      </c>
      <c r="AH71" s="180"/>
      <c r="AI71" s="180"/>
      <c r="AJ71" s="180"/>
      <c r="AK71" s="180"/>
      <c r="AL71" s="178"/>
      <c r="AM71" s="179" t="s">
        <v>164</v>
      </c>
      <c r="AN71" s="180"/>
      <c r="AO71" s="180"/>
      <c r="AP71" s="181"/>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79" t="s">
        <v>165</v>
      </c>
      <c r="AH72" s="180"/>
      <c r="AI72" s="180"/>
      <c r="AJ72" s="180"/>
      <c r="AK72" s="180"/>
      <c r="AL72" s="178"/>
      <c r="AM72" s="179" t="s">
        <v>166</v>
      </c>
      <c r="AN72" s="180"/>
      <c r="AO72" s="180"/>
      <c r="AP72" s="181"/>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79" t="s">
        <v>171</v>
      </c>
      <c r="AH73" s="180"/>
      <c r="AI73" s="180"/>
      <c r="AJ73" s="180"/>
      <c r="AK73" s="180"/>
      <c r="AL73" s="178"/>
      <c r="AM73" s="179" t="s">
        <v>159</v>
      </c>
      <c r="AN73" s="180"/>
      <c r="AO73" s="180"/>
      <c r="AP73" s="181"/>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79" t="s">
        <v>155</v>
      </c>
      <c r="AH74" s="180"/>
      <c r="AI74" s="180"/>
      <c r="AJ74" s="180"/>
      <c r="AK74" s="180"/>
      <c r="AL74" s="178"/>
      <c r="AM74" s="179" t="s">
        <v>160</v>
      </c>
      <c r="AN74" s="180"/>
      <c r="AO74" s="180" t="s">
        <v>170</v>
      </c>
      <c r="AP74" s="181"/>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79" t="s">
        <v>156</v>
      </c>
      <c r="AH75" s="180"/>
      <c r="AI75" s="180"/>
      <c r="AJ75" s="180"/>
      <c r="AK75" s="180"/>
      <c r="AL75" s="178"/>
      <c r="AM75" s="179" t="s">
        <v>161</v>
      </c>
      <c r="AN75" s="180"/>
      <c r="AO75" s="180"/>
      <c r="AP75" s="181"/>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79" t="s">
        <v>157</v>
      </c>
      <c r="AH76" s="180"/>
      <c r="AI76" s="180"/>
      <c r="AJ76" s="180"/>
      <c r="AK76" s="180"/>
      <c r="AL76" s="178"/>
      <c r="AM76" s="179" t="s">
        <v>161</v>
      </c>
      <c r="AN76" s="180"/>
      <c r="AO76" s="180"/>
      <c r="AP76" s="181"/>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79" t="s">
        <v>158</v>
      </c>
      <c r="AH77" s="180"/>
      <c r="AI77" s="180"/>
      <c r="AJ77" s="180"/>
      <c r="AK77" s="180"/>
      <c r="AL77" s="178"/>
      <c r="AM77" s="179" t="s">
        <v>162</v>
      </c>
      <c r="AN77" s="180"/>
      <c r="AO77" s="180"/>
      <c r="AP77" s="181"/>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8" zoomScale="80" zoomScaleNormal="80"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43930</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88" t="s">
        <v>53</v>
      </c>
      <c r="L8" s="189"/>
      <c r="M8" s="189"/>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4.5833333333333337E-2</v>
      </c>
      <c r="Y9" s="249"/>
      <c r="Z9" s="246"/>
      <c r="AA9" s="247"/>
      <c r="AB9" s="248"/>
      <c r="AC9" s="247"/>
      <c r="AD9" s="248"/>
      <c r="AE9" s="247"/>
      <c r="AF9" s="248"/>
      <c r="AG9" s="247"/>
      <c r="AH9" s="248"/>
      <c r="AI9" s="247"/>
      <c r="AJ9" s="248"/>
      <c r="AK9" s="247"/>
      <c r="AL9" s="248">
        <v>4.5833333333333337E-2</v>
      </c>
      <c r="AM9" s="249"/>
      <c r="AN9" s="250" t="s">
        <v>195</v>
      </c>
      <c r="AO9" s="251"/>
      <c r="AP9" s="251"/>
      <c r="AQ9" s="251"/>
      <c r="AR9" s="251"/>
      <c r="AS9" s="251"/>
      <c r="AT9" s="251"/>
      <c r="AU9" s="252"/>
    </row>
    <row r="10" spans="1:47" ht="15.75" customHeight="1" thickTop="1">
      <c r="A10" s="18"/>
      <c r="B10" s="18"/>
      <c r="C10" s="18"/>
      <c r="D10" s="18"/>
      <c r="E10" s="19"/>
      <c r="F10" s="19"/>
      <c r="G10" s="19"/>
      <c r="H10" s="19"/>
      <c r="I10" s="19"/>
      <c r="J10" s="19"/>
      <c r="U10" s="20"/>
      <c r="V10" s="253">
        <v>4.5833333333333337E-2</v>
      </c>
      <c r="W10" s="254"/>
      <c r="X10" s="255">
        <v>0.12083333333333333</v>
      </c>
      <c r="Y10" s="256"/>
      <c r="Z10" s="253"/>
      <c r="AA10" s="254"/>
      <c r="AB10" s="255"/>
      <c r="AC10" s="254"/>
      <c r="AD10" s="255"/>
      <c r="AE10" s="254"/>
      <c r="AF10" s="255">
        <v>7.4999999999999997E-2</v>
      </c>
      <c r="AG10" s="254"/>
      <c r="AH10" s="255"/>
      <c r="AI10" s="254"/>
      <c r="AJ10" s="255"/>
      <c r="AK10" s="254"/>
      <c r="AL10" s="255"/>
      <c r="AM10" s="256"/>
      <c r="AN10" s="257" t="s">
        <v>198</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0.12083333333333333</v>
      </c>
      <c r="W11" s="254"/>
      <c r="X11" s="255">
        <v>0.17500000000000002</v>
      </c>
      <c r="Y11" s="256"/>
      <c r="Z11" s="253"/>
      <c r="AA11" s="254"/>
      <c r="AB11" s="255"/>
      <c r="AC11" s="254"/>
      <c r="AD11" s="255"/>
      <c r="AE11" s="254"/>
      <c r="AF11" s="255"/>
      <c r="AG11" s="254"/>
      <c r="AH11" s="255"/>
      <c r="AI11" s="254"/>
      <c r="AJ11" s="255"/>
      <c r="AK11" s="254"/>
      <c r="AL11" s="255">
        <v>5.4166666666666669E-2</v>
      </c>
      <c r="AM11" s="256"/>
      <c r="AN11" s="257" t="s">
        <v>195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0.17500000000000002</v>
      </c>
      <c r="W12" s="254"/>
      <c r="X12" s="255">
        <v>0.21249999999999999</v>
      </c>
      <c r="Y12" s="256"/>
      <c r="Z12" s="253"/>
      <c r="AA12" s="254"/>
      <c r="AB12" s="255"/>
      <c r="AC12" s="254"/>
      <c r="AD12" s="255"/>
      <c r="AE12" s="254"/>
      <c r="AF12" s="255">
        <v>3.7499999999999999E-2</v>
      </c>
      <c r="AG12" s="254"/>
      <c r="AH12" s="255"/>
      <c r="AI12" s="254"/>
      <c r="AJ12" s="255"/>
      <c r="AK12" s="254"/>
      <c r="AL12" s="255"/>
      <c r="AM12" s="256"/>
      <c r="AN12" s="257" t="s">
        <v>224</v>
      </c>
      <c r="AO12" s="258"/>
      <c r="AP12" s="258"/>
      <c r="AQ12" s="258"/>
      <c r="AR12" s="258"/>
      <c r="AS12" s="258"/>
      <c r="AT12" s="258"/>
      <c r="AU12" s="259"/>
    </row>
    <row r="13" spans="1:47" ht="15.75" customHeight="1" thickTop="1">
      <c r="A13" s="266" t="s">
        <v>27</v>
      </c>
      <c r="B13" s="267"/>
      <c r="C13" s="267"/>
      <c r="D13" s="267"/>
      <c r="E13" s="268" t="s">
        <v>174</v>
      </c>
      <c r="F13" s="269"/>
      <c r="G13" s="269"/>
      <c r="H13" s="270"/>
      <c r="I13" s="271" t="s">
        <v>175</v>
      </c>
      <c r="J13" s="272"/>
      <c r="K13" s="272"/>
      <c r="L13" s="273"/>
      <c r="M13" s="271" t="s">
        <v>176</v>
      </c>
      <c r="N13" s="272"/>
      <c r="O13" s="272"/>
      <c r="P13" s="273"/>
      <c r="Q13" s="271" t="s">
        <v>177</v>
      </c>
      <c r="R13" s="272"/>
      <c r="S13" s="272"/>
      <c r="T13" s="273"/>
      <c r="U13" s="12"/>
      <c r="V13" s="253">
        <v>0.21249999999999999</v>
      </c>
      <c r="W13" s="254"/>
      <c r="X13" s="255">
        <v>0.25</v>
      </c>
      <c r="Y13" s="256"/>
      <c r="Z13" s="253"/>
      <c r="AA13" s="254"/>
      <c r="AB13" s="255"/>
      <c r="AC13" s="254"/>
      <c r="AD13" s="255"/>
      <c r="AE13" s="254"/>
      <c r="AF13" s="255"/>
      <c r="AG13" s="254"/>
      <c r="AH13" s="255"/>
      <c r="AI13" s="254"/>
      <c r="AJ13" s="255"/>
      <c r="AK13" s="254"/>
      <c r="AL13" s="255">
        <v>3.7499999999999999E-2</v>
      </c>
      <c r="AM13" s="256"/>
      <c r="AN13" s="257" t="s">
        <v>195</v>
      </c>
      <c r="AO13" s="258"/>
      <c r="AP13" s="258"/>
      <c r="AQ13" s="258"/>
      <c r="AR13" s="258"/>
      <c r="AS13" s="258"/>
      <c r="AT13" s="258"/>
      <c r="AU13" s="259"/>
    </row>
    <row r="14" spans="1:47" ht="15.75" customHeight="1">
      <c r="A14" s="280" t="s">
        <v>10</v>
      </c>
      <c r="B14" s="281"/>
      <c r="C14" s="281"/>
      <c r="D14" s="281"/>
      <c r="E14" s="282" t="s">
        <v>172</v>
      </c>
      <c r="F14" s="283"/>
      <c r="G14" s="283"/>
      <c r="H14" s="284"/>
      <c r="I14" s="282" t="s">
        <v>172</v>
      </c>
      <c r="J14" s="283"/>
      <c r="K14" s="283"/>
      <c r="L14" s="284"/>
      <c r="M14" s="282" t="s">
        <v>178</v>
      </c>
      <c r="N14" s="283"/>
      <c r="O14" s="283"/>
      <c r="P14" s="284"/>
      <c r="Q14" s="282" t="s">
        <v>173</v>
      </c>
      <c r="R14" s="283"/>
      <c r="S14" s="283"/>
      <c r="T14" s="284"/>
      <c r="U14" s="12"/>
      <c r="V14" s="253">
        <v>0.25</v>
      </c>
      <c r="W14" s="254"/>
      <c r="X14" s="255">
        <v>0.28750000000000003</v>
      </c>
      <c r="Y14" s="256"/>
      <c r="Z14" s="253"/>
      <c r="AA14" s="254"/>
      <c r="AB14" s="255">
        <v>2.4999999999999998E-2</v>
      </c>
      <c r="AC14" s="254"/>
      <c r="AD14" s="255">
        <v>4.1666666666666666E-3</v>
      </c>
      <c r="AE14" s="254"/>
      <c r="AF14" s="255">
        <v>8.3333333333333332E-3</v>
      </c>
      <c r="AG14" s="254"/>
      <c r="AH14" s="255"/>
      <c r="AI14" s="254"/>
      <c r="AJ14" s="255"/>
      <c r="AK14" s="254"/>
      <c r="AL14" s="255"/>
      <c r="AM14" s="256"/>
      <c r="AN14" s="257" t="s">
        <v>225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0.28750000000000003</v>
      </c>
      <c r="W15" s="254"/>
      <c r="X15" s="255">
        <v>0.36249999999999999</v>
      </c>
      <c r="Y15" s="256"/>
      <c r="Z15" s="253"/>
      <c r="AA15" s="254"/>
      <c r="AB15" s="255"/>
      <c r="AC15" s="254"/>
      <c r="AD15" s="255"/>
      <c r="AE15" s="254"/>
      <c r="AF15" s="255"/>
      <c r="AG15" s="254"/>
      <c r="AH15" s="255"/>
      <c r="AI15" s="254"/>
      <c r="AJ15" s="255"/>
      <c r="AK15" s="254"/>
      <c r="AL15" s="255">
        <v>7.4999999999999997E-2</v>
      </c>
      <c r="AM15" s="256"/>
      <c r="AN15" s="257" t="s">
        <v>195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0.36249999999999999</v>
      </c>
      <c r="W16" s="254"/>
      <c r="X16" s="255">
        <v>0.39583333333333331</v>
      </c>
      <c r="Y16" s="256"/>
      <c r="Z16" s="253"/>
      <c r="AA16" s="254"/>
      <c r="AB16" s="255">
        <v>1.2499999999999999E-2</v>
      </c>
      <c r="AC16" s="254"/>
      <c r="AD16" s="255">
        <v>1.2499999999999999E-2</v>
      </c>
      <c r="AE16" s="254"/>
      <c r="AF16" s="255">
        <v>8.3333333333333332E-3</v>
      </c>
      <c r="AG16" s="254"/>
      <c r="AH16" s="255"/>
      <c r="AI16" s="254"/>
      <c r="AJ16" s="255"/>
      <c r="AK16" s="254"/>
      <c r="AL16" s="255"/>
      <c r="AM16" s="256"/>
      <c r="AN16" s="257" t="s">
        <v>226</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0.39583333333333331</v>
      </c>
      <c r="W17" s="254"/>
      <c r="X17" s="255">
        <v>0.41666666666666669</v>
      </c>
      <c r="Y17" s="256"/>
      <c r="Z17" s="253"/>
      <c r="AA17" s="254"/>
      <c r="AB17" s="255">
        <v>1.2499999999999999E-2</v>
      </c>
      <c r="AC17" s="254"/>
      <c r="AD17" s="255">
        <v>4.1666666666666666E-3</v>
      </c>
      <c r="AE17" s="254"/>
      <c r="AF17" s="255">
        <v>4.1666666666666666E-3</v>
      </c>
      <c r="AG17" s="254"/>
      <c r="AH17" s="255"/>
      <c r="AI17" s="254"/>
      <c r="AJ17" s="255"/>
      <c r="AK17" s="254"/>
      <c r="AL17" s="255"/>
      <c r="AM17" s="256"/>
      <c r="AN17" s="257" t="s">
        <v>227</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0.41666666666666669</v>
      </c>
      <c r="W18" s="254"/>
      <c r="X18" s="290">
        <v>0.67499999999999993</v>
      </c>
      <c r="Y18" s="291"/>
      <c r="Z18" s="253"/>
      <c r="AA18" s="254"/>
      <c r="AB18" s="255"/>
      <c r="AC18" s="254"/>
      <c r="AD18" s="255"/>
      <c r="AE18" s="254"/>
      <c r="AF18" s="255"/>
      <c r="AG18" s="254"/>
      <c r="AH18" s="255"/>
      <c r="AI18" s="254"/>
      <c r="AJ18" s="255"/>
      <c r="AK18" s="254"/>
      <c r="AL18" s="255">
        <v>0.25833333333333336</v>
      </c>
      <c r="AM18" s="256"/>
      <c r="AN18" s="527" t="s">
        <v>195</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0.67499999999999993</v>
      </c>
      <c r="W19" s="254"/>
      <c r="X19" s="290">
        <v>0.6958333333333333</v>
      </c>
      <c r="Y19" s="291"/>
      <c r="Z19" s="253"/>
      <c r="AA19" s="254"/>
      <c r="AB19" s="255"/>
      <c r="AC19" s="254"/>
      <c r="AD19" s="255"/>
      <c r="AE19" s="254"/>
      <c r="AF19" s="255">
        <v>2.0833333333333332E-2</v>
      </c>
      <c r="AG19" s="254"/>
      <c r="AH19" s="255"/>
      <c r="AI19" s="254"/>
      <c r="AJ19" s="255"/>
      <c r="AK19" s="254"/>
      <c r="AL19" s="255"/>
      <c r="AM19" s="256"/>
      <c r="AN19" s="257" t="s">
        <v>199</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0.6958333333333333</v>
      </c>
      <c r="W20" s="254"/>
      <c r="X20" s="290">
        <v>0.82916666666666661</v>
      </c>
      <c r="Y20" s="291"/>
      <c r="Z20" s="253"/>
      <c r="AA20" s="254"/>
      <c r="AB20" s="255"/>
      <c r="AC20" s="254"/>
      <c r="AD20" s="255"/>
      <c r="AE20" s="254"/>
      <c r="AF20" s="255"/>
      <c r="AG20" s="254"/>
      <c r="AH20" s="255"/>
      <c r="AI20" s="254"/>
      <c r="AJ20" s="255"/>
      <c r="AK20" s="254"/>
      <c r="AL20" s="255">
        <v>0.13333333333333333</v>
      </c>
      <c r="AM20" s="256"/>
      <c r="AN20" s="257" t="s">
        <v>195</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0.82916666666666661</v>
      </c>
      <c r="W21" s="254"/>
      <c r="X21" s="290">
        <v>0.87083333333333324</v>
      </c>
      <c r="Y21" s="291"/>
      <c r="Z21" s="253"/>
      <c r="AA21" s="254"/>
      <c r="AB21" s="255"/>
      <c r="AC21" s="254"/>
      <c r="AD21" s="255"/>
      <c r="AE21" s="254"/>
      <c r="AF21" s="255">
        <v>4.1666666666666664E-2</v>
      </c>
      <c r="AG21" s="254"/>
      <c r="AH21" s="255"/>
      <c r="AI21" s="254"/>
      <c r="AJ21" s="255"/>
      <c r="AK21" s="254"/>
      <c r="AL21" s="255"/>
      <c r="AM21" s="256"/>
      <c r="AN21" s="257" t="s">
        <v>196</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0.87083333333333324</v>
      </c>
      <c r="W22" s="303"/>
      <c r="X22" s="304">
        <v>1</v>
      </c>
      <c r="Y22" s="255"/>
      <c r="Z22" s="302"/>
      <c r="AA22" s="303"/>
      <c r="AB22" s="303"/>
      <c r="AC22" s="303"/>
      <c r="AD22" s="303"/>
      <c r="AE22" s="303"/>
      <c r="AF22" s="303"/>
      <c r="AG22" s="303"/>
      <c r="AH22" s="303"/>
      <c r="AI22" s="303"/>
      <c r="AJ22" s="303"/>
      <c r="AK22" s="303"/>
      <c r="AL22" s="254">
        <v>0.12916666666666668</v>
      </c>
      <c r="AM22" s="255"/>
      <c r="AN22" s="257" t="s">
        <v>195</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4.9999999999999996E-2</v>
      </c>
      <c r="AC31" s="331"/>
      <c r="AD31" s="331">
        <f>SUM(AD9:AE30)</f>
        <v>2.0833333333333332E-2</v>
      </c>
      <c r="AE31" s="331"/>
      <c r="AF31" s="331">
        <f>SUM(AF9:AG30)</f>
        <v>0.19583333333333333</v>
      </c>
      <c r="AG31" s="331"/>
      <c r="AH31" s="331">
        <f>SUM(AH9:AI30)</f>
        <v>0</v>
      </c>
      <c r="AI31" s="331"/>
      <c r="AJ31" s="331">
        <f>SUM(AJ9:AK30)</f>
        <v>0</v>
      </c>
      <c r="AK31" s="331"/>
      <c r="AL31" s="332">
        <f>SUM(AL9:AM30)</f>
        <v>0.73333333333333339</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16266</v>
      </c>
      <c r="Y35" s="364"/>
      <c r="Z35" s="364"/>
      <c r="AA35" s="55" t="s">
        <v>56</v>
      </c>
      <c r="AB35" s="365">
        <v>743</v>
      </c>
      <c r="AC35" s="366"/>
      <c r="AD35" s="366"/>
      <c r="AE35" s="58" t="s">
        <v>56</v>
      </c>
      <c r="AF35" s="365">
        <v>0</v>
      </c>
      <c r="AG35" s="366"/>
      <c r="AH35" s="366"/>
      <c r="AI35" s="55" t="s">
        <v>56</v>
      </c>
      <c r="AJ35" s="365">
        <v>0</v>
      </c>
      <c r="AK35" s="366"/>
      <c r="AL35" s="366"/>
      <c r="AM35" s="55" t="s">
        <v>56</v>
      </c>
      <c r="AN35" s="367">
        <f>(X35+AF35)-(AB35+AJ35)</f>
        <v>15523</v>
      </c>
      <c r="AO35" s="368"/>
      <c r="AP35" s="55" t="s">
        <v>56</v>
      </c>
      <c r="AQ35" s="369"/>
      <c r="AR35" s="370"/>
      <c r="AS35" s="370"/>
      <c r="AT35" s="370"/>
      <c r="AU35" s="371"/>
    </row>
    <row r="36" spans="1:47" ht="15.75" customHeight="1">
      <c r="A36" s="190" t="s">
        <v>83</v>
      </c>
      <c r="B36" s="51"/>
      <c r="C36" s="51"/>
      <c r="D36" s="51"/>
      <c r="E36" s="51"/>
      <c r="F36" s="51"/>
      <c r="G36" s="47"/>
      <c r="H36" s="375">
        <f>SUM(AB9:AC30)</f>
        <v>4.9999999999999996E-2</v>
      </c>
      <c r="I36" s="376"/>
      <c r="J36" s="376"/>
      <c r="K36" s="377">
        <v>120</v>
      </c>
      <c r="L36" s="378"/>
      <c r="M36" s="37" t="s">
        <v>56</v>
      </c>
      <c r="N36" s="379">
        <f t="shared" si="2"/>
        <v>144</v>
      </c>
      <c r="O36" s="380"/>
      <c r="P36" s="37" t="s">
        <v>56</v>
      </c>
      <c r="Q36" s="31"/>
      <c r="R36" s="388" t="s">
        <v>39</v>
      </c>
      <c r="S36" s="389"/>
      <c r="T36" s="389"/>
      <c r="U36" s="389"/>
      <c r="V36" s="389"/>
      <c r="W36" s="389"/>
      <c r="X36" s="382">
        <v>19000</v>
      </c>
      <c r="Y36" s="383"/>
      <c r="Z36" s="383"/>
      <c r="AA36" s="56" t="s">
        <v>56</v>
      </c>
      <c r="AB36" s="384">
        <v>3000</v>
      </c>
      <c r="AC36" s="385"/>
      <c r="AD36" s="385"/>
      <c r="AE36" s="57" t="s">
        <v>56</v>
      </c>
      <c r="AF36" s="384">
        <v>0</v>
      </c>
      <c r="AG36" s="385"/>
      <c r="AH36" s="385"/>
      <c r="AI36" s="56" t="s">
        <v>56</v>
      </c>
      <c r="AJ36" s="384">
        <v>0</v>
      </c>
      <c r="AK36" s="385"/>
      <c r="AL36" s="385"/>
      <c r="AM36" s="56" t="s">
        <v>56</v>
      </c>
      <c r="AN36" s="386">
        <f t="shared" ref="AN36:AN43" si="3">(X36+AF36)-(AB36+AJ36)</f>
        <v>16000</v>
      </c>
      <c r="AO36" s="387"/>
      <c r="AP36" s="56" t="s">
        <v>56</v>
      </c>
      <c r="AQ36" s="372"/>
      <c r="AR36" s="373"/>
      <c r="AS36" s="373"/>
      <c r="AT36" s="373"/>
      <c r="AU36" s="374"/>
    </row>
    <row r="37" spans="1:47" ht="15.75" customHeight="1">
      <c r="A37" s="190" t="s">
        <v>67</v>
      </c>
      <c r="B37" s="51"/>
      <c r="C37" s="51"/>
      <c r="D37" s="51"/>
      <c r="E37" s="51"/>
      <c r="F37" s="51"/>
      <c r="G37" s="47"/>
      <c r="H37" s="375">
        <f>SUM(AD9:AE30)</f>
        <v>2.0833333333333332E-2</v>
      </c>
      <c r="I37" s="376"/>
      <c r="J37" s="376"/>
      <c r="K37" s="377">
        <v>89</v>
      </c>
      <c r="L37" s="378"/>
      <c r="M37" s="37" t="s">
        <v>56</v>
      </c>
      <c r="N37" s="379">
        <f t="shared" si="2"/>
        <v>44.5</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90" t="s">
        <v>150</v>
      </c>
      <c r="B38" s="51"/>
      <c r="C38" s="51"/>
      <c r="D38" s="51"/>
      <c r="E38" s="51"/>
      <c r="F38" s="51"/>
      <c r="G38" s="47"/>
      <c r="H38" s="375">
        <f>SUM(AF9:AG30)</f>
        <v>0.19583333333333333</v>
      </c>
      <c r="I38" s="376"/>
      <c r="J38" s="376"/>
      <c r="K38" s="377">
        <v>89</v>
      </c>
      <c r="L38" s="378"/>
      <c r="M38" s="37" t="s">
        <v>56</v>
      </c>
      <c r="N38" s="379">
        <f t="shared" si="2"/>
        <v>418.3</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90"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90"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90" t="s">
        <v>68</v>
      </c>
      <c r="B41" s="51"/>
      <c r="C41" s="51"/>
      <c r="D41" s="51"/>
      <c r="E41" s="51"/>
      <c r="F41" s="51"/>
      <c r="G41" s="47"/>
      <c r="H41" s="375">
        <f>SUM(AL9:AM30)</f>
        <v>0.73333333333333339</v>
      </c>
      <c r="I41" s="376"/>
      <c r="J41" s="376"/>
      <c r="K41" s="377">
        <v>8</v>
      </c>
      <c r="L41" s="378"/>
      <c r="M41" s="37" t="s">
        <v>56</v>
      </c>
      <c r="N41" s="379">
        <f t="shared" si="2"/>
        <v>140.80000000000001</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90"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747.59999999999991</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165</v>
      </c>
      <c r="D51" s="410"/>
      <c r="E51" s="410"/>
      <c r="F51" s="410"/>
      <c r="G51" s="410"/>
      <c r="H51" s="410"/>
      <c r="I51" s="87"/>
      <c r="J51" s="87"/>
      <c r="K51" s="88"/>
      <c r="L51" s="87"/>
      <c r="M51" s="87"/>
      <c r="N51" s="87"/>
      <c r="O51" s="87"/>
      <c r="P51" s="87"/>
      <c r="Q51" s="78"/>
      <c r="R51" s="85" t="s">
        <v>133</v>
      </c>
      <c r="S51" s="86"/>
      <c r="T51" s="410" t="s">
        <v>167</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43930</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43930</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153</v>
      </c>
      <c r="AH68" s="489"/>
      <c r="AI68" s="489"/>
      <c r="AJ68" s="489"/>
      <c r="AK68" s="489"/>
      <c r="AL68" s="491"/>
      <c r="AM68" s="488" t="s">
        <v>179</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163</v>
      </c>
      <c r="AH69" s="230"/>
      <c r="AI69" s="230"/>
      <c r="AJ69" s="230"/>
      <c r="AK69" s="230"/>
      <c r="AL69" s="231"/>
      <c r="AM69" s="229" t="s">
        <v>180</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154</v>
      </c>
      <c r="AH70" s="230"/>
      <c r="AI70" s="230"/>
      <c r="AJ70" s="230"/>
      <c r="AK70" s="230"/>
      <c r="AL70" s="231"/>
      <c r="AM70" s="229" t="s">
        <v>181</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85" t="s">
        <v>169</v>
      </c>
      <c r="AH71" s="186"/>
      <c r="AI71" s="186"/>
      <c r="AJ71" s="186"/>
      <c r="AK71" s="186"/>
      <c r="AL71" s="187"/>
      <c r="AM71" s="185" t="s">
        <v>164</v>
      </c>
      <c r="AN71" s="186"/>
      <c r="AO71" s="186"/>
      <c r="AP71" s="191"/>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85" t="s">
        <v>165</v>
      </c>
      <c r="AH72" s="186"/>
      <c r="AI72" s="186"/>
      <c r="AJ72" s="186"/>
      <c r="AK72" s="186"/>
      <c r="AL72" s="187"/>
      <c r="AM72" s="185" t="s">
        <v>166</v>
      </c>
      <c r="AN72" s="186"/>
      <c r="AO72" s="186"/>
      <c r="AP72" s="191"/>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85" t="s">
        <v>171</v>
      </c>
      <c r="AH73" s="186"/>
      <c r="AI73" s="186"/>
      <c r="AJ73" s="186"/>
      <c r="AK73" s="186"/>
      <c r="AL73" s="187"/>
      <c r="AM73" s="185" t="s">
        <v>159</v>
      </c>
      <c r="AN73" s="186"/>
      <c r="AO73" s="186"/>
      <c r="AP73" s="191"/>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85" t="s">
        <v>155</v>
      </c>
      <c r="AH74" s="186"/>
      <c r="AI74" s="186"/>
      <c r="AJ74" s="186"/>
      <c r="AK74" s="186"/>
      <c r="AL74" s="187"/>
      <c r="AM74" s="185" t="s">
        <v>160</v>
      </c>
      <c r="AN74" s="186"/>
      <c r="AO74" s="186" t="s">
        <v>170</v>
      </c>
      <c r="AP74" s="191"/>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85" t="s">
        <v>156</v>
      </c>
      <c r="AH75" s="186"/>
      <c r="AI75" s="186"/>
      <c r="AJ75" s="186"/>
      <c r="AK75" s="186"/>
      <c r="AL75" s="187"/>
      <c r="AM75" s="185" t="s">
        <v>161</v>
      </c>
      <c r="AN75" s="186"/>
      <c r="AO75" s="186"/>
      <c r="AP75" s="191"/>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85" t="s">
        <v>157</v>
      </c>
      <c r="AH76" s="186"/>
      <c r="AI76" s="186"/>
      <c r="AJ76" s="186"/>
      <c r="AK76" s="186"/>
      <c r="AL76" s="187"/>
      <c r="AM76" s="185" t="s">
        <v>161</v>
      </c>
      <c r="AN76" s="186"/>
      <c r="AO76" s="186"/>
      <c r="AP76" s="191"/>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85" t="s">
        <v>158</v>
      </c>
      <c r="AH77" s="186"/>
      <c r="AI77" s="186"/>
      <c r="AJ77" s="186"/>
      <c r="AK77" s="186"/>
      <c r="AL77" s="187"/>
      <c r="AM77" s="185" t="s">
        <v>162</v>
      </c>
      <c r="AN77" s="186"/>
      <c r="AO77" s="186"/>
      <c r="AP77" s="191"/>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01 APR 2020</vt:lpstr>
      <vt:lpstr>02 APR 2020</vt:lpstr>
      <vt:lpstr>03 APR 2020</vt:lpstr>
      <vt:lpstr>04 APR 2020</vt:lpstr>
      <vt:lpstr>05 APR 2020</vt:lpstr>
      <vt:lpstr>06 APR 2020</vt:lpstr>
      <vt:lpstr>07 APR 2020</vt:lpstr>
      <vt:lpstr>08 APR 2020</vt:lpstr>
      <vt:lpstr>09 APR 2020</vt:lpstr>
      <vt:lpstr>10 APR 2020</vt:lpstr>
      <vt:lpstr>Sheet4</vt:lpstr>
      <vt:lpstr>Sheet5</vt:lpstr>
      <vt:lpstr>Sheet3</vt:lpstr>
      <vt:lpstr>Sheet2</vt:lpstr>
      <vt:lpstr>Sheet1</vt:lpstr>
      <vt:lpstr>'01 APR 2020'!Print_Area</vt:lpstr>
      <vt:lpstr>'02 APR 2020'!Print_Area</vt:lpstr>
      <vt:lpstr>'03 APR 2020'!Print_Area</vt:lpstr>
      <vt:lpstr>'04 APR 2020'!Print_Area</vt:lpstr>
      <vt:lpstr>'05 APR 2020'!Print_Area</vt:lpstr>
      <vt:lpstr>'06 APR 2020'!Print_Area</vt:lpstr>
      <vt:lpstr>'07 APR 2020'!Print_Area</vt:lpstr>
      <vt:lpstr>'08 APR 2020'!Print_Area</vt:lpstr>
      <vt:lpstr>'09 APR 2020'!Print_Area</vt:lpstr>
      <vt:lpstr>'10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2020-04-22T05:42:11Z</dcterms:modified>
</cp:coreProperties>
</file>