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8" activeTab="11"/>
  </bookViews>
  <sheets>
    <sheet name="01 AGUSTUS 2020" sheetId="40" r:id="rId1"/>
    <sheet name="02 AGUSTUS 2020 (2)" sheetId="41" r:id="rId2"/>
    <sheet name="03 AGUSTUS 2020 (2)" sheetId="42" r:id="rId3"/>
    <sheet name="04 AGUSTUS 2020 (2)" sheetId="43" r:id="rId4"/>
    <sheet name="05 AGUSTUS 2020 " sheetId="44" r:id="rId5"/>
    <sheet name="06 AGUSTUS 2020" sheetId="45" r:id="rId6"/>
    <sheet name="Sheet1" sheetId="49" r:id="rId7"/>
    <sheet name="07 AGUSTUS 2020 (2)" sheetId="46" r:id="rId8"/>
    <sheet name="08 AGUSTUS 2020 (2)" sheetId="47" r:id="rId9"/>
    <sheet name="09 AGUSTUS 2020 (2)" sheetId="48" r:id="rId10"/>
    <sheet name="10 AGUSTUS 2020 (2)" sheetId="50" r:id="rId11"/>
    <sheet name="11 AGUSTUS 2020" sheetId="39" r:id="rId12"/>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 (2)'!$A$1:$AU$54</definedName>
    <definedName name="_xlnm.Print_Area" localSheetId="4">'05 AGUSTUS 2020 '!$A$1:$AU$54</definedName>
    <definedName name="_xlnm.Print_Area" localSheetId="5">'06 AGUSTUS 2020'!$A$1:$AU$54</definedName>
    <definedName name="_xlnm.Print_Area" localSheetId="7">'07 AGUSTUS 2020 (2)'!$A$1:$AU$54</definedName>
    <definedName name="_xlnm.Print_Area" localSheetId="8">'08 AGUSTUS 2020 (2)'!$A$1:$AU$54</definedName>
    <definedName name="_xlnm.Print_Area" localSheetId="9">'09 AGUSTUS 2020 (2)'!$A$1:$AU$54</definedName>
    <definedName name="_xlnm.Print_Area" localSheetId="10">'10 AGUSTUS 2020 (2)'!$A$1:$AU$54</definedName>
    <definedName name="_xlnm.Print_Area" localSheetId="11">'11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50" l="1"/>
  <c r="E60" i="50"/>
  <c r="AJ59" i="50"/>
  <c r="E59" i="50"/>
  <c r="AN43" i="50"/>
  <c r="AN42" i="50"/>
  <c r="AN41" i="50"/>
  <c r="N41" i="50"/>
  <c r="H41" i="50"/>
  <c r="AN40" i="50"/>
  <c r="H40" i="50"/>
  <c r="N40" i="50" s="1"/>
  <c r="AN39" i="50"/>
  <c r="N39" i="50"/>
  <c r="H39" i="50"/>
  <c r="AN38" i="50"/>
  <c r="H38" i="50"/>
  <c r="N38" i="50" s="1"/>
  <c r="AN37" i="50"/>
  <c r="N37" i="50"/>
  <c r="H37" i="50"/>
  <c r="AN36" i="50"/>
  <c r="H36" i="50"/>
  <c r="N36" i="50" s="1"/>
  <c r="AN35" i="50"/>
  <c r="N35" i="50"/>
  <c r="H35" i="50"/>
  <c r="AL31" i="50"/>
  <c r="AJ31" i="50"/>
  <c r="AH31" i="50"/>
  <c r="AF31" i="50"/>
  <c r="AD31" i="50"/>
  <c r="AB31" i="50"/>
  <c r="Z31" i="50"/>
  <c r="R31" i="50"/>
  <c r="R30" i="50"/>
  <c r="R29" i="50"/>
  <c r="R28" i="50"/>
  <c r="R27" i="50"/>
  <c r="R26" i="50"/>
  <c r="R24" i="50"/>
  <c r="R23" i="50"/>
  <c r="R22" i="50"/>
  <c r="R21" i="50"/>
  <c r="R20" i="50"/>
  <c r="R19" i="50"/>
  <c r="N44" i="50" l="1"/>
  <c r="H44" i="50"/>
  <c r="AJ60" i="48"/>
  <c r="E60" i="48"/>
  <c r="AJ59" i="48"/>
  <c r="E59" i="48"/>
  <c r="AN43" i="48"/>
  <c r="AN42" i="48"/>
  <c r="AN41" i="48"/>
  <c r="N41" i="48"/>
  <c r="H41" i="48"/>
  <c r="AN40" i="48"/>
  <c r="H40" i="48"/>
  <c r="N40" i="48" s="1"/>
  <c r="AN39" i="48"/>
  <c r="H39" i="48"/>
  <c r="N39" i="48" s="1"/>
  <c r="AN38" i="48"/>
  <c r="H38" i="48"/>
  <c r="N38" i="48" s="1"/>
  <c r="AN37" i="48"/>
  <c r="N37" i="48"/>
  <c r="H37" i="48"/>
  <c r="AN36" i="48"/>
  <c r="H36" i="48"/>
  <c r="H44" i="48" s="1"/>
  <c r="AN35" i="48"/>
  <c r="H35" i="48"/>
  <c r="N35" i="48" s="1"/>
  <c r="AL31" i="48"/>
  <c r="AJ31" i="48"/>
  <c r="AH31" i="48"/>
  <c r="AF31" i="48"/>
  <c r="AD31" i="48"/>
  <c r="AB31" i="48"/>
  <c r="Z31" i="48"/>
  <c r="R31" i="48"/>
  <c r="R30" i="48"/>
  <c r="R29" i="48"/>
  <c r="R28" i="48"/>
  <c r="R27" i="48"/>
  <c r="R26" i="48"/>
  <c r="R24" i="48"/>
  <c r="R23" i="48"/>
  <c r="R22" i="48"/>
  <c r="R21" i="48"/>
  <c r="R20" i="48"/>
  <c r="R19" i="48"/>
  <c r="N36" i="48" l="1"/>
  <c r="N44" i="48" s="1"/>
  <c r="AJ60" i="47"/>
  <c r="E60" i="47"/>
  <c r="AJ59" i="47"/>
  <c r="E59" i="47"/>
  <c r="AN43" i="47"/>
  <c r="AN42" i="47"/>
  <c r="AN41" i="47"/>
  <c r="H41" i="47"/>
  <c r="N41" i="47" s="1"/>
  <c r="AN40" i="47"/>
  <c r="N40" i="47"/>
  <c r="H40" i="47"/>
  <c r="AN39" i="47"/>
  <c r="H39" i="47"/>
  <c r="N39" i="47" s="1"/>
  <c r="AN38" i="47"/>
  <c r="H38" i="47"/>
  <c r="N38" i="47" s="1"/>
  <c r="AN37" i="47"/>
  <c r="H37" i="47"/>
  <c r="N37" i="47" s="1"/>
  <c r="AN36" i="47"/>
  <c r="N36" i="47"/>
  <c r="H36" i="47"/>
  <c r="AN35" i="47"/>
  <c r="H35" i="47"/>
  <c r="H44" i="47" s="1"/>
  <c r="AL31" i="47"/>
  <c r="AJ31" i="47"/>
  <c r="AH31" i="47"/>
  <c r="AF31" i="47"/>
  <c r="AD31" i="47"/>
  <c r="AB31" i="47"/>
  <c r="Z31" i="47"/>
  <c r="R31" i="47"/>
  <c r="R30" i="47"/>
  <c r="R29" i="47"/>
  <c r="R28" i="47"/>
  <c r="R27" i="47"/>
  <c r="R26" i="47"/>
  <c r="R24" i="47"/>
  <c r="R23" i="47"/>
  <c r="R22" i="47"/>
  <c r="R21" i="47"/>
  <c r="R20" i="47"/>
  <c r="R19" i="47"/>
  <c r="N35" i="47" l="1"/>
  <c r="N44" i="47" s="1"/>
  <c r="AJ60" i="46"/>
  <c r="E60" i="46"/>
  <c r="AJ59" i="46"/>
  <c r="E59" i="46"/>
  <c r="AN43" i="46"/>
  <c r="AN42" i="46"/>
  <c r="AN41" i="46"/>
  <c r="N41" i="46"/>
  <c r="H41" i="46"/>
  <c r="AN40" i="46"/>
  <c r="H40" i="46"/>
  <c r="N40" i="46" s="1"/>
  <c r="AN39" i="46"/>
  <c r="H39" i="46"/>
  <c r="N39" i="46" s="1"/>
  <c r="AN38" i="46"/>
  <c r="H38" i="46"/>
  <c r="N38" i="46" s="1"/>
  <c r="AN37" i="46"/>
  <c r="N37" i="46"/>
  <c r="H37" i="46"/>
  <c r="AN36" i="46"/>
  <c r="H36" i="46"/>
  <c r="H44" i="46" s="1"/>
  <c r="AN35" i="46"/>
  <c r="H35" i="46"/>
  <c r="N35" i="46" s="1"/>
  <c r="AL31" i="46"/>
  <c r="AJ31" i="46"/>
  <c r="AH31" i="46"/>
  <c r="AF31" i="46"/>
  <c r="AD31" i="46"/>
  <c r="AB31" i="46"/>
  <c r="Z31" i="46"/>
  <c r="R31" i="46"/>
  <c r="R30" i="46"/>
  <c r="R29" i="46"/>
  <c r="R28" i="46"/>
  <c r="R27" i="46"/>
  <c r="R26" i="46"/>
  <c r="R24" i="46"/>
  <c r="R23" i="46"/>
  <c r="R22" i="46"/>
  <c r="R21" i="46"/>
  <c r="R20" i="46"/>
  <c r="R19" i="46"/>
  <c r="N36" i="46" l="1"/>
  <c r="N44" i="46" s="1"/>
  <c r="AJ60" i="45"/>
  <c r="E60" i="45"/>
  <c r="AJ59" i="45"/>
  <c r="E59" i="45"/>
  <c r="AN43" i="45"/>
  <c r="AN42" i="45"/>
  <c r="AN41" i="45"/>
  <c r="N41" i="45"/>
  <c r="H41" i="45"/>
  <c r="AN40" i="45"/>
  <c r="N40" i="45"/>
  <c r="H40" i="45"/>
  <c r="AN39" i="45"/>
  <c r="H39" i="45"/>
  <c r="N39" i="45" s="1"/>
  <c r="AN38" i="45"/>
  <c r="H38" i="45"/>
  <c r="N38" i="45" s="1"/>
  <c r="AN37" i="45"/>
  <c r="N37" i="45"/>
  <c r="H37" i="45"/>
  <c r="AN36" i="45"/>
  <c r="N36" i="45"/>
  <c r="H36" i="45"/>
  <c r="AN35" i="45"/>
  <c r="H35" i="45"/>
  <c r="H44" i="45" s="1"/>
  <c r="AL31" i="45"/>
  <c r="AJ31" i="45"/>
  <c r="AH31" i="45"/>
  <c r="AF31" i="45"/>
  <c r="AD31" i="45"/>
  <c r="AB31" i="45"/>
  <c r="Z31" i="45"/>
  <c r="R31" i="45"/>
  <c r="R30" i="45"/>
  <c r="R29" i="45"/>
  <c r="R28" i="45"/>
  <c r="R27" i="45"/>
  <c r="R26" i="45"/>
  <c r="R24" i="45"/>
  <c r="R23" i="45"/>
  <c r="R22" i="45"/>
  <c r="R21" i="45"/>
  <c r="R20" i="45"/>
  <c r="R19" i="45"/>
  <c r="N35" i="45" l="1"/>
  <c r="N44" i="45" s="1"/>
  <c r="AJ60" i="44"/>
  <c r="E60" i="44"/>
  <c r="AJ59" i="44"/>
  <c r="E59" i="44"/>
  <c r="AN43" i="44"/>
  <c r="AN42" i="44"/>
  <c r="AN41" i="44"/>
  <c r="N41" i="44"/>
  <c r="H41" i="44"/>
  <c r="AN40" i="44"/>
  <c r="H40" i="44"/>
  <c r="N40" i="44" s="1"/>
  <c r="AN39" i="44"/>
  <c r="H39" i="44"/>
  <c r="N39" i="44" s="1"/>
  <c r="AN38" i="44"/>
  <c r="H38" i="44"/>
  <c r="N38" i="44" s="1"/>
  <c r="AN37" i="44"/>
  <c r="N37" i="44"/>
  <c r="H37" i="44"/>
  <c r="AN36" i="44"/>
  <c r="H36" i="44"/>
  <c r="H44" i="44" s="1"/>
  <c r="AN35" i="44"/>
  <c r="H35" i="44"/>
  <c r="N35" i="44" s="1"/>
  <c r="AL31" i="44"/>
  <c r="AJ31" i="44"/>
  <c r="AH31" i="44"/>
  <c r="AF31" i="44"/>
  <c r="AD31" i="44"/>
  <c r="AB31" i="44"/>
  <c r="Z31" i="44"/>
  <c r="R31" i="44"/>
  <c r="R30" i="44"/>
  <c r="R29" i="44"/>
  <c r="R28" i="44"/>
  <c r="R27" i="44"/>
  <c r="R26" i="44"/>
  <c r="R24" i="44"/>
  <c r="R23" i="44"/>
  <c r="R22" i="44"/>
  <c r="R21" i="44"/>
  <c r="R20" i="44"/>
  <c r="R19" i="44"/>
  <c r="N36" i="44" l="1"/>
  <c r="N44" i="44" s="1"/>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N35" i="43"/>
  <c r="H35" i="43"/>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N40" i="42"/>
  <c r="H40" i="42"/>
  <c r="AN39" i="42"/>
  <c r="H39" i="42"/>
  <c r="N39" i="42" s="1"/>
  <c r="AN38" i="42"/>
  <c r="H38" i="42"/>
  <c r="N38" i="42" s="1"/>
  <c r="AN37" i="42"/>
  <c r="H37" i="42"/>
  <c r="N37" i="42" s="1"/>
  <c r="AN36" i="42"/>
  <c r="N36" i="42"/>
  <c r="H36" i="42"/>
  <c r="AN35" i="42"/>
  <c r="H35" i="42"/>
  <c r="H44" i="42" s="1"/>
  <c r="AL31" i="42"/>
  <c r="AJ31" i="42"/>
  <c r="AH31" i="42"/>
  <c r="AF31" i="42"/>
  <c r="AD31" i="42"/>
  <c r="AB31" i="42"/>
  <c r="Z31" i="42"/>
  <c r="R31" i="42"/>
  <c r="R30" i="42"/>
  <c r="R29" i="42"/>
  <c r="R28" i="42"/>
  <c r="R27" i="42"/>
  <c r="R26" i="42"/>
  <c r="R24" i="42"/>
  <c r="R23" i="42"/>
  <c r="R22" i="42"/>
  <c r="R21" i="42"/>
  <c r="R20" i="42"/>
  <c r="R19" i="42"/>
  <c r="N35"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AN40" i="39"/>
  <c r="H40" i="39"/>
  <c r="N40" i="39" s="1"/>
  <c r="AN39" i="39"/>
  <c r="H39" i="39"/>
  <c r="N39" i="39" s="1"/>
  <c r="AN38" i="39"/>
  <c r="H38" i="39"/>
  <c r="N38" i="39" s="1"/>
  <c r="AN37" i="39"/>
  <c r="H37" i="39"/>
  <c r="N37" i="39" s="1"/>
  <c r="AN36" i="39"/>
  <c r="H36" i="39"/>
  <c r="N36" i="39" s="1"/>
  <c r="AN35" i="39"/>
  <c r="H35" i="39"/>
  <c r="N35" i="39" s="1"/>
  <c r="AJ31" i="39"/>
  <c r="AH31" i="39"/>
  <c r="AF31" i="39"/>
  <c r="AD31" i="39"/>
  <c r="AB31" i="39"/>
  <c r="Z31" i="39"/>
  <c r="R31" i="39"/>
  <c r="R30" i="39"/>
  <c r="R29" i="39"/>
  <c r="R28" i="39"/>
  <c r="R27" i="39"/>
  <c r="R26" i="39"/>
  <c r="R24" i="39"/>
  <c r="R23" i="39"/>
  <c r="R22" i="39"/>
  <c r="R21" i="39"/>
  <c r="R20" i="39"/>
  <c r="R19" i="39"/>
  <c r="AL31" i="39"/>
  <c r="H41" i="39"/>
  <c r="N41" i="39" s="1"/>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<sst xmlns="http://schemas.openxmlformats.org/spreadsheetml/2006/main" count="3158" uniqueCount="267">
  <si>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</si>
  <si>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</si>
  <si>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</si>
  <si>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</si>
  <si>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</si>
  <si>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</si>
  <si>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</si>
  <si>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</si>
  <si>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</si>
  <si>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</si>
  <si>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</si>
  <si>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</si>
  <si>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</si>
  <si>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</si>
  <si>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</si>
  <si>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</si>
  <si>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</si>
  <si>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</si>
  <si>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</si>
  <si>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</si>
  <si>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</si>
  <si>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</si>
  <si>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</si>
  <si>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</si>
  <si>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</si>
  <si>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</si>
  <si>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</si>
  <si>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</si>
  <si>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</si>
  <si>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</si>
  <si>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</si>
  <si>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</si>
  <si>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</si>
  <si>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</si>
  <si>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</si>
  <si>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</si>
  <si>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</si>
  <si>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</si>
  <si>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</si>
  <si>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</si>
  <si>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</si>
  <si>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</si>
  <si>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</si>
  <si>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</si>
  <si>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</si>
  <si>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</si>
  <si>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</si>
  <si>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</si>
  <si>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</si>
  <si>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</si>
  <si>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</si>
  <si>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</si>
  <si>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</si>
  <si>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</si>
  <si>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</si>
  <si>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</si>
  <si>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</si>
  <si>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</si>
  <si>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</si>
  <si>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</si>
  <si>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</si>
  <si>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</si>
  <si>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</si>
  <si>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</si>
  <si>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</si>
  <si>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</si>
  <si>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</si>
  <si>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</si>
  <si>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</si>
  <si>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</si>
  <si>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</si>
  <si>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</si>
  <si>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</si>
  <si>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</si>
  <si>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</si>
  <si>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</si>
  <si>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</si>
  <si>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</si>
  <si>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</si>
  <si>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</si>
  <si>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</si>
  <si>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</si>
  <si>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</si>
  <si>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</si>
  <si>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</si>
  <si>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</si>
  <si>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</si>
  <si>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</si>
  <si>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</si>
  <si>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</si>
  <si>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</si>
  <si>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</si>
  <si>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</si>
  <si>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</si>
  <si>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</si>
  <si>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</si>
  <si>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</si>
  <si>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</si>
  <si>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</si>
  <si>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</si>
  <si>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</si>
  <si>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</si>
  <si>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</si>
  <si>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</si>
  <si>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</si>
  <si>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</si>
  <si>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</si>
  <si>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</si>
  <si>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</si>
  <si>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</si>
  <si>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</si>
  <si>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</si>
  <si>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</si>
  <si>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</si>
  <si>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</si>
  <si>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</si>
  <si>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</si>
  <si>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</si>
  <si>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</si>
  <si>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</si>
  <si>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</si>
  <si>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</si>
  <si>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</si>
  <si>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</si>
  <si>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</si>
  <si>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</si>
  <si>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</si>
  <si>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</si>
  <si>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</si>
  <si>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</si>
  <si>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</si>
  <si>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</si>
  <si>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</si>
  <si>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</si>
  <si>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</si>
  <si>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</si>
  <si>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</si>
  <si>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</si>
  <si>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</si>
  <si>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</si>
  <si>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</si>
  <si>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</si>
  <si>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</si>
  <si>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</si>
  <si>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</si>
  <si>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</si>
  <si>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</si>
  <si>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</si>
  <si>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</si>
  <si>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</si>
  <si>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</si>
  <si>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</si>
  <si>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</si>
  <si>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</si>
  <si>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</si>
  <si>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</si>
  <si>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</si>
  <si>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</si>
  <si>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</si>
  <si>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</si>
  <si>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</si>
  <si>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</si>
  <si>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</si>
  <si>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</si>
  <si>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</si>
  <si>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</si>
  <si>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</si>
  <si>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</si>
  <si>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</si>
  <si>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</si>
  <si>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</si>
  <si>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</si>
  <si>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</si>
  <si>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</si>
  <si>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</si>
  <si>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</si>
  <si>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</si>
  <si>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</si>
  <si>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</si>
  <si>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</si>
  <si>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</si>
  <si>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</si>
  <si>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</si>
  <si>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</si>
  <si>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</si>
  <si>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</si>
  <si>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</si>
  <si>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</si>
  <si>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</si>
  <si>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</si>
  <si>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</si>
  <si>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</si>
  <si>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</si>
  <si>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</si>
  <si>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</si>
  <si>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</si>
  <si>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</si>
  <si>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</si>
  <si>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</si>
  <si>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</si>
  <si>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</si>
  <si>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</si>
  <si>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</si>
  <si>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</si>
  <si>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</si>
  <si>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</si>
  <si>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</si>
  <si>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</si>
  <si>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</si>
  <si>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</si>
  <si>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</si>
  <si>
    <t>Reposisi massenger line di  S PM 01</t>
  </si>
  <si>
    <t>Stby di SPM 01  jke federal II</t>
  </si>
  <si>
    <t>Federal II ke SPM  01  drop personil di SPM  01</t>
  </si>
  <si>
    <t xml:space="preserve">SPM 01 ke Federal II  drop personil SBM </t>
  </si>
  <si>
    <t>Selesai drop personil balik ke SPM 10</t>
  </si>
  <si>
    <t xml:space="preserve">Tarik putar SPM 01 arus berubah </t>
  </si>
  <si>
    <t>Reposisi massanger line SPM 01</t>
  </si>
  <si>
    <t>SPM 01 ke Federal II drop personel</t>
  </si>
  <si>
    <t>Federal II ke SPM 01</t>
  </si>
  <si>
    <t>Reposisi massanger line SPM 01, arus berubah</t>
  </si>
  <si>
    <t>Tarik putar SPM 01 , luruskan hose</t>
  </si>
  <si>
    <t xml:space="preserve">SPM 01 ke Federal II ambil L.O , Lanjut drop crew </t>
  </si>
  <si>
    <t>Selesai drop crew kembali ke SPM 01</t>
  </si>
  <si>
    <t>Tatik putar SPM 01 , luruskan dengan arus</t>
  </si>
  <si>
    <t>Reposisi massanger line SPM 01 arus berubah</t>
  </si>
  <si>
    <t>Jemput  crew kembali ke spm 01okat di ina 200:06</t>
  </si>
  <si>
    <t>Spm  01  ke superior</t>
  </si>
  <si>
    <t>Ngapung - ngapung tunggu antrian masuk di superior</t>
  </si>
  <si>
    <t xml:space="preserve">Sandar di lambung ktri elok isi FW </t>
  </si>
  <si>
    <t>Trima FW dari elok jaya 10000 ltr</t>
  </si>
  <si>
    <t>SPM 01 ke FEDERAL 11</t>
  </si>
  <si>
    <t>SPM 01 ke FEDERAL 1</t>
  </si>
  <si>
    <t>;</t>
  </si>
  <si>
    <t>Sandar di lambung kanan Federal II inspeck</t>
  </si>
  <si>
    <t>SPM 01 ke Federal II jemput persoinil</t>
  </si>
  <si>
    <t>Federal II KE SPM 01 antar personel</t>
  </si>
  <si>
    <t xml:space="preserve">Federal II KE SPM  01 </t>
  </si>
  <si>
    <t>Superior ke SPM  01</t>
  </si>
  <si>
    <t>Sandar di superior</t>
  </si>
  <si>
    <t>( isi fuel )  di superior</t>
  </si>
  <si>
    <t>Superior ke SPM 01</t>
  </si>
  <si>
    <t>Stmby di SPM  01</t>
  </si>
  <si>
    <t xml:space="preserve">Reposisi messenger line arus berubah  </t>
  </si>
  <si>
    <t>Federal II KE SPM  01 antar personel</t>
  </si>
  <si>
    <t>Tarik putar SPM 01  , sejajarkan dengan arus</t>
  </si>
  <si>
    <t xml:space="preserve"> </t>
  </si>
  <si>
    <t>Reposisi massenger line</t>
  </si>
  <si>
    <t xml:space="preserve">SPM  01 ke Federal II jemput personil </t>
  </si>
  <si>
    <t>Federal II ke SPM 02   drop personil</t>
  </si>
  <si>
    <t>Stmby di lambung kanan Fderal II</t>
  </si>
  <si>
    <t>Superior ke Fedral II</t>
  </si>
  <si>
    <t>Fed eral II ke Superior  antar teknisi Aity</t>
  </si>
  <si>
    <t>Superior ke Federal II drop teknisi Aity</t>
  </si>
  <si>
    <t>SPM 02 ke Superior jemput teknisi  Aity</t>
  </si>
  <si>
    <t>Lanjut jemput personil di SPM II</t>
  </si>
  <si>
    <t>Tarik   putar SPM 01</t>
  </si>
  <si>
    <t>Tarik putar SPM 02 sejajarkan dengan arus</t>
  </si>
  <si>
    <t>SPM 02 ke SPM 01</t>
  </si>
  <si>
    <t>Putar SPM 01 arus berubah</t>
  </si>
  <si>
    <t>Tarik putar SPM 01   sejajarkan dengan arus</t>
  </si>
  <si>
    <t>Reposisi nassenger line SPM  01</t>
  </si>
  <si>
    <t>Reposisi massenger lined di SPM 01</t>
  </si>
  <si>
    <t xml:space="preserve">SPM 01 ke federal  II ambil barang </t>
  </si>
  <si>
    <t xml:space="preserve">Stmby di SPM 01 </t>
  </si>
  <si>
    <t>Dari federaL II ke cinta terminal 114</t>
  </si>
  <si>
    <t xml:space="preserve">STMBY di SPM Expoort cinta terminal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</si>
</sst>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3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44044</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39" t="s">
        <v>16</v>
      </c>
      <c r="L8" s="140"/>
      <c r="M8" s="140"/>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0.23333333333333331</v>
      </c>
      <c r="Y9" s="256"/>
      <c r="Z9" s="253"/>
      <c r="AA9" s="254"/>
      <c r="AB9" s="255"/>
      <c r="AC9" s="254"/>
      <c r="AD9" s="255"/>
      <c r="AE9" s="254"/>
      <c r="AF9" s="255"/>
      <c r="AG9" s="254"/>
      <c r="AH9" s="255"/>
      <c r="AI9" s="254"/>
      <c r="AJ9" s="255"/>
      <c r="AK9" s="254"/>
      <c r="AL9" s="255">
        <v>0.23333333333333331</v>
      </c>
      <c r="AM9" s="256"/>
      <c r="AN9" s="257" t="s">
        <v>183</v>
      </c>
      <c r="AO9" s="258"/>
      <c r="AP9" s="258"/>
      <c r="AQ9" s="258"/>
      <c r="AR9" s="258"/>
      <c r="AS9" s="258"/>
      <c r="AT9" s="258"/>
      <c r="AU9" s="259"/>
    </row>
    <row r="10" spans="1:47" ht="15.75" customHeight="1" thickTop="1">
      <c r="A10" s="24"/>
      <c r="B10" s="24"/>
      <c r="C10" s="24"/>
      <c r="D10" s="24"/>
      <c r="E10" s="25"/>
      <c r="F10" s="25"/>
      <c r="G10" s="25"/>
      <c r="H10" s="25"/>
      <c r="I10" s="25"/>
      <c r="J10" s="25"/>
      <c r="U10" s="26"/>
      <c r="V10" s="260">
        <v>0.23333333333333331</v>
      </c>
      <c r="W10" s="261"/>
      <c r="X10" s="262">
        <v>0.27083333333333331</v>
      </c>
      <c r="Y10" s="263"/>
      <c r="Z10" s="260"/>
      <c r="AA10" s="261"/>
      <c r="AB10" s="262">
        <v>2.9166666666666664E-2</v>
      </c>
      <c r="AC10" s="261"/>
      <c r="AD10" s="262">
        <v>4.1666666666666666E-3</v>
      </c>
      <c r="AE10" s="261"/>
      <c r="AF10" s="262">
        <v>4.1666666666666666E-3</v>
      </c>
      <c r="AG10" s="261"/>
      <c r="AH10" s="262"/>
      <c r="AI10" s="261"/>
      <c r="AJ10" s="262"/>
      <c r="AK10" s="261"/>
      <c r="AL10" s="262"/>
      <c r="AM10" s="263"/>
      <c r="AN10" s="264" t="s">
        <v>184</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0.27083333333333331</v>
      </c>
      <c r="W11" s="261"/>
      <c r="X11" s="262">
        <v>0.30833333333333335</v>
      </c>
      <c r="Y11" s="263"/>
      <c r="Z11" s="260"/>
      <c r="AA11" s="261"/>
      <c r="AB11" s="262">
        <v>2.9166666666666664E-2</v>
      </c>
      <c r="AC11" s="261"/>
      <c r="AD11" s="262"/>
      <c r="AE11" s="261"/>
      <c r="AF11" s="262">
        <v>8.3333333333333332E-3</v>
      </c>
      <c r="AG11" s="261"/>
      <c r="AH11" s="262"/>
      <c r="AI11" s="261"/>
      <c r="AJ11" s="262"/>
      <c r="AK11" s="261"/>
      <c r="AL11" s="262"/>
      <c r="AM11" s="263"/>
      <c r="AN11" s="267" t="s">
        <v>185</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0.30833333333333335</v>
      </c>
      <c r="W12" s="261"/>
      <c r="X12" s="262">
        <v>0.46666666666666662</v>
      </c>
      <c r="Y12" s="263"/>
      <c r="Z12" s="260"/>
      <c r="AA12" s="261"/>
      <c r="AB12" s="262"/>
      <c r="AC12" s="261"/>
      <c r="AD12" s="262"/>
      <c r="AE12" s="261"/>
      <c r="AF12" s="262"/>
      <c r="AG12" s="261"/>
      <c r="AH12" s="262"/>
      <c r="AI12" s="261"/>
      <c r="AJ12" s="262"/>
      <c r="AK12" s="261"/>
      <c r="AL12" s="262">
        <v>0.15833333333333333</v>
      </c>
      <c r="AM12" s="263"/>
      <c r="AN12" s="264" t="s">
        <v>183</v>
      </c>
      <c r="AO12" s="265"/>
      <c r="AP12" s="265"/>
      <c r="AQ12" s="265"/>
      <c r="AR12" s="265"/>
      <c r="AS12" s="265"/>
      <c r="AT12" s="265"/>
      <c r="AU12" s="266"/>
    </row>
    <row r="13" spans="1:47" ht="15.75" customHeight="1" thickTop="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0.46666666666666662</v>
      </c>
      <c r="W13" s="261"/>
      <c r="X13" s="262">
        <v>0.51250000000000007</v>
      </c>
      <c r="Y13" s="263"/>
      <c r="Z13" s="260"/>
      <c r="AA13" s="261"/>
      <c r="AB13" s="262">
        <v>3.3333333333333333E-2</v>
      </c>
      <c r="AC13" s="261"/>
      <c r="AD13" s="262">
        <v>4.1666666666666666E-3</v>
      </c>
      <c r="AE13" s="261"/>
      <c r="AF13" s="262">
        <v>8.3333333333333332E-3</v>
      </c>
      <c r="AG13" s="261"/>
      <c r="AH13" s="262"/>
      <c r="AI13" s="261"/>
      <c r="AJ13" s="262"/>
      <c r="AK13" s="261"/>
      <c r="AL13" s="262"/>
      <c r="AM13" s="263"/>
      <c r="AN13" s="264" t="s">
        <v>184</v>
      </c>
      <c r="AO13" s="265"/>
      <c r="AP13" s="265"/>
      <c r="AQ13" s="265"/>
      <c r="AR13" s="265"/>
      <c r="AS13" s="265"/>
      <c r="AT13" s="265"/>
      <c r="AU13" s="266"/>
    </row>
    <row r="14" spans="1:47" ht="15.75" customHeight="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0.51250000000000007</v>
      </c>
      <c r="W14" s="261"/>
      <c r="X14" s="262">
        <v>0.54583333333333328</v>
      </c>
      <c r="Y14" s="263"/>
      <c r="Z14" s="260"/>
      <c r="AA14" s="261"/>
      <c r="AB14" s="262">
        <v>2.9166666666666664E-2</v>
      </c>
      <c r="AC14" s="261"/>
      <c r="AD14" s="262"/>
      <c r="AE14" s="261"/>
      <c r="AF14" s="262">
        <v>4.1666666666666666E-3</v>
      </c>
      <c r="AG14" s="261"/>
      <c r="AH14" s="262"/>
      <c r="AI14" s="261"/>
      <c r="AJ14" s="262"/>
      <c r="AK14" s="261"/>
      <c r="AL14" s="262"/>
      <c r="AM14" s="263"/>
      <c r="AN14" s="264" t="s">
        <v>186</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0.54583333333333328</v>
      </c>
      <c r="W15" s="261"/>
      <c r="X15" s="262">
        <v>0.5541666666666667</v>
      </c>
      <c r="Y15" s="263"/>
      <c r="Z15" s="260"/>
      <c r="AA15" s="261"/>
      <c r="AB15" s="262"/>
      <c r="AC15" s="261"/>
      <c r="AD15" s="262"/>
      <c r="AE15" s="261"/>
      <c r="AF15" s="262"/>
      <c r="AG15" s="261"/>
      <c r="AH15" s="262"/>
      <c r="AI15" s="261"/>
      <c r="AJ15" s="262"/>
      <c r="AK15" s="261"/>
      <c r="AL15" s="262">
        <v>8.3333333333333332E-3</v>
      </c>
      <c r="AM15" s="263"/>
      <c r="AN15" s="264" t="s">
        <v>183</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0.5541666666666667</v>
      </c>
      <c r="W16" s="261"/>
      <c r="X16" s="262">
        <v>0.57500000000000007</v>
      </c>
      <c r="Y16" s="263"/>
      <c r="Z16" s="260"/>
      <c r="AA16" s="261"/>
      <c r="AB16" s="262">
        <v>1.6666666666666666E-2</v>
      </c>
      <c r="AC16" s="261"/>
      <c r="AD16" s="262"/>
      <c r="AE16" s="261"/>
      <c r="AF16" s="262">
        <v>4.1666666666666666E-3</v>
      </c>
      <c r="AG16" s="261"/>
      <c r="AH16" s="262"/>
      <c r="AI16" s="261"/>
      <c r="AJ16" s="262"/>
      <c r="AK16" s="261"/>
      <c r="AL16" s="262"/>
      <c r="AM16" s="263"/>
      <c r="AN16" s="264" t="s">
        <v>187</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0.57500000000000007</v>
      </c>
      <c r="W17" s="261"/>
      <c r="X17" s="262">
        <v>0.6958333333333333</v>
      </c>
      <c r="Y17" s="263"/>
      <c r="Z17" s="260"/>
      <c r="AA17" s="261"/>
      <c r="AB17" s="262"/>
      <c r="AC17" s="261"/>
      <c r="AD17" s="262"/>
      <c r="AE17" s="261"/>
      <c r="AF17" s="262"/>
      <c r="AG17" s="261"/>
      <c r="AH17" s="262"/>
      <c r="AI17" s="261"/>
      <c r="AJ17" s="262"/>
      <c r="AK17" s="261"/>
      <c r="AL17" s="262">
        <v>0.12083333333333333</v>
      </c>
      <c r="AM17" s="263"/>
      <c r="AN17" s="264" t="s">
        <v>191</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0.6958333333333333</v>
      </c>
      <c r="W18" s="261"/>
      <c r="X18" s="298">
        <v>0.72083333333333333</v>
      </c>
      <c r="Y18" s="299"/>
      <c r="Z18" s="260"/>
      <c r="AA18" s="261"/>
      <c r="AB18" s="262">
        <v>1.6666666666666666E-2</v>
      </c>
      <c r="AC18" s="261"/>
      <c r="AD18" s="262"/>
      <c r="AE18" s="261"/>
      <c r="AF18" s="262">
        <v>8.3333333333333332E-3</v>
      </c>
      <c r="AG18" s="261"/>
      <c r="AH18" s="262"/>
      <c r="AI18" s="261"/>
      <c r="AJ18" s="262"/>
      <c r="AK18" s="261"/>
      <c r="AL18" s="262"/>
      <c r="AM18" s="263"/>
      <c r="AN18" s="267" t="s">
        <v>188</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0.72083333333333333</v>
      </c>
      <c r="W19" s="261"/>
      <c r="X19" s="298">
        <v>0.84166666666666667</v>
      </c>
      <c r="Y19" s="299"/>
      <c r="Z19" s="34"/>
      <c r="AA19" s="34"/>
      <c r="AB19" s="262"/>
      <c r="AC19" s="261"/>
      <c r="AD19" s="262"/>
      <c r="AE19" s="261"/>
      <c r="AF19" s="262">
        <v>0.12083333333333333</v>
      </c>
      <c r="AG19" s="261"/>
      <c r="AH19" s="262"/>
      <c r="AI19" s="261"/>
      <c r="AJ19" s="262"/>
      <c r="AK19" s="261"/>
      <c r="AL19" s="262"/>
      <c r="AM19" s="263"/>
      <c r="AN19" s="264" t="s">
        <v>192</v>
      </c>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0.84166666666666667</v>
      </c>
      <c r="W20" s="261"/>
      <c r="X20" s="298">
        <v>1</v>
      </c>
      <c r="Y20" s="299"/>
      <c r="Z20" s="260"/>
      <c r="AA20" s="261"/>
      <c r="AB20" s="262"/>
      <c r="AC20" s="261"/>
      <c r="AD20" s="262"/>
      <c r="AE20" s="261"/>
      <c r="AF20" s="262"/>
      <c r="AG20" s="261"/>
      <c r="AH20" s="262"/>
      <c r="AI20" s="261"/>
      <c r="AJ20" s="262"/>
      <c r="AK20" s="261"/>
      <c r="AL20" s="262">
        <v>0.15833333333333333</v>
      </c>
      <c r="AM20" s="263"/>
      <c r="AN20" s="264" t="s">
        <v>189</v>
      </c>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0.15416666666666665</v>
      </c>
      <c r="AC31" s="359"/>
      <c r="AD31" s="359">
        <f>SUM(AD9:AE30)</f>
        <v>8.3333333333333332E-3</v>
      </c>
      <c r="AE31" s="359"/>
      <c r="AF31" s="359">
        <f>SUM(AF9:AG30)</f>
        <v>0.15833333333333333</v>
      </c>
      <c r="AG31" s="359"/>
      <c r="AH31" s="359">
        <f>SUM(AH9:AI30)</f>
        <v>0</v>
      </c>
      <c r="AI31" s="359"/>
      <c r="AJ31" s="359">
        <f>SUM(AJ9:AK30)</f>
        <v>0</v>
      </c>
      <c r="AK31" s="359"/>
      <c r="AL31" s="373">
        <f>SUM(AL9:AM30)</f>
        <v>0.67916666666666659</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16543</v>
      </c>
      <c r="Y35" s="370"/>
      <c r="Z35" s="370"/>
      <c r="AA35" s="56" t="s">
        <v>79</v>
      </c>
      <c r="AB35" s="371">
        <v>926</v>
      </c>
      <c r="AC35" s="372"/>
      <c r="AD35" s="372"/>
      <c r="AE35" s="57" t="s">
        <v>79</v>
      </c>
      <c r="AF35" s="371">
        <v>0</v>
      </c>
      <c r="AG35" s="372"/>
      <c r="AH35" s="372"/>
      <c r="AI35" s="56" t="s">
        <v>79</v>
      </c>
      <c r="AJ35" s="371">
        <v>0</v>
      </c>
      <c r="AK35" s="372"/>
      <c r="AL35" s="372"/>
      <c r="AM35" s="56" t="s">
        <v>79</v>
      </c>
      <c r="AN35" s="375">
        <f>(X35+AF35)-(AB35+AJ35)</f>
        <v>15617</v>
      </c>
      <c r="AO35" s="376"/>
      <c r="AP35" s="56" t="s">
        <v>79</v>
      </c>
      <c r="AQ35" s="377"/>
      <c r="AR35" s="378"/>
      <c r="AS35" s="378"/>
      <c r="AT35" s="378"/>
      <c r="AU35" s="379"/>
    </row>
    <row r="36" spans="1:47" ht="15.75" customHeight="1">
      <c r="A36" s="141" t="s">
        <v>81</v>
      </c>
      <c r="B36" s="58"/>
      <c r="C36" s="58"/>
      <c r="D36" s="58"/>
      <c r="E36" s="58"/>
      <c r="F36" s="58"/>
      <c r="G36" s="59"/>
      <c r="H36" s="387">
        <f>SUM(AB9:AC30)</f>
        <v>0.15416666666666665</v>
      </c>
      <c r="I36" s="388"/>
      <c r="J36" s="388"/>
      <c r="K36" s="389">
        <v>120</v>
      </c>
      <c r="L36" s="390"/>
      <c r="M36" s="60" t="s">
        <v>79</v>
      </c>
      <c r="N36" s="391">
        <f t="shared" si="2"/>
        <v>443.99999999999989</v>
      </c>
      <c r="O36" s="392"/>
      <c r="P36" s="60" t="s">
        <v>79</v>
      </c>
      <c r="Q36" s="51"/>
      <c r="R36" s="396" t="s">
        <v>82</v>
      </c>
      <c r="S36" s="397"/>
      <c r="T36" s="397"/>
      <c r="U36" s="397"/>
      <c r="V36" s="397"/>
      <c r="W36" s="397"/>
      <c r="X36" s="394">
        <v>47000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45000</v>
      </c>
      <c r="AO36" s="383"/>
      <c r="AP36" s="61" t="s">
        <v>79</v>
      </c>
      <c r="AQ36" s="384"/>
      <c r="AR36" s="385"/>
      <c r="AS36" s="385"/>
      <c r="AT36" s="385"/>
      <c r="AU36" s="386"/>
    </row>
    <row r="37" spans="1:47" ht="15.75" customHeight="1">
      <c r="A37" s="141" t="s">
        <v>83</v>
      </c>
      <c r="B37" s="58"/>
      <c r="C37" s="58"/>
      <c r="D37" s="58"/>
      <c r="E37" s="58"/>
      <c r="F37" s="58"/>
      <c r="G37" s="59"/>
      <c r="H37" s="387">
        <f>SUM(AD9:AE30)</f>
        <v>8.3333333333333332E-3</v>
      </c>
      <c r="I37" s="388"/>
      <c r="J37" s="388"/>
      <c r="K37" s="389">
        <v>89</v>
      </c>
      <c r="L37" s="390"/>
      <c r="M37" s="60" t="s">
        <v>79</v>
      </c>
      <c r="N37" s="391">
        <f t="shared" si="2"/>
        <v>17.8</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41" t="s">
        <v>85</v>
      </c>
      <c r="B38" s="58"/>
      <c r="C38" s="58"/>
      <c r="D38" s="58"/>
      <c r="E38" s="58"/>
      <c r="F38" s="58"/>
      <c r="G38" s="59"/>
      <c r="H38" s="387">
        <f>SUM(AF9:AG30)</f>
        <v>0.15833333333333333</v>
      </c>
      <c r="I38" s="388"/>
      <c r="J38" s="388"/>
      <c r="K38" s="389">
        <v>89</v>
      </c>
      <c r="L38" s="390"/>
      <c r="M38" s="60" t="s">
        <v>79</v>
      </c>
      <c r="N38" s="391">
        <f t="shared" si="2"/>
        <v>338.2</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41"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41"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41" t="s">
        <v>92</v>
      </c>
      <c r="B41" s="58"/>
      <c r="C41" s="58"/>
      <c r="D41" s="58"/>
      <c r="E41" s="58"/>
      <c r="F41" s="58"/>
      <c r="G41" s="59"/>
      <c r="H41" s="387">
        <f>SUM(AL9:AM30)</f>
        <v>0.67916666666666659</v>
      </c>
      <c r="I41" s="388"/>
      <c r="J41" s="388"/>
      <c r="K41" s="389">
        <v>8</v>
      </c>
      <c r="L41" s="390"/>
      <c r="M41" s="60" t="s">
        <v>79</v>
      </c>
      <c r="N41" s="391">
        <f t="shared" si="2"/>
        <v>130.39999999999998</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41"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0.99999999999999989</v>
      </c>
      <c r="I44" s="414"/>
      <c r="J44" s="414"/>
      <c r="K44" s="415"/>
      <c r="L44" s="416"/>
      <c r="M44" s="73"/>
      <c r="N44" s="417">
        <f>SUM(N35:O41)</f>
        <v>930.39999999999986</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44044</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44044</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36" t="s">
        <v>141</v>
      </c>
      <c r="AH71" s="137"/>
      <c r="AI71" s="137"/>
      <c r="AJ71" s="137"/>
      <c r="AK71" s="137"/>
      <c r="AL71" s="138"/>
      <c r="AM71" s="136" t="s">
        <v>142</v>
      </c>
      <c r="AN71" s="137"/>
      <c r="AO71" s="137"/>
      <c r="AP71" s="142"/>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36" t="s">
        <v>147</v>
      </c>
      <c r="AH72" s="137"/>
      <c r="AI72" s="137"/>
      <c r="AJ72" s="137"/>
      <c r="AK72" s="137"/>
      <c r="AL72" s="138"/>
      <c r="AM72" s="136" t="s">
        <v>145</v>
      </c>
      <c r="AN72" s="137"/>
      <c r="AO72" s="137"/>
      <c r="AP72" s="142"/>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36" t="s">
        <v>181</v>
      </c>
      <c r="AH73" s="137"/>
      <c r="AI73" s="137"/>
      <c r="AJ73" s="137"/>
      <c r="AK73" s="137"/>
      <c r="AL73" s="138"/>
      <c r="AM73" s="136" t="s">
        <v>148</v>
      </c>
      <c r="AN73" s="137"/>
      <c r="AO73" s="137"/>
      <c r="AP73" s="142"/>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36" t="s">
        <v>150</v>
      </c>
      <c r="AH74" s="137"/>
      <c r="AI74" s="137"/>
      <c r="AJ74" s="137"/>
      <c r="AK74" s="137"/>
      <c r="AL74" s="138"/>
      <c r="AM74" s="136" t="s">
        <v>151</v>
      </c>
      <c r="AN74" s="137"/>
      <c r="AO74" s="137"/>
      <c r="AP74" s="142"/>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36" t="s">
        <v>153</v>
      </c>
      <c r="AH75" s="137"/>
      <c r="AI75" s="137"/>
      <c r="AJ75" s="137"/>
      <c r="AK75" s="137"/>
      <c r="AL75" s="138"/>
      <c r="AM75" s="136" t="s">
        <v>154</v>
      </c>
      <c r="AN75" s="137"/>
      <c r="AO75" s="137"/>
      <c r="AP75" s="142"/>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36" t="s">
        <v>156</v>
      </c>
      <c r="AH76" s="137"/>
      <c r="AI76" s="137"/>
      <c r="AJ76" s="137"/>
      <c r="AK76" s="137"/>
      <c r="AL76" s="138"/>
      <c r="AM76" s="136" t="s">
        <v>154</v>
      </c>
      <c r="AN76" s="137"/>
      <c r="AO76" s="137" t="s">
        <v>143</v>
      </c>
      <c r="AP76" s="142"/>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36" t="s">
        <v>158</v>
      </c>
      <c r="AH77" s="137"/>
      <c r="AI77" s="137"/>
      <c r="AJ77" s="137"/>
      <c r="AK77" s="137"/>
      <c r="AL77" s="138"/>
      <c r="AM77" s="136" t="s">
        <v>159</v>
      </c>
      <c r="AN77" s="137"/>
      <c r="AO77" s="137"/>
      <c r="AP77" s="142"/>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3" zoomScale="91" zoomScaleNormal="91"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44052</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95" t="s">
        <v>16</v>
      </c>
      <c r="L8" s="196"/>
      <c r="M8" s="196"/>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9.1666666666666674E-2</v>
      </c>
      <c r="Y9" s="256"/>
      <c r="Z9" s="253"/>
      <c r="AA9" s="254"/>
      <c r="AB9" s="255"/>
      <c r="AC9" s="254"/>
      <c r="AD9" s="255"/>
      <c r="AE9" s="254"/>
      <c r="AF9" s="255"/>
      <c r="AG9" s="254"/>
      <c r="AH9" s="255"/>
      <c r="AI9" s="254"/>
      <c r="AJ9" s="255"/>
      <c r="AK9" s="254"/>
      <c r="AL9" s="255">
        <v>9.1666666666666674E-2</v>
      </c>
      <c r="AM9" s="256"/>
      <c r="AN9" s="257" t="s">
        <v>242</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60">
        <v>9.1666666666666674E-2</v>
      </c>
      <c r="W10" s="261"/>
      <c r="X10" s="262">
        <v>0.18333333333333335</v>
      </c>
      <c r="Y10" s="263"/>
      <c r="Z10" s="260"/>
      <c r="AA10" s="261"/>
      <c r="AB10" s="262"/>
      <c r="AC10" s="261"/>
      <c r="AD10" s="262"/>
      <c r="AE10" s="261"/>
      <c r="AF10" s="262">
        <v>9.1666666666666674E-2</v>
      </c>
      <c r="AG10" s="261"/>
      <c r="AH10" s="262"/>
      <c r="AI10" s="261"/>
      <c r="AJ10" s="262"/>
      <c r="AK10" s="261"/>
      <c r="AL10" s="262"/>
      <c r="AM10" s="263"/>
      <c r="AN10" s="264" t="s">
        <v>247</v>
      </c>
      <c r="AO10" s="265"/>
      <c r="AP10" s="265"/>
      <c r="AQ10" s="265"/>
      <c r="AR10" s="265"/>
      <c r="AS10" s="265"/>
      <c r="AT10" s="265"/>
      <c r="AU10" s="26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0">
        <v>0.18333333333333335</v>
      </c>
      <c r="W11" s="261"/>
      <c r="X11" s="262">
        <v>0.33749999999999997</v>
      </c>
      <c r="Y11" s="263"/>
      <c r="Z11" s="260"/>
      <c r="AA11" s="261"/>
      <c r="AB11" s="262"/>
      <c r="AC11" s="261"/>
      <c r="AD11" s="262"/>
      <c r="AE11" s="261"/>
      <c r="AF11" s="262"/>
      <c r="AG11" s="261"/>
      <c r="AH11" s="262"/>
      <c r="AI11" s="261"/>
      <c r="AJ11" s="262"/>
      <c r="AK11" s="261"/>
      <c r="AL11" s="262">
        <v>0.15416666666666667</v>
      </c>
      <c r="AM11" s="263"/>
      <c r="AN11" s="257" t="s">
        <v>242</v>
      </c>
      <c r="AO11" s="258"/>
      <c r="AP11" s="258"/>
      <c r="AQ11" s="258"/>
      <c r="AR11" s="258"/>
      <c r="AS11" s="258"/>
      <c r="AT11" s="258"/>
      <c r="AU11" s="259"/>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0.33749999999999997</v>
      </c>
      <c r="W12" s="261"/>
      <c r="X12" s="262">
        <v>0.35833333333333334</v>
      </c>
      <c r="Y12" s="263"/>
      <c r="Z12" s="260"/>
      <c r="AA12" s="261"/>
      <c r="AB12" s="262">
        <v>1.2499999999999999E-2</v>
      </c>
      <c r="AC12" s="261"/>
      <c r="AD12" s="262">
        <v>4.1666666666666666E-3</v>
      </c>
      <c r="AE12" s="261"/>
      <c r="AF12" s="262">
        <v>4.1666666666666666E-3</v>
      </c>
      <c r="AG12" s="261"/>
      <c r="AH12" s="262"/>
      <c r="AI12" s="261"/>
      <c r="AJ12" s="262"/>
      <c r="AK12" s="261"/>
      <c r="AL12" s="262"/>
      <c r="AM12" s="263"/>
      <c r="AN12" s="264" t="s">
        <v>248</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0.35833333333333334</v>
      </c>
      <c r="W13" s="261"/>
      <c r="X13" s="262">
        <v>0.37916666666666665</v>
      </c>
      <c r="Y13" s="263"/>
      <c r="Z13" s="260"/>
      <c r="AA13" s="261"/>
      <c r="AB13" s="262">
        <v>1.2499999999999999E-2</v>
      </c>
      <c r="AC13" s="261"/>
      <c r="AD13" s="262">
        <v>4.1666666666666666E-3</v>
      </c>
      <c r="AE13" s="261"/>
      <c r="AF13" s="262">
        <v>4.1666666666666666E-3</v>
      </c>
      <c r="AG13" s="261"/>
      <c r="AH13" s="262"/>
      <c r="AI13" s="261"/>
      <c r="AJ13" s="262"/>
      <c r="AK13" s="261"/>
      <c r="AL13" s="262"/>
      <c r="AM13" s="263"/>
      <c r="AN13" s="264" t="s">
        <v>249</v>
      </c>
      <c r="AO13" s="265"/>
      <c r="AP13" s="265"/>
      <c r="AQ13" s="265"/>
      <c r="AR13" s="265"/>
      <c r="AS13" s="265"/>
      <c r="AT13" s="265"/>
      <c r="AU13" s="266"/>
    </row>
    <row r="14" spans="1:47" ht="15.75" customHeight="1" thickTop="1" thickBot="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0.37916666666666665</v>
      </c>
      <c r="W14" s="261"/>
      <c r="X14" s="262">
        <v>0.42499999999999999</v>
      </c>
      <c r="Y14" s="263"/>
      <c r="Z14" s="260"/>
      <c r="AA14" s="261"/>
      <c r="AB14" s="262">
        <v>3.7499999999999999E-2</v>
      </c>
      <c r="AC14" s="261"/>
      <c r="AD14" s="262">
        <v>4.1666666666666666E-3</v>
      </c>
      <c r="AE14" s="261"/>
      <c r="AF14" s="262">
        <v>4.1666666666666666E-3</v>
      </c>
      <c r="AG14" s="261"/>
      <c r="AH14" s="262"/>
      <c r="AI14" s="261"/>
      <c r="AJ14" s="262"/>
      <c r="AK14" s="261"/>
      <c r="AL14" s="262"/>
      <c r="AM14" s="263"/>
      <c r="AN14" s="257" t="s">
        <v>254</v>
      </c>
      <c r="AO14" s="258"/>
      <c r="AP14" s="258"/>
      <c r="AQ14" s="258"/>
      <c r="AR14" s="258"/>
      <c r="AS14" s="258"/>
      <c r="AT14" s="258"/>
      <c r="AU14" s="259"/>
    </row>
    <row r="15" spans="1:47" ht="15.75" customHeight="1" thickTop="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0.42499999999999999</v>
      </c>
      <c r="W15" s="261"/>
      <c r="X15" s="262">
        <v>0.45833333333333331</v>
      </c>
      <c r="Y15" s="263"/>
      <c r="Z15" s="260"/>
      <c r="AA15" s="261"/>
      <c r="AB15" s="262">
        <v>2.4999999999999998E-2</v>
      </c>
      <c r="AC15" s="261"/>
      <c r="AD15" s="262">
        <v>4.1666666666666666E-3</v>
      </c>
      <c r="AE15" s="261"/>
      <c r="AF15" s="262">
        <v>4.1666666666666666E-3</v>
      </c>
      <c r="AG15" s="261"/>
      <c r="AH15" s="262"/>
      <c r="AI15" s="261"/>
      <c r="AJ15" s="262"/>
      <c r="AK15" s="261"/>
      <c r="AL15" s="262"/>
      <c r="AM15" s="263"/>
      <c r="AN15" s="257" t="s">
        <v>253</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0.45833333333333331</v>
      </c>
      <c r="W16" s="261"/>
      <c r="X16" s="262">
        <v>0.48333333333333334</v>
      </c>
      <c r="Y16" s="263"/>
      <c r="Z16" s="260"/>
      <c r="AA16" s="261"/>
      <c r="AB16" s="262">
        <v>1.6666666666666666E-2</v>
      </c>
      <c r="AC16" s="261"/>
      <c r="AD16" s="262">
        <v>4.1666666666666666E-3</v>
      </c>
      <c r="AE16" s="261"/>
      <c r="AF16" s="262">
        <v>4.1666666666666666E-3</v>
      </c>
      <c r="AG16" s="261"/>
      <c r="AH16" s="262"/>
      <c r="AI16" s="261"/>
      <c r="AJ16" s="262"/>
      <c r="AK16" s="261"/>
      <c r="AL16" s="262"/>
      <c r="AM16" s="263"/>
      <c r="AN16" s="257" t="s">
        <v>255</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0.48333333333333334</v>
      </c>
      <c r="W17" s="261"/>
      <c r="X17" s="262">
        <v>0.77083333333333337</v>
      </c>
      <c r="Y17" s="263"/>
      <c r="Z17" s="260"/>
      <c r="AA17" s="261"/>
      <c r="AB17" s="262"/>
      <c r="AC17" s="261"/>
      <c r="AD17" s="262"/>
      <c r="AE17" s="261"/>
      <c r="AF17" s="262"/>
      <c r="AG17" s="261"/>
      <c r="AH17" s="262"/>
      <c r="AI17" s="261"/>
      <c r="AJ17" s="262"/>
      <c r="AK17" s="261"/>
      <c r="AL17" s="262">
        <v>0.28750000000000003</v>
      </c>
      <c r="AM17" s="263"/>
      <c r="AN17" s="264" t="s">
        <v>250</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0.77083333333333337</v>
      </c>
      <c r="W18" s="261"/>
      <c r="X18" s="262">
        <v>0.80833333333333324</v>
      </c>
      <c r="Y18" s="263"/>
      <c r="Z18" s="260"/>
      <c r="AA18" s="261"/>
      <c r="AB18" s="262">
        <v>2.9166666666666664E-2</v>
      </c>
      <c r="AC18" s="261"/>
      <c r="AD18" s="262">
        <v>4.1666666666666666E-3</v>
      </c>
      <c r="AE18" s="261"/>
      <c r="AF18" s="262">
        <v>4.1666666666666666E-3</v>
      </c>
      <c r="AG18" s="261"/>
      <c r="AH18" s="262"/>
      <c r="AI18" s="261"/>
      <c r="AJ18" s="262"/>
      <c r="AK18" s="261"/>
      <c r="AL18" s="262"/>
      <c r="AM18" s="263"/>
      <c r="AN18" s="257" t="s">
        <v>252</v>
      </c>
      <c r="AO18" s="258"/>
      <c r="AP18" s="258"/>
      <c r="AQ18" s="258"/>
      <c r="AR18" s="258"/>
      <c r="AS18" s="258"/>
      <c r="AT18" s="258"/>
      <c r="AU18" s="259"/>
    </row>
    <row r="19" spans="1:47" ht="15.75" customHeight="1" thickTop="1" thickBot="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0.80833333333333324</v>
      </c>
      <c r="W19" s="261"/>
      <c r="X19" s="298">
        <v>0.86249999999999993</v>
      </c>
      <c r="Y19" s="299"/>
      <c r="Z19" s="260"/>
      <c r="AA19" s="261"/>
      <c r="AB19" s="262">
        <v>4.5833333333333337E-2</v>
      </c>
      <c r="AC19" s="261"/>
      <c r="AD19" s="262">
        <v>4.1666666666666666E-3</v>
      </c>
      <c r="AE19" s="261"/>
      <c r="AF19" s="262">
        <v>4.1666666666666666E-3</v>
      </c>
      <c r="AG19" s="261"/>
      <c r="AH19" s="262"/>
      <c r="AI19" s="261"/>
      <c r="AJ19" s="262"/>
      <c r="AK19" s="261"/>
      <c r="AL19" s="262"/>
      <c r="AM19" s="263"/>
      <c r="AN19" s="264" t="s">
        <v>251</v>
      </c>
      <c r="AO19" s="265"/>
      <c r="AP19" s="265"/>
      <c r="AQ19" s="265"/>
      <c r="AR19" s="265"/>
      <c r="AS19" s="265"/>
      <c r="AT19" s="265"/>
      <c r="AU19" s="266"/>
    </row>
    <row r="20" spans="1:47" ht="15.75" customHeight="1" thickTop="1" thickBo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0.86249999999999993</v>
      </c>
      <c r="W20" s="261"/>
      <c r="X20" s="298">
        <v>0.9</v>
      </c>
      <c r="Y20" s="299"/>
      <c r="Z20" s="34"/>
      <c r="AA20" s="34"/>
      <c r="AB20" s="262"/>
      <c r="AC20" s="261"/>
      <c r="AD20" s="262"/>
      <c r="AE20" s="261"/>
      <c r="AF20" s="262">
        <v>3.7499999999999999E-2</v>
      </c>
      <c r="AG20" s="261"/>
      <c r="AH20" s="262"/>
      <c r="AI20" s="261"/>
      <c r="AJ20" s="262"/>
      <c r="AK20" s="261"/>
      <c r="AL20" s="262"/>
      <c r="AM20" s="263"/>
      <c r="AN20" s="257" t="s">
        <v>256</v>
      </c>
      <c r="AO20" s="258"/>
      <c r="AP20" s="258"/>
      <c r="AQ20" s="258"/>
      <c r="AR20" s="258"/>
      <c r="AS20" s="258"/>
      <c r="AT20" s="258"/>
      <c r="AU20" s="259"/>
    </row>
    <row r="21" spans="1:47" ht="15.75" customHeight="1" thickTop="1" thickBo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v>0.9</v>
      </c>
      <c r="W21" s="261"/>
      <c r="X21" s="262">
        <v>1</v>
      </c>
      <c r="Y21" s="263"/>
      <c r="Z21" s="260"/>
      <c r="AA21" s="261"/>
      <c r="AB21" s="262"/>
      <c r="AC21" s="261"/>
      <c r="AD21" s="262"/>
      <c r="AE21" s="261"/>
      <c r="AF21" s="262"/>
      <c r="AG21" s="261"/>
      <c r="AH21" s="262"/>
      <c r="AI21" s="261"/>
      <c r="AJ21" s="262"/>
      <c r="AK21" s="261"/>
      <c r="AL21" s="262">
        <v>9.9999999999999992E-2</v>
      </c>
      <c r="AM21" s="263"/>
      <c r="AN21" s="257" t="s">
        <v>242</v>
      </c>
      <c r="AO21" s="258"/>
      <c r="AP21" s="258"/>
      <c r="AQ21" s="258"/>
      <c r="AR21" s="258"/>
      <c r="AS21" s="258"/>
      <c r="AT21" s="258"/>
      <c r="AU21" s="259"/>
    </row>
    <row r="22" spans="1:47" ht="15.75" customHeight="1" thickTop="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260"/>
      <c r="W22" s="261"/>
      <c r="X22" s="262"/>
      <c r="Y22" s="263"/>
      <c r="Z22" s="260"/>
      <c r="AA22" s="261"/>
      <c r="AB22" s="262"/>
      <c r="AC22" s="261"/>
      <c r="AD22" s="262"/>
      <c r="AE22" s="261"/>
      <c r="AF22" s="262"/>
      <c r="AG22" s="261"/>
      <c r="AH22" s="262"/>
      <c r="AI22" s="261"/>
      <c r="AJ22" s="262"/>
      <c r="AK22" s="261"/>
      <c r="AL22" s="262"/>
      <c r="AM22" s="263"/>
      <c r="AN22" s="257"/>
      <c r="AO22" s="258"/>
      <c r="AP22" s="258"/>
      <c r="AQ22" s="258"/>
      <c r="AR22" s="258"/>
      <c r="AS22" s="258"/>
      <c r="AT22" s="258"/>
      <c r="AU22" s="259"/>
    </row>
    <row r="23" spans="1:47" ht="15.75" customHeight="1" thickBo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260"/>
      <c r="W23" s="261"/>
      <c r="X23" s="262"/>
      <c r="Y23" s="263"/>
      <c r="Z23" s="260"/>
      <c r="AA23" s="261"/>
      <c r="AB23" s="262"/>
      <c r="AC23" s="261"/>
      <c r="AD23" s="262"/>
      <c r="AE23" s="261"/>
      <c r="AF23" s="262"/>
      <c r="AG23" s="261"/>
      <c r="AH23" s="262"/>
      <c r="AI23" s="261"/>
      <c r="AJ23" s="262"/>
      <c r="AK23" s="261"/>
      <c r="AL23" s="262"/>
      <c r="AM23" s="263"/>
      <c r="AN23" s="264"/>
      <c r="AO23" s="265"/>
      <c r="AP23" s="265"/>
      <c r="AQ23" s="265"/>
      <c r="AR23" s="265"/>
      <c r="AS23" s="265"/>
      <c r="AT23" s="265"/>
      <c r="AU23" s="266"/>
    </row>
    <row r="24" spans="1:47" ht="15.75" customHeight="1" thickTop="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260"/>
      <c r="W24" s="261"/>
      <c r="X24" s="262"/>
      <c r="Y24" s="263"/>
      <c r="Z24" s="260"/>
      <c r="AA24" s="261"/>
      <c r="AB24" s="262"/>
      <c r="AC24" s="261"/>
      <c r="AD24" s="262"/>
      <c r="AE24" s="261"/>
      <c r="AF24" s="262"/>
      <c r="AG24" s="261"/>
      <c r="AH24" s="262"/>
      <c r="AI24" s="261"/>
      <c r="AJ24" s="262"/>
      <c r="AK24" s="261"/>
      <c r="AL24" s="262"/>
      <c r="AM24" s="263"/>
      <c r="AN24" s="257"/>
      <c r="AO24" s="258"/>
      <c r="AP24" s="258"/>
      <c r="AQ24" s="258"/>
      <c r="AR24" s="258"/>
      <c r="AS24" s="258"/>
      <c r="AT24" s="258"/>
      <c r="AU24" s="259"/>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298"/>
      <c r="Y25" s="299"/>
      <c r="Z25" s="260"/>
      <c r="AA25" s="261"/>
      <c r="AB25" s="262"/>
      <c r="AC25" s="261"/>
      <c r="AD25" s="262"/>
      <c r="AE25" s="261"/>
      <c r="AF25" s="262"/>
      <c r="AG25" s="261"/>
      <c r="AH25" s="262"/>
      <c r="AI25" s="261"/>
      <c r="AJ25" s="262"/>
      <c r="AK25" s="261"/>
      <c r="AL25" s="262"/>
      <c r="AM25" s="263"/>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260"/>
      <c r="W26" s="261"/>
      <c r="X26" s="298"/>
      <c r="Y26" s="299"/>
      <c r="Z26" s="34"/>
      <c r="AA26" s="34"/>
      <c r="AB26" s="262"/>
      <c r="AC26" s="261"/>
      <c r="AD26" s="262"/>
      <c r="AE26" s="261"/>
      <c r="AF26" s="262"/>
      <c r="AG26" s="261"/>
      <c r="AH26" s="262"/>
      <c r="AI26" s="261"/>
      <c r="AJ26" s="262"/>
      <c r="AK26" s="261"/>
      <c r="AL26" s="262"/>
      <c r="AM26" s="263"/>
      <c r="AN26" s="257"/>
      <c r="AO26" s="258"/>
      <c r="AP26" s="258"/>
      <c r="AQ26" s="258"/>
      <c r="AR26" s="258"/>
      <c r="AS26" s="258"/>
      <c r="AT26" s="258"/>
      <c r="AU26" s="259"/>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0.17916666666666667</v>
      </c>
      <c r="AC31" s="359"/>
      <c r="AD31" s="359">
        <f>SUM(AD9:AE30)</f>
        <v>2.9166666666666664E-2</v>
      </c>
      <c r="AE31" s="359"/>
      <c r="AF31" s="359">
        <f>SUM(AF9:AG30)</f>
        <v>0.15833333333333333</v>
      </c>
      <c r="AG31" s="359"/>
      <c r="AH31" s="359">
        <f>SUM(AH9:AI30)</f>
        <v>0</v>
      </c>
      <c r="AI31" s="359"/>
      <c r="AJ31" s="359">
        <f>SUM(AJ9:AK30)</f>
        <v>0</v>
      </c>
      <c r="AK31" s="359"/>
      <c r="AL31" s="373">
        <f>SUM(AL9:AM30)</f>
        <v>0.63333333333333341</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17872</v>
      </c>
      <c r="Y35" s="370"/>
      <c r="Z35" s="370"/>
      <c r="AA35" s="56" t="s">
        <v>79</v>
      </c>
      <c r="AB35" s="371">
        <v>1035</v>
      </c>
      <c r="AC35" s="372"/>
      <c r="AD35" s="372"/>
      <c r="AE35" s="57" t="s">
        <v>79</v>
      </c>
      <c r="AF35" s="371">
        <v>0</v>
      </c>
      <c r="AG35" s="372"/>
      <c r="AH35" s="372"/>
      <c r="AI35" s="56" t="s">
        <v>79</v>
      </c>
      <c r="AJ35" s="371">
        <v>0</v>
      </c>
      <c r="AK35" s="372"/>
      <c r="AL35" s="372"/>
      <c r="AM35" s="56" t="s">
        <v>79</v>
      </c>
      <c r="AN35" s="375">
        <f>(X35+AF35)-(AB35+AJ35)</f>
        <v>16837</v>
      </c>
      <c r="AO35" s="376"/>
      <c r="AP35" s="56" t="s">
        <v>79</v>
      </c>
      <c r="AQ35" s="377"/>
      <c r="AR35" s="378"/>
      <c r="AS35" s="378"/>
      <c r="AT35" s="378"/>
      <c r="AU35" s="379"/>
    </row>
    <row r="36" spans="1:47" ht="15.75" customHeight="1">
      <c r="A36" s="197" t="s">
        <v>81</v>
      </c>
      <c r="B36" s="58"/>
      <c r="C36" s="58"/>
      <c r="D36" s="58"/>
      <c r="E36" s="58"/>
      <c r="F36" s="58"/>
      <c r="G36" s="59"/>
      <c r="H36" s="387">
        <f>SUM(AB9:AC30)</f>
        <v>0.17916666666666667</v>
      </c>
      <c r="I36" s="388"/>
      <c r="J36" s="388"/>
      <c r="K36" s="389">
        <v>120</v>
      </c>
      <c r="L36" s="390"/>
      <c r="M36" s="60" t="s">
        <v>79</v>
      </c>
      <c r="N36" s="391">
        <f t="shared" si="2"/>
        <v>516</v>
      </c>
      <c r="O36" s="392"/>
      <c r="P36" s="60" t="s">
        <v>79</v>
      </c>
      <c r="Q36" s="51"/>
      <c r="R36" s="396" t="s">
        <v>82</v>
      </c>
      <c r="S36" s="397"/>
      <c r="T36" s="397"/>
      <c r="U36" s="397"/>
      <c r="V36" s="397"/>
      <c r="W36" s="397"/>
      <c r="X36" s="394">
        <v>41000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39000</v>
      </c>
      <c r="AO36" s="383"/>
      <c r="AP36" s="61" t="s">
        <v>79</v>
      </c>
      <c r="AQ36" s="384"/>
      <c r="AR36" s="385"/>
      <c r="AS36" s="385"/>
      <c r="AT36" s="385"/>
      <c r="AU36" s="386"/>
    </row>
    <row r="37" spans="1:47" ht="15.75" customHeight="1">
      <c r="A37" s="197" t="s">
        <v>83</v>
      </c>
      <c r="B37" s="58"/>
      <c r="C37" s="58"/>
      <c r="D37" s="58"/>
      <c r="E37" s="58"/>
      <c r="F37" s="58"/>
      <c r="G37" s="59"/>
      <c r="H37" s="387">
        <f>SUM(AD9:AE30)</f>
        <v>2.9166666666666664E-2</v>
      </c>
      <c r="I37" s="388"/>
      <c r="J37" s="388"/>
      <c r="K37" s="389">
        <v>89</v>
      </c>
      <c r="L37" s="390"/>
      <c r="M37" s="60" t="s">
        <v>79</v>
      </c>
      <c r="N37" s="391">
        <f t="shared" si="2"/>
        <v>62.3</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97" t="s">
        <v>85</v>
      </c>
      <c r="B38" s="58"/>
      <c r="C38" s="58"/>
      <c r="D38" s="58"/>
      <c r="E38" s="58"/>
      <c r="F38" s="58"/>
      <c r="G38" s="59"/>
      <c r="H38" s="387">
        <f>SUM(AF9:AG30)</f>
        <v>0.15833333333333333</v>
      </c>
      <c r="I38" s="388"/>
      <c r="J38" s="388"/>
      <c r="K38" s="389">
        <v>89</v>
      </c>
      <c r="L38" s="390"/>
      <c r="M38" s="60" t="s">
        <v>79</v>
      </c>
      <c r="N38" s="391">
        <f t="shared" si="2"/>
        <v>338.2</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97"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t="s">
        <v>246</v>
      </c>
      <c r="AR39" s="385"/>
      <c r="AS39" s="385"/>
      <c r="AT39" s="385"/>
      <c r="AU39" s="386"/>
    </row>
    <row r="40" spans="1:47" ht="15.75" customHeight="1">
      <c r="A40" s="197"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97" t="s">
        <v>92</v>
      </c>
      <c r="B41" s="58"/>
      <c r="C41" s="58"/>
      <c r="D41" s="58"/>
      <c r="E41" s="58"/>
      <c r="F41" s="58"/>
      <c r="G41" s="59"/>
      <c r="H41" s="387">
        <f>SUM(AL9:AM30)</f>
        <v>0.63333333333333341</v>
      </c>
      <c r="I41" s="388"/>
      <c r="J41" s="388"/>
      <c r="K41" s="389">
        <v>8</v>
      </c>
      <c r="L41" s="390"/>
      <c r="M41" s="60" t="s">
        <v>79</v>
      </c>
      <c r="N41" s="391">
        <f t="shared" si="2"/>
        <v>121.60000000000002</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97"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1038.0999999999999</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44052</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44052</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92" t="s">
        <v>141</v>
      </c>
      <c r="AH71" s="193"/>
      <c r="AI71" s="193"/>
      <c r="AJ71" s="193"/>
      <c r="AK71" s="193"/>
      <c r="AL71" s="194"/>
      <c r="AM71" s="192" t="s">
        <v>142</v>
      </c>
      <c r="AN71" s="193"/>
      <c r="AO71" s="193"/>
      <c r="AP71" s="198"/>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92" t="s">
        <v>147</v>
      </c>
      <c r="AH72" s="193"/>
      <c r="AI72" s="193"/>
      <c r="AJ72" s="193"/>
      <c r="AK72" s="193"/>
      <c r="AL72" s="194"/>
      <c r="AM72" s="192" t="s">
        <v>145</v>
      </c>
      <c r="AN72" s="193"/>
      <c r="AO72" s="193"/>
      <c r="AP72" s="198"/>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92" t="s">
        <v>181</v>
      </c>
      <c r="AH73" s="193"/>
      <c r="AI73" s="193"/>
      <c r="AJ73" s="193"/>
      <c r="AK73" s="193"/>
      <c r="AL73" s="194"/>
      <c r="AM73" s="192" t="s">
        <v>148</v>
      </c>
      <c r="AN73" s="193"/>
      <c r="AO73" s="193"/>
      <c r="AP73" s="198"/>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92" t="s">
        <v>150</v>
      </c>
      <c r="AH74" s="193"/>
      <c r="AI74" s="193"/>
      <c r="AJ74" s="193"/>
      <c r="AK74" s="193"/>
      <c r="AL74" s="194"/>
      <c r="AM74" s="192" t="s">
        <v>151</v>
      </c>
      <c r="AN74" s="193"/>
      <c r="AO74" s="193"/>
      <c r="AP74" s="198"/>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92" t="s">
        <v>153</v>
      </c>
      <c r="AH75" s="193"/>
      <c r="AI75" s="193"/>
      <c r="AJ75" s="193"/>
      <c r="AK75" s="193"/>
      <c r="AL75" s="194"/>
      <c r="AM75" s="192" t="s">
        <v>154</v>
      </c>
      <c r="AN75" s="193"/>
      <c r="AO75" s="193"/>
      <c r="AP75" s="198"/>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92" t="s">
        <v>156</v>
      </c>
      <c r="AH76" s="193"/>
      <c r="AI76" s="193"/>
      <c r="AJ76" s="193"/>
      <c r="AK76" s="193"/>
      <c r="AL76" s="194"/>
      <c r="AM76" s="192" t="s">
        <v>154</v>
      </c>
      <c r="AN76" s="193"/>
      <c r="AO76" s="193" t="s">
        <v>143</v>
      </c>
      <c r="AP76" s="198"/>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92" t="s">
        <v>158</v>
      </c>
      <c r="AH77" s="193"/>
      <c r="AI77" s="193"/>
      <c r="AJ77" s="193"/>
      <c r="AK77" s="193"/>
      <c r="AL77" s="194"/>
      <c r="AM77" s="192" t="s">
        <v>159</v>
      </c>
      <c r="AN77" s="193"/>
      <c r="AO77" s="193"/>
      <c r="AP77" s="198"/>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1">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9:AM19"/>
    <mergeCell ref="AN19:AU19"/>
    <mergeCell ref="B20:J20"/>
    <mergeCell ref="L20:N20"/>
    <mergeCell ref="O20:Q20"/>
    <mergeCell ref="R20:T20"/>
    <mergeCell ref="V20:W20"/>
    <mergeCell ref="X20:Y20"/>
    <mergeCell ref="AB20:AC20"/>
    <mergeCell ref="AD20:AE20"/>
    <mergeCell ref="Z19:AA19"/>
    <mergeCell ref="AB19:AC19"/>
    <mergeCell ref="AD19:AE19"/>
    <mergeCell ref="AF19:AG19"/>
    <mergeCell ref="AH19:AI19"/>
    <mergeCell ref="AJ19:AK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X21:Y21"/>
    <mergeCell ref="Z21:AA21"/>
    <mergeCell ref="AJ20:AK20"/>
    <mergeCell ref="AL20:AM20"/>
    <mergeCell ref="AN20:AU20"/>
    <mergeCell ref="AN22:AU22"/>
    <mergeCell ref="AB22:AC22"/>
    <mergeCell ref="AD22:AE22"/>
    <mergeCell ref="AF22:AG22"/>
    <mergeCell ref="AH22:AI22"/>
    <mergeCell ref="AJ22:AK22"/>
    <mergeCell ref="AL22:AM22"/>
    <mergeCell ref="V23:W23"/>
    <mergeCell ref="X23:Y23"/>
    <mergeCell ref="Z23:AA23"/>
    <mergeCell ref="AB23:AC23"/>
    <mergeCell ref="AD23:AE23"/>
    <mergeCell ref="R22:T22"/>
    <mergeCell ref="V22:W22"/>
    <mergeCell ref="X22:Y22"/>
    <mergeCell ref="Z22:AA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B25:K25"/>
    <mergeCell ref="L25:N25"/>
    <mergeCell ref="O25:Q25"/>
    <mergeCell ref="R25:T25"/>
    <mergeCell ref="V25:W25"/>
    <mergeCell ref="X25:Y25"/>
    <mergeCell ref="Z25:AA25"/>
    <mergeCell ref="X24:Y24"/>
    <mergeCell ref="Z24:AA24"/>
    <mergeCell ref="AN25:AU25"/>
    <mergeCell ref="AB25:AC25"/>
    <mergeCell ref="AD25:AE25"/>
    <mergeCell ref="AF25:AG25"/>
    <mergeCell ref="AH25:AI25"/>
    <mergeCell ref="AJ25:AK25"/>
    <mergeCell ref="AL25:AM25"/>
    <mergeCell ref="AH26:AI26"/>
    <mergeCell ref="AJ26:AK26"/>
    <mergeCell ref="AL26:AM26"/>
    <mergeCell ref="AN26:AU26"/>
    <mergeCell ref="AB26:AC26"/>
    <mergeCell ref="AD26:AE26"/>
    <mergeCell ref="AF26:AG26"/>
    <mergeCell ref="O27:Q27"/>
    <mergeCell ref="R27:T27"/>
    <mergeCell ref="V27:W27"/>
    <mergeCell ref="X27:Y27"/>
    <mergeCell ref="B26:K26"/>
    <mergeCell ref="L26:N26"/>
    <mergeCell ref="O26:Q26"/>
    <mergeCell ref="R26:T26"/>
    <mergeCell ref="V26:W26"/>
    <mergeCell ref="X26:Y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0" zoomScale="91" zoomScaleNormal="91" workbookViewId="0">
      <selection activeCell="AJ40" sqref="AJ40:AL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44053</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204" t="s">
        <v>16</v>
      </c>
      <c r="L8" s="205"/>
      <c r="M8" s="205"/>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5.8333333333333327E-2</v>
      </c>
      <c r="Y9" s="256"/>
      <c r="Z9" s="253"/>
      <c r="AA9" s="254"/>
      <c r="AB9" s="255"/>
      <c r="AC9" s="254"/>
      <c r="AD9" s="255"/>
      <c r="AE9" s="254"/>
      <c r="AF9" s="255"/>
      <c r="AG9" s="254"/>
      <c r="AH9" s="255"/>
      <c r="AI9" s="254"/>
      <c r="AJ9" s="255"/>
      <c r="AK9" s="254"/>
      <c r="AL9" s="255">
        <v>5.8333333333333327E-2</v>
      </c>
      <c r="AM9" s="256"/>
      <c r="AN9" s="257" t="s">
        <v>193</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60">
        <v>5.8333333333333327E-2</v>
      </c>
      <c r="W10" s="261"/>
      <c r="X10" s="262">
        <v>0.12083333333333333</v>
      </c>
      <c r="Y10" s="263"/>
      <c r="Z10" s="260"/>
      <c r="AA10" s="261"/>
      <c r="AB10" s="262"/>
      <c r="AC10" s="261"/>
      <c r="AD10" s="262"/>
      <c r="AE10" s="261"/>
      <c r="AF10" s="262">
        <v>6.25E-2</v>
      </c>
      <c r="AG10" s="261"/>
      <c r="AH10" s="262"/>
      <c r="AI10" s="261"/>
      <c r="AJ10" s="262"/>
      <c r="AK10" s="261"/>
      <c r="AL10" s="262"/>
      <c r="AM10" s="263"/>
      <c r="AN10" s="264" t="s">
        <v>257</v>
      </c>
      <c r="AO10" s="265"/>
      <c r="AP10" s="265"/>
      <c r="AQ10" s="265"/>
      <c r="AR10" s="265"/>
      <c r="AS10" s="265"/>
      <c r="AT10" s="265"/>
      <c r="AU10" s="26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0">
        <v>0.12083333333333333</v>
      </c>
      <c r="W11" s="261"/>
      <c r="X11" s="262">
        <v>0.58750000000000002</v>
      </c>
      <c r="Y11" s="263"/>
      <c r="Z11" s="260"/>
      <c r="AA11" s="261"/>
      <c r="AB11" s="262"/>
      <c r="AC11" s="261"/>
      <c r="AD11" s="262"/>
      <c r="AE11" s="261"/>
      <c r="AF11" s="262"/>
      <c r="AG11" s="261"/>
      <c r="AH11" s="262"/>
      <c r="AI11" s="261"/>
      <c r="AJ11" s="262"/>
      <c r="AK11" s="261"/>
      <c r="AL11" s="262">
        <v>0.46666666666666662</v>
      </c>
      <c r="AM11" s="263"/>
      <c r="AN11" s="257" t="s">
        <v>193</v>
      </c>
      <c r="AO11" s="258"/>
      <c r="AP11" s="258"/>
      <c r="AQ11" s="258"/>
      <c r="AR11" s="258"/>
      <c r="AS11" s="258"/>
      <c r="AT11" s="258"/>
      <c r="AU11" s="259"/>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0.58750000000000002</v>
      </c>
      <c r="W12" s="261"/>
      <c r="X12" s="262">
        <v>0.625</v>
      </c>
      <c r="Y12" s="263"/>
      <c r="Z12" s="260"/>
      <c r="AA12" s="261"/>
      <c r="AB12" s="262">
        <v>2.9166666666666664E-2</v>
      </c>
      <c r="AC12" s="261"/>
      <c r="AD12" s="262">
        <v>4.1666666666666666E-3</v>
      </c>
      <c r="AE12" s="261"/>
      <c r="AF12" s="262">
        <v>4.1666666666666666E-3</v>
      </c>
      <c r="AG12" s="261"/>
      <c r="AH12" s="262"/>
      <c r="AI12" s="261"/>
      <c r="AJ12" s="262"/>
      <c r="AK12" s="261"/>
      <c r="AL12" s="262"/>
      <c r="AM12" s="263"/>
      <c r="AN12" s="264" t="s">
        <v>258</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0.625</v>
      </c>
      <c r="W13" s="261"/>
      <c r="X13" s="262">
        <v>0.65416666666666667</v>
      </c>
      <c r="Y13" s="263"/>
      <c r="Z13" s="260"/>
      <c r="AA13" s="261"/>
      <c r="AB13" s="262"/>
      <c r="AC13" s="261"/>
      <c r="AD13" s="262"/>
      <c r="AE13" s="261"/>
      <c r="AF13" s="262">
        <v>2.9166666666666664E-2</v>
      </c>
      <c r="AG13" s="261"/>
      <c r="AH13" s="262"/>
      <c r="AI13" s="261"/>
      <c r="AJ13" s="262"/>
      <c r="AK13" s="261"/>
      <c r="AL13" s="262"/>
      <c r="AM13" s="263"/>
      <c r="AN13" s="264" t="s">
        <v>260</v>
      </c>
      <c r="AO13" s="265"/>
      <c r="AP13" s="265"/>
      <c r="AQ13" s="265"/>
      <c r="AR13" s="265"/>
      <c r="AS13" s="265"/>
      <c r="AT13" s="265"/>
      <c r="AU13" s="266"/>
    </row>
    <row r="14" spans="1:47" ht="15.75" customHeight="1" thickTop="1" thickBot="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0.65416666666666667</v>
      </c>
      <c r="W14" s="261"/>
      <c r="X14" s="262">
        <v>0.70833333333333337</v>
      </c>
      <c r="Y14" s="263"/>
      <c r="Z14" s="260"/>
      <c r="AA14" s="261"/>
      <c r="AB14" s="262"/>
      <c r="AC14" s="261"/>
      <c r="AD14" s="262"/>
      <c r="AE14" s="261"/>
      <c r="AF14" s="262"/>
      <c r="AG14" s="261"/>
      <c r="AH14" s="262"/>
      <c r="AI14" s="261"/>
      <c r="AJ14" s="262"/>
      <c r="AK14" s="261"/>
      <c r="AL14" s="262">
        <v>5.4166666666666669E-2</v>
      </c>
      <c r="AM14" s="263"/>
      <c r="AN14" s="257" t="s">
        <v>193</v>
      </c>
      <c r="AO14" s="258"/>
      <c r="AP14" s="258"/>
      <c r="AQ14" s="258"/>
      <c r="AR14" s="258"/>
      <c r="AS14" s="258"/>
      <c r="AT14" s="258"/>
      <c r="AU14" s="259"/>
    </row>
    <row r="15" spans="1:47" ht="15.75" customHeight="1" thickTop="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0.70833333333333337</v>
      </c>
      <c r="W15" s="261"/>
      <c r="X15" s="262">
        <v>0.7583333333333333</v>
      </c>
      <c r="Y15" s="263"/>
      <c r="Z15" s="260"/>
      <c r="AA15" s="261"/>
      <c r="AB15" s="262"/>
      <c r="AC15" s="261"/>
      <c r="AD15" s="262"/>
      <c r="AE15" s="261"/>
      <c r="AF15" s="262">
        <v>4.9999999999999996E-2</v>
      </c>
      <c r="AG15" s="261"/>
      <c r="AH15" s="262"/>
      <c r="AI15" s="261"/>
      <c r="AJ15" s="262"/>
      <c r="AK15" s="261"/>
      <c r="AL15" s="262"/>
      <c r="AM15" s="263"/>
      <c r="AN15" s="257" t="s">
        <v>259</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0.7583333333333333</v>
      </c>
      <c r="W16" s="261"/>
      <c r="X16" s="262">
        <v>0.83750000000000002</v>
      </c>
      <c r="Y16" s="263"/>
      <c r="Z16" s="260"/>
      <c r="AA16" s="261"/>
      <c r="AB16" s="262"/>
      <c r="AC16" s="261"/>
      <c r="AD16" s="262"/>
      <c r="AE16" s="261"/>
      <c r="AF16" s="262"/>
      <c r="AG16" s="261"/>
      <c r="AH16" s="262"/>
      <c r="AI16" s="261"/>
      <c r="AJ16" s="262"/>
      <c r="AK16" s="261"/>
      <c r="AL16" s="262">
        <v>7.9166666666666663E-2</v>
      </c>
      <c r="AM16" s="263"/>
      <c r="AN16" s="257" t="s">
        <v>193</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0.83750000000000002</v>
      </c>
      <c r="W17" s="261"/>
      <c r="X17" s="262">
        <v>0.90833333333333333</v>
      </c>
      <c r="Y17" s="263"/>
      <c r="Z17" s="260"/>
      <c r="AA17" s="261"/>
      <c r="AB17" s="262"/>
      <c r="AC17" s="261"/>
      <c r="AD17" s="262"/>
      <c r="AE17" s="261"/>
      <c r="AF17" s="262">
        <v>7.0833333333333331E-2</v>
      </c>
      <c r="AG17" s="261"/>
      <c r="AH17" s="262"/>
      <c r="AI17" s="261"/>
      <c r="AJ17" s="262"/>
      <c r="AK17" s="261"/>
      <c r="AL17" s="262"/>
      <c r="AM17" s="263"/>
      <c r="AN17" s="264" t="s">
        <v>261</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0.90833333333333333</v>
      </c>
      <c r="W18" s="261"/>
      <c r="X18" s="262">
        <v>1</v>
      </c>
      <c r="Y18" s="263"/>
      <c r="Z18" s="260"/>
      <c r="AA18" s="261"/>
      <c r="AB18" s="262"/>
      <c r="AC18" s="261"/>
      <c r="AD18" s="262"/>
      <c r="AE18" s="261"/>
      <c r="AF18" s="262"/>
      <c r="AG18" s="261"/>
      <c r="AH18" s="262"/>
      <c r="AI18" s="261"/>
      <c r="AJ18" s="262"/>
      <c r="AK18" s="261"/>
      <c r="AL18" s="262">
        <v>9.1666666666666674E-2</v>
      </c>
      <c r="AM18" s="263"/>
      <c r="AN18" s="257" t="s">
        <v>193</v>
      </c>
      <c r="AO18" s="258"/>
      <c r="AP18" s="258"/>
      <c r="AQ18" s="258"/>
      <c r="AR18" s="258"/>
      <c r="AS18" s="258"/>
      <c r="AT18" s="258"/>
      <c r="AU18" s="259"/>
    </row>
    <row r="19" spans="1:47" ht="15.75" customHeight="1" thickTop="1" thickBot="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260"/>
      <c r="AA19" s="261"/>
      <c r="AB19" s="262"/>
      <c r="AC19" s="261"/>
      <c r="AD19" s="262"/>
      <c r="AE19" s="261"/>
      <c r="AF19" s="262"/>
      <c r="AG19" s="261"/>
      <c r="AH19" s="262"/>
      <c r="AI19" s="261"/>
      <c r="AJ19" s="262"/>
      <c r="AK19" s="261"/>
      <c r="AL19" s="262"/>
      <c r="AM19" s="263"/>
      <c r="AN19" s="264"/>
      <c r="AO19" s="265"/>
      <c r="AP19" s="265"/>
      <c r="AQ19" s="265"/>
      <c r="AR19" s="265"/>
      <c r="AS19" s="265"/>
      <c r="AT19" s="265"/>
      <c r="AU19" s="266"/>
    </row>
    <row r="20" spans="1:47" ht="15.75" customHeight="1" thickTop="1" thickBo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34"/>
      <c r="AA20" s="34"/>
      <c r="AB20" s="262"/>
      <c r="AC20" s="261"/>
      <c r="AD20" s="262"/>
      <c r="AE20" s="261"/>
      <c r="AF20" s="262"/>
      <c r="AG20" s="261"/>
      <c r="AH20" s="262"/>
      <c r="AI20" s="261"/>
      <c r="AJ20" s="262"/>
      <c r="AK20" s="261"/>
      <c r="AL20" s="262"/>
      <c r="AM20" s="263"/>
      <c r="AN20" s="257"/>
      <c r="AO20" s="258"/>
      <c r="AP20" s="258"/>
      <c r="AQ20" s="258"/>
      <c r="AR20" s="258"/>
      <c r="AS20" s="258"/>
      <c r="AT20" s="258"/>
      <c r="AU20" s="259"/>
    </row>
    <row r="21" spans="1:47" ht="15.75" customHeight="1" thickTop="1" thickBo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62"/>
      <c r="Y21" s="263"/>
      <c r="Z21" s="260"/>
      <c r="AA21" s="261"/>
      <c r="AB21" s="262"/>
      <c r="AC21" s="261"/>
      <c r="AD21" s="262"/>
      <c r="AE21" s="261"/>
      <c r="AF21" s="262"/>
      <c r="AG21" s="261"/>
      <c r="AH21" s="262"/>
      <c r="AI21" s="261"/>
      <c r="AJ21" s="262"/>
      <c r="AK21" s="261"/>
      <c r="AL21" s="262"/>
      <c r="AM21" s="263"/>
      <c r="AN21" s="257"/>
      <c r="AO21" s="258"/>
      <c r="AP21" s="258"/>
      <c r="AQ21" s="258"/>
      <c r="AR21" s="258"/>
      <c r="AS21" s="258"/>
      <c r="AT21" s="258"/>
      <c r="AU21" s="259"/>
    </row>
    <row r="22" spans="1:47" ht="15.75" customHeight="1" thickTop="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260"/>
      <c r="W22" s="261"/>
      <c r="X22" s="262"/>
      <c r="Y22" s="263"/>
      <c r="Z22" s="260"/>
      <c r="AA22" s="261"/>
      <c r="AB22" s="262"/>
      <c r="AC22" s="261"/>
      <c r="AD22" s="262"/>
      <c r="AE22" s="261"/>
      <c r="AF22" s="262"/>
      <c r="AG22" s="261"/>
      <c r="AH22" s="262"/>
      <c r="AI22" s="261"/>
      <c r="AJ22" s="262"/>
      <c r="AK22" s="261"/>
      <c r="AL22" s="262"/>
      <c r="AM22" s="263"/>
      <c r="AN22" s="257"/>
      <c r="AO22" s="258"/>
      <c r="AP22" s="258"/>
      <c r="AQ22" s="258"/>
      <c r="AR22" s="258"/>
      <c r="AS22" s="258"/>
      <c r="AT22" s="258"/>
      <c r="AU22" s="259"/>
    </row>
    <row r="23" spans="1:47" ht="15.75" customHeight="1" thickBo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260"/>
      <c r="W23" s="261"/>
      <c r="X23" s="262"/>
      <c r="Y23" s="263"/>
      <c r="Z23" s="260"/>
      <c r="AA23" s="261"/>
      <c r="AB23" s="262"/>
      <c r="AC23" s="261"/>
      <c r="AD23" s="262"/>
      <c r="AE23" s="261"/>
      <c r="AF23" s="262"/>
      <c r="AG23" s="261"/>
      <c r="AH23" s="262"/>
      <c r="AI23" s="261"/>
      <c r="AJ23" s="262"/>
      <c r="AK23" s="261"/>
      <c r="AL23" s="262"/>
      <c r="AM23" s="263"/>
      <c r="AN23" s="264"/>
      <c r="AO23" s="265"/>
      <c r="AP23" s="265"/>
      <c r="AQ23" s="265"/>
      <c r="AR23" s="265"/>
      <c r="AS23" s="265"/>
      <c r="AT23" s="265"/>
      <c r="AU23" s="266"/>
    </row>
    <row r="24" spans="1:47" ht="15.75" customHeight="1" thickTop="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260"/>
      <c r="W24" s="261"/>
      <c r="X24" s="262"/>
      <c r="Y24" s="263"/>
      <c r="Z24" s="260"/>
      <c r="AA24" s="261"/>
      <c r="AB24" s="262"/>
      <c r="AC24" s="261"/>
      <c r="AD24" s="262"/>
      <c r="AE24" s="261"/>
      <c r="AF24" s="262"/>
      <c r="AG24" s="261"/>
      <c r="AH24" s="262"/>
      <c r="AI24" s="261"/>
      <c r="AJ24" s="262"/>
      <c r="AK24" s="261"/>
      <c r="AL24" s="262"/>
      <c r="AM24" s="263"/>
      <c r="AN24" s="257"/>
      <c r="AO24" s="258"/>
      <c r="AP24" s="258"/>
      <c r="AQ24" s="258"/>
      <c r="AR24" s="258"/>
      <c r="AS24" s="258"/>
      <c r="AT24" s="258"/>
      <c r="AU24" s="259"/>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298"/>
      <c r="Y25" s="299"/>
      <c r="Z25" s="260"/>
      <c r="AA25" s="261"/>
      <c r="AB25" s="262"/>
      <c r="AC25" s="261"/>
      <c r="AD25" s="262"/>
      <c r="AE25" s="261"/>
      <c r="AF25" s="262"/>
      <c r="AG25" s="261"/>
      <c r="AH25" s="262"/>
      <c r="AI25" s="261"/>
      <c r="AJ25" s="262"/>
      <c r="AK25" s="261"/>
      <c r="AL25" s="262"/>
      <c r="AM25" s="263"/>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260"/>
      <c r="W26" s="261"/>
      <c r="X26" s="298"/>
      <c r="Y26" s="299"/>
      <c r="Z26" s="34"/>
      <c r="AA26" s="34"/>
      <c r="AB26" s="262"/>
      <c r="AC26" s="261"/>
      <c r="AD26" s="262"/>
      <c r="AE26" s="261"/>
      <c r="AF26" s="262"/>
      <c r="AG26" s="261"/>
      <c r="AH26" s="262"/>
      <c r="AI26" s="261"/>
      <c r="AJ26" s="262"/>
      <c r="AK26" s="261"/>
      <c r="AL26" s="262"/>
      <c r="AM26" s="263"/>
      <c r="AN26" s="257"/>
      <c r="AO26" s="258"/>
      <c r="AP26" s="258"/>
      <c r="AQ26" s="258"/>
      <c r="AR26" s="258"/>
      <c r="AS26" s="258"/>
      <c r="AT26" s="258"/>
      <c r="AU26" s="259"/>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2.9166666666666664E-2</v>
      </c>
      <c r="AC31" s="359"/>
      <c r="AD31" s="359">
        <f>SUM(AD9:AE30)</f>
        <v>4.1666666666666666E-3</v>
      </c>
      <c r="AE31" s="359"/>
      <c r="AF31" s="359">
        <f>SUM(AF9:AG30)</f>
        <v>0.21666666666666665</v>
      </c>
      <c r="AG31" s="359"/>
      <c r="AH31" s="359">
        <f>SUM(AH9:AI30)</f>
        <v>0</v>
      </c>
      <c r="AI31" s="359"/>
      <c r="AJ31" s="359">
        <f>SUM(AJ9:AK30)</f>
        <v>0</v>
      </c>
      <c r="AK31" s="359"/>
      <c r="AL31" s="373">
        <f>SUM(AL9:AM30)</f>
        <v>0.74999999999999989</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16837</v>
      </c>
      <c r="Y35" s="370"/>
      <c r="Z35" s="370"/>
      <c r="AA35" s="56" t="s">
        <v>79</v>
      </c>
      <c r="AB35" s="371">
        <v>697</v>
      </c>
      <c r="AC35" s="372"/>
      <c r="AD35" s="372"/>
      <c r="AE35" s="57" t="s">
        <v>79</v>
      </c>
      <c r="AF35" s="371">
        <v>0</v>
      </c>
      <c r="AG35" s="372"/>
      <c r="AH35" s="372"/>
      <c r="AI35" s="56" t="s">
        <v>79</v>
      </c>
      <c r="AJ35" s="371">
        <v>0</v>
      </c>
      <c r="AK35" s="372"/>
      <c r="AL35" s="372"/>
      <c r="AM35" s="56" t="s">
        <v>79</v>
      </c>
      <c r="AN35" s="375">
        <f>(X35+AF35)-(AB35+AJ35)</f>
        <v>16140</v>
      </c>
      <c r="AO35" s="376"/>
      <c r="AP35" s="56" t="s">
        <v>79</v>
      </c>
      <c r="AQ35" s="377"/>
      <c r="AR35" s="378"/>
      <c r="AS35" s="378"/>
      <c r="AT35" s="378"/>
      <c r="AU35" s="379"/>
    </row>
    <row r="36" spans="1:47" ht="15.75" customHeight="1">
      <c r="A36" s="203" t="s">
        <v>81</v>
      </c>
      <c r="B36" s="58"/>
      <c r="C36" s="58"/>
      <c r="D36" s="58"/>
      <c r="E36" s="58"/>
      <c r="F36" s="58"/>
      <c r="G36" s="59"/>
      <c r="H36" s="387">
        <f>SUM(AB9:AC30)</f>
        <v>2.9166666666666664E-2</v>
      </c>
      <c r="I36" s="388"/>
      <c r="J36" s="388"/>
      <c r="K36" s="389">
        <v>120</v>
      </c>
      <c r="L36" s="390"/>
      <c r="M36" s="60" t="s">
        <v>79</v>
      </c>
      <c r="N36" s="391">
        <f t="shared" si="2"/>
        <v>84</v>
      </c>
      <c r="O36" s="392"/>
      <c r="P36" s="60" t="s">
        <v>79</v>
      </c>
      <c r="Q36" s="51"/>
      <c r="R36" s="396" t="s">
        <v>82</v>
      </c>
      <c r="S36" s="397"/>
      <c r="T36" s="397"/>
      <c r="U36" s="397"/>
      <c r="V36" s="397"/>
      <c r="W36" s="397"/>
      <c r="X36" s="394">
        <v>39000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37000</v>
      </c>
      <c r="AO36" s="383"/>
      <c r="AP36" s="61" t="s">
        <v>79</v>
      </c>
      <c r="AQ36" s="384"/>
      <c r="AR36" s="385"/>
      <c r="AS36" s="385"/>
      <c r="AT36" s="385"/>
      <c r="AU36" s="386"/>
    </row>
    <row r="37" spans="1:47" ht="15.75" customHeight="1">
      <c r="A37" s="203" t="s">
        <v>83</v>
      </c>
      <c r="B37" s="58"/>
      <c r="C37" s="58"/>
      <c r="D37" s="58"/>
      <c r="E37" s="58"/>
      <c r="F37" s="58"/>
      <c r="G37" s="59"/>
      <c r="H37" s="387">
        <f>SUM(AD9:AE30)</f>
        <v>4.1666666666666666E-3</v>
      </c>
      <c r="I37" s="388"/>
      <c r="J37" s="388"/>
      <c r="K37" s="389">
        <v>89</v>
      </c>
      <c r="L37" s="390"/>
      <c r="M37" s="60" t="s">
        <v>79</v>
      </c>
      <c r="N37" s="391">
        <f t="shared" si="2"/>
        <v>8.9</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203" t="s">
        <v>85</v>
      </c>
      <c r="B38" s="58"/>
      <c r="C38" s="58"/>
      <c r="D38" s="58"/>
      <c r="E38" s="58"/>
      <c r="F38" s="58"/>
      <c r="G38" s="59"/>
      <c r="H38" s="387">
        <f>SUM(AF9:AG30)</f>
        <v>0.21666666666666665</v>
      </c>
      <c r="I38" s="388"/>
      <c r="J38" s="388"/>
      <c r="K38" s="389">
        <v>89</v>
      </c>
      <c r="L38" s="390"/>
      <c r="M38" s="60" t="s">
        <v>79</v>
      </c>
      <c r="N38" s="391">
        <f t="shared" si="2"/>
        <v>462.79999999999995</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203"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t="s">
        <v>246</v>
      </c>
      <c r="AR39" s="385"/>
      <c r="AS39" s="385"/>
      <c r="AT39" s="385"/>
      <c r="AU39" s="386"/>
    </row>
    <row r="40" spans="1:47" ht="15.75" customHeight="1">
      <c r="A40" s="203"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203" t="s">
        <v>92</v>
      </c>
      <c r="B41" s="58"/>
      <c r="C41" s="58"/>
      <c r="D41" s="58"/>
      <c r="E41" s="58"/>
      <c r="F41" s="58"/>
      <c r="G41" s="59"/>
      <c r="H41" s="387">
        <f>SUM(AL9:AM30)</f>
        <v>0.74999999999999989</v>
      </c>
      <c r="I41" s="388"/>
      <c r="J41" s="388"/>
      <c r="K41" s="389">
        <v>8</v>
      </c>
      <c r="L41" s="390"/>
      <c r="M41" s="60" t="s">
        <v>79</v>
      </c>
      <c r="N41" s="391">
        <f t="shared" si="2"/>
        <v>143.99999999999997</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203"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0.99999999999999989</v>
      </c>
      <c r="I44" s="414"/>
      <c r="J44" s="414"/>
      <c r="K44" s="415"/>
      <c r="L44" s="416"/>
      <c r="M44" s="73"/>
      <c r="N44" s="417">
        <f>SUM(N35:O41)</f>
        <v>699.69999999999993</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44053</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44053</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200" t="s">
        <v>141</v>
      </c>
      <c r="AH71" s="201"/>
      <c r="AI71" s="201"/>
      <c r="AJ71" s="201"/>
      <c r="AK71" s="201"/>
      <c r="AL71" s="199"/>
      <c r="AM71" s="200" t="s">
        <v>142</v>
      </c>
      <c r="AN71" s="201"/>
      <c r="AO71" s="201"/>
      <c r="AP71" s="202"/>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200" t="s">
        <v>147</v>
      </c>
      <c r="AH72" s="201"/>
      <c r="AI72" s="201"/>
      <c r="AJ72" s="201"/>
      <c r="AK72" s="201"/>
      <c r="AL72" s="199"/>
      <c r="AM72" s="200" t="s">
        <v>145</v>
      </c>
      <c r="AN72" s="201"/>
      <c r="AO72" s="201"/>
      <c r="AP72" s="202"/>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200" t="s">
        <v>181</v>
      </c>
      <c r="AH73" s="201"/>
      <c r="AI73" s="201"/>
      <c r="AJ73" s="201"/>
      <c r="AK73" s="201"/>
      <c r="AL73" s="199"/>
      <c r="AM73" s="200" t="s">
        <v>148</v>
      </c>
      <c r="AN73" s="201"/>
      <c r="AO73" s="201"/>
      <c r="AP73" s="202"/>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200" t="s">
        <v>150</v>
      </c>
      <c r="AH74" s="201"/>
      <c r="AI74" s="201"/>
      <c r="AJ74" s="201"/>
      <c r="AK74" s="201"/>
      <c r="AL74" s="199"/>
      <c r="AM74" s="200" t="s">
        <v>151</v>
      </c>
      <c r="AN74" s="201"/>
      <c r="AO74" s="201"/>
      <c r="AP74" s="202"/>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200" t="s">
        <v>153</v>
      </c>
      <c r="AH75" s="201"/>
      <c r="AI75" s="201"/>
      <c r="AJ75" s="201"/>
      <c r="AK75" s="201"/>
      <c r="AL75" s="199"/>
      <c r="AM75" s="200" t="s">
        <v>154</v>
      </c>
      <c r="AN75" s="201"/>
      <c r="AO75" s="201"/>
      <c r="AP75" s="202"/>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200" t="s">
        <v>156</v>
      </c>
      <c r="AH76" s="201"/>
      <c r="AI76" s="201"/>
      <c r="AJ76" s="201"/>
      <c r="AK76" s="201"/>
      <c r="AL76" s="199"/>
      <c r="AM76" s="200" t="s">
        <v>154</v>
      </c>
      <c r="AN76" s="201"/>
      <c r="AO76" s="201" t="s">
        <v>143</v>
      </c>
      <c r="AP76" s="202"/>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200" t="s">
        <v>158</v>
      </c>
      <c r="AH77" s="201"/>
      <c r="AI77" s="201"/>
      <c r="AJ77" s="201"/>
      <c r="AK77" s="201"/>
      <c r="AL77" s="199"/>
      <c r="AM77" s="200" t="s">
        <v>159</v>
      </c>
      <c r="AN77" s="201"/>
      <c r="AO77" s="201"/>
      <c r="AP77" s="202"/>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1">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B26:K26"/>
    <mergeCell ref="L26:N26"/>
    <mergeCell ref="O26:Q26"/>
    <mergeCell ref="R26:T26"/>
    <mergeCell ref="V26:W26"/>
    <mergeCell ref="X26:Y26"/>
    <mergeCell ref="AN25:AU25"/>
    <mergeCell ref="AB25:AC25"/>
    <mergeCell ref="AD25:AE25"/>
    <mergeCell ref="AF25:AG25"/>
    <mergeCell ref="AH25:AI25"/>
    <mergeCell ref="AJ25:AK25"/>
    <mergeCell ref="AL25:AM25"/>
    <mergeCell ref="AH26:AI26"/>
    <mergeCell ref="AJ26:AK26"/>
    <mergeCell ref="AL26:AM26"/>
    <mergeCell ref="AN26:AU26"/>
    <mergeCell ref="AB26:AC26"/>
    <mergeCell ref="AD26:AE26"/>
    <mergeCell ref="AF26:AG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L19:AM19"/>
    <mergeCell ref="AN19:AU19"/>
    <mergeCell ref="B20:J20"/>
    <mergeCell ref="L20:N20"/>
    <mergeCell ref="O20:Q20"/>
    <mergeCell ref="R20:T20"/>
    <mergeCell ref="V20:W20"/>
    <mergeCell ref="X20:Y20"/>
    <mergeCell ref="AB20:AC20"/>
    <mergeCell ref="AD20:AE20"/>
    <mergeCell ref="Z19:AA19"/>
    <mergeCell ref="AB19:AC19"/>
    <mergeCell ref="AD19:AE19"/>
    <mergeCell ref="AF19:AG19"/>
    <mergeCell ref="AH19:AI19"/>
    <mergeCell ref="AJ19:AK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7" zoomScale="84" zoomScaleNormal="84"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44054</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34" t="s">
        <v>16</v>
      </c>
      <c r="L8" s="135"/>
      <c r="M8" s="135"/>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9.1666666666666674E-2</v>
      </c>
      <c r="Y9" s="256"/>
      <c r="Z9" s="253"/>
      <c r="AA9" s="254"/>
      <c r="AB9" s="255"/>
      <c r="AC9" s="254"/>
      <c r="AD9" s="255"/>
      <c r="AE9" s="254"/>
      <c r="AF9" s="255">
        <v>9.1666666666666674E-2</v>
      </c>
      <c r="AG9" s="254"/>
      <c r="AH9" s="255"/>
      <c r="AI9" s="254"/>
      <c r="AJ9" s="255"/>
      <c r="AK9" s="254"/>
      <c r="AL9" s="255"/>
      <c r="AM9" s="256"/>
      <c r="AN9" s="257" t="s">
        <v>262</v>
      </c>
      <c r="AO9" s="258"/>
      <c r="AP9" s="258"/>
      <c r="AQ9" s="258"/>
      <c r="AR9" s="258"/>
      <c r="AS9" s="258"/>
      <c r="AT9" s="258"/>
      <c r="AU9" s="259"/>
    </row>
    <row r="10" spans="1:47" ht="15.75" customHeight="1" thickTop="1">
      <c r="A10" s="24"/>
      <c r="B10" s="24"/>
      <c r="C10" s="24"/>
      <c r="D10" s="24"/>
      <c r="E10" s="25"/>
      <c r="F10" s="25"/>
      <c r="G10" s="25"/>
      <c r="H10" s="25"/>
      <c r="I10" s="25"/>
      <c r="J10" s="25"/>
      <c r="U10" s="26"/>
      <c r="V10" s="260">
        <v>9.1666666666666674E-2</v>
      </c>
      <c r="W10" s="261"/>
      <c r="X10" s="262">
        <v>0.27916666666666667</v>
      </c>
      <c r="Y10" s="263"/>
      <c r="Z10" s="260"/>
      <c r="AA10" s="261"/>
      <c r="AB10" s="262"/>
      <c r="AC10" s="261"/>
      <c r="AD10" s="262"/>
      <c r="AE10" s="261"/>
      <c r="AF10" s="262"/>
      <c r="AG10" s="261"/>
      <c r="AH10" s="262"/>
      <c r="AI10" s="261"/>
      <c r="AJ10" s="262"/>
      <c r="AK10" s="261"/>
      <c r="AL10" s="262">
        <v>0.1875</v>
      </c>
      <c r="AM10" s="263"/>
      <c r="AN10" s="264" t="s">
        <v>264</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0.27916666666666667</v>
      </c>
      <c r="W11" s="261"/>
      <c r="X11" s="262">
        <v>0.3125</v>
      </c>
      <c r="Y11" s="263"/>
      <c r="Z11" s="260"/>
      <c r="AA11" s="261"/>
      <c r="AB11" s="262"/>
      <c r="AC11" s="261"/>
      <c r="AD11" s="262">
        <v>2.4999999999999998E-2</v>
      </c>
      <c r="AE11" s="261"/>
      <c r="AF11" s="262">
        <v>8.3333333333333332E-3</v>
      </c>
      <c r="AG11" s="261"/>
      <c r="AH11" s="262"/>
      <c r="AI11" s="261"/>
      <c r="AJ11" s="262"/>
      <c r="AK11" s="261"/>
      <c r="AL11" s="262"/>
      <c r="AM11" s="263"/>
      <c r="AN11" s="264" t="s">
        <v>263</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0.3125</v>
      </c>
      <c r="W12" s="261"/>
      <c r="X12" s="262">
        <v>0.85416666666666663</v>
      </c>
      <c r="Y12" s="263"/>
      <c r="Z12" s="260"/>
      <c r="AA12" s="261"/>
      <c r="AB12" s="262"/>
      <c r="AC12" s="261"/>
      <c r="AD12" s="262">
        <v>0.53749999999999998</v>
      </c>
      <c r="AE12" s="261"/>
      <c r="AF12" s="262">
        <v>4.1666666666666666E-3</v>
      </c>
      <c r="AG12" s="261"/>
      <c r="AH12" s="262"/>
      <c r="AI12" s="261"/>
      <c r="AJ12" s="262"/>
      <c r="AK12" s="261"/>
      <c r="AL12" s="262"/>
      <c r="AM12" s="263"/>
      <c r="AN12" s="264" t="s">
        <v>265</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0.85416666666666663</v>
      </c>
      <c r="W13" s="261"/>
      <c r="X13" s="262">
        <v>1</v>
      </c>
      <c r="Y13" s="263"/>
      <c r="Z13" s="260"/>
      <c r="AA13" s="261"/>
      <c r="AB13" s="262"/>
      <c r="AC13" s="261"/>
      <c r="AD13" s="262"/>
      <c r="AE13" s="261"/>
      <c r="AF13" s="262"/>
      <c r="AG13" s="261"/>
      <c r="AH13" s="262"/>
      <c r="AI13" s="261"/>
      <c r="AJ13" s="262"/>
      <c r="AK13" s="261"/>
      <c r="AL13" s="262">
        <v>0.14583333333333334</v>
      </c>
      <c r="AM13" s="263"/>
      <c r="AN13" s="264" t="s">
        <v>266</v>
      </c>
      <c r="AO13" s="265"/>
      <c r="AP13" s="265"/>
      <c r="AQ13" s="265"/>
      <c r="AR13" s="265"/>
      <c r="AS13" s="265"/>
      <c r="AT13" s="265"/>
      <c r="AU13" s="266"/>
    </row>
    <row r="14" spans="1:47" ht="15.75" customHeight="1" thickTop="1" thickBot="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c r="W14" s="261"/>
      <c r="X14" s="262"/>
      <c r="Y14" s="263"/>
      <c r="Z14" s="260"/>
      <c r="AA14" s="261"/>
      <c r="AB14" s="262"/>
      <c r="AC14" s="261"/>
      <c r="AD14" s="262"/>
      <c r="AE14" s="261"/>
      <c r="AF14" s="262"/>
      <c r="AG14" s="261"/>
      <c r="AH14" s="262"/>
      <c r="AI14" s="261"/>
      <c r="AJ14" s="262"/>
      <c r="AK14" s="261"/>
      <c r="AL14" s="262"/>
      <c r="AM14" s="263"/>
      <c r="AN14" s="257"/>
      <c r="AO14" s="258"/>
      <c r="AP14" s="258"/>
      <c r="AQ14" s="258"/>
      <c r="AR14" s="258"/>
      <c r="AS14" s="258"/>
      <c r="AT14" s="258"/>
      <c r="AU14" s="259"/>
    </row>
    <row r="15" spans="1:47" ht="15.75" customHeight="1" thickTop="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c r="W15" s="261"/>
      <c r="X15" s="262"/>
      <c r="Y15" s="263"/>
      <c r="Z15" s="260"/>
      <c r="AA15" s="261"/>
      <c r="AB15" s="262"/>
      <c r="AC15" s="261"/>
      <c r="AD15" s="262"/>
      <c r="AE15" s="261"/>
      <c r="AF15" s="262"/>
      <c r="AG15" s="261"/>
      <c r="AH15" s="262"/>
      <c r="AI15" s="261"/>
      <c r="AJ15" s="262"/>
      <c r="AK15" s="261"/>
      <c r="AL15" s="262"/>
      <c r="AM15" s="263"/>
      <c r="AN15" s="257"/>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c r="W16" s="261"/>
      <c r="X16" s="262"/>
      <c r="Y16" s="263"/>
      <c r="Z16" s="260"/>
      <c r="AA16" s="261"/>
      <c r="AB16" s="262"/>
      <c r="AC16" s="261"/>
      <c r="AD16" s="262"/>
      <c r="AE16" s="261"/>
      <c r="AF16" s="262"/>
      <c r="AG16" s="261"/>
      <c r="AH16" s="262"/>
      <c r="AI16" s="261"/>
      <c r="AJ16" s="262"/>
      <c r="AK16" s="261"/>
      <c r="AL16" s="262"/>
      <c r="AM16" s="263"/>
      <c r="AN16" s="257"/>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c r="W17" s="261"/>
      <c r="X17" s="262"/>
      <c r="Y17" s="263"/>
      <c r="Z17" s="260"/>
      <c r="AA17" s="261"/>
      <c r="AB17" s="262"/>
      <c r="AC17" s="261"/>
      <c r="AD17" s="262"/>
      <c r="AE17" s="261"/>
      <c r="AF17" s="262"/>
      <c r="AG17" s="261"/>
      <c r="AH17" s="262"/>
      <c r="AI17" s="261"/>
      <c r="AJ17" s="262"/>
      <c r="AK17" s="261"/>
      <c r="AL17" s="262"/>
      <c r="AM17" s="263"/>
      <c r="AN17" s="264"/>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c r="W18" s="261"/>
      <c r="X18" s="262"/>
      <c r="Y18" s="263"/>
      <c r="Z18" s="260"/>
      <c r="AA18" s="261"/>
      <c r="AB18" s="262"/>
      <c r="AC18" s="261"/>
      <c r="AD18" s="262"/>
      <c r="AE18" s="261"/>
      <c r="AF18" s="262"/>
      <c r="AG18" s="261"/>
      <c r="AH18" s="262"/>
      <c r="AI18" s="261"/>
      <c r="AJ18" s="262"/>
      <c r="AK18" s="261"/>
      <c r="AL18" s="262"/>
      <c r="AM18" s="263"/>
      <c r="AN18" s="257"/>
      <c r="AO18" s="258"/>
      <c r="AP18" s="258"/>
      <c r="AQ18" s="258"/>
      <c r="AR18" s="258"/>
      <c r="AS18" s="258"/>
      <c r="AT18" s="258"/>
      <c r="AU18" s="259"/>
    </row>
    <row r="19" spans="1:47" ht="15.75" customHeight="1" thickTop="1" thickBot="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260"/>
      <c r="AA19" s="261"/>
      <c r="AB19" s="262"/>
      <c r="AC19" s="261"/>
      <c r="AD19" s="262"/>
      <c r="AE19" s="261"/>
      <c r="AF19" s="262"/>
      <c r="AG19" s="261"/>
      <c r="AH19" s="262"/>
      <c r="AI19" s="261"/>
      <c r="AJ19" s="262"/>
      <c r="AK19" s="261"/>
      <c r="AL19" s="262"/>
      <c r="AM19" s="263"/>
      <c r="AN19" s="264"/>
      <c r="AO19" s="265"/>
      <c r="AP19" s="265"/>
      <c r="AQ19" s="265"/>
      <c r="AR19" s="265"/>
      <c r="AS19" s="265"/>
      <c r="AT19" s="265"/>
      <c r="AU19" s="266"/>
    </row>
    <row r="20" spans="1:47" ht="15.75" customHeight="1" thickTop="1" thickBo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34"/>
      <c r="AA20" s="34"/>
      <c r="AB20" s="262"/>
      <c r="AC20" s="261"/>
      <c r="AD20" s="262"/>
      <c r="AE20" s="261"/>
      <c r="AF20" s="262"/>
      <c r="AG20" s="261"/>
      <c r="AH20" s="262"/>
      <c r="AI20" s="261"/>
      <c r="AJ20" s="262"/>
      <c r="AK20" s="261"/>
      <c r="AL20" s="262"/>
      <c r="AM20" s="263"/>
      <c r="AN20" s="257"/>
      <c r="AO20" s="258"/>
      <c r="AP20" s="258"/>
      <c r="AQ20" s="258"/>
      <c r="AR20" s="258"/>
      <c r="AS20" s="258"/>
      <c r="AT20" s="258"/>
      <c r="AU20" s="259"/>
    </row>
    <row r="21" spans="1:47" ht="15.75" customHeight="1" thickTop="1" thickBo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62"/>
      <c r="Y21" s="263"/>
      <c r="Z21" s="260"/>
      <c r="AA21" s="261"/>
      <c r="AB21" s="262"/>
      <c r="AC21" s="261"/>
      <c r="AD21" s="262"/>
      <c r="AE21" s="261"/>
      <c r="AF21" s="262"/>
      <c r="AG21" s="261"/>
      <c r="AH21" s="262"/>
      <c r="AI21" s="261"/>
      <c r="AJ21" s="262"/>
      <c r="AK21" s="261"/>
      <c r="AL21" s="262"/>
      <c r="AM21" s="263"/>
      <c r="AN21" s="257"/>
      <c r="AO21" s="258"/>
      <c r="AP21" s="258"/>
      <c r="AQ21" s="258"/>
      <c r="AR21" s="258"/>
      <c r="AS21" s="258"/>
      <c r="AT21" s="258"/>
      <c r="AU21" s="259"/>
    </row>
    <row r="22" spans="1:47" ht="15.75" customHeight="1" thickTop="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260"/>
      <c r="W22" s="261"/>
      <c r="X22" s="262"/>
      <c r="Y22" s="263"/>
      <c r="Z22" s="260"/>
      <c r="AA22" s="261"/>
      <c r="AB22" s="262"/>
      <c r="AC22" s="261"/>
      <c r="AD22" s="262"/>
      <c r="AE22" s="261"/>
      <c r="AF22" s="262"/>
      <c r="AG22" s="261"/>
      <c r="AH22" s="262"/>
      <c r="AI22" s="261"/>
      <c r="AJ22" s="262"/>
      <c r="AK22" s="261"/>
      <c r="AL22" s="262"/>
      <c r="AM22" s="263"/>
      <c r="AN22" s="257"/>
      <c r="AO22" s="258"/>
      <c r="AP22" s="258"/>
      <c r="AQ22" s="258"/>
      <c r="AR22" s="258"/>
      <c r="AS22" s="258"/>
      <c r="AT22" s="258"/>
      <c r="AU22" s="259"/>
    </row>
    <row r="23" spans="1:47" ht="15.75" customHeight="1" thickBo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260"/>
      <c r="W23" s="261"/>
      <c r="X23" s="262"/>
      <c r="Y23" s="263"/>
      <c r="Z23" s="260"/>
      <c r="AA23" s="261"/>
      <c r="AB23" s="262"/>
      <c r="AC23" s="261"/>
      <c r="AD23" s="262"/>
      <c r="AE23" s="261"/>
      <c r="AF23" s="262"/>
      <c r="AG23" s="261"/>
      <c r="AH23" s="262"/>
      <c r="AI23" s="261"/>
      <c r="AJ23" s="262"/>
      <c r="AK23" s="261"/>
      <c r="AL23" s="262"/>
      <c r="AM23" s="263"/>
      <c r="AN23" s="264"/>
      <c r="AO23" s="265"/>
      <c r="AP23" s="265"/>
      <c r="AQ23" s="265"/>
      <c r="AR23" s="265"/>
      <c r="AS23" s="265"/>
      <c r="AT23" s="265"/>
      <c r="AU23" s="266"/>
    </row>
    <row r="24" spans="1:47" ht="15.75" customHeight="1" thickTop="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260"/>
      <c r="W24" s="261"/>
      <c r="X24" s="262"/>
      <c r="Y24" s="263"/>
      <c r="Z24" s="260"/>
      <c r="AA24" s="261"/>
      <c r="AB24" s="262"/>
      <c r="AC24" s="261"/>
      <c r="AD24" s="262"/>
      <c r="AE24" s="261"/>
      <c r="AF24" s="262"/>
      <c r="AG24" s="261"/>
      <c r="AH24" s="262"/>
      <c r="AI24" s="261"/>
      <c r="AJ24" s="262"/>
      <c r="AK24" s="261"/>
      <c r="AL24" s="262"/>
      <c r="AM24" s="263"/>
      <c r="AN24" s="257"/>
      <c r="AO24" s="258"/>
      <c r="AP24" s="258"/>
      <c r="AQ24" s="258"/>
      <c r="AR24" s="258"/>
      <c r="AS24" s="258"/>
      <c r="AT24" s="258"/>
      <c r="AU24" s="259"/>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298"/>
      <c r="Y25" s="299"/>
      <c r="Z25" s="260"/>
      <c r="AA25" s="261"/>
      <c r="AB25" s="262"/>
      <c r="AC25" s="261"/>
      <c r="AD25" s="262"/>
      <c r="AE25" s="261"/>
      <c r="AF25" s="262"/>
      <c r="AG25" s="261"/>
      <c r="AH25" s="262"/>
      <c r="AI25" s="261"/>
      <c r="AJ25" s="262"/>
      <c r="AK25" s="261"/>
      <c r="AL25" s="262"/>
      <c r="AM25" s="263"/>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260"/>
      <c r="W26" s="261"/>
      <c r="X26" s="298"/>
      <c r="Y26" s="299"/>
      <c r="Z26" s="34"/>
      <c r="AA26" s="34"/>
      <c r="AB26" s="262"/>
      <c r="AC26" s="261"/>
      <c r="AD26" s="262"/>
      <c r="AE26" s="261"/>
      <c r="AF26" s="262"/>
      <c r="AG26" s="261"/>
      <c r="AH26" s="262"/>
      <c r="AI26" s="261"/>
      <c r="AJ26" s="262"/>
      <c r="AK26" s="261"/>
      <c r="AL26" s="262"/>
      <c r="AM26" s="263"/>
      <c r="AN26" s="257"/>
      <c r="AO26" s="258"/>
      <c r="AP26" s="258"/>
      <c r="AQ26" s="258"/>
      <c r="AR26" s="258"/>
      <c r="AS26" s="258"/>
      <c r="AT26" s="258"/>
      <c r="AU26" s="259"/>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v>
      </c>
      <c r="AC31" s="359"/>
      <c r="AD31" s="359">
        <f>SUM(AD9:AE30)</f>
        <v>0.5625</v>
      </c>
      <c r="AE31" s="359"/>
      <c r="AF31" s="359">
        <f>SUM(AF9:AG30)</f>
        <v>0.10416666666666667</v>
      </c>
      <c r="AG31" s="359"/>
      <c r="AH31" s="359">
        <f>SUM(AH9:AI30)</f>
        <v>0</v>
      </c>
      <c r="AI31" s="359"/>
      <c r="AJ31" s="359">
        <f>SUM(AJ9:AK30)</f>
        <v>0</v>
      </c>
      <c r="AK31" s="359"/>
      <c r="AL31" s="373">
        <f>SUM(AL9:AM30)</f>
        <v>0.33333333333333337</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16140</v>
      </c>
      <c r="Y35" s="370"/>
      <c r="Z35" s="370"/>
      <c r="AA35" s="56" t="s">
        <v>79</v>
      </c>
      <c r="AB35" s="371">
        <v>1485</v>
      </c>
      <c r="AC35" s="372"/>
      <c r="AD35" s="372"/>
      <c r="AE35" s="57" t="s">
        <v>79</v>
      </c>
      <c r="AF35" s="371">
        <v>0</v>
      </c>
      <c r="AG35" s="372"/>
      <c r="AH35" s="372"/>
      <c r="AI35" s="56" t="s">
        <v>79</v>
      </c>
      <c r="AJ35" s="371">
        <v>0</v>
      </c>
      <c r="AK35" s="372"/>
      <c r="AL35" s="372"/>
      <c r="AM35" s="56" t="s">
        <v>79</v>
      </c>
      <c r="AN35" s="375">
        <f>(X35+AF35)-(AB35+AJ35)</f>
        <v>14655</v>
      </c>
      <c r="AO35" s="376"/>
      <c r="AP35" s="56" t="s">
        <v>79</v>
      </c>
      <c r="AQ35" s="377"/>
      <c r="AR35" s="378"/>
      <c r="AS35" s="378"/>
      <c r="AT35" s="378"/>
      <c r="AU35" s="379"/>
    </row>
    <row r="36" spans="1:47" ht="15.75" customHeight="1">
      <c r="A36" s="133" t="s">
        <v>81</v>
      </c>
      <c r="B36" s="58"/>
      <c r="C36" s="58"/>
      <c r="D36" s="58"/>
      <c r="E36" s="58"/>
      <c r="F36" s="58"/>
      <c r="G36" s="59"/>
      <c r="H36" s="387">
        <f>SUM(AB9:AC30)</f>
        <v>0</v>
      </c>
      <c r="I36" s="388"/>
      <c r="J36" s="388"/>
      <c r="K36" s="389">
        <v>120</v>
      </c>
      <c r="L36" s="390"/>
      <c r="M36" s="60" t="s">
        <v>79</v>
      </c>
      <c r="N36" s="391">
        <f t="shared" si="2"/>
        <v>0</v>
      </c>
      <c r="O36" s="392"/>
      <c r="P36" s="60" t="s">
        <v>79</v>
      </c>
      <c r="Q36" s="51"/>
      <c r="R36" s="396" t="s">
        <v>82</v>
      </c>
      <c r="S36" s="397"/>
      <c r="T36" s="397"/>
      <c r="U36" s="397"/>
      <c r="V36" s="397"/>
      <c r="W36" s="397"/>
      <c r="X36" s="394">
        <v>37000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35000</v>
      </c>
      <c r="AO36" s="383"/>
      <c r="AP36" s="61" t="s">
        <v>79</v>
      </c>
      <c r="AQ36" s="384"/>
      <c r="AR36" s="385"/>
      <c r="AS36" s="385"/>
      <c r="AT36" s="385"/>
      <c r="AU36" s="386"/>
    </row>
    <row r="37" spans="1:47" ht="15.75" customHeight="1">
      <c r="A37" s="133" t="s">
        <v>83</v>
      </c>
      <c r="B37" s="58"/>
      <c r="C37" s="58"/>
      <c r="D37" s="58"/>
      <c r="E37" s="58"/>
      <c r="F37" s="58"/>
      <c r="G37" s="59"/>
      <c r="H37" s="387">
        <f>SUM(AD9:AE30)</f>
        <v>0.5625</v>
      </c>
      <c r="I37" s="388"/>
      <c r="J37" s="388"/>
      <c r="K37" s="389">
        <v>89</v>
      </c>
      <c r="L37" s="390"/>
      <c r="M37" s="60" t="s">
        <v>79</v>
      </c>
      <c r="N37" s="391">
        <f t="shared" si="2"/>
        <v>1201.5</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33" t="s">
        <v>85</v>
      </c>
      <c r="B38" s="58"/>
      <c r="C38" s="58"/>
      <c r="D38" s="58"/>
      <c r="E38" s="58"/>
      <c r="F38" s="58"/>
      <c r="G38" s="59"/>
      <c r="H38" s="387">
        <f>SUM(AF9:AG30)</f>
        <v>0.10416666666666667</v>
      </c>
      <c r="I38" s="388"/>
      <c r="J38" s="388"/>
      <c r="K38" s="389">
        <v>89</v>
      </c>
      <c r="L38" s="390"/>
      <c r="M38" s="60" t="s">
        <v>79</v>
      </c>
      <c r="N38" s="391">
        <f t="shared" si="2"/>
        <v>222.5</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33"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t="s">
        <v>246</v>
      </c>
      <c r="AR39" s="385"/>
      <c r="AS39" s="385"/>
      <c r="AT39" s="385"/>
      <c r="AU39" s="386"/>
    </row>
    <row r="40" spans="1:47" ht="15.75" customHeight="1">
      <c r="A40" s="133"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33" t="s">
        <v>92</v>
      </c>
      <c r="B41" s="58"/>
      <c r="C41" s="58"/>
      <c r="D41" s="58"/>
      <c r="E41" s="58"/>
      <c r="F41" s="58"/>
      <c r="G41" s="59"/>
      <c r="H41" s="387">
        <f>SUM(AL9:AM30)</f>
        <v>0.33333333333333337</v>
      </c>
      <c r="I41" s="388"/>
      <c r="J41" s="388"/>
      <c r="K41" s="389">
        <v>8</v>
      </c>
      <c r="L41" s="390"/>
      <c r="M41" s="60" t="s">
        <v>79</v>
      </c>
      <c r="N41" s="391">
        <f t="shared" si="2"/>
        <v>64</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33"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1488</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44054</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44054</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30" t="s">
        <v>141</v>
      </c>
      <c r="AH71" s="131"/>
      <c r="AI71" s="131"/>
      <c r="AJ71" s="131"/>
      <c r="AK71" s="131"/>
      <c r="AL71" s="129"/>
      <c r="AM71" s="130" t="s">
        <v>142</v>
      </c>
      <c r="AN71" s="131"/>
      <c r="AO71" s="131"/>
      <c r="AP71" s="132"/>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30" t="s">
        <v>147</v>
      </c>
      <c r="AH72" s="131"/>
      <c r="AI72" s="131"/>
      <c r="AJ72" s="131"/>
      <c r="AK72" s="131"/>
      <c r="AL72" s="129"/>
      <c r="AM72" s="130" t="s">
        <v>145</v>
      </c>
      <c r="AN72" s="131"/>
      <c r="AO72" s="131"/>
      <c r="AP72" s="132"/>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30" t="s">
        <v>181</v>
      </c>
      <c r="AH73" s="131"/>
      <c r="AI73" s="131"/>
      <c r="AJ73" s="131"/>
      <c r="AK73" s="131"/>
      <c r="AL73" s="129"/>
      <c r="AM73" s="130" t="s">
        <v>148</v>
      </c>
      <c r="AN73" s="131"/>
      <c r="AO73" s="131"/>
      <c r="AP73" s="132"/>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30" t="s">
        <v>150</v>
      </c>
      <c r="AH74" s="131"/>
      <c r="AI74" s="131"/>
      <c r="AJ74" s="131"/>
      <c r="AK74" s="131"/>
      <c r="AL74" s="129"/>
      <c r="AM74" s="130" t="s">
        <v>151</v>
      </c>
      <c r="AN74" s="131"/>
      <c r="AO74" s="131"/>
      <c r="AP74" s="132"/>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30" t="s">
        <v>153</v>
      </c>
      <c r="AH75" s="131"/>
      <c r="AI75" s="131"/>
      <c r="AJ75" s="131"/>
      <c r="AK75" s="131"/>
      <c r="AL75" s="129"/>
      <c r="AM75" s="130" t="s">
        <v>154</v>
      </c>
      <c r="AN75" s="131"/>
      <c r="AO75" s="131"/>
      <c r="AP75" s="132"/>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30" t="s">
        <v>156</v>
      </c>
      <c r="AH76" s="131"/>
      <c r="AI76" s="131"/>
      <c r="AJ76" s="131"/>
      <c r="AK76" s="131"/>
      <c r="AL76" s="129"/>
      <c r="AM76" s="130" t="s">
        <v>154</v>
      </c>
      <c r="AN76" s="131"/>
      <c r="AO76" s="131" t="s">
        <v>143</v>
      </c>
      <c r="AP76" s="132"/>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30" t="s">
        <v>158</v>
      </c>
      <c r="AH77" s="131"/>
      <c r="AI77" s="131"/>
      <c r="AJ77" s="131"/>
      <c r="AK77" s="131"/>
      <c r="AL77" s="129"/>
      <c r="AM77" s="130" t="s">
        <v>159</v>
      </c>
      <c r="AN77" s="131"/>
      <c r="AO77" s="131"/>
      <c r="AP77" s="132"/>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1">
    <mergeCell ref="E9:F9"/>
    <mergeCell ref="H9:J9"/>
    <mergeCell ref="O9:P9"/>
    <mergeCell ref="U1:AJ1"/>
    <mergeCell ref="U2:AJ2"/>
    <mergeCell ref="E6:J6"/>
    <mergeCell ref="O6:T6"/>
    <mergeCell ref="V6:Y7"/>
    <mergeCell ref="Z6:AM7"/>
    <mergeCell ref="R9:S9"/>
    <mergeCell ref="V9:W9"/>
    <mergeCell ref="X9:Y9"/>
    <mergeCell ref="AL9:AM9"/>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Z19:AA19"/>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44045</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48" t="s">
        <v>16</v>
      </c>
      <c r="L8" s="149"/>
      <c r="M8" s="149"/>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2.4999999999999998E-2</v>
      </c>
      <c r="Y9" s="256"/>
      <c r="Z9" s="253"/>
      <c r="AA9" s="254"/>
      <c r="AB9" s="255"/>
      <c r="AC9" s="254"/>
      <c r="AD9" s="255"/>
      <c r="AE9" s="254"/>
      <c r="AF9" s="255"/>
      <c r="AG9" s="254"/>
      <c r="AH9" s="255"/>
      <c r="AI9" s="254"/>
      <c r="AJ9" s="255"/>
      <c r="AK9" s="254"/>
      <c r="AL9" s="255">
        <v>2.4999999999999998E-2</v>
      </c>
      <c r="AM9" s="256"/>
      <c r="AN9" s="257" t="s">
        <v>193</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60">
        <v>2.4999999999999998E-2</v>
      </c>
      <c r="W10" s="261"/>
      <c r="X10" s="262">
        <v>0.1125</v>
      </c>
      <c r="Y10" s="263"/>
      <c r="Z10" s="260"/>
      <c r="AA10" s="261"/>
      <c r="AB10" s="262"/>
      <c r="AC10" s="261"/>
      <c r="AD10" s="262"/>
      <c r="AE10" s="261"/>
      <c r="AF10" s="262">
        <v>8.7500000000000008E-2</v>
      </c>
      <c r="AG10" s="261"/>
      <c r="AH10" s="262"/>
      <c r="AI10" s="261"/>
      <c r="AJ10" s="262"/>
      <c r="AK10" s="261"/>
      <c r="AL10" s="262"/>
      <c r="AM10" s="263"/>
      <c r="AN10" s="264" t="s">
        <v>194</v>
      </c>
      <c r="AO10" s="265"/>
      <c r="AP10" s="265"/>
      <c r="AQ10" s="265"/>
      <c r="AR10" s="265"/>
      <c r="AS10" s="265"/>
      <c r="AT10" s="265"/>
      <c r="AU10" s="26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0">
        <v>0.1125</v>
      </c>
      <c r="W11" s="261"/>
      <c r="X11" s="262">
        <v>0.27083333333333331</v>
      </c>
      <c r="Y11" s="263"/>
      <c r="Z11" s="260"/>
      <c r="AA11" s="261"/>
      <c r="AB11" s="262"/>
      <c r="AC11" s="261"/>
      <c r="AD11" s="262"/>
      <c r="AE11" s="261"/>
      <c r="AF11" s="262"/>
      <c r="AG11" s="261"/>
      <c r="AH11" s="262"/>
      <c r="AI11" s="261"/>
      <c r="AJ11" s="262"/>
      <c r="AK11" s="261"/>
      <c r="AL11" s="262">
        <v>0.15833333333333333</v>
      </c>
      <c r="AM11" s="263"/>
      <c r="AN11" s="257" t="s">
        <v>193</v>
      </c>
      <c r="AO11" s="258"/>
      <c r="AP11" s="258"/>
      <c r="AQ11" s="258"/>
      <c r="AR11" s="258"/>
      <c r="AS11" s="258"/>
      <c r="AT11" s="258"/>
      <c r="AU11" s="259"/>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0.27083333333333331</v>
      </c>
      <c r="W12" s="261"/>
      <c r="X12" s="262">
        <v>0.29166666666666669</v>
      </c>
      <c r="Y12" s="263"/>
      <c r="Z12" s="260"/>
      <c r="AA12" s="261"/>
      <c r="AB12" s="262">
        <v>1.2499999999999999E-2</v>
      </c>
      <c r="AC12" s="261"/>
      <c r="AD12" s="262">
        <v>4.1666666666666666E-3</v>
      </c>
      <c r="AE12" s="261"/>
      <c r="AF12" s="262">
        <v>4.1666666666666666E-3</v>
      </c>
      <c r="AG12" s="261"/>
      <c r="AH12" s="262"/>
      <c r="AI12" s="261"/>
      <c r="AJ12" s="262"/>
      <c r="AK12" s="261"/>
      <c r="AL12" s="262"/>
      <c r="AM12" s="263"/>
      <c r="AN12" s="264" t="s">
        <v>195</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0.29166666666666669</v>
      </c>
      <c r="W13" s="261"/>
      <c r="X13" s="262">
        <v>0.32500000000000001</v>
      </c>
      <c r="Y13" s="263"/>
      <c r="Z13" s="260"/>
      <c r="AA13" s="261"/>
      <c r="AB13" s="262">
        <v>2.4999999999999998E-2</v>
      </c>
      <c r="AC13" s="261"/>
      <c r="AD13" s="262">
        <v>4.1666666666666666E-3</v>
      </c>
      <c r="AE13" s="261"/>
      <c r="AF13" s="262">
        <v>4.1666666666666666E-3</v>
      </c>
      <c r="AG13" s="261"/>
      <c r="AH13" s="262"/>
      <c r="AI13" s="261"/>
      <c r="AJ13" s="262"/>
      <c r="AK13" s="261"/>
      <c r="AL13" s="262"/>
      <c r="AM13" s="263"/>
      <c r="AN13" s="264" t="s">
        <v>196</v>
      </c>
      <c r="AO13" s="265"/>
      <c r="AP13" s="265"/>
      <c r="AQ13" s="265"/>
      <c r="AR13" s="265"/>
      <c r="AS13" s="265"/>
      <c r="AT13" s="265"/>
      <c r="AU13" s="266"/>
    </row>
    <row r="14" spans="1:47" ht="15.75" customHeight="1" thickTop="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0.32500000000000001</v>
      </c>
      <c r="W14" s="261"/>
      <c r="X14" s="262">
        <v>0.4291666666666667</v>
      </c>
      <c r="Y14" s="263"/>
      <c r="Z14" s="260"/>
      <c r="AA14" s="261"/>
      <c r="AB14" s="262"/>
      <c r="AC14" s="261"/>
      <c r="AD14" s="262"/>
      <c r="AE14" s="261"/>
      <c r="AF14" s="262"/>
      <c r="AG14" s="261"/>
      <c r="AH14" s="262"/>
      <c r="AI14" s="261"/>
      <c r="AJ14" s="262"/>
      <c r="AK14" s="261"/>
      <c r="AL14" s="262">
        <v>0.10416666666666667</v>
      </c>
      <c r="AM14" s="263"/>
      <c r="AN14" s="257" t="s">
        <v>193</v>
      </c>
      <c r="AO14" s="258"/>
      <c r="AP14" s="258"/>
      <c r="AQ14" s="258"/>
      <c r="AR14" s="258"/>
      <c r="AS14" s="258"/>
      <c r="AT14" s="258"/>
      <c r="AU14" s="259"/>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0.4291666666666667</v>
      </c>
      <c r="W15" s="261"/>
      <c r="X15" s="262">
        <v>0.48749999999999999</v>
      </c>
      <c r="Y15" s="263"/>
      <c r="Z15" s="260"/>
      <c r="AA15" s="261"/>
      <c r="AB15" s="262">
        <v>4.9999999999999996E-2</v>
      </c>
      <c r="AC15" s="261"/>
      <c r="AD15" s="262">
        <v>4.1666666666666666E-3</v>
      </c>
      <c r="AE15" s="261"/>
      <c r="AF15" s="262">
        <v>4.1666666666666666E-3</v>
      </c>
      <c r="AG15" s="261"/>
      <c r="AH15" s="262"/>
      <c r="AI15" s="261"/>
      <c r="AJ15" s="262"/>
      <c r="AK15" s="261"/>
      <c r="AL15" s="262"/>
      <c r="AM15" s="263"/>
      <c r="AN15" s="264" t="s">
        <v>197</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0.48749999999999999</v>
      </c>
      <c r="W16" s="261"/>
      <c r="X16" s="262">
        <v>0.52916666666666667</v>
      </c>
      <c r="Y16" s="263"/>
      <c r="Z16" s="260"/>
      <c r="AA16" s="261"/>
      <c r="AB16" s="262"/>
      <c r="AC16" s="261"/>
      <c r="AD16" s="262"/>
      <c r="AE16" s="261"/>
      <c r="AF16" s="262">
        <v>4.1666666666666664E-2</v>
      </c>
      <c r="AG16" s="261"/>
      <c r="AH16" s="262"/>
      <c r="AI16" s="261"/>
      <c r="AJ16" s="262"/>
      <c r="AK16" s="261"/>
      <c r="AL16" s="262"/>
      <c r="AM16" s="263"/>
      <c r="AN16" s="264" t="s">
        <v>198</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0.52916666666666667</v>
      </c>
      <c r="W17" s="261"/>
      <c r="X17" s="262">
        <v>0.78333333333333333</v>
      </c>
      <c r="Y17" s="263"/>
      <c r="Z17" s="260"/>
      <c r="AA17" s="261"/>
      <c r="AB17" s="262">
        <v>0.24583333333333335</v>
      </c>
      <c r="AC17" s="261"/>
      <c r="AD17" s="262">
        <v>4.1666666666666666E-3</v>
      </c>
      <c r="AE17" s="261"/>
      <c r="AF17" s="262">
        <v>4.1666666666666666E-3</v>
      </c>
      <c r="AG17" s="261"/>
      <c r="AH17" s="262"/>
      <c r="AI17" s="261"/>
      <c r="AJ17" s="262"/>
      <c r="AK17" s="261"/>
      <c r="AL17" s="262"/>
      <c r="AM17" s="263"/>
      <c r="AN17" s="264" t="s">
        <v>199</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0.78333333333333333</v>
      </c>
      <c r="W18" s="261"/>
      <c r="X18" s="298">
        <v>1</v>
      </c>
      <c r="Y18" s="299"/>
      <c r="Z18" s="260"/>
      <c r="AA18" s="261"/>
      <c r="AB18" s="262">
        <v>0.20833333333333334</v>
      </c>
      <c r="AC18" s="261"/>
      <c r="AD18" s="262">
        <v>4.1666666666666666E-3</v>
      </c>
      <c r="AE18" s="261"/>
      <c r="AF18" s="262">
        <v>4.1666666666666666E-3</v>
      </c>
      <c r="AG18" s="261"/>
      <c r="AH18" s="262"/>
      <c r="AI18" s="261"/>
      <c r="AJ18" s="262"/>
      <c r="AK18" s="261"/>
      <c r="AL18" s="262"/>
      <c r="AM18" s="263"/>
      <c r="AN18" s="267" t="s">
        <v>200</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34"/>
      <c r="AA19" s="34"/>
      <c r="AB19" s="262"/>
      <c r="AC19" s="261"/>
      <c r="AD19" s="262"/>
      <c r="AE19" s="261"/>
      <c r="AF19" s="262"/>
      <c r="AG19" s="261"/>
      <c r="AH19" s="262"/>
      <c r="AI19" s="261"/>
      <c r="AJ19" s="262"/>
      <c r="AK19" s="261"/>
      <c r="AL19" s="262"/>
      <c r="AM19" s="263"/>
      <c r="AN19" s="264"/>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260"/>
      <c r="AA20" s="261"/>
      <c r="AB20" s="262"/>
      <c r="AC20" s="261"/>
      <c r="AD20" s="262"/>
      <c r="AE20" s="261"/>
      <c r="AF20" s="262"/>
      <c r="AG20" s="261"/>
      <c r="AH20" s="262"/>
      <c r="AI20" s="261"/>
      <c r="AJ20" s="262"/>
      <c r="AK20" s="261"/>
      <c r="AL20" s="262"/>
      <c r="AM20" s="263"/>
      <c r="AN20" s="264"/>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0.54166666666666674</v>
      </c>
      <c r="AC31" s="359"/>
      <c r="AD31" s="359">
        <f>SUM(AD9:AE30)</f>
        <v>2.0833333333333332E-2</v>
      </c>
      <c r="AE31" s="359"/>
      <c r="AF31" s="359">
        <f>SUM(AF9:AG30)</f>
        <v>0.15000000000000002</v>
      </c>
      <c r="AG31" s="359"/>
      <c r="AH31" s="359">
        <f>SUM(AH9:AI30)</f>
        <v>0</v>
      </c>
      <c r="AI31" s="359"/>
      <c r="AJ31" s="359">
        <f>SUM(AJ9:AK30)</f>
        <v>0</v>
      </c>
      <c r="AK31" s="359"/>
      <c r="AL31" s="373">
        <f>SUM(AL9:AM30)</f>
        <v>0.28749999999999998</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15617</v>
      </c>
      <c r="Y35" s="370"/>
      <c r="Z35" s="370"/>
      <c r="AA35" s="56" t="s">
        <v>79</v>
      </c>
      <c r="AB35" s="371">
        <v>1975</v>
      </c>
      <c r="AC35" s="372"/>
      <c r="AD35" s="372"/>
      <c r="AE35" s="57" t="s">
        <v>79</v>
      </c>
      <c r="AF35" s="371">
        <v>0</v>
      </c>
      <c r="AG35" s="372"/>
      <c r="AH35" s="372"/>
      <c r="AI35" s="56" t="s">
        <v>79</v>
      </c>
      <c r="AJ35" s="371">
        <v>0</v>
      </c>
      <c r="AK35" s="372"/>
      <c r="AL35" s="372"/>
      <c r="AM35" s="56" t="s">
        <v>79</v>
      </c>
      <c r="AN35" s="375">
        <f>(X35+AF35)-(AB35+AJ35)</f>
        <v>13642</v>
      </c>
      <c r="AO35" s="376"/>
      <c r="AP35" s="56" t="s">
        <v>79</v>
      </c>
      <c r="AQ35" s="377"/>
      <c r="AR35" s="378"/>
      <c r="AS35" s="378"/>
      <c r="AT35" s="378"/>
      <c r="AU35" s="379"/>
    </row>
    <row r="36" spans="1:47" ht="15.75" customHeight="1">
      <c r="A36" s="147" t="s">
        <v>81</v>
      </c>
      <c r="B36" s="58"/>
      <c r="C36" s="58"/>
      <c r="D36" s="58"/>
      <c r="E36" s="58"/>
      <c r="F36" s="58"/>
      <c r="G36" s="59"/>
      <c r="H36" s="387">
        <f>SUM(AB9:AC30)</f>
        <v>0.54166666666666674</v>
      </c>
      <c r="I36" s="388"/>
      <c r="J36" s="388"/>
      <c r="K36" s="389">
        <v>120</v>
      </c>
      <c r="L36" s="390"/>
      <c r="M36" s="60" t="s">
        <v>79</v>
      </c>
      <c r="N36" s="391">
        <f t="shared" si="2"/>
        <v>1560.0000000000002</v>
      </c>
      <c r="O36" s="392"/>
      <c r="P36" s="60" t="s">
        <v>79</v>
      </c>
      <c r="Q36" s="51"/>
      <c r="R36" s="396" t="s">
        <v>82</v>
      </c>
      <c r="S36" s="397"/>
      <c r="T36" s="397"/>
      <c r="U36" s="397"/>
      <c r="V36" s="397"/>
      <c r="W36" s="397"/>
      <c r="X36" s="394">
        <v>45000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43000</v>
      </c>
      <c r="AO36" s="383"/>
      <c r="AP36" s="61" t="s">
        <v>79</v>
      </c>
      <c r="AQ36" s="384"/>
      <c r="AR36" s="385"/>
      <c r="AS36" s="385"/>
      <c r="AT36" s="385"/>
      <c r="AU36" s="386"/>
    </row>
    <row r="37" spans="1:47" ht="15.75" customHeight="1">
      <c r="A37" s="147" t="s">
        <v>83</v>
      </c>
      <c r="B37" s="58"/>
      <c r="C37" s="58"/>
      <c r="D37" s="58"/>
      <c r="E37" s="58"/>
      <c r="F37" s="58"/>
      <c r="G37" s="59"/>
      <c r="H37" s="387">
        <f>SUM(AD9:AE30)</f>
        <v>2.0833333333333332E-2</v>
      </c>
      <c r="I37" s="388"/>
      <c r="J37" s="388"/>
      <c r="K37" s="389">
        <v>89</v>
      </c>
      <c r="L37" s="390"/>
      <c r="M37" s="60" t="s">
        <v>79</v>
      </c>
      <c r="N37" s="391">
        <f t="shared" si="2"/>
        <v>44.5</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47" t="s">
        <v>85</v>
      </c>
      <c r="B38" s="58"/>
      <c r="C38" s="58"/>
      <c r="D38" s="58"/>
      <c r="E38" s="58"/>
      <c r="F38" s="58"/>
      <c r="G38" s="59"/>
      <c r="H38" s="387">
        <f>SUM(AF9:AG30)</f>
        <v>0.15000000000000002</v>
      </c>
      <c r="I38" s="388"/>
      <c r="J38" s="388"/>
      <c r="K38" s="389">
        <v>89</v>
      </c>
      <c r="L38" s="390"/>
      <c r="M38" s="60" t="s">
        <v>79</v>
      </c>
      <c r="N38" s="391">
        <f t="shared" si="2"/>
        <v>320.40000000000003</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47"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47"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47" t="s">
        <v>92</v>
      </c>
      <c r="B41" s="58"/>
      <c r="C41" s="58"/>
      <c r="D41" s="58"/>
      <c r="E41" s="58"/>
      <c r="F41" s="58"/>
      <c r="G41" s="59"/>
      <c r="H41" s="387">
        <f>SUM(AL9:AM30)</f>
        <v>0.28749999999999998</v>
      </c>
      <c r="I41" s="388"/>
      <c r="J41" s="388"/>
      <c r="K41" s="389">
        <v>8</v>
      </c>
      <c r="L41" s="390"/>
      <c r="M41" s="60" t="s">
        <v>79</v>
      </c>
      <c r="N41" s="391">
        <f t="shared" si="2"/>
        <v>55.199999999999996</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47"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1980.1000000000004</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44045</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44045</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44" t="s">
        <v>141</v>
      </c>
      <c r="AH71" s="145"/>
      <c r="AI71" s="145"/>
      <c r="AJ71" s="145"/>
      <c r="AK71" s="145"/>
      <c r="AL71" s="143"/>
      <c r="AM71" s="144" t="s">
        <v>142</v>
      </c>
      <c r="AN71" s="145"/>
      <c r="AO71" s="145"/>
      <c r="AP71" s="146"/>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44" t="s">
        <v>147</v>
      </c>
      <c r="AH72" s="145"/>
      <c r="AI72" s="145"/>
      <c r="AJ72" s="145"/>
      <c r="AK72" s="145"/>
      <c r="AL72" s="143"/>
      <c r="AM72" s="144" t="s">
        <v>145</v>
      </c>
      <c r="AN72" s="145"/>
      <c r="AO72" s="145"/>
      <c r="AP72" s="146"/>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44" t="s">
        <v>181</v>
      </c>
      <c r="AH73" s="145"/>
      <c r="AI73" s="145"/>
      <c r="AJ73" s="145"/>
      <c r="AK73" s="145"/>
      <c r="AL73" s="143"/>
      <c r="AM73" s="144" t="s">
        <v>148</v>
      </c>
      <c r="AN73" s="145"/>
      <c r="AO73" s="145"/>
      <c r="AP73" s="146"/>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44" t="s">
        <v>150</v>
      </c>
      <c r="AH74" s="145"/>
      <c r="AI74" s="145"/>
      <c r="AJ74" s="145"/>
      <c r="AK74" s="145"/>
      <c r="AL74" s="143"/>
      <c r="AM74" s="144" t="s">
        <v>151</v>
      </c>
      <c r="AN74" s="145"/>
      <c r="AO74" s="145"/>
      <c r="AP74" s="146"/>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44" t="s">
        <v>153</v>
      </c>
      <c r="AH75" s="145"/>
      <c r="AI75" s="145"/>
      <c r="AJ75" s="145"/>
      <c r="AK75" s="145"/>
      <c r="AL75" s="143"/>
      <c r="AM75" s="144" t="s">
        <v>154</v>
      </c>
      <c r="AN75" s="145"/>
      <c r="AO75" s="145"/>
      <c r="AP75" s="146"/>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44" t="s">
        <v>156</v>
      </c>
      <c r="AH76" s="145"/>
      <c r="AI76" s="145"/>
      <c r="AJ76" s="145"/>
      <c r="AK76" s="145"/>
      <c r="AL76" s="143"/>
      <c r="AM76" s="144" t="s">
        <v>154</v>
      </c>
      <c r="AN76" s="145"/>
      <c r="AO76" s="145" t="s">
        <v>143</v>
      </c>
      <c r="AP76" s="146"/>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44" t="s">
        <v>158</v>
      </c>
      <c r="AH77" s="145"/>
      <c r="AI77" s="145"/>
      <c r="AJ77" s="145"/>
      <c r="AK77" s="145"/>
      <c r="AL77" s="143"/>
      <c r="AM77" s="144" t="s">
        <v>159</v>
      </c>
      <c r="AN77" s="145"/>
      <c r="AO77" s="145"/>
      <c r="AP77" s="146"/>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6" zoomScale="77" zoomScaleNormal="77"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44046</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55" t="s">
        <v>16</v>
      </c>
      <c r="L8" s="156"/>
      <c r="M8" s="156"/>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2.9166666666666664E-2</v>
      </c>
      <c r="Y9" s="256"/>
      <c r="Z9" s="253"/>
      <c r="AA9" s="254"/>
      <c r="AB9" s="255">
        <v>2.4999999999999998E-2</v>
      </c>
      <c r="AC9" s="254"/>
      <c r="AD9" s="255"/>
      <c r="AE9" s="254"/>
      <c r="AF9" s="255">
        <v>4.1666666666666666E-3</v>
      </c>
      <c r="AG9" s="254"/>
      <c r="AH9" s="255"/>
      <c r="AI9" s="254"/>
      <c r="AJ9" s="255"/>
      <c r="AK9" s="254"/>
      <c r="AL9" s="255"/>
      <c r="AM9" s="256"/>
      <c r="AN9" s="257" t="s">
        <v>201</v>
      </c>
      <c r="AO9" s="258"/>
      <c r="AP9" s="258"/>
      <c r="AQ9" s="258"/>
      <c r="AR9" s="258"/>
      <c r="AS9" s="258"/>
      <c r="AT9" s="258"/>
      <c r="AU9" s="259"/>
    </row>
    <row r="10" spans="1:47" ht="15.75" customHeight="1" thickTop="1">
      <c r="A10" s="24"/>
      <c r="B10" s="24"/>
      <c r="C10" s="24"/>
      <c r="D10" s="24"/>
      <c r="E10" s="25"/>
      <c r="F10" s="25"/>
      <c r="G10" s="25"/>
      <c r="H10" s="25"/>
      <c r="I10" s="25"/>
      <c r="J10" s="25"/>
      <c r="U10" s="26"/>
      <c r="V10" s="260">
        <v>2.9166666666666664E-2</v>
      </c>
      <c r="W10" s="261"/>
      <c r="X10" s="262">
        <v>0.13333333333333333</v>
      </c>
      <c r="Y10" s="263"/>
      <c r="Z10" s="260"/>
      <c r="AA10" s="261"/>
      <c r="AB10" s="262"/>
      <c r="AC10" s="261"/>
      <c r="AD10" s="262"/>
      <c r="AE10" s="261"/>
      <c r="AF10" s="262"/>
      <c r="AG10" s="261"/>
      <c r="AH10" s="262"/>
      <c r="AI10" s="261"/>
      <c r="AJ10" s="262"/>
      <c r="AK10" s="261"/>
      <c r="AL10" s="262">
        <v>0.10416666666666667</v>
      </c>
      <c r="AM10" s="263"/>
      <c r="AN10" s="264" t="s">
        <v>183</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0.13333333333333333</v>
      </c>
      <c r="W11" s="261"/>
      <c r="X11" s="262">
        <v>0.20833333333333334</v>
      </c>
      <c r="Y11" s="263"/>
      <c r="Z11" s="260"/>
      <c r="AA11" s="261"/>
      <c r="AB11" s="262"/>
      <c r="AC11" s="261"/>
      <c r="AD11" s="262"/>
      <c r="AE11" s="261"/>
      <c r="AF11" s="262">
        <v>7.4999999999999997E-2</v>
      </c>
      <c r="AG11" s="261"/>
      <c r="AH11" s="262"/>
      <c r="AI11" s="261"/>
      <c r="AJ11" s="262"/>
      <c r="AK11" s="261"/>
      <c r="AL11" s="262"/>
      <c r="AM11" s="263"/>
      <c r="AN11" s="264" t="s">
        <v>202</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0.20833333333333334</v>
      </c>
      <c r="W12" s="261"/>
      <c r="X12" s="262">
        <v>0.3125</v>
      </c>
      <c r="Y12" s="263"/>
      <c r="Z12" s="260"/>
      <c r="AA12" s="261"/>
      <c r="AB12" s="262"/>
      <c r="AC12" s="261"/>
      <c r="AD12" s="262"/>
      <c r="AE12" s="261"/>
      <c r="AF12" s="262"/>
      <c r="AG12" s="261"/>
      <c r="AH12" s="262"/>
      <c r="AI12" s="261"/>
      <c r="AJ12" s="262"/>
      <c r="AK12" s="261"/>
      <c r="AL12" s="262">
        <v>0.10416666666666667</v>
      </c>
      <c r="AM12" s="263"/>
      <c r="AN12" s="264" t="s">
        <v>183</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0.3125</v>
      </c>
      <c r="W13" s="261"/>
      <c r="X13" s="262">
        <v>0.3666666666666667</v>
      </c>
      <c r="Y13" s="263"/>
      <c r="Z13" s="260"/>
      <c r="AA13" s="261"/>
      <c r="AB13" s="262">
        <v>4.5833333333333337E-2</v>
      </c>
      <c r="AC13" s="261"/>
      <c r="AD13" s="262">
        <v>4.1666666666666666E-3</v>
      </c>
      <c r="AE13" s="261"/>
      <c r="AF13" s="262">
        <v>4.1666666666666666E-3</v>
      </c>
      <c r="AG13" s="261"/>
      <c r="AH13" s="262"/>
      <c r="AI13" s="261"/>
      <c r="AJ13" s="262"/>
      <c r="AK13" s="261"/>
      <c r="AL13" s="262"/>
      <c r="AM13" s="263"/>
      <c r="AN13" s="264" t="s">
        <v>203</v>
      </c>
      <c r="AO13" s="265"/>
      <c r="AP13" s="265"/>
      <c r="AQ13" s="265"/>
      <c r="AR13" s="265"/>
      <c r="AS13" s="265"/>
      <c r="AT13" s="265"/>
      <c r="AU13" s="266"/>
    </row>
    <row r="14" spans="1:47" ht="15.75" customHeight="1" thickTop="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0.3666666666666667</v>
      </c>
      <c r="W14" s="261"/>
      <c r="X14" s="262">
        <v>0.41666666666666669</v>
      </c>
      <c r="Y14" s="263"/>
      <c r="Z14" s="260"/>
      <c r="AA14" s="261"/>
      <c r="AB14" s="262">
        <v>4.1666666666666664E-2</v>
      </c>
      <c r="AC14" s="261"/>
      <c r="AD14" s="262">
        <v>4.1666666666666666E-3</v>
      </c>
      <c r="AE14" s="261"/>
      <c r="AF14" s="262">
        <v>4.1666666666666666E-3</v>
      </c>
      <c r="AG14" s="261"/>
      <c r="AH14" s="262"/>
      <c r="AI14" s="261"/>
      <c r="AJ14" s="262"/>
      <c r="AK14" s="261"/>
      <c r="AL14" s="262"/>
      <c r="AM14" s="263"/>
      <c r="AN14" s="257" t="s">
        <v>204</v>
      </c>
      <c r="AO14" s="258"/>
      <c r="AP14" s="258"/>
      <c r="AQ14" s="258"/>
      <c r="AR14" s="258"/>
      <c r="AS14" s="258"/>
      <c r="AT14" s="258"/>
      <c r="AU14" s="259"/>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0.41666666666666669</v>
      </c>
      <c r="W15" s="261"/>
      <c r="X15" s="262">
        <v>0.48749999999999999</v>
      </c>
      <c r="Y15" s="263"/>
      <c r="Z15" s="260"/>
      <c r="AA15" s="261"/>
      <c r="AB15" s="262"/>
      <c r="AC15" s="261"/>
      <c r="AD15" s="262"/>
      <c r="AE15" s="261"/>
      <c r="AF15" s="262">
        <v>7.0833333333333331E-2</v>
      </c>
      <c r="AG15" s="261"/>
      <c r="AH15" s="262"/>
      <c r="AI15" s="261"/>
      <c r="AJ15" s="262"/>
      <c r="AK15" s="261"/>
      <c r="AL15" s="262"/>
      <c r="AM15" s="263"/>
      <c r="AN15" s="264" t="s">
        <v>205</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0.48749999999999999</v>
      </c>
      <c r="W16" s="261"/>
      <c r="X16" s="262">
        <v>0.66666666666666663</v>
      </c>
      <c r="Y16" s="263"/>
      <c r="Z16" s="260"/>
      <c r="AA16" s="261"/>
      <c r="AB16" s="262"/>
      <c r="AC16" s="261"/>
      <c r="AD16" s="262"/>
      <c r="AE16" s="261"/>
      <c r="AF16" s="262"/>
      <c r="AG16" s="261"/>
      <c r="AH16" s="262"/>
      <c r="AI16" s="261"/>
      <c r="AJ16" s="262"/>
      <c r="AK16" s="261"/>
      <c r="AL16" s="262">
        <v>0.17916666666666667</v>
      </c>
      <c r="AM16" s="263"/>
      <c r="AN16" s="264" t="s">
        <v>183</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0.66666666666666663</v>
      </c>
      <c r="W17" s="261"/>
      <c r="X17" s="262">
        <v>0.73333333333333339</v>
      </c>
      <c r="Y17" s="263"/>
      <c r="Z17" s="260"/>
      <c r="AA17" s="261"/>
      <c r="AB17" s="262"/>
      <c r="AC17" s="261"/>
      <c r="AD17" s="262"/>
      <c r="AE17" s="261"/>
      <c r="AF17" s="262">
        <v>6.6666666666666666E-2</v>
      </c>
      <c r="AG17" s="261"/>
      <c r="AH17" s="262"/>
      <c r="AI17" s="261"/>
      <c r="AJ17" s="262"/>
      <c r="AK17" s="261"/>
      <c r="AL17" s="262"/>
      <c r="AM17" s="263"/>
      <c r="AN17" s="264" t="s">
        <v>206</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0.73333333333333339</v>
      </c>
      <c r="W18" s="261"/>
      <c r="X18" s="298">
        <v>0.8125</v>
      </c>
      <c r="Y18" s="299"/>
      <c r="Z18" s="260"/>
      <c r="AA18" s="261"/>
      <c r="AB18" s="262"/>
      <c r="AC18" s="261"/>
      <c r="AD18" s="262"/>
      <c r="AE18" s="261"/>
      <c r="AF18" s="262"/>
      <c r="AG18" s="261"/>
      <c r="AH18" s="262"/>
      <c r="AI18" s="261"/>
      <c r="AJ18" s="262"/>
      <c r="AK18" s="261"/>
      <c r="AL18" s="262">
        <v>7.9166666666666663E-2</v>
      </c>
      <c r="AM18" s="263"/>
      <c r="AN18" s="264" t="s">
        <v>183</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0.8125</v>
      </c>
      <c r="W19" s="261"/>
      <c r="X19" s="298">
        <v>0.8833333333333333</v>
      </c>
      <c r="Y19" s="299"/>
      <c r="Z19" s="34"/>
      <c r="AA19" s="34"/>
      <c r="AB19" s="262"/>
      <c r="AC19" s="261"/>
      <c r="AD19" s="262"/>
      <c r="AE19" s="261"/>
      <c r="AF19" s="262">
        <v>7.0833333333333331E-2</v>
      </c>
      <c r="AG19" s="261"/>
      <c r="AH19" s="262"/>
      <c r="AI19" s="261"/>
      <c r="AJ19" s="262"/>
      <c r="AK19" s="261"/>
      <c r="AL19" s="262"/>
      <c r="AM19" s="263"/>
      <c r="AN19" s="264" t="s">
        <v>202</v>
      </c>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0.8833333333333333</v>
      </c>
      <c r="W20" s="261"/>
      <c r="X20" s="298">
        <v>1</v>
      </c>
      <c r="Y20" s="299"/>
      <c r="Z20" s="260"/>
      <c r="AA20" s="261"/>
      <c r="AB20" s="262"/>
      <c r="AC20" s="261"/>
      <c r="AD20" s="262"/>
      <c r="AE20" s="261"/>
      <c r="AF20" s="262"/>
      <c r="AG20" s="261"/>
      <c r="AH20" s="262"/>
      <c r="AI20" s="261"/>
      <c r="AJ20" s="262"/>
      <c r="AK20" s="261"/>
      <c r="AL20" s="262">
        <v>0.11666666666666665</v>
      </c>
      <c r="AM20" s="263"/>
      <c r="AN20" s="264" t="s">
        <v>183</v>
      </c>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0.11249999999999999</v>
      </c>
      <c r="AC31" s="359"/>
      <c r="AD31" s="359">
        <f>SUM(AD9:AE30)</f>
        <v>8.3333333333333332E-3</v>
      </c>
      <c r="AE31" s="359"/>
      <c r="AF31" s="359">
        <f>SUM(AF9:AG30)</f>
        <v>0.29583333333333328</v>
      </c>
      <c r="AG31" s="359"/>
      <c r="AH31" s="359">
        <f>SUM(AH9:AI30)</f>
        <v>0</v>
      </c>
      <c r="AI31" s="359"/>
      <c r="AJ31" s="359">
        <f>SUM(AJ9:AK30)</f>
        <v>0</v>
      </c>
      <c r="AK31" s="359"/>
      <c r="AL31" s="373">
        <f>SUM(AL9:AM30)</f>
        <v>0.58333333333333337</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13642</v>
      </c>
      <c r="Y35" s="370"/>
      <c r="Z35" s="370"/>
      <c r="AA35" s="56" t="s">
        <v>79</v>
      </c>
      <c r="AB35" s="371">
        <v>1082</v>
      </c>
      <c r="AC35" s="372"/>
      <c r="AD35" s="372"/>
      <c r="AE35" s="57" t="s">
        <v>79</v>
      </c>
      <c r="AF35" s="371">
        <v>0</v>
      </c>
      <c r="AG35" s="372"/>
      <c r="AH35" s="372"/>
      <c r="AI35" s="56" t="s">
        <v>79</v>
      </c>
      <c r="AJ35" s="371">
        <v>0</v>
      </c>
      <c r="AK35" s="372"/>
      <c r="AL35" s="372"/>
      <c r="AM35" s="56" t="s">
        <v>79</v>
      </c>
      <c r="AN35" s="375">
        <f>(X35+AF35)-(AB35+AJ35)</f>
        <v>12560</v>
      </c>
      <c r="AO35" s="376"/>
      <c r="AP35" s="56" t="s">
        <v>79</v>
      </c>
      <c r="AQ35" s="377"/>
      <c r="AR35" s="378"/>
      <c r="AS35" s="378"/>
      <c r="AT35" s="378"/>
      <c r="AU35" s="379"/>
    </row>
    <row r="36" spans="1:47" ht="15.75" customHeight="1">
      <c r="A36" s="154" t="s">
        <v>81</v>
      </c>
      <c r="B36" s="58"/>
      <c r="C36" s="58"/>
      <c r="D36" s="58"/>
      <c r="E36" s="58"/>
      <c r="F36" s="58"/>
      <c r="G36" s="59"/>
      <c r="H36" s="387">
        <f>SUM(AB9:AC30)</f>
        <v>0.11249999999999999</v>
      </c>
      <c r="I36" s="388"/>
      <c r="J36" s="388"/>
      <c r="K36" s="389">
        <v>120</v>
      </c>
      <c r="L36" s="390"/>
      <c r="M36" s="60" t="s">
        <v>79</v>
      </c>
      <c r="N36" s="391">
        <f t="shared" si="2"/>
        <v>323.99999999999994</v>
      </c>
      <c r="O36" s="392"/>
      <c r="P36" s="60" t="s">
        <v>79</v>
      </c>
      <c r="Q36" s="51"/>
      <c r="R36" s="396" t="s">
        <v>82</v>
      </c>
      <c r="S36" s="397"/>
      <c r="T36" s="397"/>
      <c r="U36" s="397"/>
      <c r="V36" s="397"/>
      <c r="W36" s="397"/>
      <c r="X36" s="394">
        <v>43000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41000</v>
      </c>
      <c r="AO36" s="383"/>
      <c r="AP36" s="61" t="s">
        <v>79</v>
      </c>
      <c r="AQ36" s="384"/>
      <c r="AR36" s="385"/>
      <c r="AS36" s="385"/>
      <c r="AT36" s="385"/>
      <c r="AU36" s="386"/>
    </row>
    <row r="37" spans="1:47" ht="15.75" customHeight="1">
      <c r="A37" s="154" t="s">
        <v>83</v>
      </c>
      <c r="B37" s="58"/>
      <c r="C37" s="58"/>
      <c r="D37" s="58"/>
      <c r="E37" s="58"/>
      <c r="F37" s="58"/>
      <c r="G37" s="59"/>
      <c r="H37" s="387">
        <f>SUM(AD9:AE30)</f>
        <v>8.3333333333333332E-3</v>
      </c>
      <c r="I37" s="388"/>
      <c r="J37" s="388"/>
      <c r="K37" s="389">
        <v>89</v>
      </c>
      <c r="L37" s="390"/>
      <c r="M37" s="60" t="s">
        <v>79</v>
      </c>
      <c r="N37" s="391">
        <f t="shared" si="2"/>
        <v>17.8</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54" t="s">
        <v>85</v>
      </c>
      <c r="B38" s="58"/>
      <c r="C38" s="58"/>
      <c r="D38" s="58"/>
      <c r="E38" s="58"/>
      <c r="F38" s="58"/>
      <c r="G38" s="59"/>
      <c r="H38" s="387">
        <f>SUM(AF9:AG30)</f>
        <v>0.29583333333333328</v>
      </c>
      <c r="I38" s="388"/>
      <c r="J38" s="388"/>
      <c r="K38" s="389">
        <v>89</v>
      </c>
      <c r="L38" s="390"/>
      <c r="M38" s="60" t="s">
        <v>79</v>
      </c>
      <c r="N38" s="391">
        <f t="shared" si="2"/>
        <v>631.89999999999986</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54"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54"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54" t="s">
        <v>92</v>
      </c>
      <c r="B41" s="58"/>
      <c r="C41" s="58"/>
      <c r="D41" s="58"/>
      <c r="E41" s="58"/>
      <c r="F41" s="58"/>
      <c r="G41" s="59"/>
      <c r="H41" s="387">
        <f>SUM(AL9:AM30)</f>
        <v>0.58333333333333337</v>
      </c>
      <c r="I41" s="388"/>
      <c r="J41" s="388"/>
      <c r="K41" s="389">
        <v>8</v>
      </c>
      <c r="L41" s="390"/>
      <c r="M41" s="60" t="s">
        <v>79</v>
      </c>
      <c r="N41" s="391">
        <f t="shared" si="2"/>
        <v>112</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54"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1085.6999999999998</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44046</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44046</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51" t="s">
        <v>141</v>
      </c>
      <c r="AH71" s="152"/>
      <c r="AI71" s="152"/>
      <c r="AJ71" s="152"/>
      <c r="AK71" s="152"/>
      <c r="AL71" s="150"/>
      <c r="AM71" s="151" t="s">
        <v>142</v>
      </c>
      <c r="AN71" s="152"/>
      <c r="AO71" s="152"/>
      <c r="AP71" s="153"/>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51" t="s">
        <v>147</v>
      </c>
      <c r="AH72" s="152"/>
      <c r="AI72" s="152"/>
      <c r="AJ72" s="152"/>
      <c r="AK72" s="152"/>
      <c r="AL72" s="150"/>
      <c r="AM72" s="151" t="s">
        <v>145</v>
      </c>
      <c r="AN72" s="152"/>
      <c r="AO72" s="152"/>
      <c r="AP72" s="153"/>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51" t="s">
        <v>181</v>
      </c>
      <c r="AH73" s="152"/>
      <c r="AI73" s="152"/>
      <c r="AJ73" s="152"/>
      <c r="AK73" s="152"/>
      <c r="AL73" s="150"/>
      <c r="AM73" s="151" t="s">
        <v>148</v>
      </c>
      <c r="AN73" s="152"/>
      <c r="AO73" s="152"/>
      <c r="AP73" s="153"/>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51" t="s">
        <v>150</v>
      </c>
      <c r="AH74" s="152"/>
      <c r="AI74" s="152"/>
      <c r="AJ74" s="152"/>
      <c r="AK74" s="152"/>
      <c r="AL74" s="150"/>
      <c r="AM74" s="151" t="s">
        <v>151</v>
      </c>
      <c r="AN74" s="152"/>
      <c r="AO74" s="152"/>
      <c r="AP74" s="153"/>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51" t="s">
        <v>153</v>
      </c>
      <c r="AH75" s="152"/>
      <c r="AI75" s="152"/>
      <c r="AJ75" s="152"/>
      <c r="AK75" s="152"/>
      <c r="AL75" s="150"/>
      <c r="AM75" s="151" t="s">
        <v>154</v>
      </c>
      <c r="AN75" s="152"/>
      <c r="AO75" s="152"/>
      <c r="AP75" s="153"/>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51" t="s">
        <v>156</v>
      </c>
      <c r="AH76" s="152"/>
      <c r="AI76" s="152"/>
      <c r="AJ76" s="152"/>
      <c r="AK76" s="152"/>
      <c r="AL76" s="150"/>
      <c r="AM76" s="151" t="s">
        <v>154</v>
      </c>
      <c r="AN76" s="152"/>
      <c r="AO76" s="152" t="s">
        <v>143</v>
      </c>
      <c r="AP76" s="153"/>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51" t="s">
        <v>158</v>
      </c>
      <c r="AH77" s="152"/>
      <c r="AI77" s="152"/>
      <c r="AJ77" s="152"/>
      <c r="AK77" s="152"/>
      <c r="AL77" s="150"/>
      <c r="AM77" s="151" t="s">
        <v>159</v>
      </c>
      <c r="AN77" s="152"/>
      <c r="AO77" s="152"/>
      <c r="AP77" s="153"/>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44047</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60" t="s">
        <v>16</v>
      </c>
      <c r="L8" s="161"/>
      <c r="M8" s="161"/>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4.9999999999999996E-2</v>
      </c>
      <c r="Y9" s="256"/>
      <c r="Z9" s="253"/>
      <c r="AA9" s="254"/>
      <c r="AB9" s="255"/>
      <c r="AC9" s="254"/>
      <c r="AD9" s="255"/>
      <c r="AE9" s="254"/>
      <c r="AF9" s="255"/>
      <c r="AG9" s="254"/>
      <c r="AH9" s="255"/>
      <c r="AI9" s="254"/>
      <c r="AJ9" s="255"/>
      <c r="AK9" s="254"/>
      <c r="AL9" s="255">
        <v>4.9999999999999996E-2</v>
      </c>
      <c r="AM9" s="256"/>
      <c r="AN9" s="257" t="s">
        <v>189</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60">
        <v>4.9999999999999996E-2</v>
      </c>
      <c r="W10" s="261"/>
      <c r="X10" s="262">
        <v>0.12916666666666668</v>
      </c>
      <c r="Y10" s="263"/>
      <c r="Z10" s="260"/>
      <c r="AA10" s="261"/>
      <c r="AB10" s="262"/>
      <c r="AC10" s="261"/>
      <c r="AD10" s="262"/>
      <c r="AE10" s="261"/>
      <c r="AF10" s="262">
        <v>7.9166666666666663E-2</v>
      </c>
      <c r="AG10" s="261"/>
      <c r="AH10" s="262"/>
      <c r="AI10" s="261"/>
      <c r="AJ10" s="262"/>
      <c r="AK10" s="261"/>
      <c r="AL10" s="262"/>
      <c r="AM10" s="263"/>
      <c r="AN10" s="264" t="s">
        <v>207</v>
      </c>
      <c r="AO10" s="265"/>
      <c r="AP10" s="265"/>
      <c r="AQ10" s="265"/>
      <c r="AR10" s="265"/>
      <c r="AS10" s="265"/>
      <c r="AT10" s="265"/>
      <c r="AU10" s="26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0">
        <v>0.12916666666666668</v>
      </c>
      <c r="W11" s="261"/>
      <c r="X11" s="262">
        <v>0.29166666666666669</v>
      </c>
      <c r="Y11" s="263"/>
      <c r="Z11" s="260"/>
      <c r="AA11" s="261"/>
      <c r="AB11" s="262"/>
      <c r="AC11" s="261"/>
      <c r="AD11" s="262"/>
      <c r="AE11" s="261"/>
      <c r="AF11" s="262"/>
      <c r="AG11" s="261"/>
      <c r="AH11" s="262"/>
      <c r="AI11" s="261"/>
      <c r="AJ11" s="262"/>
      <c r="AK11" s="261"/>
      <c r="AL11" s="262">
        <v>0.16250000000000001</v>
      </c>
      <c r="AM11" s="263"/>
      <c r="AN11" s="257" t="s">
        <v>189</v>
      </c>
      <c r="AO11" s="258"/>
      <c r="AP11" s="258"/>
      <c r="AQ11" s="258"/>
      <c r="AR11" s="258"/>
      <c r="AS11" s="258"/>
      <c r="AT11" s="258"/>
      <c r="AU11" s="259"/>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0.29166666666666669</v>
      </c>
      <c r="W12" s="261"/>
      <c r="X12" s="262">
        <v>0.35416666666666669</v>
      </c>
      <c r="Y12" s="263"/>
      <c r="Z12" s="260"/>
      <c r="AA12" s="261"/>
      <c r="AB12" s="262"/>
      <c r="AC12" s="261"/>
      <c r="AD12" s="262"/>
      <c r="AE12" s="261"/>
      <c r="AF12" s="262">
        <v>6.25E-2</v>
      </c>
      <c r="AG12" s="261"/>
      <c r="AH12" s="262"/>
      <c r="AI12" s="261"/>
      <c r="AJ12" s="262"/>
      <c r="AK12" s="261"/>
      <c r="AL12" s="262"/>
      <c r="AM12" s="263"/>
      <c r="AN12" s="264" t="s">
        <v>208</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0.35416666666666669</v>
      </c>
      <c r="W13" s="261"/>
      <c r="X13" s="262">
        <v>0.72916666666666663</v>
      </c>
      <c r="Y13" s="263"/>
      <c r="Z13" s="260"/>
      <c r="AA13" s="261"/>
      <c r="AB13" s="262"/>
      <c r="AC13" s="261"/>
      <c r="AD13" s="262"/>
      <c r="AE13" s="261"/>
      <c r="AF13" s="262"/>
      <c r="AG13" s="261"/>
      <c r="AH13" s="262"/>
      <c r="AI13" s="261"/>
      <c r="AJ13" s="262"/>
      <c r="AK13" s="261"/>
      <c r="AL13" s="262">
        <v>0.375</v>
      </c>
      <c r="AM13" s="263"/>
      <c r="AN13" s="257" t="s">
        <v>189</v>
      </c>
      <c r="AO13" s="258"/>
      <c r="AP13" s="258"/>
      <c r="AQ13" s="258"/>
      <c r="AR13" s="258"/>
      <c r="AS13" s="258"/>
      <c r="AT13" s="258"/>
      <c r="AU13" s="259"/>
    </row>
    <row r="14" spans="1:47" ht="15.75" customHeight="1" thickTop="1" thickBot="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0.72916666666666663</v>
      </c>
      <c r="W14" s="261"/>
      <c r="X14" s="262">
        <v>0.82500000000000007</v>
      </c>
      <c r="Y14" s="263"/>
      <c r="Z14" s="260"/>
      <c r="AA14" s="261"/>
      <c r="AB14" s="262"/>
      <c r="AC14" s="261"/>
      <c r="AD14" s="262"/>
      <c r="AE14" s="261"/>
      <c r="AF14" s="262">
        <v>9.5833333333333326E-2</v>
      </c>
      <c r="AG14" s="261"/>
      <c r="AH14" s="262"/>
      <c r="AI14" s="261"/>
      <c r="AJ14" s="262"/>
      <c r="AK14" s="261"/>
      <c r="AL14" s="262"/>
      <c r="AM14" s="263"/>
      <c r="AN14" s="257" t="s">
        <v>209</v>
      </c>
      <c r="AO14" s="258"/>
      <c r="AP14" s="258"/>
      <c r="AQ14" s="258"/>
      <c r="AR14" s="258"/>
      <c r="AS14" s="258"/>
      <c r="AT14" s="258"/>
      <c r="AU14" s="259"/>
    </row>
    <row r="15" spans="1:47" ht="15.75" customHeight="1" thickTop="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0.82500000000000007</v>
      </c>
      <c r="W15" s="261"/>
      <c r="X15" s="262">
        <v>0.85416666666666663</v>
      </c>
      <c r="Y15" s="263"/>
      <c r="Z15" s="260"/>
      <c r="AA15" s="261"/>
      <c r="AB15" s="262"/>
      <c r="AC15" s="261"/>
      <c r="AD15" s="262"/>
      <c r="AE15" s="261"/>
      <c r="AF15" s="262"/>
      <c r="AG15" s="261"/>
      <c r="AH15" s="262"/>
      <c r="AI15" s="261"/>
      <c r="AJ15" s="262"/>
      <c r="AK15" s="261"/>
      <c r="AL15" s="262">
        <v>2.9166666666666664E-2</v>
      </c>
      <c r="AM15" s="263"/>
      <c r="AN15" s="257" t="s">
        <v>189</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0">
        <v>0.85416666666666663</v>
      </c>
      <c r="W16" s="261"/>
      <c r="X16" s="262">
        <v>0.90416666666666667</v>
      </c>
      <c r="Y16" s="263"/>
      <c r="Z16" s="260"/>
      <c r="AA16" s="261"/>
      <c r="AB16" s="262"/>
      <c r="AC16" s="261"/>
      <c r="AD16" s="262"/>
      <c r="AE16" s="261"/>
      <c r="AF16" s="262">
        <v>4.9999999999999996E-2</v>
      </c>
      <c r="AG16" s="261"/>
      <c r="AH16" s="262"/>
      <c r="AI16" s="261"/>
      <c r="AJ16" s="262"/>
      <c r="AK16" s="261"/>
      <c r="AL16" s="262"/>
      <c r="AM16" s="263"/>
      <c r="AN16" s="264" t="s">
        <v>210</v>
      </c>
      <c r="AO16" s="265"/>
      <c r="AP16" s="265"/>
      <c r="AQ16" s="265"/>
      <c r="AR16" s="265"/>
      <c r="AS16" s="265"/>
      <c r="AT16" s="265"/>
      <c r="AU16" s="26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0">
        <v>0.90416666666666667</v>
      </c>
      <c r="W17" s="261"/>
      <c r="X17" s="262">
        <v>1</v>
      </c>
      <c r="Y17" s="263"/>
      <c r="Z17" s="260"/>
      <c r="AA17" s="261"/>
      <c r="AB17" s="262"/>
      <c r="AC17" s="261"/>
      <c r="AD17" s="262"/>
      <c r="AE17" s="261"/>
      <c r="AF17" s="262"/>
      <c r="AG17" s="261"/>
      <c r="AH17" s="262"/>
      <c r="AI17" s="261"/>
      <c r="AJ17" s="262"/>
      <c r="AK17" s="261"/>
      <c r="AL17" s="262">
        <v>9.5833333333333326E-2</v>
      </c>
      <c r="AM17" s="263"/>
      <c r="AN17" s="257" t="s">
        <v>189</v>
      </c>
      <c r="AO17" s="258"/>
      <c r="AP17" s="258"/>
      <c r="AQ17" s="258"/>
      <c r="AR17" s="258"/>
      <c r="AS17" s="258"/>
      <c r="AT17" s="258"/>
      <c r="AU17" s="259"/>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c r="W18" s="261"/>
      <c r="X18" s="298"/>
      <c r="Y18" s="299"/>
      <c r="Z18" s="260"/>
      <c r="AA18" s="261"/>
      <c r="AB18" s="262"/>
      <c r="AC18" s="261"/>
      <c r="AD18" s="262"/>
      <c r="AE18" s="261"/>
      <c r="AF18" s="262"/>
      <c r="AG18" s="261"/>
      <c r="AH18" s="262"/>
      <c r="AI18" s="261"/>
      <c r="AJ18" s="262"/>
      <c r="AK18" s="261"/>
      <c r="AL18" s="262"/>
      <c r="AM18" s="263"/>
      <c r="AN18" s="264"/>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34"/>
      <c r="AA19" s="34"/>
      <c r="AB19" s="262"/>
      <c r="AC19" s="261"/>
      <c r="AD19" s="262"/>
      <c r="AE19" s="261"/>
      <c r="AF19" s="262"/>
      <c r="AG19" s="261"/>
      <c r="AH19" s="262"/>
      <c r="AI19" s="261"/>
      <c r="AJ19" s="262"/>
      <c r="AK19" s="261"/>
      <c r="AL19" s="262"/>
      <c r="AM19" s="263"/>
      <c r="AN19" s="264"/>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260"/>
      <c r="AA20" s="261"/>
      <c r="AB20" s="262"/>
      <c r="AC20" s="261"/>
      <c r="AD20" s="262"/>
      <c r="AE20" s="261"/>
      <c r="AF20" s="262"/>
      <c r="AG20" s="261"/>
      <c r="AH20" s="262"/>
      <c r="AI20" s="261"/>
      <c r="AJ20" s="262"/>
      <c r="AK20" s="261"/>
      <c r="AL20" s="262"/>
      <c r="AM20" s="263"/>
      <c r="AN20" s="264"/>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v>
      </c>
      <c r="AC31" s="359"/>
      <c r="AD31" s="359">
        <f>SUM(AD9:AE30)</f>
        <v>0</v>
      </c>
      <c r="AE31" s="359"/>
      <c r="AF31" s="359">
        <f>SUM(AF9:AG30)</f>
        <v>0.28749999999999998</v>
      </c>
      <c r="AG31" s="359"/>
      <c r="AH31" s="359">
        <f>SUM(AH9:AI30)</f>
        <v>0</v>
      </c>
      <c r="AI31" s="359"/>
      <c r="AJ31" s="359">
        <f>SUM(AJ9:AK30)</f>
        <v>0</v>
      </c>
      <c r="AK31" s="359"/>
      <c r="AL31" s="373">
        <f>SUM(AL9:AM30)</f>
        <v>0.71250000000000002</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12560</v>
      </c>
      <c r="Y35" s="370"/>
      <c r="Z35" s="370"/>
      <c r="AA35" s="56" t="s">
        <v>79</v>
      </c>
      <c r="AB35" s="371">
        <v>748</v>
      </c>
      <c r="AC35" s="372"/>
      <c r="AD35" s="372"/>
      <c r="AE35" s="57" t="s">
        <v>79</v>
      </c>
      <c r="AF35" s="371">
        <v>0</v>
      </c>
      <c r="AG35" s="372"/>
      <c r="AH35" s="372"/>
      <c r="AI35" s="56" t="s">
        <v>79</v>
      </c>
      <c r="AJ35" s="371">
        <v>0</v>
      </c>
      <c r="AK35" s="372"/>
      <c r="AL35" s="372"/>
      <c r="AM35" s="56" t="s">
        <v>79</v>
      </c>
      <c r="AN35" s="375">
        <f>(X35+AF35)-(AB35+AJ35)</f>
        <v>11812</v>
      </c>
      <c r="AO35" s="376"/>
      <c r="AP35" s="56" t="s">
        <v>79</v>
      </c>
      <c r="AQ35" s="377"/>
      <c r="AR35" s="378"/>
      <c r="AS35" s="378"/>
      <c r="AT35" s="378"/>
      <c r="AU35" s="379"/>
    </row>
    <row r="36" spans="1:47" ht="15.75" customHeight="1">
      <c r="A36" s="162" t="s">
        <v>81</v>
      </c>
      <c r="B36" s="58"/>
      <c r="C36" s="58"/>
      <c r="D36" s="58"/>
      <c r="E36" s="58"/>
      <c r="F36" s="58"/>
      <c r="G36" s="59"/>
      <c r="H36" s="387">
        <f>SUM(AB9:AC30)</f>
        <v>0</v>
      </c>
      <c r="I36" s="388"/>
      <c r="J36" s="388"/>
      <c r="K36" s="389">
        <v>120</v>
      </c>
      <c r="L36" s="390"/>
      <c r="M36" s="60" t="s">
        <v>79</v>
      </c>
      <c r="N36" s="391">
        <f t="shared" si="2"/>
        <v>0</v>
      </c>
      <c r="O36" s="392"/>
      <c r="P36" s="60" t="s">
        <v>79</v>
      </c>
      <c r="Q36" s="51"/>
      <c r="R36" s="396" t="s">
        <v>82</v>
      </c>
      <c r="S36" s="397"/>
      <c r="T36" s="397"/>
      <c r="U36" s="397"/>
      <c r="V36" s="397"/>
      <c r="W36" s="397"/>
      <c r="X36" s="394">
        <v>41000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39000</v>
      </c>
      <c r="AO36" s="383"/>
      <c r="AP36" s="61" t="s">
        <v>79</v>
      </c>
      <c r="AQ36" s="384"/>
      <c r="AR36" s="385"/>
      <c r="AS36" s="385"/>
      <c r="AT36" s="385"/>
      <c r="AU36" s="386"/>
    </row>
    <row r="37" spans="1:47" ht="15.75" customHeight="1">
      <c r="A37" s="162" t="s">
        <v>83</v>
      </c>
      <c r="B37" s="58"/>
      <c r="C37" s="58"/>
      <c r="D37" s="58"/>
      <c r="E37" s="58"/>
      <c r="F37" s="58"/>
      <c r="G37" s="59"/>
      <c r="H37" s="387">
        <f>SUM(AD9:AE30)</f>
        <v>0</v>
      </c>
      <c r="I37" s="388"/>
      <c r="J37" s="388"/>
      <c r="K37" s="389">
        <v>89</v>
      </c>
      <c r="L37" s="390"/>
      <c r="M37" s="60" t="s">
        <v>79</v>
      </c>
      <c r="N37" s="391">
        <f t="shared" si="2"/>
        <v>0</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62" t="s">
        <v>85</v>
      </c>
      <c r="B38" s="58"/>
      <c r="C38" s="58"/>
      <c r="D38" s="58"/>
      <c r="E38" s="58"/>
      <c r="F38" s="58"/>
      <c r="G38" s="59"/>
      <c r="H38" s="387">
        <f>SUM(AF9:AG30)</f>
        <v>0.28749999999999998</v>
      </c>
      <c r="I38" s="388"/>
      <c r="J38" s="388"/>
      <c r="K38" s="389">
        <v>89</v>
      </c>
      <c r="L38" s="390"/>
      <c r="M38" s="60" t="s">
        <v>79</v>
      </c>
      <c r="N38" s="391">
        <f t="shared" si="2"/>
        <v>614.09999999999991</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62"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62"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62" t="s">
        <v>92</v>
      </c>
      <c r="B41" s="58"/>
      <c r="C41" s="58"/>
      <c r="D41" s="58"/>
      <c r="E41" s="58"/>
      <c r="F41" s="58"/>
      <c r="G41" s="59"/>
      <c r="H41" s="387">
        <f>SUM(AL9:AM30)</f>
        <v>0.71250000000000002</v>
      </c>
      <c r="I41" s="388"/>
      <c r="J41" s="388"/>
      <c r="K41" s="389">
        <v>8</v>
      </c>
      <c r="L41" s="390"/>
      <c r="M41" s="60" t="s">
        <v>79</v>
      </c>
      <c r="N41" s="391">
        <f t="shared" si="2"/>
        <v>136.80000000000001</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62"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750.89999999999986</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44047</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44047</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57" t="s">
        <v>141</v>
      </c>
      <c r="AH71" s="158"/>
      <c r="AI71" s="158"/>
      <c r="AJ71" s="158"/>
      <c r="AK71" s="158"/>
      <c r="AL71" s="159"/>
      <c r="AM71" s="157" t="s">
        <v>142</v>
      </c>
      <c r="AN71" s="158"/>
      <c r="AO71" s="158"/>
      <c r="AP71" s="163"/>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57" t="s">
        <v>147</v>
      </c>
      <c r="AH72" s="158"/>
      <c r="AI72" s="158"/>
      <c r="AJ72" s="158"/>
      <c r="AK72" s="158"/>
      <c r="AL72" s="159"/>
      <c r="AM72" s="157" t="s">
        <v>145</v>
      </c>
      <c r="AN72" s="158"/>
      <c r="AO72" s="158"/>
      <c r="AP72" s="163"/>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57" t="s">
        <v>181</v>
      </c>
      <c r="AH73" s="158"/>
      <c r="AI73" s="158"/>
      <c r="AJ73" s="158"/>
      <c r="AK73" s="158"/>
      <c r="AL73" s="159"/>
      <c r="AM73" s="157" t="s">
        <v>148</v>
      </c>
      <c r="AN73" s="158"/>
      <c r="AO73" s="158"/>
      <c r="AP73" s="163"/>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57" t="s">
        <v>150</v>
      </c>
      <c r="AH74" s="158"/>
      <c r="AI74" s="158"/>
      <c r="AJ74" s="158"/>
      <c r="AK74" s="158"/>
      <c r="AL74" s="159"/>
      <c r="AM74" s="157" t="s">
        <v>151</v>
      </c>
      <c r="AN74" s="158"/>
      <c r="AO74" s="158"/>
      <c r="AP74" s="163"/>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57" t="s">
        <v>153</v>
      </c>
      <c r="AH75" s="158"/>
      <c r="AI75" s="158"/>
      <c r="AJ75" s="158"/>
      <c r="AK75" s="158"/>
      <c r="AL75" s="159"/>
      <c r="AM75" s="157" t="s">
        <v>154</v>
      </c>
      <c r="AN75" s="158"/>
      <c r="AO75" s="158"/>
      <c r="AP75" s="163"/>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57" t="s">
        <v>156</v>
      </c>
      <c r="AH76" s="158"/>
      <c r="AI76" s="158"/>
      <c r="AJ76" s="158"/>
      <c r="AK76" s="158"/>
      <c r="AL76" s="159"/>
      <c r="AM76" s="157" t="s">
        <v>154</v>
      </c>
      <c r="AN76" s="158"/>
      <c r="AO76" s="158" t="s">
        <v>143</v>
      </c>
      <c r="AP76" s="163"/>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57" t="s">
        <v>158</v>
      </c>
      <c r="AH77" s="158"/>
      <c r="AI77" s="158"/>
      <c r="AJ77" s="158"/>
      <c r="AK77" s="158"/>
      <c r="AL77" s="159"/>
      <c r="AM77" s="157" t="s">
        <v>159</v>
      </c>
      <c r="AN77" s="158"/>
      <c r="AO77" s="158"/>
      <c r="AP77" s="163"/>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44048</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67" t="s">
        <v>16</v>
      </c>
      <c r="L8" s="168"/>
      <c r="M8" s="168"/>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8.3333333333333329E-2</v>
      </c>
      <c r="Y9" s="256"/>
      <c r="Z9" s="253"/>
      <c r="AA9" s="254"/>
      <c r="AB9" s="255"/>
      <c r="AC9" s="254"/>
      <c r="AD9" s="255"/>
      <c r="AE9" s="254"/>
      <c r="AF9" s="255"/>
      <c r="AG9" s="254"/>
      <c r="AH9" s="255"/>
      <c r="AI9" s="254"/>
      <c r="AJ9" s="255"/>
      <c r="AK9" s="254"/>
      <c r="AL9" s="255">
        <v>8.3333333333333329E-2</v>
      </c>
      <c r="AM9" s="256"/>
      <c r="AN9" s="257" t="s">
        <v>189</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60">
        <v>8.3333333333333329E-2</v>
      </c>
      <c r="W10" s="261"/>
      <c r="X10" s="262">
        <v>0.18333333333333335</v>
      </c>
      <c r="Y10" s="263"/>
      <c r="Z10" s="260"/>
      <c r="AA10" s="261"/>
      <c r="AB10" s="262"/>
      <c r="AC10" s="261"/>
      <c r="AD10" s="262"/>
      <c r="AE10" s="261"/>
      <c r="AF10" s="262">
        <v>9.9999999999999992E-2</v>
      </c>
      <c r="AG10" s="261"/>
      <c r="AH10" s="262"/>
      <c r="AI10" s="261"/>
      <c r="AJ10" s="262"/>
      <c r="AK10" s="261"/>
      <c r="AL10" s="262"/>
      <c r="AM10" s="263"/>
      <c r="AN10" s="264" t="s">
        <v>211</v>
      </c>
      <c r="AO10" s="265"/>
      <c r="AP10" s="265"/>
      <c r="AQ10" s="265"/>
      <c r="AR10" s="265"/>
      <c r="AS10" s="265"/>
      <c r="AT10" s="265"/>
      <c r="AU10" s="26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0">
        <v>0.18333333333333335</v>
      </c>
      <c r="W11" s="261"/>
      <c r="X11" s="262">
        <v>0.29166666666666669</v>
      </c>
      <c r="Y11" s="263"/>
      <c r="Z11" s="260"/>
      <c r="AA11" s="261"/>
      <c r="AB11" s="262"/>
      <c r="AC11" s="261"/>
      <c r="AD11" s="262"/>
      <c r="AE11" s="261"/>
      <c r="AF11" s="262"/>
      <c r="AG11" s="261"/>
      <c r="AH11" s="262"/>
      <c r="AI11" s="261"/>
      <c r="AJ11" s="262"/>
      <c r="AK11" s="261"/>
      <c r="AL11" s="262">
        <v>0.10833333333333334</v>
      </c>
      <c r="AM11" s="263"/>
      <c r="AN11" s="257" t="s">
        <v>189</v>
      </c>
      <c r="AO11" s="258"/>
      <c r="AP11" s="258"/>
      <c r="AQ11" s="258"/>
      <c r="AR11" s="258"/>
      <c r="AS11" s="258"/>
      <c r="AT11" s="258"/>
      <c r="AU11" s="259"/>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0.29166666666666669</v>
      </c>
      <c r="W12" s="261"/>
      <c r="X12" s="262">
        <v>0.31666666666666665</v>
      </c>
      <c r="Y12" s="263"/>
      <c r="Z12" s="260"/>
      <c r="AA12" s="261"/>
      <c r="AB12" s="262"/>
      <c r="AC12" s="261"/>
      <c r="AD12" s="262"/>
      <c r="AE12" s="261"/>
      <c r="AF12" s="262">
        <v>2.4999999999999998E-2</v>
      </c>
      <c r="AG12" s="261"/>
      <c r="AH12" s="262"/>
      <c r="AI12" s="261"/>
      <c r="AJ12" s="262"/>
      <c r="AK12" s="261"/>
      <c r="AL12" s="262"/>
      <c r="AM12" s="263"/>
      <c r="AN12" s="264" t="s">
        <v>212</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0.31666666666666665</v>
      </c>
      <c r="W13" s="261"/>
      <c r="X13" s="262">
        <v>0.34166666666666662</v>
      </c>
      <c r="Y13" s="263"/>
      <c r="Z13" s="260"/>
      <c r="AA13" s="261"/>
      <c r="AB13" s="262">
        <v>1.6666666666666666E-2</v>
      </c>
      <c r="AC13" s="261"/>
      <c r="AD13" s="262">
        <v>4.1666666666666666E-3</v>
      </c>
      <c r="AE13" s="261"/>
      <c r="AF13" s="262">
        <v>4.1666666666666666E-3</v>
      </c>
      <c r="AG13" s="261"/>
      <c r="AH13" s="262"/>
      <c r="AI13" s="261"/>
      <c r="AJ13" s="262"/>
      <c r="AK13" s="261"/>
      <c r="AL13" s="262"/>
      <c r="AM13" s="263"/>
      <c r="AN13" s="257" t="s">
        <v>213</v>
      </c>
      <c r="AO13" s="258"/>
      <c r="AP13" s="258"/>
      <c r="AQ13" s="258"/>
      <c r="AR13" s="258"/>
      <c r="AS13" s="258"/>
      <c r="AT13" s="258"/>
      <c r="AU13" s="259"/>
    </row>
    <row r="14" spans="1:47" ht="15.75" customHeight="1" thickTop="1" thickBot="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0.34166666666666662</v>
      </c>
      <c r="W14" s="261"/>
      <c r="X14" s="262">
        <v>0.39583333333333331</v>
      </c>
      <c r="Y14" s="263"/>
      <c r="Z14" s="260"/>
      <c r="AA14" s="261"/>
      <c r="AB14" s="262"/>
      <c r="AC14" s="261"/>
      <c r="AD14" s="262"/>
      <c r="AE14" s="261"/>
      <c r="AF14" s="262"/>
      <c r="AG14" s="261"/>
      <c r="AH14" s="262"/>
      <c r="AI14" s="261"/>
      <c r="AJ14" s="262"/>
      <c r="AK14" s="261"/>
      <c r="AL14" s="262">
        <v>5.4166666666666669E-2</v>
      </c>
      <c r="AM14" s="263"/>
      <c r="AN14" s="257" t="s">
        <v>189</v>
      </c>
      <c r="AO14" s="258"/>
      <c r="AP14" s="258"/>
      <c r="AQ14" s="258"/>
      <c r="AR14" s="258"/>
      <c r="AS14" s="258"/>
      <c r="AT14" s="258"/>
      <c r="AU14" s="259"/>
    </row>
    <row r="15" spans="1:47" ht="15.75" customHeight="1" thickTop="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0.39583333333333331</v>
      </c>
      <c r="W15" s="261"/>
      <c r="X15" s="262">
        <v>0.42083333333333334</v>
      </c>
      <c r="Y15" s="263"/>
      <c r="Z15" s="260"/>
      <c r="AA15" s="261"/>
      <c r="AB15" s="262">
        <v>1.6666666666666666E-2</v>
      </c>
      <c r="AC15" s="261"/>
      <c r="AD15" s="262">
        <v>4.1666666666666666E-3</v>
      </c>
      <c r="AE15" s="261"/>
      <c r="AF15" s="262">
        <v>4.1666666666666666E-3</v>
      </c>
      <c r="AG15" s="261"/>
      <c r="AH15" s="262"/>
      <c r="AI15" s="261"/>
      <c r="AJ15" s="262"/>
      <c r="AK15" s="261"/>
      <c r="AL15" s="262"/>
      <c r="AM15" s="263"/>
      <c r="AN15" s="257" t="s">
        <v>214</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0">
        <v>0.42083333333333334</v>
      </c>
      <c r="W16" s="261"/>
      <c r="X16" s="262">
        <v>0.4458333333333333</v>
      </c>
      <c r="Y16" s="263"/>
      <c r="Z16" s="260"/>
      <c r="AA16" s="261"/>
      <c r="AB16" s="262">
        <v>1.6666666666666666E-2</v>
      </c>
      <c r="AC16" s="261"/>
      <c r="AD16" s="262">
        <v>4.1666666666666666E-3</v>
      </c>
      <c r="AE16" s="261"/>
      <c r="AF16" s="262">
        <v>4.1666666666666666E-3</v>
      </c>
      <c r="AG16" s="261"/>
      <c r="AH16" s="262"/>
      <c r="AI16" s="261"/>
      <c r="AJ16" s="262"/>
      <c r="AK16" s="261"/>
      <c r="AL16" s="262"/>
      <c r="AM16" s="263"/>
      <c r="AN16" s="264" t="s">
        <v>215</v>
      </c>
      <c r="AO16" s="265"/>
      <c r="AP16" s="265"/>
      <c r="AQ16" s="265"/>
      <c r="AR16" s="265"/>
      <c r="AS16" s="265"/>
      <c r="AT16" s="265"/>
      <c r="AU16" s="26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0">
        <v>0.4458333333333333</v>
      </c>
      <c r="W17" s="261"/>
      <c r="X17" s="262">
        <v>0.54999999999999993</v>
      </c>
      <c r="Y17" s="263"/>
      <c r="Z17" s="260"/>
      <c r="AA17" s="261"/>
      <c r="AB17" s="262"/>
      <c r="AC17" s="261"/>
      <c r="AD17" s="262"/>
      <c r="AE17" s="261"/>
      <c r="AF17" s="262"/>
      <c r="AG17" s="261"/>
      <c r="AH17" s="262"/>
      <c r="AI17" s="261"/>
      <c r="AJ17" s="262"/>
      <c r="AK17" s="261"/>
      <c r="AL17" s="262">
        <v>0.10416666666666667</v>
      </c>
      <c r="AM17" s="263"/>
      <c r="AN17" s="257" t="s">
        <v>189</v>
      </c>
      <c r="AO17" s="258"/>
      <c r="AP17" s="258"/>
      <c r="AQ17" s="258"/>
      <c r="AR17" s="258"/>
      <c r="AS17" s="258"/>
      <c r="AT17" s="258"/>
      <c r="AU17" s="259"/>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0.54999999999999993</v>
      </c>
      <c r="W18" s="261"/>
      <c r="X18" s="298">
        <v>0.60416666666666663</v>
      </c>
      <c r="Y18" s="299"/>
      <c r="Z18" s="260"/>
      <c r="AA18" s="261"/>
      <c r="AB18" s="262"/>
      <c r="AC18" s="261"/>
      <c r="AD18" s="262"/>
      <c r="AE18" s="261"/>
      <c r="AF18" s="262">
        <v>5.4166666666666669E-2</v>
      </c>
      <c r="AG18" s="261"/>
      <c r="AH18" s="262"/>
      <c r="AI18" s="261"/>
      <c r="AJ18" s="262"/>
      <c r="AK18" s="261"/>
      <c r="AL18" s="262"/>
      <c r="AM18" s="263"/>
      <c r="AN18" s="264" t="s">
        <v>216</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0.60416666666666663</v>
      </c>
      <c r="W19" s="261"/>
      <c r="X19" s="298">
        <v>0.79166666666666663</v>
      </c>
      <c r="Y19" s="299"/>
      <c r="Z19" s="34"/>
      <c r="AA19" s="34"/>
      <c r="AB19" s="262"/>
      <c r="AC19" s="261"/>
      <c r="AD19" s="262"/>
      <c r="AE19" s="261"/>
      <c r="AF19" s="262"/>
      <c r="AG19" s="261"/>
      <c r="AH19" s="262"/>
      <c r="AI19" s="261"/>
      <c r="AJ19" s="262"/>
      <c r="AK19" s="261"/>
      <c r="AL19" s="262">
        <v>0.1875</v>
      </c>
      <c r="AM19" s="263"/>
      <c r="AN19" s="257" t="s">
        <v>189</v>
      </c>
      <c r="AO19" s="258"/>
      <c r="AP19" s="258"/>
      <c r="AQ19" s="258"/>
      <c r="AR19" s="258"/>
      <c r="AS19" s="258"/>
      <c r="AT19" s="258"/>
      <c r="AU19" s="259"/>
    </row>
    <row r="20" spans="1:47" ht="15.75" customHeight="1" thickBo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0.79166666666666663</v>
      </c>
      <c r="W20" s="261"/>
      <c r="X20" s="298">
        <v>0.87916666666666676</v>
      </c>
      <c r="Y20" s="299"/>
      <c r="Z20" s="260"/>
      <c r="AA20" s="261"/>
      <c r="AB20" s="262"/>
      <c r="AC20" s="261"/>
      <c r="AD20" s="262"/>
      <c r="AE20" s="261"/>
      <c r="AF20" s="262">
        <v>8.7500000000000008E-2</v>
      </c>
      <c r="AG20" s="261"/>
      <c r="AH20" s="262"/>
      <c r="AI20" s="261"/>
      <c r="AJ20" s="262"/>
      <c r="AK20" s="261"/>
      <c r="AL20" s="262"/>
      <c r="AM20" s="263"/>
      <c r="AN20" s="264" t="s">
        <v>211</v>
      </c>
      <c r="AO20" s="265"/>
      <c r="AP20" s="265"/>
      <c r="AQ20" s="265"/>
      <c r="AR20" s="265"/>
      <c r="AS20" s="265"/>
      <c r="AT20" s="265"/>
      <c r="AU20" s="266"/>
    </row>
    <row r="21" spans="1:47" ht="15.75" customHeight="1" thickTop="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v>0.87916666666666676</v>
      </c>
      <c r="W21" s="261"/>
      <c r="X21" s="298">
        <v>1</v>
      </c>
      <c r="Y21" s="299"/>
      <c r="Z21" s="260"/>
      <c r="AA21" s="261"/>
      <c r="AB21" s="262"/>
      <c r="AC21" s="261"/>
      <c r="AD21" s="262"/>
      <c r="AE21" s="261"/>
      <c r="AF21" s="262"/>
      <c r="AG21" s="261"/>
      <c r="AH21" s="262"/>
      <c r="AI21" s="261"/>
      <c r="AJ21" s="262"/>
      <c r="AK21" s="261"/>
      <c r="AL21" s="262">
        <v>0.12083333333333333</v>
      </c>
      <c r="AM21" s="263"/>
      <c r="AN21" s="257" t="s">
        <v>189</v>
      </c>
      <c r="AO21" s="258"/>
      <c r="AP21" s="258"/>
      <c r="AQ21" s="258"/>
      <c r="AR21" s="258"/>
      <c r="AS21" s="258"/>
      <c r="AT21" s="258"/>
      <c r="AU21" s="259"/>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0.05</v>
      </c>
      <c r="AC31" s="359"/>
      <c r="AD31" s="359">
        <f>SUM(AD9:AE30)</f>
        <v>1.2500000000000001E-2</v>
      </c>
      <c r="AE31" s="359"/>
      <c r="AF31" s="359">
        <f>SUM(AF9:AG30)</f>
        <v>0.27916666666666667</v>
      </c>
      <c r="AG31" s="359"/>
      <c r="AH31" s="359">
        <f>SUM(AH9:AI30)</f>
        <v>0</v>
      </c>
      <c r="AI31" s="359"/>
      <c r="AJ31" s="359">
        <f>SUM(AJ9:AK30)</f>
        <v>0</v>
      </c>
      <c r="AK31" s="359"/>
      <c r="AL31" s="373">
        <f>SUM(AL9:AM30)</f>
        <v>0.65833333333333333</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11812</v>
      </c>
      <c r="Y35" s="370"/>
      <c r="Z35" s="370"/>
      <c r="AA35" s="56" t="s">
        <v>79</v>
      </c>
      <c r="AB35" s="371">
        <v>890</v>
      </c>
      <c r="AC35" s="372"/>
      <c r="AD35" s="372"/>
      <c r="AE35" s="57" t="s">
        <v>79</v>
      </c>
      <c r="AF35" s="371">
        <v>0</v>
      </c>
      <c r="AG35" s="372"/>
      <c r="AH35" s="372"/>
      <c r="AI35" s="56" t="s">
        <v>79</v>
      </c>
      <c r="AJ35" s="371">
        <v>0</v>
      </c>
      <c r="AK35" s="372"/>
      <c r="AL35" s="372"/>
      <c r="AM35" s="56" t="s">
        <v>79</v>
      </c>
      <c r="AN35" s="375">
        <f>(X35+AF35)-(AB35+AJ35)</f>
        <v>10922</v>
      </c>
      <c r="AO35" s="376"/>
      <c r="AP35" s="56" t="s">
        <v>79</v>
      </c>
      <c r="AQ35" s="377"/>
      <c r="AR35" s="378"/>
      <c r="AS35" s="378"/>
      <c r="AT35" s="378"/>
      <c r="AU35" s="379"/>
    </row>
    <row r="36" spans="1:47" ht="15.75" customHeight="1">
      <c r="A36" s="169" t="s">
        <v>81</v>
      </c>
      <c r="B36" s="58"/>
      <c r="C36" s="58"/>
      <c r="D36" s="58"/>
      <c r="E36" s="58"/>
      <c r="F36" s="58"/>
      <c r="G36" s="59"/>
      <c r="H36" s="387">
        <f>SUM(AB9:AC30)</f>
        <v>0.05</v>
      </c>
      <c r="I36" s="388"/>
      <c r="J36" s="388"/>
      <c r="K36" s="389">
        <v>120</v>
      </c>
      <c r="L36" s="390"/>
      <c r="M36" s="60" t="s">
        <v>79</v>
      </c>
      <c r="N36" s="391">
        <f t="shared" si="2"/>
        <v>144.00000000000003</v>
      </c>
      <c r="O36" s="392"/>
      <c r="P36" s="60" t="s">
        <v>79</v>
      </c>
      <c r="Q36" s="51"/>
      <c r="R36" s="396" t="s">
        <v>82</v>
      </c>
      <c r="S36" s="397"/>
      <c r="T36" s="397"/>
      <c r="U36" s="397"/>
      <c r="V36" s="397"/>
      <c r="W36" s="397"/>
      <c r="X36" s="394">
        <v>39000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37000</v>
      </c>
      <c r="AO36" s="383"/>
      <c r="AP36" s="61" t="s">
        <v>79</v>
      </c>
      <c r="AQ36" s="384"/>
      <c r="AR36" s="385"/>
      <c r="AS36" s="385"/>
      <c r="AT36" s="385"/>
      <c r="AU36" s="386"/>
    </row>
    <row r="37" spans="1:47" ht="15.75" customHeight="1">
      <c r="A37" s="169" t="s">
        <v>83</v>
      </c>
      <c r="B37" s="58"/>
      <c r="C37" s="58"/>
      <c r="D37" s="58"/>
      <c r="E37" s="58"/>
      <c r="F37" s="58"/>
      <c r="G37" s="59"/>
      <c r="H37" s="387">
        <f>SUM(AD9:AE30)</f>
        <v>1.2500000000000001E-2</v>
      </c>
      <c r="I37" s="388"/>
      <c r="J37" s="388"/>
      <c r="K37" s="389">
        <v>89</v>
      </c>
      <c r="L37" s="390"/>
      <c r="M37" s="60" t="s">
        <v>79</v>
      </c>
      <c r="N37" s="391">
        <f t="shared" si="2"/>
        <v>26.700000000000003</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69" t="s">
        <v>85</v>
      </c>
      <c r="B38" s="58"/>
      <c r="C38" s="58"/>
      <c r="D38" s="58"/>
      <c r="E38" s="58"/>
      <c r="F38" s="58"/>
      <c r="G38" s="59"/>
      <c r="H38" s="387">
        <f>SUM(AF9:AG30)</f>
        <v>0.27916666666666667</v>
      </c>
      <c r="I38" s="388"/>
      <c r="J38" s="388"/>
      <c r="K38" s="389">
        <v>89</v>
      </c>
      <c r="L38" s="390"/>
      <c r="M38" s="60" t="s">
        <v>79</v>
      </c>
      <c r="N38" s="391">
        <f t="shared" si="2"/>
        <v>596.30000000000007</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69"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69"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69" t="s">
        <v>92</v>
      </c>
      <c r="B41" s="58"/>
      <c r="C41" s="58"/>
      <c r="D41" s="58"/>
      <c r="E41" s="58"/>
      <c r="F41" s="58"/>
      <c r="G41" s="59"/>
      <c r="H41" s="387">
        <f>SUM(AL9:AM30)</f>
        <v>0.65833333333333333</v>
      </c>
      <c r="I41" s="388"/>
      <c r="J41" s="388"/>
      <c r="K41" s="389">
        <v>8</v>
      </c>
      <c r="L41" s="390"/>
      <c r="M41" s="60" t="s">
        <v>79</v>
      </c>
      <c r="N41" s="391">
        <f t="shared" si="2"/>
        <v>126.4</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69"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893.40000000000009</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44048</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44048</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64" t="s">
        <v>141</v>
      </c>
      <c r="AH71" s="165"/>
      <c r="AI71" s="165"/>
      <c r="AJ71" s="165"/>
      <c r="AK71" s="165"/>
      <c r="AL71" s="166"/>
      <c r="AM71" s="164" t="s">
        <v>142</v>
      </c>
      <c r="AN71" s="165"/>
      <c r="AO71" s="165"/>
      <c r="AP71" s="170"/>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64" t="s">
        <v>147</v>
      </c>
      <c r="AH72" s="165"/>
      <c r="AI72" s="165"/>
      <c r="AJ72" s="165"/>
      <c r="AK72" s="165"/>
      <c r="AL72" s="166"/>
      <c r="AM72" s="164" t="s">
        <v>145</v>
      </c>
      <c r="AN72" s="165"/>
      <c r="AO72" s="165"/>
      <c r="AP72" s="170"/>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64" t="s">
        <v>181</v>
      </c>
      <c r="AH73" s="165"/>
      <c r="AI73" s="165"/>
      <c r="AJ73" s="165"/>
      <c r="AK73" s="165"/>
      <c r="AL73" s="166"/>
      <c r="AM73" s="164" t="s">
        <v>148</v>
      </c>
      <c r="AN73" s="165"/>
      <c r="AO73" s="165"/>
      <c r="AP73" s="170"/>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64" t="s">
        <v>150</v>
      </c>
      <c r="AH74" s="165"/>
      <c r="AI74" s="165"/>
      <c r="AJ74" s="165"/>
      <c r="AK74" s="165"/>
      <c r="AL74" s="166"/>
      <c r="AM74" s="164" t="s">
        <v>151</v>
      </c>
      <c r="AN74" s="165"/>
      <c r="AO74" s="165"/>
      <c r="AP74" s="170"/>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64" t="s">
        <v>153</v>
      </c>
      <c r="AH75" s="165"/>
      <c r="AI75" s="165"/>
      <c r="AJ75" s="165"/>
      <c r="AK75" s="165"/>
      <c r="AL75" s="166"/>
      <c r="AM75" s="164" t="s">
        <v>154</v>
      </c>
      <c r="AN75" s="165"/>
      <c r="AO75" s="165"/>
      <c r="AP75" s="170"/>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64" t="s">
        <v>156</v>
      </c>
      <c r="AH76" s="165"/>
      <c r="AI76" s="165"/>
      <c r="AJ76" s="165"/>
      <c r="AK76" s="165"/>
      <c r="AL76" s="166"/>
      <c r="AM76" s="164" t="s">
        <v>154</v>
      </c>
      <c r="AN76" s="165"/>
      <c r="AO76" s="165" t="s">
        <v>143</v>
      </c>
      <c r="AP76" s="170"/>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64" t="s">
        <v>158</v>
      </c>
      <c r="AH77" s="165"/>
      <c r="AI77" s="165"/>
      <c r="AJ77" s="165"/>
      <c r="AK77" s="165"/>
      <c r="AL77" s="166"/>
      <c r="AM77" s="164" t="s">
        <v>159</v>
      </c>
      <c r="AN77" s="165"/>
      <c r="AO77" s="165"/>
      <c r="AP77" s="170"/>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1" zoomScale="82" zoomScaleNormal="82" workbookViewId="0">
      <selection activeCell="AJ43" sqref="AJ43:AL4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44049</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74" t="s">
        <v>16</v>
      </c>
      <c r="L8" s="175"/>
      <c r="M8" s="175"/>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2.9166666666666664E-2</v>
      </c>
      <c r="Y9" s="256"/>
      <c r="Z9" s="253"/>
      <c r="AA9" s="254"/>
      <c r="AB9" s="255"/>
      <c r="AC9" s="254"/>
      <c r="AD9" s="255"/>
      <c r="AE9" s="254"/>
      <c r="AF9" s="255"/>
      <c r="AG9" s="254"/>
      <c r="AH9" s="255"/>
      <c r="AI9" s="254"/>
      <c r="AJ9" s="255"/>
      <c r="AK9" s="254"/>
      <c r="AL9" s="255">
        <v>2.9166666666666664E-2</v>
      </c>
      <c r="AM9" s="256"/>
      <c r="AN9" s="257" t="s">
        <v>189</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60">
        <v>2.9166666666666664E-2</v>
      </c>
      <c r="W10" s="261"/>
      <c r="X10" s="262">
        <v>0.125</v>
      </c>
      <c r="Y10" s="263"/>
      <c r="Z10" s="260"/>
      <c r="AA10" s="261"/>
      <c r="AB10" s="262"/>
      <c r="AC10" s="261"/>
      <c r="AD10" s="262"/>
      <c r="AE10" s="261"/>
      <c r="AF10" s="262">
        <v>9.5833333333333326E-2</v>
      </c>
      <c r="AG10" s="261"/>
      <c r="AH10" s="262"/>
      <c r="AI10" s="261"/>
      <c r="AJ10" s="262"/>
      <c r="AK10" s="261"/>
      <c r="AL10" s="262"/>
      <c r="AM10" s="263"/>
      <c r="AN10" s="264" t="s">
        <v>217</v>
      </c>
      <c r="AO10" s="265"/>
      <c r="AP10" s="265"/>
      <c r="AQ10" s="265"/>
      <c r="AR10" s="265"/>
      <c r="AS10" s="265"/>
      <c r="AT10" s="265"/>
      <c r="AU10" s="26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0">
        <v>0.125</v>
      </c>
      <c r="W11" s="261"/>
      <c r="X11" s="262">
        <v>0.375</v>
      </c>
      <c r="Y11" s="263"/>
      <c r="Z11" s="260"/>
      <c r="AA11" s="261"/>
      <c r="AB11" s="262"/>
      <c r="AC11" s="261"/>
      <c r="AD11" s="262"/>
      <c r="AE11" s="261"/>
      <c r="AF11" s="262"/>
      <c r="AG11" s="261"/>
      <c r="AH11" s="262"/>
      <c r="AI11" s="261"/>
      <c r="AJ11" s="262"/>
      <c r="AK11" s="261"/>
      <c r="AL11" s="262">
        <v>0.25</v>
      </c>
      <c r="AM11" s="263"/>
      <c r="AN11" s="257" t="s">
        <v>189</v>
      </c>
      <c r="AO11" s="258"/>
      <c r="AP11" s="258"/>
      <c r="AQ11" s="258"/>
      <c r="AR11" s="258"/>
      <c r="AS11" s="258"/>
      <c r="AT11" s="258"/>
      <c r="AU11" s="259"/>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0.375</v>
      </c>
      <c r="W12" s="261"/>
      <c r="X12" s="262">
        <v>0.39999999999999997</v>
      </c>
      <c r="Y12" s="263"/>
      <c r="Z12" s="260"/>
      <c r="AA12" s="261"/>
      <c r="AB12" s="262">
        <v>1.6666666666666666E-2</v>
      </c>
      <c r="AC12" s="261"/>
      <c r="AD12" s="262">
        <v>4.1666666666666666E-3</v>
      </c>
      <c r="AE12" s="261"/>
      <c r="AF12" s="262">
        <v>4.1666666666666666E-3</v>
      </c>
      <c r="AG12" s="261"/>
      <c r="AH12" s="262"/>
      <c r="AI12" s="261"/>
      <c r="AJ12" s="262"/>
      <c r="AK12" s="261"/>
      <c r="AL12" s="262"/>
      <c r="AM12" s="263"/>
      <c r="AN12" s="264" t="s">
        <v>218</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0.39999999999999997</v>
      </c>
      <c r="W13" s="261"/>
      <c r="X13" s="262">
        <v>0.42499999999999999</v>
      </c>
      <c r="Y13" s="263"/>
      <c r="Z13" s="260"/>
      <c r="AA13" s="261"/>
      <c r="AB13" s="262">
        <v>1.6666666666666666E-2</v>
      </c>
      <c r="AC13" s="261"/>
      <c r="AD13" s="262">
        <v>4.1666666666666666E-3</v>
      </c>
      <c r="AE13" s="261"/>
      <c r="AF13" s="262">
        <v>4.1666666666666666E-3</v>
      </c>
      <c r="AG13" s="261"/>
      <c r="AH13" s="262"/>
      <c r="AI13" s="261"/>
      <c r="AJ13" s="262"/>
      <c r="AK13" s="261"/>
      <c r="AL13" s="262"/>
      <c r="AM13" s="263"/>
      <c r="AN13" s="257" t="s">
        <v>219</v>
      </c>
      <c r="AO13" s="258"/>
      <c r="AP13" s="258"/>
      <c r="AQ13" s="258"/>
      <c r="AR13" s="258"/>
      <c r="AS13" s="258"/>
      <c r="AT13" s="258"/>
      <c r="AU13" s="259"/>
    </row>
    <row r="14" spans="1:47" ht="15.75" customHeight="1" thickTop="1" thickBot="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0.42499999999999999</v>
      </c>
      <c r="W14" s="261"/>
      <c r="X14" s="262">
        <v>0.6</v>
      </c>
      <c r="Y14" s="263"/>
      <c r="Z14" s="260"/>
      <c r="AA14" s="261"/>
      <c r="AB14" s="262"/>
      <c r="AC14" s="261"/>
      <c r="AD14" s="262"/>
      <c r="AE14" s="261"/>
      <c r="AF14" s="262"/>
      <c r="AG14" s="261"/>
      <c r="AH14" s="262"/>
      <c r="AI14" s="261"/>
      <c r="AJ14" s="262"/>
      <c r="AK14" s="261"/>
      <c r="AL14" s="262">
        <v>0.17500000000000002</v>
      </c>
      <c r="AM14" s="263"/>
      <c r="AN14" s="257" t="s">
        <v>189</v>
      </c>
      <c r="AO14" s="258"/>
      <c r="AP14" s="258"/>
      <c r="AQ14" s="258"/>
      <c r="AR14" s="258"/>
      <c r="AS14" s="258"/>
      <c r="AT14" s="258"/>
      <c r="AU14" s="259"/>
    </row>
    <row r="15" spans="1:47" ht="15.75" customHeight="1" thickTop="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0.6</v>
      </c>
      <c r="W15" s="261"/>
      <c r="X15" s="262">
        <v>0.65416666666666667</v>
      </c>
      <c r="Y15" s="263"/>
      <c r="Z15" s="260"/>
      <c r="AA15" s="261"/>
      <c r="AB15" s="262"/>
      <c r="AC15" s="261"/>
      <c r="AD15" s="262"/>
      <c r="AE15" s="261"/>
      <c r="AF15" s="262">
        <v>5.4166666666666669E-2</v>
      </c>
      <c r="AG15" s="261"/>
      <c r="AH15" s="262"/>
      <c r="AI15" s="261"/>
      <c r="AJ15" s="262"/>
      <c r="AK15" s="261"/>
      <c r="AL15" s="262"/>
      <c r="AM15" s="263"/>
      <c r="AN15" s="257" t="s">
        <v>220</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0">
        <v>0.65416666666666667</v>
      </c>
      <c r="W16" s="261"/>
      <c r="X16" s="262">
        <v>0.77500000000000002</v>
      </c>
      <c r="Y16" s="263"/>
      <c r="Z16" s="260"/>
      <c r="AA16" s="261"/>
      <c r="AB16" s="262"/>
      <c r="AC16" s="261"/>
      <c r="AD16" s="262"/>
      <c r="AE16" s="261"/>
      <c r="AF16" s="262"/>
      <c r="AG16" s="261"/>
      <c r="AH16" s="262"/>
      <c r="AI16" s="261"/>
      <c r="AJ16" s="262"/>
      <c r="AK16" s="261"/>
      <c r="AL16" s="262">
        <v>0.12083333333333333</v>
      </c>
      <c r="AM16" s="263"/>
      <c r="AN16" s="264" t="s">
        <v>189</v>
      </c>
      <c r="AO16" s="265"/>
      <c r="AP16" s="265"/>
      <c r="AQ16" s="265"/>
      <c r="AR16" s="265"/>
      <c r="AS16" s="265"/>
      <c r="AT16" s="265"/>
      <c r="AU16" s="26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0">
        <v>0.77500000000000002</v>
      </c>
      <c r="W17" s="261"/>
      <c r="X17" s="262">
        <v>0.85416666666666663</v>
      </c>
      <c r="Y17" s="263"/>
      <c r="Z17" s="260"/>
      <c r="AA17" s="261"/>
      <c r="AB17" s="262"/>
      <c r="AC17" s="261"/>
      <c r="AD17" s="262"/>
      <c r="AE17" s="261"/>
      <c r="AF17" s="262">
        <v>7.9166666666666663E-2</v>
      </c>
      <c r="AG17" s="261"/>
      <c r="AH17" s="262"/>
      <c r="AI17" s="261"/>
      <c r="AJ17" s="262"/>
      <c r="AK17" s="261"/>
      <c r="AL17" s="262"/>
      <c r="AM17" s="263"/>
      <c r="AN17" s="257" t="s">
        <v>221</v>
      </c>
      <c r="AO17" s="258"/>
      <c r="AP17" s="258"/>
      <c r="AQ17" s="258"/>
      <c r="AR17" s="258"/>
      <c r="AS17" s="258"/>
      <c r="AT17" s="258"/>
      <c r="AU17" s="259"/>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0.85416666666666663</v>
      </c>
      <c r="W18" s="261"/>
      <c r="X18" s="298">
        <v>1</v>
      </c>
      <c r="Y18" s="299"/>
      <c r="Z18" s="260"/>
      <c r="AA18" s="261"/>
      <c r="AB18" s="262"/>
      <c r="AC18" s="261"/>
      <c r="AD18" s="262"/>
      <c r="AE18" s="261"/>
      <c r="AF18" s="262"/>
      <c r="AG18" s="261"/>
      <c r="AH18" s="262"/>
      <c r="AI18" s="261"/>
      <c r="AJ18" s="262"/>
      <c r="AK18" s="261"/>
      <c r="AL18" s="262">
        <v>0.14583333333333334</v>
      </c>
      <c r="AM18" s="263"/>
      <c r="AN18" s="264" t="s">
        <v>189</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34"/>
      <c r="AA19" s="34"/>
      <c r="AB19" s="262"/>
      <c r="AC19" s="261"/>
      <c r="AD19" s="262"/>
      <c r="AE19" s="261"/>
      <c r="AF19" s="262"/>
      <c r="AG19" s="261"/>
      <c r="AH19" s="262"/>
      <c r="AI19" s="261"/>
      <c r="AJ19" s="262"/>
      <c r="AK19" s="261"/>
      <c r="AL19" s="262"/>
      <c r="AM19" s="263"/>
      <c r="AN19" s="257"/>
      <c r="AO19" s="258"/>
      <c r="AP19" s="258"/>
      <c r="AQ19" s="258"/>
      <c r="AR19" s="258"/>
      <c r="AS19" s="258"/>
      <c r="AT19" s="258"/>
      <c r="AU19" s="259"/>
    </row>
    <row r="20" spans="1:47" ht="15.75" customHeight="1" thickBo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260"/>
      <c r="AA20" s="261"/>
      <c r="AB20" s="262"/>
      <c r="AC20" s="261"/>
      <c r="AD20" s="262"/>
      <c r="AE20" s="261"/>
      <c r="AF20" s="262"/>
      <c r="AG20" s="261"/>
      <c r="AH20" s="262"/>
      <c r="AI20" s="261"/>
      <c r="AJ20" s="262"/>
      <c r="AK20" s="261"/>
      <c r="AL20" s="262"/>
      <c r="AM20" s="263"/>
      <c r="AN20" s="264"/>
      <c r="AO20" s="265"/>
      <c r="AP20" s="265"/>
      <c r="AQ20" s="265"/>
      <c r="AR20" s="265"/>
      <c r="AS20" s="265"/>
      <c r="AT20" s="265"/>
      <c r="AU20" s="266"/>
    </row>
    <row r="21" spans="1:47" ht="15.75" customHeight="1" thickTop="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57"/>
      <c r="AO21" s="258"/>
      <c r="AP21" s="258"/>
      <c r="AQ21" s="258"/>
      <c r="AR21" s="258"/>
      <c r="AS21" s="258"/>
      <c r="AT21" s="258"/>
      <c r="AU21" s="259"/>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3.3333333333333333E-2</v>
      </c>
      <c r="AC31" s="359"/>
      <c r="AD31" s="359">
        <f>SUM(AD9:AE30)</f>
        <v>8.3333333333333332E-3</v>
      </c>
      <c r="AE31" s="359"/>
      <c r="AF31" s="359">
        <f>SUM(AF9:AG30)</f>
        <v>0.23749999999999999</v>
      </c>
      <c r="AG31" s="359"/>
      <c r="AH31" s="359">
        <f>SUM(AH9:AI30)</f>
        <v>0</v>
      </c>
      <c r="AI31" s="359"/>
      <c r="AJ31" s="359">
        <f>SUM(AJ9:AK30)</f>
        <v>0</v>
      </c>
      <c r="AK31" s="359"/>
      <c r="AL31" s="373">
        <f>SUM(AL9:AM30)</f>
        <v>0.72083333333333344</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10922</v>
      </c>
      <c r="Y35" s="370"/>
      <c r="Z35" s="370"/>
      <c r="AA35" s="56" t="s">
        <v>79</v>
      </c>
      <c r="AB35" s="371">
        <v>758</v>
      </c>
      <c r="AC35" s="372"/>
      <c r="AD35" s="372"/>
      <c r="AE35" s="57" t="s">
        <v>79</v>
      </c>
      <c r="AF35" s="371">
        <v>0</v>
      </c>
      <c r="AG35" s="372"/>
      <c r="AH35" s="372"/>
      <c r="AI35" s="56" t="s">
        <v>79</v>
      </c>
      <c r="AJ35" s="371">
        <v>0</v>
      </c>
      <c r="AK35" s="372"/>
      <c r="AL35" s="372"/>
      <c r="AM35" s="56" t="s">
        <v>79</v>
      </c>
      <c r="AN35" s="375">
        <f>(X35+AF35)-(AB35+AJ35)</f>
        <v>10164</v>
      </c>
      <c r="AO35" s="376"/>
      <c r="AP35" s="56" t="s">
        <v>79</v>
      </c>
      <c r="AQ35" s="377"/>
      <c r="AR35" s="378"/>
      <c r="AS35" s="378"/>
      <c r="AT35" s="378"/>
      <c r="AU35" s="379"/>
    </row>
    <row r="36" spans="1:47" ht="15.75" customHeight="1">
      <c r="A36" s="176" t="s">
        <v>81</v>
      </c>
      <c r="B36" s="58"/>
      <c r="C36" s="58"/>
      <c r="D36" s="58"/>
      <c r="E36" s="58"/>
      <c r="F36" s="58"/>
      <c r="G36" s="59"/>
      <c r="H36" s="387">
        <f>SUM(AB9:AC30)</f>
        <v>3.3333333333333333E-2</v>
      </c>
      <c r="I36" s="388"/>
      <c r="J36" s="388"/>
      <c r="K36" s="389">
        <v>120</v>
      </c>
      <c r="L36" s="390"/>
      <c r="M36" s="60" t="s">
        <v>79</v>
      </c>
      <c r="N36" s="391">
        <f t="shared" si="2"/>
        <v>96</v>
      </c>
      <c r="O36" s="392"/>
      <c r="P36" s="60" t="s">
        <v>79</v>
      </c>
      <c r="Q36" s="51"/>
      <c r="R36" s="396" t="s">
        <v>82</v>
      </c>
      <c r="S36" s="397"/>
      <c r="T36" s="397"/>
      <c r="U36" s="397"/>
      <c r="V36" s="397"/>
      <c r="W36" s="397"/>
      <c r="X36" s="394">
        <v>37000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35000</v>
      </c>
      <c r="AO36" s="383"/>
      <c r="AP36" s="61" t="s">
        <v>79</v>
      </c>
      <c r="AQ36" s="384"/>
      <c r="AR36" s="385"/>
      <c r="AS36" s="385"/>
      <c r="AT36" s="385"/>
      <c r="AU36" s="386"/>
    </row>
    <row r="37" spans="1:47" ht="15.75" customHeight="1">
      <c r="A37" s="176" t="s">
        <v>83</v>
      </c>
      <c r="B37" s="58"/>
      <c r="C37" s="58"/>
      <c r="D37" s="58"/>
      <c r="E37" s="58"/>
      <c r="F37" s="58"/>
      <c r="G37" s="59"/>
      <c r="H37" s="387">
        <f>SUM(AD9:AE30)</f>
        <v>8.3333333333333332E-3</v>
      </c>
      <c r="I37" s="388"/>
      <c r="J37" s="388"/>
      <c r="K37" s="389">
        <v>89</v>
      </c>
      <c r="L37" s="390"/>
      <c r="M37" s="60" t="s">
        <v>79</v>
      </c>
      <c r="N37" s="391">
        <f t="shared" si="2"/>
        <v>17.8</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76" t="s">
        <v>85</v>
      </c>
      <c r="B38" s="58"/>
      <c r="C38" s="58"/>
      <c r="D38" s="58"/>
      <c r="E38" s="58"/>
      <c r="F38" s="58"/>
      <c r="G38" s="59"/>
      <c r="H38" s="387">
        <f>SUM(AF9:AG30)</f>
        <v>0.23749999999999999</v>
      </c>
      <c r="I38" s="388"/>
      <c r="J38" s="388"/>
      <c r="K38" s="389">
        <v>89</v>
      </c>
      <c r="L38" s="390"/>
      <c r="M38" s="60" t="s">
        <v>79</v>
      </c>
      <c r="N38" s="391">
        <f t="shared" si="2"/>
        <v>507.29999999999995</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76"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76"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76" t="s">
        <v>92</v>
      </c>
      <c r="B41" s="58"/>
      <c r="C41" s="58"/>
      <c r="D41" s="58"/>
      <c r="E41" s="58"/>
      <c r="F41" s="58"/>
      <c r="G41" s="59"/>
      <c r="H41" s="387">
        <f>SUM(AL9:AM30)</f>
        <v>0.72083333333333344</v>
      </c>
      <c r="I41" s="388"/>
      <c r="J41" s="388"/>
      <c r="K41" s="389">
        <v>8</v>
      </c>
      <c r="L41" s="390"/>
      <c r="M41" s="60" t="s">
        <v>79</v>
      </c>
      <c r="N41" s="391">
        <f t="shared" si="2"/>
        <v>138.40000000000003</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76"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759.5</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44049</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44049</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71" t="s">
        <v>141</v>
      </c>
      <c r="AH71" s="172"/>
      <c r="AI71" s="172"/>
      <c r="AJ71" s="172"/>
      <c r="AK71" s="172"/>
      <c r="AL71" s="173"/>
      <c r="AM71" s="171" t="s">
        <v>142</v>
      </c>
      <c r="AN71" s="172"/>
      <c r="AO71" s="172"/>
      <c r="AP71" s="177"/>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71" t="s">
        <v>147</v>
      </c>
      <c r="AH72" s="172"/>
      <c r="AI72" s="172"/>
      <c r="AJ72" s="172"/>
      <c r="AK72" s="172"/>
      <c r="AL72" s="173"/>
      <c r="AM72" s="171" t="s">
        <v>145</v>
      </c>
      <c r="AN72" s="172"/>
      <c r="AO72" s="172"/>
      <c r="AP72" s="177"/>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71" t="s">
        <v>181</v>
      </c>
      <c r="AH73" s="172"/>
      <c r="AI73" s="172"/>
      <c r="AJ73" s="172"/>
      <c r="AK73" s="172"/>
      <c r="AL73" s="173"/>
      <c r="AM73" s="171" t="s">
        <v>148</v>
      </c>
      <c r="AN73" s="172"/>
      <c r="AO73" s="172"/>
      <c r="AP73" s="177"/>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71" t="s">
        <v>150</v>
      </c>
      <c r="AH74" s="172"/>
      <c r="AI74" s="172"/>
      <c r="AJ74" s="172"/>
      <c r="AK74" s="172"/>
      <c r="AL74" s="173"/>
      <c r="AM74" s="171" t="s">
        <v>151</v>
      </c>
      <c r="AN74" s="172"/>
      <c r="AO74" s="172"/>
      <c r="AP74" s="177"/>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71" t="s">
        <v>153</v>
      </c>
      <c r="AH75" s="172"/>
      <c r="AI75" s="172"/>
      <c r="AJ75" s="172"/>
      <c r="AK75" s="172"/>
      <c r="AL75" s="173"/>
      <c r="AM75" s="171" t="s">
        <v>154</v>
      </c>
      <c r="AN75" s="172"/>
      <c r="AO75" s="172"/>
      <c r="AP75" s="177"/>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71" t="s">
        <v>156</v>
      </c>
      <c r="AH76" s="172"/>
      <c r="AI76" s="172"/>
      <c r="AJ76" s="172"/>
      <c r="AK76" s="172"/>
      <c r="AL76" s="173"/>
      <c r="AM76" s="171" t="s">
        <v>154</v>
      </c>
      <c r="AN76" s="172"/>
      <c r="AO76" s="172" t="s">
        <v>143</v>
      </c>
      <c r="AP76" s="177"/>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71" t="s">
        <v>158</v>
      </c>
      <c r="AH77" s="172"/>
      <c r="AI77" s="172"/>
      <c r="AJ77" s="172"/>
      <c r="AK77" s="172"/>
      <c r="AL77" s="173"/>
      <c r="AM77" s="171" t="s">
        <v>159</v>
      </c>
      <c r="AN77" s="172"/>
      <c r="AO77" s="172"/>
      <c r="AP77" s="177"/>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44050</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81" t="s">
        <v>16</v>
      </c>
      <c r="L8" s="182"/>
      <c r="M8" s="182"/>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0.125</v>
      </c>
      <c r="Y9" s="256"/>
      <c r="Z9" s="253"/>
      <c r="AA9" s="254"/>
      <c r="AB9" s="255"/>
      <c r="AC9" s="254"/>
      <c r="AD9" s="255"/>
      <c r="AE9" s="254"/>
      <c r="AF9" s="255"/>
      <c r="AG9" s="254"/>
      <c r="AH9" s="255"/>
      <c r="AI9" s="254"/>
      <c r="AJ9" s="255"/>
      <c r="AK9" s="254"/>
      <c r="AL9" s="255">
        <v>0.125</v>
      </c>
      <c r="AM9" s="256"/>
      <c r="AN9" s="257" t="s">
        <v>189</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60">
        <v>0.125</v>
      </c>
      <c r="W10" s="261"/>
      <c r="X10" s="262">
        <v>0.22500000000000001</v>
      </c>
      <c r="Y10" s="263"/>
      <c r="Z10" s="260"/>
      <c r="AA10" s="261"/>
      <c r="AB10" s="262"/>
      <c r="AC10" s="261"/>
      <c r="AD10" s="262"/>
      <c r="AE10" s="261"/>
      <c r="AF10" s="262">
        <v>9.9999999999999992E-2</v>
      </c>
      <c r="AG10" s="261"/>
      <c r="AH10" s="262"/>
      <c r="AI10" s="261"/>
      <c r="AJ10" s="262"/>
      <c r="AK10" s="261"/>
      <c r="AL10" s="262"/>
      <c r="AM10" s="263"/>
      <c r="AN10" s="264" t="s">
        <v>217</v>
      </c>
      <c r="AO10" s="265"/>
      <c r="AP10" s="265"/>
      <c r="AQ10" s="265"/>
      <c r="AR10" s="265"/>
      <c r="AS10" s="265"/>
      <c r="AT10" s="265"/>
      <c r="AU10" s="26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0">
        <v>0.22500000000000001</v>
      </c>
      <c r="W11" s="261"/>
      <c r="X11" s="262">
        <v>0.42083333333333334</v>
      </c>
      <c r="Y11" s="263"/>
      <c r="Z11" s="260"/>
      <c r="AA11" s="261"/>
      <c r="AB11" s="262"/>
      <c r="AC11" s="261"/>
      <c r="AD11" s="262"/>
      <c r="AE11" s="261"/>
      <c r="AF11" s="262"/>
      <c r="AG11" s="261"/>
      <c r="AH11" s="262"/>
      <c r="AI11" s="261"/>
      <c r="AJ11" s="262"/>
      <c r="AK11" s="261"/>
      <c r="AL11" s="262">
        <v>0.19583333333333333</v>
      </c>
      <c r="AM11" s="263"/>
      <c r="AN11" s="257" t="s">
        <v>189</v>
      </c>
      <c r="AO11" s="258"/>
      <c r="AP11" s="258"/>
      <c r="AQ11" s="258"/>
      <c r="AR11" s="258"/>
      <c r="AS11" s="258"/>
      <c r="AT11" s="258"/>
      <c r="AU11" s="259"/>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0.42083333333333334</v>
      </c>
      <c r="W12" s="261"/>
      <c r="X12" s="262">
        <v>0.47083333333333338</v>
      </c>
      <c r="Y12" s="263"/>
      <c r="Z12" s="260"/>
      <c r="AA12" s="261"/>
      <c r="AB12" s="262">
        <v>3.7499999999999999E-2</v>
      </c>
      <c r="AC12" s="261"/>
      <c r="AD12" s="262">
        <v>4.1666666666666666E-3</v>
      </c>
      <c r="AE12" s="261"/>
      <c r="AF12" s="262">
        <v>8.3333333333333332E-3</v>
      </c>
      <c r="AG12" s="261"/>
      <c r="AH12" s="262"/>
      <c r="AI12" s="261"/>
      <c r="AJ12" s="262"/>
      <c r="AK12" s="261"/>
      <c r="AL12" s="262"/>
      <c r="AM12" s="263"/>
      <c r="AN12" s="264" t="s">
        <v>222</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0.47083333333333338</v>
      </c>
      <c r="W13" s="261"/>
      <c r="X13" s="262">
        <v>0.49583333333333335</v>
      </c>
      <c r="Y13" s="263"/>
      <c r="Z13" s="260"/>
      <c r="AA13" s="261"/>
      <c r="AB13" s="262">
        <v>1.6666666666666666E-2</v>
      </c>
      <c r="AC13" s="261"/>
      <c r="AD13" s="262">
        <v>4.1666666666666666E-3</v>
      </c>
      <c r="AE13" s="261"/>
      <c r="AF13" s="262">
        <v>4.1666666666666666E-3</v>
      </c>
      <c r="AG13" s="261"/>
      <c r="AH13" s="262"/>
      <c r="AI13" s="261"/>
      <c r="AJ13" s="262"/>
      <c r="AK13" s="261"/>
      <c r="AL13" s="262"/>
      <c r="AM13" s="263"/>
      <c r="AN13" s="257" t="s">
        <v>223</v>
      </c>
      <c r="AO13" s="258"/>
      <c r="AP13" s="258"/>
      <c r="AQ13" s="258"/>
      <c r="AR13" s="258"/>
      <c r="AS13" s="258"/>
      <c r="AT13" s="258"/>
      <c r="AU13" s="259"/>
    </row>
    <row r="14" spans="1:47" ht="15.75" customHeight="1" thickTop="1" thickBot="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0.49583333333333335</v>
      </c>
      <c r="W14" s="261"/>
      <c r="X14" s="262">
        <v>0.52083333333333337</v>
      </c>
      <c r="Y14" s="263"/>
      <c r="Z14" s="260"/>
      <c r="AA14" s="261"/>
      <c r="AB14" s="262"/>
      <c r="AC14" s="261"/>
      <c r="AD14" s="262"/>
      <c r="AE14" s="261"/>
      <c r="AF14" s="262">
        <v>2.4999999999999998E-2</v>
      </c>
      <c r="AG14" s="261"/>
      <c r="AH14" s="262"/>
      <c r="AI14" s="261"/>
      <c r="AJ14" s="262"/>
      <c r="AK14" s="261"/>
      <c r="AL14" s="262"/>
      <c r="AM14" s="263"/>
      <c r="AN14" s="257" t="s">
        <v>224</v>
      </c>
      <c r="AO14" s="258"/>
      <c r="AP14" s="258"/>
      <c r="AQ14" s="258"/>
      <c r="AR14" s="258"/>
      <c r="AS14" s="258"/>
      <c r="AT14" s="258"/>
      <c r="AU14" s="259"/>
    </row>
    <row r="15" spans="1:47" ht="15.75" customHeight="1" thickTop="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0.52083333333333337</v>
      </c>
      <c r="W15" s="261"/>
      <c r="X15" s="262">
        <v>0.58333333333333337</v>
      </c>
      <c r="Y15" s="263"/>
      <c r="Z15" s="260"/>
      <c r="AA15" s="261"/>
      <c r="AB15" s="262"/>
      <c r="AC15" s="261"/>
      <c r="AD15" s="262"/>
      <c r="AE15" s="261"/>
      <c r="AF15" s="262"/>
      <c r="AG15" s="261"/>
      <c r="AH15" s="262"/>
      <c r="AI15" s="261"/>
      <c r="AJ15" s="262"/>
      <c r="AK15" s="261"/>
      <c r="AL15" s="262">
        <v>6.25E-2</v>
      </c>
      <c r="AM15" s="263"/>
      <c r="AN15" s="257" t="s">
        <v>189</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0">
        <v>0.58333333333333337</v>
      </c>
      <c r="W16" s="261"/>
      <c r="X16" s="262">
        <v>0.64583333333333337</v>
      </c>
      <c r="Y16" s="263"/>
      <c r="Z16" s="260"/>
      <c r="AA16" s="261"/>
      <c r="AB16" s="262"/>
      <c r="AC16" s="261"/>
      <c r="AD16" s="262"/>
      <c r="AE16" s="261"/>
      <c r="AF16" s="262">
        <v>6.25E-2</v>
      </c>
      <c r="AG16" s="261"/>
      <c r="AH16" s="262"/>
      <c r="AI16" s="261"/>
      <c r="AJ16" s="262"/>
      <c r="AK16" s="261"/>
      <c r="AL16" s="262"/>
      <c r="AM16" s="263"/>
      <c r="AN16" s="264" t="s">
        <v>225</v>
      </c>
      <c r="AO16" s="265"/>
      <c r="AP16" s="265"/>
      <c r="AQ16" s="265"/>
      <c r="AR16" s="265"/>
      <c r="AS16" s="265"/>
      <c r="AT16" s="265"/>
      <c r="AU16" s="26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0">
        <v>0.64583333333333337</v>
      </c>
      <c r="W17" s="261"/>
      <c r="X17" s="262">
        <v>0.71666666666666667</v>
      </c>
      <c r="Y17" s="263"/>
      <c r="Z17" s="260"/>
      <c r="AA17" s="261"/>
      <c r="AB17" s="262"/>
      <c r="AC17" s="261"/>
      <c r="AD17" s="262"/>
      <c r="AE17" s="261"/>
      <c r="AF17" s="262"/>
      <c r="AG17" s="261"/>
      <c r="AH17" s="262"/>
      <c r="AI17" s="261"/>
      <c r="AJ17" s="262"/>
      <c r="AK17" s="261"/>
      <c r="AL17" s="262">
        <v>7.0833333333333331E-2</v>
      </c>
      <c r="AM17" s="263"/>
      <c r="AN17" s="257" t="s">
        <v>189</v>
      </c>
      <c r="AO17" s="258"/>
      <c r="AP17" s="258"/>
      <c r="AQ17" s="258"/>
      <c r="AR17" s="258"/>
      <c r="AS17" s="258"/>
      <c r="AT17" s="258"/>
      <c r="AU17" s="259"/>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0.71666666666666667</v>
      </c>
      <c r="W18" s="261"/>
      <c r="X18" s="298">
        <v>0.76250000000000007</v>
      </c>
      <c r="Y18" s="299"/>
      <c r="Z18" s="260"/>
      <c r="AA18" s="261"/>
      <c r="AB18" s="262">
        <v>3.7499999999999999E-2</v>
      </c>
      <c r="AC18" s="261"/>
      <c r="AD18" s="262">
        <v>4.1666666666666666E-3</v>
      </c>
      <c r="AE18" s="261"/>
      <c r="AF18" s="262">
        <v>4.1666666666666666E-3</v>
      </c>
      <c r="AG18" s="261"/>
      <c r="AH18" s="262"/>
      <c r="AI18" s="261"/>
      <c r="AJ18" s="262"/>
      <c r="AK18" s="261"/>
      <c r="AL18" s="262"/>
      <c r="AM18" s="263"/>
      <c r="AN18" s="264" t="s">
        <v>226</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0.76250000000000007</v>
      </c>
      <c r="W19" s="261"/>
      <c r="X19" s="298">
        <v>0.87916666666666676</v>
      </c>
      <c r="Y19" s="299"/>
      <c r="Z19" s="34"/>
      <c r="AA19" s="34"/>
      <c r="AB19" s="262"/>
      <c r="AC19" s="261"/>
      <c r="AD19" s="262"/>
      <c r="AE19" s="261"/>
      <c r="AF19" s="262"/>
      <c r="AG19" s="261"/>
      <c r="AH19" s="262"/>
      <c r="AI19" s="261"/>
      <c r="AJ19" s="262"/>
      <c r="AK19" s="261"/>
      <c r="AL19" s="262">
        <v>0.11666666666666665</v>
      </c>
      <c r="AM19" s="263"/>
      <c r="AN19" s="257" t="s">
        <v>189</v>
      </c>
      <c r="AO19" s="258"/>
      <c r="AP19" s="258"/>
      <c r="AQ19" s="258"/>
      <c r="AR19" s="258"/>
      <c r="AS19" s="258"/>
      <c r="AT19" s="258"/>
      <c r="AU19" s="259"/>
    </row>
    <row r="20" spans="1:47" ht="15.75" customHeight="1" thickBo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0.87916666666666676</v>
      </c>
      <c r="W20" s="261"/>
      <c r="X20" s="298">
        <v>0.9</v>
      </c>
      <c r="Y20" s="299"/>
      <c r="Z20" s="260"/>
      <c r="AA20" s="261"/>
      <c r="AB20" s="262">
        <v>1.2499999999999999E-2</v>
      </c>
      <c r="AC20" s="261"/>
      <c r="AD20" s="262">
        <v>4.1666666666666666E-3</v>
      </c>
      <c r="AE20" s="261"/>
      <c r="AF20" s="262">
        <v>4.1666666666666666E-3</v>
      </c>
      <c r="AG20" s="261"/>
      <c r="AH20" s="262"/>
      <c r="AI20" s="261"/>
      <c r="AJ20" s="262"/>
      <c r="AK20" s="261"/>
      <c r="AL20" s="262"/>
      <c r="AM20" s="263"/>
      <c r="AN20" s="264" t="s">
        <v>227</v>
      </c>
      <c r="AO20" s="265"/>
      <c r="AP20" s="265"/>
      <c r="AQ20" s="265"/>
      <c r="AR20" s="265"/>
      <c r="AS20" s="265"/>
      <c r="AT20" s="265"/>
      <c r="AU20" s="266"/>
    </row>
    <row r="21" spans="1:47" ht="15.75" customHeight="1" thickTop="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v>0.9</v>
      </c>
      <c r="W21" s="261"/>
      <c r="X21" s="298">
        <v>0.95833333333333337</v>
      </c>
      <c r="Y21" s="299"/>
      <c r="Z21" s="260"/>
      <c r="AA21" s="261"/>
      <c r="AB21" s="262">
        <v>2.0833333333333332E-2</v>
      </c>
      <c r="AC21" s="261"/>
      <c r="AD21" s="262">
        <v>1.6666666666666666E-2</v>
      </c>
      <c r="AE21" s="261"/>
      <c r="AF21" s="262">
        <v>2.0833333333333332E-2</v>
      </c>
      <c r="AG21" s="261"/>
      <c r="AH21" s="262"/>
      <c r="AI21" s="261"/>
      <c r="AJ21" s="262"/>
      <c r="AK21" s="261"/>
      <c r="AL21" s="262"/>
      <c r="AM21" s="263"/>
      <c r="AN21" s="257" t="s">
        <v>228</v>
      </c>
      <c r="AO21" s="258"/>
      <c r="AP21" s="258"/>
      <c r="AQ21" s="258"/>
      <c r="AR21" s="258"/>
      <c r="AS21" s="258"/>
      <c r="AT21" s="258"/>
      <c r="AU21" s="259"/>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v>0.95833333333333337</v>
      </c>
      <c r="W22" s="311"/>
      <c r="X22" s="312">
        <v>0.96666666666666667</v>
      </c>
      <c r="Y22" s="262"/>
      <c r="Z22" s="310"/>
      <c r="AA22" s="311"/>
      <c r="AB22" s="262">
        <v>8.3333333333333332E-3</v>
      </c>
      <c r="AC22" s="261"/>
      <c r="AD22" s="262"/>
      <c r="AE22" s="261"/>
      <c r="AF22" s="311"/>
      <c r="AG22" s="311"/>
      <c r="AH22" s="311"/>
      <c r="AI22" s="311"/>
      <c r="AJ22" s="311"/>
      <c r="AK22" s="311"/>
      <c r="AL22" s="261"/>
      <c r="AM22" s="262"/>
      <c r="AN22" s="264" t="s">
        <v>229</v>
      </c>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v>0.96666666666666667</v>
      </c>
      <c r="W23" s="311"/>
      <c r="X23" s="311">
        <v>1</v>
      </c>
      <c r="Y23" s="262"/>
      <c r="Z23" s="310"/>
      <c r="AA23" s="311"/>
      <c r="AB23" s="262"/>
      <c r="AC23" s="261"/>
      <c r="AD23" s="262"/>
      <c r="AE23" s="261"/>
      <c r="AF23" s="311">
        <v>3.3333333333333333E-2</v>
      </c>
      <c r="AG23" s="311"/>
      <c r="AH23" s="311"/>
      <c r="AI23" s="311"/>
      <c r="AJ23" s="311"/>
      <c r="AK23" s="311"/>
      <c r="AL23" s="261"/>
      <c r="AM23" s="262"/>
      <c r="AN23" s="264" t="s">
        <v>229</v>
      </c>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0.13333333333333333</v>
      </c>
      <c r="AC31" s="359"/>
      <c r="AD31" s="359">
        <f>SUM(AD9:AE30)</f>
        <v>3.3333333333333333E-2</v>
      </c>
      <c r="AE31" s="359"/>
      <c r="AF31" s="359">
        <f>SUM(AF9:AG30)</f>
        <v>0.26250000000000001</v>
      </c>
      <c r="AG31" s="359"/>
      <c r="AH31" s="359">
        <f>SUM(AH9:AI30)</f>
        <v>0</v>
      </c>
      <c r="AI31" s="359"/>
      <c r="AJ31" s="359">
        <f>SUM(AJ9:AK30)</f>
        <v>0</v>
      </c>
      <c r="AK31" s="359"/>
      <c r="AL31" s="373">
        <f>SUM(AL9:AM30)</f>
        <v>0.5708333333333333</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10164</v>
      </c>
      <c r="Y35" s="370"/>
      <c r="Z35" s="370"/>
      <c r="AA35" s="56" t="s">
        <v>79</v>
      </c>
      <c r="AB35" s="371">
        <v>1124</v>
      </c>
      <c r="AC35" s="372"/>
      <c r="AD35" s="372"/>
      <c r="AE35" s="57" t="s">
        <v>79</v>
      </c>
      <c r="AF35" s="371">
        <v>0</v>
      </c>
      <c r="AG35" s="372"/>
      <c r="AH35" s="372"/>
      <c r="AI35" s="56" t="s">
        <v>79</v>
      </c>
      <c r="AJ35" s="371">
        <v>0</v>
      </c>
      <c r="AK35" s="372"/>
      <c r="AL35" s="372"/>
      <c r="AM35" s="56" t="s">
        <v>79</v>
      </c>
      <c r="AN35" s="375">
        <f>(X35+AF35)-(AB35+AJ35)</f>
        <v>9040</v>
      </c>
      <c r="AO35" s="376"/>
      <c r="AP35" s="56" t="s">
        <v>79</v>
      </c>
      <c r="AQ35" s="377"/>
      <c r="AR35" s="378"/>
      <c r="AS35" s="378"/>
      <c r="AT35" s="378"/>
      <c r="AU35" s="379"/>
    </row>
    <row r="36" spans="1:47" ht="15.75" customHeight="1">
      <c r="A36" s="183" t="s">
        <v>81</v>
      </c>
      <c r="B36" s="58"/>
      <c r="C36" s="58"/>
      <c r="D36" s="58"/>
      <c r="E36" s="58"/>
      <c r="F36" s="58"/>
      <c r="G36" s="59"/>
      <c r="H36" s="387">
        <f>SUM(AB9:AC30)</f>
        <v>0.13333333333333333</v>
      </c>
      <c r="I36" s="388"/>
      <c r="J36" s="388"/>
      <c r="K36" s="389">
        <v>120</v>
      </c>
      <c r="L36" s="390"/>
      <c r="M36" s="60" t="s">
        <v>79</v>
      </c>
      <c r="N36" s="391">
        <f t="shared" si="2"/>
        <v>384</v>
      </c>
      <c r="O36" s="392"/>
      <c r="P36" s="60" t="s">
        <v>79</v>
      </c>
      <c r="Q36" s="51"/>
      <c r="R36" s="396" t="s">
        <v>82</v>
      </c>
      <c r="S36" s="397"/>
      <c r="T36" s="397"/>
      <c r="U36" s="397"/>
      <c r="V36" s="397"/>
      <c r="W36" s="397"/>
      <c r="X36" s="394">
        <v>35000</v>
      </c>
      <c r="Y36" s="395"/>
      <c r="Z36" s="395"/>
      <c r="AA36" s="61" t="s">
        <v>79</v>
      </c>
      <c r="AB36" s="380">
        <v>2000</v>
      </c>
      <c r="AC36" s="381"/>
      <c r="AD36" s="381"/>
      <c r="AE36" s="62" t="s">
        <v>79</v>
      </c>
      <c r="AF36" s="380">
        <v>10000</v>
      </c>
      <c r="AG36" s="381"/>
      <c r="AH36" s="381"/>
      <c r="AI36" s="61" t="s">
        <v>79</v>
      </c>
      <c r="AJ36" s="380">
        <v>0</v>
      </c>
      <c r="AK36" s="381"/>
      <c r="AL36" s="381"/>
      <c r="AM36" s="61" t="s">
        <v>79</v>
      </c>
      <c r="AN36" s="382">
        <f t="shared" ref="AN36:AN43" si="3">(X36+AF36)-(AB36+AJ36)</f>
        <v>43000</v>
      </c>
      <c r="AO36" s="383"/>
      <c r="AP36" s="61" t="s">
        <v>79</v>
      </c>
      <c r="AQ36" s="384" t="s">
        <v>230</v>
      </c>
      <c r="AR36" s="385"/>
      <c r="AS36" s="385"/>
      <c r="AT36" s="385"/>
      <c r="AU36" s="386"/>
    </row>
    <row r="37" spans="1:47" ht="15.75" customHeight="1">
      <c r="A37" s="183" t="s">
        <v>83</v>
      </c>
      <c r="B37" s="58"/>
      <c r="C37" s="58"/>
      <c r="D37" s="58"/>
      <c r="E37" s="58"/>
      <c r="F37" s="58"/>
      <c r="G37" s="59"/>
      <c r="H37" s="387">
        <f>SUM(AD9:AE30)</f>
        <v>3.3333333333333333E-2</v>
      </c>
      <c r="I37" s="388"/>
      <c r="J37" s="388"/>
      <c r="K37" s="389">
        <v>89</v>
      </c>
      <c r="L37" s="390"/>
      <c r="M37" s="60" t="s">
        <v>79</v>
      </c>
      <c r="N37" s="391">
        <f t="shared" si="2"/>
        <v>71.2</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83" t="s">
        <v>85</v>
      </c>
      <c r="B38" s="58"/>
      <c r="C38" s="58"/>
      <c r="D38" s="58"/>
      <c r="E38" s="58"/>
      <c r="F38" s="58"/>
      <c r="G38" s="59"/>
      <c r="H38" s="387">
        <f>SUM(AF9:AG30)</f>
        <v>0.26250000000000001</v>
      </c>
      <c r="I38" s="388"/>
      <c r="J38" s="388"/>
      <c r="K38" s="389">
        <v>89</v>
      </c>
      <c r="L38" s="390"/>
      <c r="M38" s="60" t="s">
        <v>79</v>
      </c>
      <c r="N38" s="391">
        <f t="shared" si="2"/>
        <v>560.70000000000005</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83"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83"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83" t="s">
        <v>92</v>
      </c>
      <c r="B41" s="58"/>
      <c r="C41" s="58"/>
      <c r="D41" s="58"/>
      <c r="E41" s="58"/>
      <c r="F41" s="58"/>
      <c r="G41" s="59"/>
      <c r="H41" s="387">
        <f>SUM(AL9:AM30)</f>
        <v>0.5708333333333333</v>
      </c>
      <c r="I41" s="388"/>
      <c r="J41" s="388"/>
      <c r="K41" s="389">
        <v>8</v>
      </c>
      <c r="L41" s="390"/>
      <c r="M41" s="60" t="s">
        <v>79</v>
      </c>
      <c r="N41" s="391">
        <f t="shared" si="2"/>
        <v>109.6</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83"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1125.5</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44050</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44050</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78" t="s">
        <v>141</v>
      </c>
      <c r="AH71" s="179"/>
      <c r="AI71" s="179"/>
      <c r="AJ71" s="179"/>
      <c r="AK71" s="179"/>
      <c r="AL71" s="180"/>
      <c r="AM71" s="178" t="s">
        <v>142</v>
      </c>
      <c r="AN71" s="179"/>
      <c r="AO71" s="179"/>
      <c r="AP71" s="184"/>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78" t="s">
        <v>147</v>
      </c>
      <c r="AH72" s="179"/>
      <c r="AI72" s="179"/>
      <c r="AJ72" s="179"/>
      <c r="AK72" s="179"/>
      <c r="AL72" s="180"/>
      <c r="AM72" s="178" t="s">
        <v>145</v>
      </c>
      <c r="AN72" s="179"/>
      <c r="AO72" s="179"/>
      <c r="AP72" s="184"/>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78" t="s">
        <v>181</v>
      </c>
      <c r="AH73" s="179"/>
      <c r="AI73" s="179"/>
      <c r="AJ73" s="179"/>
      <c r="AK73" s="179"/>
      <c r="AL73" s="180"/>
      <c r="AM73" s="178" t="s">
        <v>148</v>
      </c>
      <c r="AN73" s="179"/>
      <c r="AO73" s="179"/>
      <c r="AP73" s="184"/>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78" t="s">
        <v>150</v>
      </c>
      <c r="AH74" s="179"/>
      <c r="AI74" s="179"/>
      <c r="AJ74" s="179"/>
      <c r="AK74" s="179"/>
      <c r="AL74" s="180"/>
      <c r="AM74" s="178" t="s">
        <v>151</v>
      </c>
      <c r="AN74" s="179"/>
      <c r="AO74" s="179"/>
      <c r="AP74" s="184"/>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78" t="s">
        <v>153</v>
      </c>
      <c r="AH75" s="179"/>
      <c r="AI75" s="179"/>
      <c r="AJ75" s="179"/>
      <c r="AK75" s="179"/>
      <c r="AL75" s="180"/>
      <c r="AM75" s="178" t="s">
        <v>154</v>
      </c>
      <c r="AN75" s="179"/>
      <c r="AO75" s="179"/>
      <c r="AP75" s="184"/>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78" t="s">
        <v>156</v>
      </c>
      <c r="AH76" s="179"/>
      <c r="AI76" s="179"/>
      <c r="AJ76" s="179"/>
      <c r="AK76" s="179"/>
      <c r="AL76" s="180"/>
      <c r="AM76" s="178" t="s">
        <v>154</v>
      </c>
      <c r="AN76" s="179"/>
      <c r="AO76" s="179" t="s">
        <v>143</v>
      </c>
      <c r="AP76" s="184"/>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78" t="s">
        <v>158</v>
      </c>
      <c r="AH77" s="179"/>
      <c r="AI77" s="179"/>
      <c r="AJ77" s="179"/>
      <c r="AK77" s="179"/>
      <c r="AL77" s="180"/>
      <c r="AM77" s="178" t="s">
        <v>159</v>
      </c>
      <c r="AN77" s="179"/>
      <c r="AO77" s="179"/>
      <c r="AP77" s="184"/>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2" zoomScale="96" zoomScaleNormal="96" workbookViewId="0">
      <selection activeCell="AF43" sqref="AF43:AH4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44051</v>
      </c>
      <c r="F6" s="209"/>
      <c r="G6" s="209"/>
      <c r="H6" s="209"/>
      <c r="I6" s="209"/>
      <c r="J6" s="210"/>
      <c r="K6" s="7" t="s">
        <v>7</v>
      </c>
      <c r="L6" s="6"/>
      <c r="M6" s="6"/>
      <c r="N6" s="8"/>
      <c r="O6" s="211" t="s">
        <v>190</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90" t="s">
        <v>16</v>
      </c>
      <c r="L8" s="191"/>
      <c r="M8" s="191"/>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2.4999999999999998E-2</v>
      </c>
      <c r="Y9" s="256"/>
      <c r="Z9" s="253"/>
      <c r="AA9" s="254"/>
      <c r="AB9" s="255">
        <v>1.6666666666666666E-2</v>
      </c>
      <c r="AC9" s="254"/>
      <c r="AD9" s="255">
        <v>4.1666666666666666E-3</v>
      </c>
      <c r="AE9" s="254"/>
      <c r="AF9" s="255">
        <v>4.1666666666666666E-3</v>
      </c>
      <c r="AG9" s="254"/>
      <c r="AH9" s="255"/>
      <c r="AI9" s="254"/>
      <c r="AJ9" s="255"/>
      <c r="AK9" s="254"/>
      <c r="AL9" s="255"/>
      <c r="AM9" s="256"/>
      <c r="AN9" s="257" t="s">
        <v>238</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60">
        <v>2.4999999999999998E-2</v>
      </c>
      <c r="W10" s="261"/>
      <c r="X10" s="262">
        <v>9.1666666666666674E-2</v>
      </c>
      <c r="Y10" s="263"/>
      <c r="Z10" s="260"/>
      <c r="AA10" s="261"/>
      <c r="AB10" s="262"/>
      <c r="AC10" s="261"/>
      <c r="AD10" s="262"/>
      <c r="AE10" s="261"/>
      <c r="AF10" s="262"/>
      <c r="AG10" s="261"/>
      <c r="AH10" s="262"/>
      <c r="AI10" s="261"/>
      <c r="AJ10" s="262"/>
      <c r="AK10" s="261"/>
      <c r="AL10" s="262">
        <v>6.6666666666666666E-2</v>
      </c>
      <c r="AM10" s="263"/>
      <c r="AN10" s="264" t="s">
        <v>193</v>
      </c>
      <c r="AO10" s="265"/>
      <c r="AP10" s="265"/>
      <c r="AQ10" s="265"/>
      <c r="AR10" s="265"/>
      <c r="AS10" s="265"/>
      <c r="AT10" s="265"/>
      <c r="AU10" s="26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0">
        <v>9.1666666666666674E-2</v>
      </c>
      <c r="W11" s="261"/>
      <c r="X11" s="262">
        <v>0.18333333333333335</v>
      </c>
      <c r="Y11" s="263"/>
      <c r="Z11" s="260"/>
      <c r="AA11" s="261"/>
      <c r="AB11" s="262"/>
      <c r="AC11" s="261"/>
      <c r="AD11" s="262"/>
      <c r="AE11" s="261"/>
      <c r="AF11" s="262">
        <v>9.1666666666666674E-2</v>
      </c>
      <c r="AG11" s="261"/>
      <c r="AH11" s="262"/>
      <c r="AI11" s="261"/>
      <c r="AJ11" s="262"/>
      <c r="AK11" s="261"/>
      <c r="AL11" s="262"/>
      <c r="AM11" s="263"/>
      <c r="AN11" s="257" t="s">
        <v>243</v>
      </c>
      <c r="AO11" s="258"/>
      <c r="AP11" s="258"/>
      <c r="AQ11" s="258"/>
      <c r="AR11" s="258"/>
      <c r="AS11" s="258"/>
      <c r="AT11" s="258"/>
      <c r="AU11" s="259"/>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0.18333333333333335</v>
      </c>
      <c r="W12" s="261"/>
      <c r="X12" s="262">
        <v>0.27916666666666667</v>
      </c>
      <c r="Y12" s="263"/>
      <c r="Z12" s="260"/>
      <c r="AA12" s="261"/>
      <c r="AB12" s="262"/>
      <c r="AC12" s="261"/>
      <c r="AD12" s="262"/>
      <c r="AE12" s="261"/>
      <c r="AF12" s="262"/>
      <c r="AG12" s="261"/>
      <c r="AH12" s="262"/>
      <c r="AI12" s="261"/>
      <c r="AJ12" s="262"/>
      <c r="AK12" s="261"/>
      <c r="AL12" s="262">
        <v>9.5833333333333326E-2</v>
      </c>
      <c r="AM12" s="263"/>
      <c r="AN12" s="264" t="s">
        <v>193</v>
      </c>
      <c r="AO12" s="265"/>
      <c r="AP12" s="265"/>
      <c r="AQ12" s="265"/>
      <c r="AR12" s="265"/>
      <c r="AS12" s="265"/>
      <c r="AT12" s="265"/>
      <c r="AU12" s="266"/>
    </row>
    <row r="13" spans="1:47" ht="15.75" customHeight="1" thickTop="1" thickBot="1">
      <c r="A13" s="274" t="s">
        <v>39</v>
      </c>
      <c r="B13" s="275"/>
      <c r="C13" s="275"/>
      <c r="D13" s="275"/>
      <c r="E13" s="276" t="s">
        <v>178</v>
      </c>
      <c r="F13" s="277"/>
      <c r="G13" s="277"/>
      <c r="H13" s="278"/>
      <c r="I13" s="279" t="s">
        <v>174</v>
      </c>
      <c r="J13" s="280"/>
      <c r="K13" s="280"/>
      <c r="L13" s="281"/>
      <c r="M13" s="279" t="s">
        <v>175</v>
      </c>
      <c r="N13" s="280"/>
      <c r="O13" s="280"/>
      <c r="P13" s="281"/>
      <c r="Q13" s="279" t="s">
        <v>176</v>
      </c>
      <c r="R13" s="280"/>
      <c r="S13" s="280"/>
      <c r="T13" s="281"/>
      <c r="U13" s="28"/>
      <c r="V13" s="260">
        <v>0.27916666666666667</v>
      </c>
      <c r="W13" s="261"/>
      <c r="X13" s="262">
        <v>0.30833333333333335</v>
      </c>
      <c r="Y13" s="263"/>
      <c r="Z13" s="260"/>
      <c r="AA13" s="261"/>
      <c r="AB13" s="262">
        <v>2.0833333333333332E-2</v>
      </c>
      <c r="AC13" s="261"/>
      <c r="AD13" s="262">
        <v>4.1666666666666666E-3</v>
      </c>
      <c r="AE13" s="261"/>
      <c r="AF13" s="262">
        <v>4.1666666666666666E-3</v>
      </c>
      <c r="AG13" s="261"/>
      <c r="AH13" s="262"/>
      <c r="AI13" s="261"/>
      <c r="AJ13" s="262"/>
      <c r="AK13" s="261"/>
      <c r="AL13" s="262"/>
      <c r="AM13" s="263"/>
      <c r="AN13" s="264" t="s">
        <v>231</v>
      </c>
      <c r="AO13" s="265"/>
      <c r="AP13" s="265"/>
      <c r="AQ13" s="265"/>
      <c r="AR13" s="265"/>
      <c r="AS13" s="265"/>
      <c r="AT13" s="265"/>
      <c r="AU13" s="266"/>
    </row>
    <row r="14" spans="1:47" ht="15.75" customHeight="1" thickTop="1" thickBot="1">
      <c r="A14" s="288" t="s">
        <v>40</v>
      </c>
      <c r="B14" s="289"/>
      <c r="C14" s="289"/>
      <c r="D14" s="289"/>
      <c r="E14" s="290" t="s">
        <v>179</v>
      </c>
      <c r="F14" s="291"/>
      <c r="G14" s="291"/>
      <c r="H14" s="292"/>
      <c r="I14" s="290" t="s">
        <v>173</v>
      </c>
      <c r="J14" s="291"/>
      <c r="K14" s="291"/>
      <c r="L14" s="292"/>
      <c r="M14" s="290" t="s">
        <v>180</v>
      </c>
      <c r="N14" s="291"/>
      <c r="O14" s="291"/>
      <c r="P14" s="292"/>
      <c r="Q14" s="290" t="s">
        <v>177</v>
      </c>
      <c r="R14" s="291"/>
      <c r="S14" s="291"/>
      <c r="T14" s="292"/>
      <c r="U14" s="28"/>
      <c r="V14" s="260">
        <v>0.30833333333333335</v>
      </c>
      <c r="W14" s="261"/>
      <c r="X14" s="262">
        <v>0.33333333333333331</v>
      </c>
      <c r="Y14" s="263"/>
      <c r="Z14" s="260"/>
      <c r="AA14" s="261"/>
      <c r="AB14" s="262">
        <v>1.6666666666666666E-2</v>
      </c>
      <c r="AC14" s="261"/>
      <c r="AD14" s="262">
        <v>4.1666666666666666E-3</v>
      </c>
      <c r="AE14" s="261"/>
      <c r="AF14" s="262">
        <v>4.1666666666666666E-3</v>
      </c>
      <c r="AG14" s="261"/>
      <c r="AH14" s="262"/>
      <c r="AI14" s="261"/>
      <c r="AJ14" s="262"/>
      <c r="AK14" s="261"/>
      <c r="AL14" s="262"/>
      <c r="AM14" s="263"/>
      <c r="AN14" s="257" t="s">
        <v>244</v>
      </c>
      <c r="AO14" s="258"/>
      <c r="AP14" s="258"/>
      <c r="AQ14" s="258"/>
      <c r="AR14" s="258"/>
      <c r="AS14" s="258"/>
      <c r="AT14" s="258"/>
      <c r="AU14" s="259"/>
    </row>
    <row r="15" spans="1:47" ht="15.75" customHeight="1" thickTop="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0.33333333333333331</v>
      </c>
      <c r="W15" s="261"/>
      <c r="X15" s="262">
        <v>0.35416666666666669</v>
      </c>
      <c r="Y15" s="263"/>
      <c r="Z15" s="260"/>
      <c r="AA15" s="261"/>
      <c r="AB15" s="262">
        <v>1.2499999999999999E-2</v>
      </c>
      <c r="AC15" s="261"/>
      <c r="AD15" s="262">
        <v>4.1666666666666666E-3</v>
      </c>
      <c r="AE15" s="261"/>
      <c r="AF15" s="262">
        <v>4.1666666666666666E-3</v>
      </c>
      <c r="AG15" s="261"/>
      <c r="AH15" s="262"/>
      <c r="AI15" s="261"/>
      <c r="AJ15" s="262"/>
      <c r="AK15" s="261"/>
      <c r="AL15" s="262"/>
      <c r="AM15" s="263"/>
      <c r="AN15" s="257" t="s">
        <v>232</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0">
        <v>0.35416666666666669</v>
      </c>
      <c r="W16" s="261"/>
      <c r="X16" s="262">
        <v>0.37083333333333335</v>
      </c>
      <c r="Y16" s="263"/>
      <c r="Z16" s="260"/>
      <c r="AA16" s="261"/>
      <c r="AB16" s="262"/>
      <c r="AC16" s="261"/>
      <c r="AD16" s="262"/>
      <c r="AE16" s="261"/>
      <c r="AF16" s="262">
        <v>1.6666666666666666E-2</v>
      </c>
      <c r="AG16" s="261"/>
      <c r="AH16" s="262"/>
      <c r="AI16" s="261"/>
      <c r="AJ16" s="262"/>
      <c r="AK16" s="261"/>
      <c r="AL16" s="262"/>
      <c r="AM16" s="263"/>
      <c r="AN16" s="264" t="s">
        <v>234</v>
      </c>
      <c r="AO16" s="265"/>
      <c r="AP16" s="265"/>
      <c r="AQ16" s="265"/>
      <c r="AR16" s="265"/>
      <c r="AS16" s="265"/>
      <c r="AT16" s="265"/>
      <c r="AU16" s="26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0">
        <v>0.37083333333333335</v>
      </c>
      <c r="W17" s="261"/>
      <c r="X17" s="262">
        <v>0.39583333333333331</v>
      </c>
      <c r="Y17" s="263"/>
      <c r="Z17" s="260"/>
      <c r="AA17" s="261"/>
      <c r="AB17" s="262">
        <v>1.6666666666666666E-2</v>
      </c>
      <c r="AC17" s="261"/>
      <c r="AD17" s="262">
        <v>4.1666666666666666E-3</v>
      </c>
      <c r="AE17" s="261"/>
      <c r="AF17" s="262">
        <v>4.1666666666666666E-3</v>
      </c>
      <c r="AG17" s="261"/>
      <c r="AH17" s="262"/>
      <c r="AI17" s="261"/>
      <c r="AJ17" s="262"/>
      <c r="AK17" s="261"/>
      <c r="AL17" s="262"/>
      <c r="AM17" s="263"/>
      <c r="AN17" s="257" t="s">
        <v>236</v>
      </c>
      <c r="AO17" s="258"/>
      <c r="AP17" s="258"/>
      <c r="AQ17" s="258"/>
      <c r="AR17" s="258"/>
      <c r="AS17" s="258"/>
      <c r="AT17" s="258"/>
      <c r="AU17" s="259"/>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0.39583333333333331</v>
      </c>
      <c r="W18" s="261"/>
      <c r="X18" s="298">
        <v>0.42083333333333334</v>
      </c>
      <c r="Y18" s="299"/>
      <c r="Z18" s="260"/>
      <c r="AA18" s="261"/>
      <c r="AB18" s="262">
        <v>1.6666666666666666E-2</v>
      </c>
      <c r="AC18" s="261"/>
      <c r="AD18" s="262">
        <v>4.1666666666666666E-3</v>
      </c>
      <c r="AE18" s="261"/>
      <c r="AF18" s="262">
        <v>4.1666666666666666E-3</v>
      </c>
      <c r="AG18" s="261"/>
      <c r="AH18" s="262"/>
      <c r="AI18" s="261"/>
      <c r="AJ18" s="262"/>
      <c r="AK18" s="261"/>
      <c r="AL18" s="262"/>
      <c r="AM18" s="263"/>
      <c r="AN18" s="264" t="s">
        <v>235</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0.42083333333333334</v>
      </c>
      <c r="W19" s="261"/>
      <c r="X19" s="298">
        <v>0.4458333333333333</v>
      </c>
      <c r="Y19" s="299"/>
      <c r="Z19" s="34"/>
      <c r="AA19" s="34"/>
      <c r="AB19" s="262">
        <v>1.6666666666666666E-2</v>
      </c>
      <c r="AC19" s="261"/>
      <c r="AD19" s="262">
        <v>4.1666666666666666E-3</v>
      </c>
      <c r="AE19" s="261"/>
      <c r="AF19" s="262">
        <v>4.1666666666666666E-3</v>
      </c>
      <c r="AG19" s="261"/>
      <c r="AH19" s="262"/>
      <c r="AI19" s="261"/>
      <c r="AJ19" s="262"/>
      <c r="AK19" s="261"/>
      <c r="AL19" s="262"/>
      <c r="AM19" s="263"/>
      <c r="AN19" s="257" t="s">
        <v>237</v>
      </c>
      <c r="AO19" s="258"/>
      <c r="AP19" s="258"/>
      <c r="AQ19" s="258"/>
      <c r="AR19" s="258"/>
      <c r="AS19" s="258"/>
      <c r="AT19" s="258"/>
      <c r="AU19" s="259"/>
    </row>
    <row r="20" spans="1:47" ht="15.75" customHeight="1" thickBo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0.4458333333333333</v>
      </c>
      <c r="W20" s="261"/>
      <c r="X20" s="298">
        <v>0.53333333333333333</v>
      </c>
      <c r="Y20" s="299"/>
      <c r="Z20" s="260"/>
      <c r="AA20" s="261"/>
      <c r="AB20" s="262"/>
      <c r="AC20" s="261"/>
      <c r="AD20" s="262"/>
      <c r="AE20" s="261"/>
      <c r="AF20" s="262"/>
      <c r="AG20" s="261"/>
      <c r="AH20" s="262"/>
      <c r="AI20" s="261"/>
      <c r="AJ20" s="262"/>
      <c r="AK20" s="261"/>
      <c r="AL20" s="262">
        <v>8.7500000000000008E-2</v>
      </c>
      <c r="AM20" s="263"/>
      <c r="AN20" s="264" t="s">
        <v>242</v>
      </c>
      <c r="AO20" s="265"/>
      <c r="AP20" s="265"/>
      <c r="AQ20" s="265"/>
      <c r="AR20" s="265"/>
      <c r="AS20" s="265"/>
      <c r="AT20" s="265"/>
      <c r="AU20" s="266"/>
    </row>
    <row r="21" spans="1:47" ht="15.75" customHeight="1" thickTop="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v>0.53333333333333333</v>
      </c>
      <c r="W21" s="261"/>
      <c r="X21" s="298">
        <v>0.55833333333333335</v>
      </c>
      <c r="Y21" s="299"/>
      <c r="Z21" s="260"/>
      <c r="AA21" s="261"/>
      <c r="AB21" s="262">
        <v>1.6666666666666666E-2</v>
      </c>
      <c r="AC21" s="261"/>
      <c r="AD21" s="262">
        <v>4.1666666666666666E-3</v>
      </c>
      <c r="AE21" s="261"/>
      <c r="AF21" s="262">
        <v>4.1666666666666666E-3</v>
      </c>
      <c r="AG21" s="261"/>
      <c r="AH21" s="262"/>
      <c r="AI21" s="261"/>
      <c r="AJ21" s="262"/>
      <c r="AK21" s="261"/>
      <c r="AL21" s="262"/>
      <c r="AM21" s="263"/>
      <c r="AN21" s="257" t="s">
        <v>239</v>
      </c>
      <c r="AO21" s="258"/>
      <c r="AP21" s="258"/>
      <c r="AQ21" s="258"/>
      <c r="AR21" s="258"/>
      <c r="AS21" s="258"/>
      <c r="AT21" s="258"/>
      <c r="AU21" s="259"/>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v>0.55833333333333335</v>
      </c>
      <c r="W22" s="311"/>
      <c r="X22" s="312">
        <v>0.61249999999999993</v>
      </c>
      <c r="Y22" s="262"/>
      <c r="Z22" s="310"/>
      <c r="AA22" s="311"/>
      <c r="AB22" s="262"/>
      <c r="AC22" s="261"/>
      <c r="AD22" s="262"/>
      <c r="AE22" s="261"/>
      <c r="AF22" s="311">
        <v>5.4166666666666669E-2</v>
      </c>
      <c r="AG22" s="311"/>
      <c r="AH22" s="311"/>
      <c r="AI22" s="311"/>
      <c r="AJ22" s="311"/>
      <c r="AK22" s="311"/>
      <c r="AL22" s="261"/>
      <c r="AM22" s="262"/>
      <c r="AN22" s="264" t="s">
        <v>240</v>
      </c>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v>0.61249999999999993</v>
      </c>
      <c r="W23" s="311"/>
      <c r="X23" s="311">
        <v>0.63750000000000007</v>
      </c>
      <c r="Y23" s="262"/>
      <c r="Z23" s="310"/>
      <c r="AA23" s="311"/>
      <c r="AB23" s="262">
        <v>1.6666666666666666E-2</v>
      </c>
      <c r="AC23" s="261"/>
      <c r="AD23" s="262">
        <v>4.1666666666666666E-3</v>
      </c>
      <c r="AE23" s="261"/>
      <c r="AF23" s="311">
        <v>4.1666666666666666E-3</v>
      </c>
      <c r="AG23" s="311"/>
      <c r="AH23" s="311"/>
      <c r="AI23" s="311"/>
      <c r="AJ23" s="311"/>
      <c r="AK23" s="311"/>
      <c r="AL23" s="261"/>
      <c r="AM23" s="262"/>
      <c r="AN23" s="264" t="s">
        <v>241</v>
      </c>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v>0.63750000000000007</v>
      </c>
      <c r="W24" s="311"/>
      <c r="X24" s="261">
        <v>0.75</v>
      </c>
      <c r="Y24" s="262"/>
      <c r="Z24" s="310"/>
      <c r="AA24" s="311"/>
      <c r="AB24" s="262" t="s">
        <v>233</v>
      </c>
      <c r="AC24" s="261"/>
      <c r="AD24" s="262"/>
      <c r="AE24" s="261"/>
      <c r="AF24" s="311"/>
      <c r="AG24" s="311"/>
      <c r="AH24" s="311"/>
      <c r="AI24" s="311"/>
      <c r="AJ24" s="311"/>
      <c r="AK24" s="311"/>
      <c r="AL24" s="261">
        <v>0.1125</v>
      </c>
      <c r="AM24" s="262"/>
      <c r="AN24" s="264" t="s">
        <v>242</v>
      </c>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v>0.75</v>
      </c>
      <c r="W25" s="261"/>
      <c r="X25" s="322">
        <v>0.8208333333333333</v>
      </c>
      <c r="Y25" s="262"/>
      <c r="Z25" s="310"/>
      <c r="AA25" s="311"/>
      <c r="AB25" s="311"/>
      <c r="AC25" s="311"/>
      <c r="AD25" s="311"/>
      <c r="AE25" s="311"/>
      <c r="AF25" s="311">
        <v>7.0833333333333331E-2</v>
      </c>
      <c r="AG25" s="311"/>
      <c r="AH25" s="311"/>
      <c r="AI25" s="311"/>
      <c r="AJ25" s="311"/>
      <c r="AK25" s="311"/>
      <c r="AL25" s="261"/>
      <c r="AM25" s="262"/>
      <c r="AN25" s="264" t="s">
        <v>245</v>
      </c>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v>0.8208333333333333</v>
      </c>
      <c r="W26" s="311"/>
      <c r="X26" s="312">
        <v>1</v>
      </c>
      <c r="Y26" s="262"/>
      <c r="Z26" s="327"/>
      <c r="AA26" s="311"/>
      <c r="AB26" s="312"/>
      <c r="AC26" s="311"/>
      <c r="AD26" s="312"/>
      <c r="AE26" s="311"/>
      <c r="AF26" s="312"/>
      <c r="AG26" s="311"/>
      <c r="AH26" s="312"/>
      <c r="AI26" s="311"/>
      <c r="AJ26" s="312"/>
      <c r="AK26" s="311"/>
      <c r="AL26" s="322">
        <v>0.17916666666666667</v>
      </c>
      <c r="AM26" s="262"/>
      <c r="AN26" s="264" t="s">
        <v>242</v>
      </c>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0.15</v>
      </c>
      <c r="AC31" s="359"/>
      <c r="AD31" s="359">
        <f>SUM(AD9:AE30)</f>
        <v>3.7499999999999999E-2</v>
      </c>
      <c r="AE31" s="359"/>
      <c r="AF31" s="359">
        <f>SUM(AF9:AG30)</f>
        <v>0.27083333333333337</v>
      </c>
      <c r="AG31" s="359"/>
      <c r="AH31" s="359">
        <f>SUM(AH9:AI30)</f>
        <v>0</v>
      </c>
      <c r="AI31" s="359"/>
      <c r="AJ31" s="359">
        <f>SUM(AJ9:AK30)</f>
        <v>0</v>
      </c>
      <c r="AK31" s="359"/>
      <c r="AL31" s="373">
        <f>SUM(AL9:AM30)</f>
        <v>0.54166666666666663</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9040</v>
      </c>
      <c r="Y35" s="370"/>
      <c r="Z35" s="370"/>
      <c r="AA35" s="56" t="s">
        <v>79</v>
      </c>
      <c r="AB35" s="371">
        <v>1191</v>
      </c>
      <c r="AC35" s="372"/>
      <c r="AD35" s="372"/>
      <c r="AE35" s="57" t="s">
        <v>79</v>
      </c>
      <c r="AF35" s="371">
        <v>10023</v>
      </c>
      <c r="AG35" s="372"/>
      <c r="AH35" s="372"/>
      <c r="AI35" s="56" t="s">
        <v>79</v>
      </c>
      <c r="AJ35" s="371">
        <v>0</v>
      </c>
      <c r="AK35" s="372"/>
      <c r="AL35" s="372"/>
      <c r="AM35" s="56" t="s">
        <v>79</v>
      </c>
      <c r="AN35" s="375">
        <f>(X35+AF35)-(AB35+AJ35)</f>
        <v>17872</v>
      </c>
      <c r="AO35" s="376"/>
      <c r="AP35" s="56" t="s">
        <v>79</v>
      </c>
      <c r="AQ35" s="377"/>
      <c r="AR35" s="378"/>
      <c r="AS35" s="378"/>
      <c r="AT35" s="378"/>
      <c r="AU35" s="379"/>
    </row>
    <row r="36" spans="1:47" ht="15.75" customHeight="1">
      <c r="A36" s="189" t="s">
        <v>81</v>
      </c>
      <c r="B36" s="58"/>
      <c r="C36" s="58"/>
      <c r="D36" s="58"/>
      <c r="E36" s="58"/>
      <c r="F36" s="58"/>
      <c r="G36" s="59"/>
      <c r="H36" s="387">
        <f>SUM(AB9:AC30)</f>
        <v>0.15</v>
      </c>
      <c r="I36" s="388"/>
      <c r="J36" s="388"/>
      <c r="K36" s="389">
        <v>120</v>
      </c>
      <c r="L36" s="390"/>
      <c r="M36" s="60" t="s">
        <v>79</v>
      </c>
      <c r="N36" s="391">
        <f t="shared" si="2"/>
        <v>431.99999999999994</v>
      </c>
      <c r="O36" s="392"/>
      <c r="P36" s="60" t="s">
        <v>79</v>
      </c>
      <c r="Q36" s="51"/>
      <c r="R36" s="396" t="s">
        <v>82</v>
      </c>
      <c r="S36" s="397"/>
      <c r="T36" s="397"/>
      <c r="U36" s="397"/>
      <c r="V36" s="397"/>
      <c r="W36" s="397"/>
      <c r="X36" s="394">
        <v>43000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41000</v>
      </c>
      <c r="AO36" s="383"/>
      <c r="AP36" s="61" t="s">
        <v>79</v>
      </c>
      <c r="AQ36" s="384"/>
      <c r="AR36" s="385"/>
      <c r="AS36" s="385"/>
      <c r="AT36" s="385"/>
      <c r="AU36" s="386"/>
    </row>
    <row r="37" spans="1:47" ht="15.75" customHeight="1">
      <c r="A37" s="189" t="s">
        <v>83</v>
      </c>
      <c r="B37" s="58"/>
      <c r="C37" s="58"/>
      <c r="D37" s="58"/>
      <c r="E37" s="58"/>
      <c r="F37" s="58"/>
      <c r="G37" s="59"/>
      <c r="H37" s="387">
        <f>SUM(AD9:AE30)</f>
        <v>3.7499999999999999E-2</v>
      </c>
      <c r="I37" s="388"/>
      <c r="J37" s="388"/>
      <c r="K37" s="389">
        <v>89</v>
      </c>
      <c r="L37" s="390"/>
      <c r="M37" s="60" t="s">
        <v>79</v>
      </c>
      <c r="N37" s="391">
        <f t="shared" si="2"/>
        <v>80.099999999999994</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89" t="s">
        <v>85</v>
      </c>
      <c r="B38" s="58"/>
      <c r="C38" s="58"/>
      <c r="D38" s="58"/>
      <c r="E38" s="58"/>
      <c r="F38" s="58"/>
      <c r="G38" s="59"/>
      <c r="H38" s="387">
        <f>SUM(AF9:AG30)</f>
        <v>0.27083333333333337</v>
      </c>
      <c r="I38" s="388"/>
      <c r="J38" s="388"/>
      <c r="K38" s="389">
        <v>89</v>
      </c>
      <c r="L38" s="390"/>
      <c r="M38" s="60" t="s">
        <v>79</v>
      </c>
      <c r="N38" s="391">
        <f t="shared" si="2"/>
        <v>578.50000000000011</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89"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t="s">
        <v>246</v>
      </c>
      <c r="AR39" s="385"/>
      <c r="AS39" s="385"/>
      <c r="AT39" s="385"/>
      <c r="AU39" s="386"/>
    </row>
    <row r="40" spans="1:47" ht="15.75" customHeight="1">
      <c r="A40" s="189"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89" t="s">
        <v>92</v>
      </c>
      <c r="B41" s="58"/>
      <c r="C41" s="58"/>
      <c r="D41" s="58"/>
      <c r="E41" s="58"/>
      <c r="F41" s="58"/>
      <c r="G41" s="59"/>
      <c r="H41" s="387">
        <f>SUM(AL9:AM30)</f>
        <v>0.54166666666666663</v>
      </c>
      <c r="I41" s="388"/>
      <c r="J41" s="388"/>
      <c r="K41" s="389">
        <v>8</v>
      </c>
      <c r="L41" s="390"/>
      <c r="M41" s="60" t="s">
        <v>79</v>
      </c>
      <c r="N41" s="391">
        <f t="shared" si="2"/>
        <v>104</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89"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1194.5999999999999</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147</v>
      </c>
      <c r="D51" s="419"/>
      <c r="E51" s="419"/>
      <c r="F51" s="419"/>
      <c r="G51" s="419"/>
      <c r="H51" s="419"/>
      <c r="I51" s="88"/>
      <c r="J51" s="88"/>
      <c r="K51" s="89"/>
      <c r="L51" s="88"/>
      <c r="M51" s="88"/>
      <c r="N51" s="88"/>
      <c r="O51" s="88"/>
      <c r="P51" s="88"/>
      <c r="Q51" s="79"/>
      <c r="R51" s="86" t="s">
        <v>102</v>
      </c>
      <c r="S51" s="87"/>
      <c r="T51" s="419" t="s">
        <v>103</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44051</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44051</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112</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113</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114</v>
      </c>
      <c r="B65" s="435" t="s">
        <v>115</v>
      </c>
      <c r="C65" s="436"/>
      <c r="D65" s="436"/>
      <c r="E65" s="436"/>
      <c r="F65" s="436"/>
      <c r="G65" s="436"/>
      <c r="H65" s="436"/>
      <c r="I65" s="441" t="s">
        <v>116</v>
      </c>
      <c r="J65" s="442"/>
      <c r="K65" s="447" t="s">
        <v>117</v>
      </c>
      <c r="L65" s="448"/>
      <c r="M65" s="448"/>
      <c r="N65" s="448"/>
      <c r="O65" s="448"/>
      <c r="P65" s="448"/>
      <c r="Q65" s="448"/>
      <c r="R65" s="448"/>
      <c r="S65" s="448"/>
      <c r="T65" s="449"/>
      <c r="U65" s="447" t="s">
        <v>118</v>
      </c>
      <c r="V65" s="448"/>
      <c r="W65" s="448"/>
      <c r="X65" s="448"/>
      <c r="Y65" s="448"/>
      <c r="Z65" s="448"/>
      <c r="AA65" s="448"/>
      <c r="AB65" s="448"/>
      <c r="AC65" s="449"/>
      <c r="AD65" s="107"/>
      <c r="AE65" s="107"/>
      <c r="AF65" s="432" t="s">
        <v>114</v>
      </c>
      <c r="AG65" s="441" t="s">
        <v>119</v>
      </c>
      <c r="AH65" s="441"/>
      <c r="AI65" s="441"/>
      <c r="AJ65" s="441"/>
      <c r="AK65" s="441"/>
      <c r="AL65" s="441"/>
      <c r="AM65" s="441"/>
      <c r="AN65" s="441"/>
      <c r="AO65" s="441"/>
      <c r="AP65" s="467"/>
      <c r="AQ65" s="468" t="s">
        <v>120</v>
      </c>
      <c r="AR65" s="441"/>
      <c r="AS65" s="441"/>
      <c r="AT65" s="441"/>
      <c r="AU65" s="467"/>
    </row>
    <row r="66" spans="1:47" ht="15" customHeight="1">
      <c r="A66" s="433"/>
      <c r="B66" s="437"/>
      <c r="C66" s="438"/>
      <c r="D66" s="438"/>
      <c r="E66" s="438"/>
      <c r="F66" s="438"/>
      <c r="G66" s="438"/>
      <c r="H66" s="438"/>
      <c r="I66" s="443"/>
      <c r="J66" s="444"/>
      <c r="K66" s="469" t="s">
        <v>121</v>
      </c>
      <c r="L66" s="470"/>
      <c r="M66" s="473" t="s">
        <v>122</v>
      </c>
      <c r="N66" s="474"/>
      <c r="O66" s="474" t="s">
        <v>123</v>
      </c>
      <c r="P66" s="474"/>
      <c r="Q66" s="437" t="s">
        <v>124</v>
      </c>
      <c r="R66" s="438"/>
      <c r="S66" s="476" t="s">
        <v>125</v>
      </c>
      <c r="T66" s="477"/>
      <c r="U66" s="480" t="s">
        <v>121</v>
      </c>
      <c r="V66" s="481"/>
      <c r="W66" s="473" t="s">
        <v>122</v>
      </c>
      <c r="X66" s="474"/>
      <c r="Y66" s="474" t="s">
        <v>123</v>
      </c>
      <c r="Z66" s="474"/>
      <c r="AA66" s="450" t="s">
        <v>126</v>
      </c>
      <c r="AB66" s="450"/>
      <c r="AC66" s="451"/>
      <c r="AD66" s="107"/>
      <c r="AE66" s="107"/>
      <c r="AF66" s="433"/>
      <c r="AG66" s="443" t="s">
        <v>127</v>
      </c>
      <c r="AH66" s="443"/>
      <c r="AI66" s="443"/>
      <c r="AJ66" s="443"/>
      <c r="AK66" s="443"/>
      <c r="AL66" s="443"/>
      <c r="AM66" s="443" t="s">
        <v>128</v>
      </c>
      <c r="AN66" s="443"/>
      <c r="AO66" s="443"/>
      <c r="AP66" s="482"/>
      <c r="AQ66" s="484" t="s">
        <v>127</v>
      </c>
      <c r="AR66" s="443"/>
      <c r="AS66" s="443"/>
      <c r="AT66" s="443"/>
      <c r="AU66" s="485" t="s">
        <v>129</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130</v>
      </c>
      <c r="C68" s="116"/>
      <c r="D68" s="116"/>
      <c r="E68" s="116"/>
      <c r="F68" s="116"/>
      <c r="G68" s="116"/>
      <c r="H68" s="117"/>
      <c r="I68" s="487" t="s">
        <v>131</v>
      </c>
      <c r="J68" s="488"/>
      <c r="K68" s="489" t="s">
        <v>132</v>
      </c>
      <c r="L68" s="490"/>
      <c r="M68" s="491">
        <v>0</v>
      </c>
      <c r="N68" s="492"/>
      <c r="O68" s="493">
        <v>0</v>
      </c>
      <c r="P68" s="492"/>
      <c r="Q68" s="494">
        <v>0</v>
      </c>
      <c r="R68" s="495"/>
      <c r="S68" s="494">
        <v>0</v>
      </c>
      <c r="T68" s="496"/>
      <c r="U68" s="489" t="s">
        <v>132</v>
      </c>
      <c r="V68" s="490"/>
      <c r="W68" s="492">
        <v>0</v>
      </c>
      <c r="X68" s="499"/>
      <c r="Y68" s="499">
        <v>0</v>
      </c>
      <c r="Z68" s="499"/>
      <c r="AA68" s="500"/>
      <c r="AB68" s="500"/>
      <c r="AC68" s="501"/>
      <c r="AD68" s="107"/>
      <c r="AE68" s="107"/>
      <c r="AF68" s="114">
        <v>1</v>
      </c>
      <c r="AG68" s="502" t="s">
        <v>17</v>
      </c>
      <c r="AH68" s="503"/>
      <c r="AI68" s="503"/>
      <c r="AJ68" s="503"/>
      <c r="AK68" s="503"/>
      <c r="AL68" s="497"/>
      <c r="AM68" s="502" t="s">
        <v>182</v>
      </c>
      <c r="AN68" s="503"/>
      <c r="AO68" s="503"/>
      <c r="AP68" s="504"/>
      <c r="AQ68" s="497"/>
      <c r="AR68" s="498"/>
      <c r="AS68" s="498"/>
      <c r="AT68" s="498"/>
      <c r="AU68" s="118"/>
    </row>
    <row r="69" spans="1:47" ht="15" customHeight="1">
      <c r="A69" s="119">
        <v>2</v>
      </c>
      <c r="B69" s="120" t="s">
        <v>133</v>
      </c>
      <c r="C69" s="121"/>
      <c r="D69" s="121"/>
      <c r="E69" s="121"/>
      <c r="F69" s="121"/>
      <c r="G69" s="121"/>
      <c r="H69" s="122"/>
      <c r="I69" s="505" t="s">
        <v>134</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135</v>
      </c>
      <c r="AH69" s="237"/>
      <c r="AI69" s="237"/>
      <c r="AJ69" s="237"/>
      <c r="AK69" s="237"/>
      <c r="AL69" s="238"/>
      <c r="AM69" s="236" t="s">
        <v>172</v>
      </c>
      <c r="AN69" s="237"/>
      <c r="AO69" s="237"/>
      <c r="AP69" s="516"/>
      <c r="AQ69" s="238"/>
      <c r="AR69" s="514"/>
      <c r="AS69" s="514"/>
      <c r="AT69" s="514"/>
      <c r="AU69" s="123"/>
    </row>
    <row r="70" spans="1:47" ht="15" customHeight="1">
      <c r="A70" s="119">
        <v>3</v>
      </c>
      <c r="B70" s="120" t="s">
        <v>136</v>
      </c>
      <c r="C70" s="121"/>
      <c r="D70" s="121"/>
      <c r="E70" s="121"/>
      <c r="F70" s="121"/>
      <c r="G70" s="121"/>
      <c r="H70" s="122"/>
      <c r="I70" s="505" t="s">
        <v>137</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138</v>
      </c>
      <c r="AH70" s="237"/>
      <c r="AI70" s="237"/>
      <c r="AJ70" s="237"/>
      <c r="AK70" s="237"/>
      <c r="AL70" s="238"/>
      <c r="AM70" s="236" t="s">
        <v>139</v>
      </c>
      <c r="AN70" s="237"/>
      <c r="AO70" s="237"/>
      <c r="AP70" s="516"/>
      <c r="AQ70" s="238"/>
      <c r="AR70" s="514"/>
      <c r="AS70" s="514"/>
      <c r="AT70" s="514"/>
      <c r="AU70" s="123"/>
    </row>
    <row r="71" spans="1:47" ht="15" customHeight="1">
      <c r="A71" s="119">
        <v>4</v>
      </c>
      <c r="B71" s="120" t="s">
        <v>140</v>
      </c>
      <c r="C71" s="121"/>
      <c r="D71" s="121"/>
      <c r="E71" s="121"/>
      <c r="F71" s="121"/>
      <c r="G71" s="121"/>
      <c r="H71" s="122"/>
      <c r="I71" s="505" t="s">
        <v>137</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86" t="s">
        <v>141</v>
      </c>
      <c r="AH71" s="187"/>
      <c r="AI71" s="187"/>
      <c r="AJ71" s="187"/>
      <c r="AK71" s="187"/>
      <c r="AL71" s="185"/>
      <c r="AM71" s="186" t="s">
        <v>142</v>
      </c>
      <c r="AN71" s="187"/>
      <c r="AO71" s="187"/>
      <c r="AP71" s="188"/>
      <c r="AQ71" s="238"/>
      <c r="AR71" s="514"/>
      <c r="AS71" s="514"/>
      <c r="AT71" s="514"/>
      <c r="AU71" s="123"/>
    </row>
    <row r="72" spans="1:47" ht="15" customHeight="1">
      <c r="A72" s="119">
        <v>5</v>
      </c>
      <c r="B72" s="120" t="s">
        <v>144</v>
      </c>
      <c r="C72" s="121"/>
      <c r="D72" s="121"/>
      <c r="E72" s="121"/>
      <c r="F72" s="121"/>
      <c r="G72" s="121"/>
      <c r="H72" s="122"/>
      <c r="I72" s="505" t="s">
        <v>137</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86" t="s">
        <v>147</v>
      </c>
      <c r="AH72" s="187"/>
      <c r="AI72" s="187"/>
      <c r="AJ72" s="187"/>
      <c r="AK72" s="187"/>
      <c r="AL72" s="185"/>
      <c r="AM72" s="186" t="s">
        <v>145</v>
      </c>
      <c r="AN72" s="187"/>
      <c r="AO72" s="187"/>
      <c r="AP72" s="188"/>
      <c r="AQ72" s="238"/>
      <c r="AR72" s="514"/>
      <c r="AS72" s="514"/>
      <c r="AT72" s="514"/>
      <c r="AU72" s="123"/>
    </row>
    <row r="73" spans="1:47" ht="15" customHeight="1">
      <c r="A73" s="119">
        <v>6</v>
      </c>
      <c r="B73" s="120" t="s">
        <v>146</v>
      </c>
      <c r="C73" s="121"/>
      <c r="D73" s="121"/>
      <c r="E73" s="121"/>
      <c r="F73" s="121"/>
      <c r="G73" s="121"/>
      <c r="H73" s="122"/>
      <c r="I73" s="505" t="s">
        <v>137</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86" t="s">
        <v>181</v>
      </c>
      <c r="AH73" s="187"/>
      <c r="AI73" s="187"/>
      <c r="AJ73" s="187"/>
      <c r="AK73" s="187"/>
      <c r="AL73" s="185"/>
      <c r="AM73" s="186" t="s">
        <v>148</v>
      </c>
      <c r="AN73" s="187"/>
      <c r="AO73" s="187"/>
      <c r="AP73" s="188"/>
      <c r="AQ73" s="238"/>
      <c r="AR73" s="514"/>
      <c r="AS73" s="514"/>
      <c r="AT73" s="514"/>
      <c r="AU73" s="123"/>
    </row>
    <row r="74" spans="1:47" ht="15" customHeight="1">
      <c r="A74" s="119">
        <v>7</v>
      </c>
      <c r="B74" s="120" t="s">
        <v>149</v>
      </c>
      <c r="C74" s="121"/>
      <c r="D74" s="121"/>
      <c r="E74" s="121"/>
      <c r="F74" s="121"/>
      <c r="G74" s="121"/>
      <c r="H74" s="122"/>
      <c r="I74" s="505" t="s">
        <v>137</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86" t="s">
        <v>150</v>
      </c>
      <c r="AH74" s="187"/>
      <c r="AI74" s="187"/>
      <c r="AJ74" s="187"/>
      <c r="AK74" s="187"/>
      <c r="AL74" s="185"/>
      <c r="AM74" s="186" t="s">
        <v>151</v>
      </c>
      <c r="AN74" s="187"/>
      <c r="AO74" s="187"/>
      <c r="AP74" s="188"/>
      <c r="AQ74" s="238"/>
      <c r="AR74" s="514"/>
      <c r="AS74" s="514"/>
      <c r="AT74" s="514"/>
      <c r="AU74" s="123"/>
    </row>
    <row r="75" spans="1:47" ht="15" customHeight="1">
      <c r="A75" s="119">
        <v>8</v>
      </c>
      <c r="B75" s="120" t="s">
        <v>152</v>
      </c>
      <c r="C75" s="121"/>
      <c r="D75" s="121"/>
      <c r="E75" s="121"/>
      <c r="F75" s="121"/>
      <c r="G75" s="121"/>
      <c r="H75" s="122"/>
      <c r="I75" s="505" t="s">
        <v>137</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86" t="s">
        <v>153</v>
      </c>
      <c r="AH75" s="187"/>
      <c r="AI75" s="187"/>
      <c r="AJ75" s="187"/>
      <c r="AK75" s="187"/>
      <c r="AL75" s="185"/>
      <c r="AM75" s="186" t="s">
        <v>154</v>
      </c>
      <c r="AN75" s="187"/>
      <c r="AO75" s="187"/>
      <c r="AP75" s="188"/>
      <c r="AQ75" s="238"/>
      <c r="AR75" s="514"/>
      <c r="AS75" s="514"/>
      <c r="AT75" s="514"/>
      <c r="AU75" s="123"/>
    </row>
    <row r="76" spans="1:47" ht="15" customHeight="1">
      <c r="A76" s="119">
        <v>9</v>
      </c>
      <c r="B76" s="120" t="s">
        <v>155</v>
      </c>
      <c r="C76" s="121"/>
      <c r="D76" s="121"/>
      <c r="E76" s="121"/>
      <c r="F76" s="121"/>
      <c r="G76" s="121"/>
      <c r="H76" s="122"/>
      <c r="I76" s="505" t="s">
        <v>137</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86" t="s">
        <v>156</v>
      </c>
      <c r="AH76" s="187"/>
      <c r="AI76" s="187"/>
      <c r="AJ76" s="187"/>
      <c r="AK76" s="187"/>
      <c r="AL76" s="185"/>
      <c r="AM76" s="186" t="s">
        <v>154</v>
      </c>
      <c r="AN76" s="187"/>
      <c r="AO76" s="187" t="s">
        <v>143</v>
      </c>
      <c r="AP76" s="188"/>
      <c r="AQ76" s="238"/>
      <c r="AR76" s="514"/>
      <c r="AS76" s="514"/>
      <c r="AT76" s="514"/>
      <c r="AU76" s="123"/>
    </row>
    <row r="77" spans="1:47" ht="15" customHeight="1">
      <c r="A77" s="119">
        <v>10</v>
      </c>
      <c r="B77" s="120" t="s">
        <v>157</v>
      </c>
      <c r="C77" s="121"/>
      <c r="D77" s="121"/>
      <c r="E77" s="121"/>
      <c r="F77" s="121"/>
      <c r="G77" s="121"/>
      <c r="H77" s="122"/>
      <c r="I77" s="505" t="s">
        <v>137</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86" t="s">
        <v>158</v>
      </c>
      <c r="AH77" s="187"/>
      <c r="AI77" s="187"/>
      <c r="AJ77" s="187"/>
      <c r="AK77" s="187"/>
      <c r="AL77" s="185"/>
      <c r="AM77" s="186" t="s">
        <v>159</v>
      </c>
      <c r="AN77" s="187"/>
      <c r="AO77" s="187"/>
      <c r="AP77" s="188"/>
      <c r="AQ77" s="238"/>
      <c r="AR77" s="514"/>
      <c r="AS77" s="514"/>
      <c r="AT77" s="514"/>
      <c r="AU77" s="123"/>
    </row>
    <row r="78" spans="1:47" ht="15" customHeight="1">
      <c r="A78" s="119">
        <v>11</v>
      </c>
      <c r="B78" s="120" t="s">
        <v>160</v>
      </c>
      <c r="C78" s="121"/>
      <c r="D78" s="121"/>
      <c r="E78" s="121"/>
      <c r="F78" s="121"/>
      <c r="G78" s="121"/>
      <c r="H78" s="122"/>
      <c r="I78" s="505" t="s">
        <v>137</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161</v>
      </c>
      <c r="C79" s="121"/>
      <c r="D79" s="121"/>
      <c r="E79" s="121"/>
      <c r="F79" s="121"/>
      <c r="G79" s="121"/>
      <c r="H79" s="122"/>
      <c r="I79" s="505" t="s">
        <v>137</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162</v>
      </c>
      <c r="C80" s="121"/>
      <c r="D80" s="121"/>
      <c r="E80" s="121"/>
      <c r="F80" s="121"/>
      <c r="G80" s="121"/>
      <c r="H80" s="122"/>
      <c r="I80" s="505" t="s">
        <v>137</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163</v>
      </c>
      <c r="C81" s="121"/>
      <c r="D81" s="121"/>
      <c r="E81" s="121"/>
      <c r="F81" s="121"/>
      <c r="G81" s="121"/>
      <c r="H81" s="122"/>
      <c r="I81" s="505" t="s">
        <v>137</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164</v>
      </c>
      <c r="C82" s="121"/>
      <c r="D82" s="121"/>
      <c r="E82" s="121"/>
      <c r="F82" s="121"/>
      <c r="G82" s="121"/>
      <c r="H82" s="122"/>
      <c r="I82" s="505" t="s">
        <v>137</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165</v>
      </c>
      <c r="C83" s="121"/>
      <c r="D83" s="121"/>
      <c r="E83" s="121"/>
      <c r="F83" s="121"/>
      <c r="G83" s="121"/>
      <c r="H83" s="122"/>
      <c r="I83" s="505" t="s">
        <v>137</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166</v>
      </c>
      <c r="C84" s="121"/>
      <c r="D84" s="121"/>
      <c r="E84" s="121"/>
      <c r="F84" s="121"/>
      <c r="G84" s="121"/>
      <c r="H84" s="122"/>
      <c r="I84" s="505" t="s">
        <v>137</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167</v>
      </c>
      <c r="C85" s="121"/>
      <c r="D85" s="121"/>
      <c r="E85" s="121"/>
      <c r="F85" s="121"/>
      <c r="G85" s="121"/>
      <c r="H85" s="122"/>
      <c r="I85" s="505" t="s">
        <v>137</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168</v>
      </c>
      <c r="C86" s="121"/>
      <c r="D86" s="121"/>
      <c r="E86" s="121"/>
      <c r="F86" s="121"/>
      <c r="G86" s="121"/>
      <c r="H86" s="122"/>
      <c r="I86" s="505" t="s">
        <v>137</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169</v>
      </c>
      <c r="C87" s="121"/>
      <c r="D87" s="121"/>
      <c r="E87" s="121"/>
      <c r="F87" s="121"/>
      <c r="G87" s="121"/>
      <c r="H87" s="122"/>
      <c r="I87" s="505" t="s">
        <v>137</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170</v>
      </c>
      <c r="C88" s="121"/>
      <c r="D88" s="121"/>
      <c r="E88" s="121"/>
      <c r="F88" s="121"/>
      <c r="G88" s="121"/>
      <c r="H88" s="122"/>
      <c r="I88" s="505" t="s">
        <v>137</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171</v>
      </c>
      <c r="C89" s="109"/>
      <c r="D89" s="109"/>
      <c r="E89" s="109"/>
      <c r="F89" s="109"/>
      <c r="G89" s="109"/>
      <c r="H89" s="126"/>
      <c r="I89" s="517" t="s">
        <v>134</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01 AGUSTUS 2020</vt:lpstr>
      <vt:lpstr>02 AGUSTUS 2020 (2)</vt:lpstr>
      <vt:lpstr>03 AGUSTUS 2020 (2)</vt:lpstr>
      <vt:lpstr>04 AGUSTUS 2020 (2)</vt:lpstr>
      <vt:lpstr>05 AGUSTUS 2020 </vt:lpstr>
      <vt:lpstr>06 AGUSTUS 2020</vt:lpstr>
      <vt:lpstr>Sheet1</vt:lpstr>
      <vt:lpstr>07 AGUSTUS 2020 (2)</vt:lpstr>
      <vt:lpstr>08 AGUSTUS 2020 (2)</vt:lpstr>
      <vt:lpstr>09 AGUSTUS 2020 (2)</vt:lpstr>
      <vt:lpstr>10 AGUSTUS 2020 (2)</vt:lpstr>
      <vt:lpstr>11 AGUSTUS 2020</vt:lpstr>
      <vt:lpstr>'01 AGUSTUS 2020'!Print_Area</vt:lpstr>
      <vt:lpstr>'02 AGUSTUS 2020 (2)'!Print_Area</vt:lpstr>
      <vt:lpstr>'03 AGUSTUS 2020 (2)'!Print_Area</vt:lpstr>
      <vt:lpstr>'04 AGUSTUS 2020 (2)'!Print_Area</vt:lpstr>
      <vt:lpstr>'05 AGUSTUS 2020 '!Print_Area</vt:lpstr>
      <vt:lpstr>'06 AGUSTUS 2020'!Print_Area</vt:lpstr>
      <vt:lpstr>'07 AGUSTUS 2020 (2)'!Print_Area</vt:lpstr>
      <vt:lpstr>'08 AGUSTUS 2020 (2)'!Print_Area</vt:lpstr>
      <vt:lpstr>'09 AGUSTUS 2020 (2)'!Print_Area</vt:lpstr>
      <vt:lpstr>'10 AGUSTUS 2020 (2)'!Print_Area</vt:lpstr>
      <vt:lpstr>'11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2020-08-09T12:53:28Z</cp:lastPrinted>
  <dcterms:created xsi:type="dcterms:W3CDTF">2020-06-01T11:51:14Z</dcterms:created>
  <dcterms:modified xsi:type="dcterms:W3CDTF">2020-08-11T22:35:43Z</dcterms:modified>
</cp:coreProperties>
</file>