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9" activeTab="12"/>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sheetId="39" r:id="rId13"/>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1" l="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 r="AJ60" i="39"/>
  <c r="E60" i="39"/>
  <c r="AJ59" i="39"/>
  <c r="E59" i="39"/>
  <c r="AN43" i="39"/>
  <c r="AN42" i="39"/>
  <c r="AN41" i="39"/>
  <c r="AN40" i="39"/>
  <c r="H40" i="39"/>
  <c r="N40" i="39" s="1"/>
  <c r="AN39" i="39"/>
  <c r="H39" i="39"/>
  <c r="N39" i="39" s="1"/>
  <c r="AN38" i="39"/>
  <c r="H38" i="39"/>
  <c r="N38" i="39" s="1"/>
  <c r="AN37" i="39"/>
  <c r="H37" i="39"/>
  <c r="N37" i="39" s="1"/>
  <c r="AN36" i="39"/>
  <c r="H36" i="39"/>
  <c r="N36" i="39" s="1"/>
  <c r="AN35" i="39"/>
  <c r="H35" i="39"/>
  <c r="N35" i="39" s="1"/>
  <c r="AJ31" i="39"/>
  <c r="AH31" i="39"/>
  <c r="AF31" i="39"/>
  <c r="AD31" i="39"/>
  <c r="AB31" i="39"/>
  <c r="Z31" i="39"/>
  <c r="R31" i="39"/>
  <c r="R30" i="39"/>
  <c r="R29" i="39"/>
  <c r="R28" i="39"/>
  <c r="R27" i="39"/>
  <c r="R26" i="39"/>
  <c r="R24" i="39"/>
  <c r="R23" i="39"/>
  <c r="R22" i="39"/>
  <c r="R21" i="39"/>
  <c r="R20" i="39"/>
  <c r="R19" i="39"/>
  <c r="AL31" i="39"/>
  <c r="H41" i="39"/>
  <c r="N41" i="39" s="1"/>
  <c r="N44" i="39" l="1"/>
  <c r="H44" i="39"/>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<sst xmlns="http://schemas.openxmlformats.org/spreadsheetml/2006/main" count="3443" uniqueCount="274">
  <si>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</si>
  <si>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</si>
  <si>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</si>
  <si>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</si>
  <si>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</si>
  <si>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</si>
  <si>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</si>
  <si>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</si>
  <si>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</si>
  <si>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</si>
  <si>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</si>
  <si>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</si>
  <si>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</si>
  <si>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</si>
  <si>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</si>
  <si>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</si>
  <si>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</si>
  <si>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</si>
  <si>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</si>
  <si>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</si>
  <si>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</si>
  <si>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</si>
  <si>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</si>
  <si>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</si>
  <si>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</si>
  <si>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</si>
  <si>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</si>
  <si>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</si>
  <si>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</si>
  <si>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</si>
  <si>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</si>
  <si>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</si>
  <si>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</si>
  <si>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</si>
  <si>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</si>
  <si>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</si>
  <si>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</si>
  <si>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</si>
  <si>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</si>
  <si>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</si>
  <si>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</si>
  <si>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</si>
  <si>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</si>
  <si>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</si>
  <si>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</si>
  <si>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</si>
  <si>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</si>
  <si>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</si>
  <si>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</si>
  <si>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</si>
  <si>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</si>
  <si>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</si>
  <si>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</si>
  <si>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</si>
  <si>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</si>
  <si>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</si>
  <si>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</si>
  <si>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</si>
  <si>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</si>
  <si>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</si>
  <si>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</si>
  <si>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</si>
  <si>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</si>
  <si>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</si>
  <si>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</si>
  <si>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</si>
  <si>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</si>
  <si>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</si>
  <si>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</si>
  <si>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</si>
  <si>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</si>
  <si>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</si>
  <si>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</si>
  <si>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</si>
  <si>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</si>
  <si>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</si>
  <si>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</si>
  <si>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</si>
  <si>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</si>
  <si>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</si>
  <si>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</si>
  <si>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</si>
  <si>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</si>
  <si>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</si>
  <si>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</si>
  <si>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</si>
  <si>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</si>
  <si>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</si>
  <si>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</si>
  <si>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</si>
  <si>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</si>
  <si>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</si>
  <si>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</si>
  <si>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</si>
  <si>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</si>
  <si>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</si>
  <si>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</si>
  <si>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</si>
  <si>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</si>
  <si>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</si>
  <si>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</si>
  <si>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</si>
  <si>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</si>
  <si>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</si>
  <si>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</si>
  <si>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</si>
  <si>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</si>
  <si>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</si>
  <si>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</si>
  <si>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</si>
  <si>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</si>
  <si>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</si>
  <si>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</si>
  <si>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</si>
  <si>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</si>
  <si>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</si>
  <si>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</si>
  <si>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</si>
  <si>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</si>
  <si>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</si>
  <si>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</si>
  <si>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</si>
  <si>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</si>
  <si>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</si>
  <si>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</si>
  <si>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</si>
  <si>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</si>
  <si>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</si>
  <si>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</si>
  <si>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</si>
  <si>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</si>
  <si>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</si>
  <si>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</si>
  <si>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</si>
  <si>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</si>
  <si>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</si>
  <si>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</si>
  <si>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</si>
  <si>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</si>
  <si>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</si>
  <si>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</si>
  <si>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</si>
  <si>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</si>
  <si>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</si>
  <si>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</si>
  <si>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</si>
  <si>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</si>
  <si>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</si>
  <si>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</si>
  <si>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</si>
  <si>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</si>
  <si>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</si>
  <si>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</si>
  <si>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</si>
  <si>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</si>
  <si>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</si>
  <si>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</si>
  <si>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</si>
  <si>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</si>
  <si>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</si>
  <si>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</si>
  <si>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</si>
  <si>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</si>
  <si>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</si>
  <si>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</si>
  <si>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</si>
  <si>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</si>
  <si>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</si>
  <si>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</si>
  <si>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</si>
  <si>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</si>
  <si>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</si>
  <si>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</si>
  <si>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</si>
  <si>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</si>
  <si>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</si>
  <si>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</si>
  <si>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</si>
  <si>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</si>
  <si>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</si>
  <si>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</si>
  <si>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</si>
  <si>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</si>
  <si>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</si>
  <si>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</si>
  <si>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</si>
  <si>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</si>
  <si>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</si>
  <si>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</si>
  <si>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</si>
  <si>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</si>
  <si>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</si>
  <si>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</si>
  <si>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</si>
  <si>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</si>
  <si>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</si>
  <si>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</si>
  <si>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</si>
  <si>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</si>
  <si>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</si>
  <si>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</si>
  <si>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</si>
  <si>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</si>
  <si>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</si>
  <si>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</si>
  <si>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</si>
  <si>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</si>
  <si>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</si>
  <si>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</si>
  <si>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</si>
  <si>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</si>
  <si>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</si>
  <si>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</si>
  <si>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</si>
  <si>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</si>
  <si>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</si>
  <si>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</si>
  <si>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</si>
  <si>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</si>
  <si>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</si>
  <si>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</si>
  <si>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</si>
  <si>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</si>
  <si>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</si>
  <si>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</si>
  <si>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</si>
  <si>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</si>
  <si>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</si>
  <si>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</si>
  <si>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</si>
  <si>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</si>
  <si>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</si>
  <si>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</si>
  <si>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</si>
  <si>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</si>
  <si>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</si>
  <si>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</si>
  <si>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</si>
  <si>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</si>
  <si>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</si>
  <si>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</si>
  <si>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</si>
  <si>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</si>
  <si>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</si>
  <si>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</si>
  <si>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</si>
  <si>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</si>
  <si>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</si>
  <si>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</si>
  <si>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</si>
  <si>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</si>
  <si>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</si>
  <si>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</si>
  <si>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</si>
  <si>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</si>
  <si>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</si>
  <si>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</si>
  <si>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</si>
  <si>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</si>
  <si>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</si>
  <si>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</si>
  <si>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</si>
  <si>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</si>
  <si>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</si>
  <si>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</si>
  <si>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</si>
  <si>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</si>
  <si>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</si>
  <si>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</si>
  <si>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</si>
  <si>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Ppp</t>
  </si>
  <si>
    <t>Persiapan Lifthing MT&gt; Sangau  sampai selesai Lifthing</t>
  </si>
  <si>
    <t>Suevei line  dari SPM Export ke SPM  Storek</t>
  </si>
  <si>
    <t>IKAT DI HALUAN Transco bali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</si>
</sst>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4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44044</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39" t="s">
        <v>16</v>
      </c>
      <c r="L8" s="140"/>
      <c r="M8" s="140"/>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0.23333333333333331</v>
      </c>
      <c r="Y9" s="263"/>
      <c r="Z9" s="260"/>
      <c r="AA9" s="261"/>
      <c r="AB9" s="262"/>
      <c r="AC9" s="261"/>
      <c r="AD9" s="262"/>
      <c r="AE9" s="261"/>
      <c r="AF9" s="262"/>
      <c r="AG9" s="261"/>
      <c r="AH9" s="262"/>
      <c r="AI9" s="261"/>
      <c r="AJ9" s="262"/>
      <c r="AK9" s="261"/>
      <c r="AL9" s="262">
        <v>0.23333333333333331</v>
      </c>
      <c r="AM9" s="263"/>
      <c r="AN9" s="264" t="s">
        <v>183</v>
      </c>
      <c r="AO9" s="265"/>
      <c r="AP9" s="265"/>
      <c r="AQ9" s="265"/>
      <c r="AR9" s="265"/>
      <c r="AS9" s="265"/>
      <c r="AT9" s="265"/>
      <c r="AU9" s="266"/>
    </row>
    <row r="10" spans="1:47" ht="15.75" customHeight="1" thickTop="1">
      <c r="A10" s="24"/>
      <c r="B10" s="24"/>
      <c r="C10" s="24"/>
      <c r="D10" s="24"/>
      <c r="E10" s="25"/>
      <c r="F10" s="25"/>
      <c r="G10" s="25"/>
      <c r="H10" s="25"/>
      <c r="I10" s="25"/>
      <c r="J10" s="25"/>
      <c r="U10" s="26"/>
      <c r="V10" s="267">
        <v>0.23333333333333331</v>
      </c>
      <c r="W10" s="268"/>
      <c r="X10" s="269">
        <v>0.27083333333333331</v>
      </c>
      <c r="Y10" s="270"/>
      <c r="Z10" s="267"/>
      <c r="AA10" s="268"/>
      <c r="AB10" s="269">
        <v>2.9166666666666664E-2</v>
      </c>
      <c r="AC10" s="268"/>
      <c r="AD10" s="269">
        <v>4.1666666666666666E-3</v>
      </c>
      <c r="AE10" s="268"/>
      <c r="AF10" s="269">
        <v>4.1666666666666666E-3</v>
      </c>
      <c r="AG10" s="268"/>
      <c r="AH10" s="269"/>
      <c r="AI10" s="268"/>
      <c r="AJ10" s="269"/>
      <c r="AK10" s="268"/>
      <c r="AL10" s="269"/>
      <c r="AM10" s="270"/>
      <c r="AN10" s="271" t="s">
        <v>184</v>
      </c>
      <c r="AO10" s="272"/>
      <c r="AP10" s="272"/>
      <c r="AQ10" s="272"/>
      <c r="AR10" s="272"/>
      <c r="AS10" s="272"/>
      <c r="AT10" s="272"/>
      <c r="AU10" s="273"/>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67">
        <v>0.27083333333333331</v>
      </c>
      <c r="W11" s="268"/>
      <c r="X11" s="269">
        <v>0.30833333333333335</v>
      </c>
      <c r="Y11" s="270"/>
      <c r="Z11" s="267"/>
      <c r="AA11" s="268"/>
      <c r="AB11" s="269">
        <v>2.9166666666666664E-2</v>
      </c>
      <c r="AC11" s="268"/>
      <c r="AD11" s="269"/>
      <c r="AE11" s="268"/>
      <c r="AF11" s="269">
        <v>8.3333333333333332E-3</v>
      </c>
      <c r="AG11" s="268"/>
      <c r="AH11" s="269"/>
      <c r="AI11" s="268"/>
      <c r="AJ11" s="269"/>
      <c r="AK11" s="268"/>
      <c r="AL11" s="269"/>
      <c r="AM11" s="270"/>
      <c r="AN11" s="274" t="s">
        <v>185</v>
      </c>
      <c r="AO11" s="272"/>
      <c r="AP11" s="272"/>
      <c r="AQ11" s="272"/>
      <c r="AR11" s="272"/>
      <c r="AS11" s="272"/>
      <c r="AT11" s="272"/>
      <c r="AU11" s="273"/>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0.30833333333333335</v>
      </c>
      <c r="W12" s="268"/>
      <c r="X12" s="269">
        <v>0.46666666666666662</v>
      </c>
      <c r="Y12" s="270"/>
      <c r="Z12" s="267"/>
      <c r="AA12" s="268"/>
      <c r="AB12" s="269"/>
      <c r="AC12" s="268"/>
      <c r="AD12" s="269"/>
      <c r="AE12" s="268"/>
      <c r="AF12" s="269"/>
      <c r="AG12" s="268"/>
      <c r="AH12" s="269"/>
      <c r="AI12" s="268"/>
      <c r="AJ12" s="269"/>
      <c r="AK12" s="268"/>
      <c r="AL12" s="269">
        <v>0.15833333333333333</v>
      </c>
      <c r="AM12" s="270"/>
      <c r="AN12" s="271" t="s">
        <v>183</v>
      </c>
      <c r="AO12" s="272"/>
      <c r="AP12" s="272"/>
      <c r="AQ12" s="272"/>
      <c r="AR12" s="272"/>
      <c r="AS12" s="272"/>
      <c r="AT12" s="272"/>
      <c r="AU12" s="273"/>
    </row>
    <row r="13" spans="1:47" ht="15.75" customHeight="1" thickTop="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0.46666666666666662</v>
      </c>
      <c r="W13" s="268"/>
      <c r="X13" s="269">
        <v>0.51250000000000007</v>
      </c>
      <c r="Y13" s="270"/>
      <c r="Z13" s="267"/>
      <c r="AA13" s="268"/>
      <c r="AB13" s="269">
        <v>3.3333333333333333E-2</v>
      </c>
      <c r="AC13" s="268"/>
      <c r="AD13" s="269">
        <v>4.1666666666666666E-3</v>
      </c>
      <c r="AE13" s="268"/>
      <c r="AF13" s="269">
        <v>8.3333333333333332E-3</v>
      </c>
      <c r="AG13" s="268"/>
      <c r="AH13" s="269"/>
      <c r="AI13" s="268"/>
      <c r="AJ13" s="269"/>
      <c r="AK13" s="268"/>
      <c r="AL13" s="269"/>
      <c r="AM13" s="270"/>
      <c r="AN13" s="271" t="s">
        <v>184</v>
      </c>
      <c r="AO13" s="272"/>
      <c r="AP13" s="272"/>
      <c r="AQ13" s="272"/>
      <c r="AR13" s="272"/>
      <c r="AS13" s="272"/>
      <c r="AT13" s="272"/>
      <c r="AU13" s="273"/>
    </row>
    <row r="14" spans="1:47" ht="15.75" customHeight="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0.51250000000000007</v>
      </c>
      <c r="W14" s="268"/>
      <c r="X14" s="269">
        <v>0.54583333333333328</v>
      </c>
      <c r="Y14" s="270"/>
      <c r="Z14" s="267"/>
      <c r="AA14" s="268"/>
      <c r="AB14" s="269">
        <v>2.9166666666666664E-2</v>
      </c>
      <c r="AC14" s="268"/>
      <c r="AD14" s="269"/>
      <c r="AE14" s="268"/>
      <c r="AF14" s="269">
        <v>4.1666666666666666E-3</v>
      </c>
      <c r="AG14" s="268"/>
      <c r="AH14" s="269"/>
      <c r="AI14" s="268"/>
      <c r="AJ14" s="269"/>
      <c r="AK14" s="268"/>
      <c r="AL14" s="269"/>
      <c r="AM14" s="270"/>
      <c r="AN14" s="271" t="s">
        <v>186</v>
      </c>
      <c r="AO14" s="272"/>
      <c r="AP14" s="272"/>
      <c r="AQ14" s="272"/>
      <c r="AR14" s="272"/>
      <c r="AS14" s="272"/>
      <c r="AT14" s="272"/>
      <c r="AU14" s="273"/>
    </row>
    <row r="15" spans="1:47" ht="15.75" customHeight="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0.54583333333333328</v>
      </c>
      <c r="W15" s="268"/>
      <c r="X15" s="269">
        <v>0.5541666666666667</v>
      </c>
      <c r="Y15" s="270"/>
      <c r="Z15" s="267"/>
      <c r="AA15" s="268"/>
      <c r="AB15" s="269"/>
      <c r="AC15" s="268"/>
      <c r="AD15" s="269"/>
      <c r="AE15" s="268"/>
      <c r="AF15" s="269"/>
      <c r="AG15" s="268"/>
      <c r="AH15" s="269"/>
      <c r="AI15" s="268"/>
      <c r="AJ15" s="269"/>
      <c r="AK15" s="268"/>
      <c r="AL15" s="269">
        <v>8.3333333333333332E-3</v>
      </c>
      <c r="AM15" s="270"/>
      <c r="AN15" s="271" t="s">
        <v>183</v>
      </c>
      <c r="AO15" s="272"/>
      <c r="AP15" s="272"/>
      <c r="AQ15" s="272"/>
      <c r="AR15" s="272"/>
      <c r="AS15" s="272"/>
      <c r="AT15" s="272"/>
      <c r="AU15" s="27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7">
        <v>0.5541666666666667</v>
      </c>
      <c r="W16" s="268"/>
      <c r="X16" s="269">
        <v>0.57500000000000007</v>
      </c>
      <c r="Y16" s="270"/>
      <c r="Z16" s="267"/>
      <c r="AA16" s="268"/>
      <c r="AB16" s="269">
        <v>1.6666666666666666E-2</v>
      </c>
      <c r="AC16" s="268"/>
      <c r="AD16" s="269"/>
      <c r="AE16" s="268"/>
      <c r="AF16" s="269">
        <v>4.1666666666666666E-3</v>
      </c>
      <c r="AG16" s="268"/>
      <c r="AH16" s="269"/>
      <c r="AI16" s="268"/>
      <c r="AJ16" s="269"/>
      <c r="AK16" s="268"/>
      <c r="AL16" s="269"/>
      <c r="AM16" s="270"/>
      <c r="AN16" s="271" t="s">
        <v>187</v>
      </c>
      <c r="AO16" s="272"/>
      <c r="AP16" s="272"/>
      <c r="AQ16" s="272"/>
      <c r="AR16" s="272"/>
      <c r="AS16" s="272"/>
      <c r="AT16" s="272"/>
      <c r="AU16" s="27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7">
        <v>0.57500000000000007</v>
      </c>
      <c r="W17" s="268"/>
      <c r="X17" s="269">
        <v>0.6958333333333333</v>
      </c>
      <c r="Y17" s="270"/>
      <c r="Z17" s="267"/>
      <c r="AA17" s="268"/>
      <c r="AB17" s="269"/>
      <c r="AC17" s="268"/>
      <c r="AD17" s="269"/>
      <c r="AE17" s="268"/>
      <c r="AF17" s="269"/>
      <c r="AG17" s="268"/>
      <c r="AH17" s="269"/>
      <c r="AI17" s="268"/>
      <c r="AJ17" s="269"/>
      <c r="AK17" s="268"/>
      <c r="AL17" s="269">
        <v>0.12083333333333333</v>
      </c>
      <c r="AM17" s="270"/>
      <c r="AN17" s="271" t="s">
        <v>191</v>
      </c>
      <c r="AO17" s="272"/>
      <c r="AP17" s="272"/>
      <c r="AQ17" s="272"/>
      <c r="AR17" s="272"/>
      <c r="AS17" s="272"/>
      <c r="AT17" s="272"/>
      <c r="AU17" s="273"/>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v>0.6958333333333333</v>
      </c>
      <c r="W18" s="268"/>
      <c r="X18" s="305">
        <v>0.72083333333333333</v>
      </c>
      <c r="Y18" s="306"/>
      <c r="Z18" s="267"/>
      <c r="AA18" s="268"/>
      <c r="AB18" s="269">
        <v>1.6666666666666666E-2</v>
      </c>
      <c r="AC18" s="268"/>
      <c r="AD18" s="269"/>
      <c r="AE18" s="268"/>
      <c r="AF18" s="269">
        <v>8.3333333333333332E-3</v>
      </c>
      <c r="AG18" s="268"/>
      <c r="AH18" s="269"/>
      <c r="AI18" s="268"/>
      <c r="AJ18" s="269"/>
      <c r="AK18" s="268"/>
      <c r="AL18" s="269"/>
      <c r="AM18" s="270"/>
      <c r="AN18" s="274" t="s">
        <v>188</v>
      </c>
      <c r="AO18" s="272"/>
      <c r="AP18" s="272"/>
      <c r="AQ18" s="272"/>
      <c r="AR18" s="272"/>
      <c r="AS18" s="272"/>
      <c r="AT18" s="272"/>
      <c r="AU18" s="273"/>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v>0.72083333333333333</v>
      </c>
      <c r="W19" s="268"/>
      <c r="X19" s="305">
        <v>0.84166666666666667</v>
      </c>
      <c r="Y19" s="306"/>
      <c r="Z19" s="34"/>
      <c r="AA19" s="34"/>
      <c r="AB19" s="269"/>
      <c r="AC19" s="268"/>
      <c r="AD19" s="269"/>
      <c r="AE19" s="268"/>
      <c r="AF19" s="269">
        <v>0.12083333333333333</v>
      </c>
      <c r="AG19" s="268"/>
      <c r="AH19" s="269"/>
      <c r="AI19" s="268"/>
      <c r="AJ19" s="269"/>
      <c r="AK19" s="268"/>
      <c r="AL19" s="269"/>
      <c r="AM19" s="270"/>
      <c r="AN19" s="271" t="s">
        <v>192</v>
      </c>
      <c r="AO19" s="272"/>
      <c r="AP19" s="272"/>
      <c r="AQ19" s="272"/>
      <c r="AR19" s="272"/>
      <c r="AS19" s="272"/>
      <c r="AT19" s="272"/>
      <c r="AU19" s="273"/>
    </row>
    <row r="20" spans="1:47" ht="15.75" customHeigh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v>0.84166666666666667</v>
      </c>
      <c r="W20" s="268"/>
      <c r="X20" s="305">
        <v>1</v>
      </c>
      <c r="Y20" s="306"/>
      <c r="Z20" s="267"/>
      <c r="AA20" s="268"/>
      <c r="AB20" s="269"/>
      <c r="AC20" s="268"/>
      <c r="AD20" s="269"/>
      <c r="AE20" s="268"/>
      <c r="AF20" s="269"/>
      <c r="AG20" s="268"/>
      <c r="AH20" s="269"/>
      <c r="AI20" s="268"/>
      <c r="AJ20" s="269"/>
      <c r="AK20" s="268"/>
      <c r="AL20" s="269">
        <v>0.15833333333333333</v>
      </c>
      <c r="AM20" s="270"/>
      <c r="AN20" s="271" t="s">
        <v>189</v>
      </c>
      <c r="AO20" s="272"/>
      <c r="AP20" s="272"/>
      <c r="AQ20" s="272"/>
      <c r="AR20" s="272"/>
      <c r="AS20" s="272"/>
      <c r="AT20" s="272"/>
      <c r="AU20" s="273"/>
    </row>
    <row r="21" spans="1:47" ht="15.75" customHeigh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c r="W21" s="268"/>
      <c r="X21" s="305"/>
      <c r="Y21" s="306"/>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69"/>
      <c r="Z22" s="317"/>
      <c r="AA22" s="318"/>
      <c r="AB22" s="269"/>
      <c r="AC22" s="268"/>
      <c r="AD22" s="269"/>
      <c r="AE22" s="268"/>
      <c r="AF22" s="318"/>
      <c r="AG22" s="318"/>
      <c r="AH22" s="318"/>
      <c r="AI22" s="318"/>
      <c r="AJ22" s="318"/>
      <c r="AK22" s="318"/>
      <c r="AL22" s="268"/>
      <c r="AM22" s="269"/>
      <c r="AN22" s="271"/>
      <c r="AO22" s="272"/>
      <c r="AP22" s="272"/>
      <c r="AQ22" s="272"/>
      <c r="AR22" s="272"/>
      <c r="AS22" s="272"/>
      <c r="AT22" s="272"/>
      <c r="AU22" s="273"/>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69"/>
      <c r="Z23" s="317"/>
      <c r="AA23" s="318"/>
      <c r="AB23" s="269"/>
      <c r="AC23" s="268"/>
      <c r="AD23" s="269"/>
      <c r="AE23" s="268"/>
      <c r="AF23" s="318"/>
      <c r="AG23" s="318"/>
      <c r="AH23" s="318"/>
      <c r="AI23" s="318"/>
      <c r="AJ23" s="318"/>
      <c r="AK23" s="318"/>
      <c r="AL23" s="268"/>
      <c r="AM23" s="269"/>
      <c r="AN23" s="271"/>
      <c r="AO23" s="272"/>
      <c r="AP23" s="272"/>
      <c r="AQ23" s="272"/>
      <c r="AR23" s="272"/>
      <c r="AS23" s="272"/>
      <c r="AT23" s="272"/>
      <c r="AU23" s="273"/>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8"/>
      <c r="Y24" s="269"/>
      <c r="Z24" s="317"/>
      <c r="AA24" s="318"/>
      <c r="AB24" s="269"/>
      <c r="AC24" s="268"/>
      <c r="AD24" s="269"/>
      <c r="AE24" s="268"/>
      <c r="AF24" s="318"/>
      <c r="AG24" s="318"/>
      <c r="AH24" s="318"/>
      <c r="AI24" s="318"/>
      <c r="AJ24" s="318"/>
      <c r="AK24" s="318"/>
      <c r="AL24" s="268"/>
      <c r="AM24" s="269"/>
      <c r="AN24" s="271"/>
      <c r="AO24" s="272"/>
      <c r="AP24" s="272"/>
      <c r="AQ24" s="272"/>
      <c r="AR24" s="272"/>
      <c r="AS24" s="272"/>
      <c r="AT24" s="272"/>
      <c r="AU24" s="273"/>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29"/>
      <c r="Y25" s="269"/>
      <c r="Z25" s="317"/>
      <c r="AA25" s="318"/>
      <c r="AB25" s="318"/>
      <c r="AC25" s="318"/>
      <c r="AD25" s="318"/>
      <c r="AE25" s="318"/>
      <c r="AF25" s="318"/>
      <c r="AG25" s="318"/>
      <c r="AH25" s="318"/>
      <c r="AI25" s="318"/>
      <c r="AJ25" s="318"/>
      <c r="AK25" s="318"/>
      <c r="AL25" s="268"/>
      <c r="AM25" s="269"/>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69"/>
      <c r="Z26" s="334"/>
      <c r="AA26" s="318"/>
      <c r="AB26" s="319"/>
      <c r="AC26" s="318"/>
      <c r="AD26" s="319"/>
      <c r="AE26" s="318"/>
      <c r="AF26" s="319"/>
      <c r="AG26" s="318"/>
      <c r="AH26" s="319"/>
      <c r="AI26" s="318"/>
      <c r="AJ26" s="319"/>
      <c r="AK26" s="318"/>
      <c r="AL26" s="329"/>
      <c r="AM26" s="269"/>
      <c r="AN26" s="271"/>
      <c r="AO26" s="272"/>
      <c r="AP26" s="272"/>
      <c r="AQ26" s="272"/>
      <c r="AR26" s="272"/>
      <c r="AS26" s="272"/>
      <c r="AT26" s="272"/>
      <c r="AU26" s="273"/>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0.15416666666666665</v>
      </c>
      <c r="AC31" s="366"/>
      <c r="AD31" s="366">
        <f>SUM(AD9:AE30)</f>
        <v>8.3333333333333332E-3</v>
      </c>
      <c r="AE31" s="366"/>
      <c r="AF31" s="366">
        <f>SUM(AF9:AG30)</f>
        <v>0.15833333333333333</v>
      </c>
      <c r="AG31" s="366"/>
      <c r="AH31" s="366">
        <f>SUM(AH9:AI30)</f>
        <v>0</v>
      </c>
      <c r="AI31" s="366"/>
      <c r="AJ31" s="366">
        <f>SUM(AJ9:AK30)</f>
        <v>0</v>
      </c>
      <c r="AK31" s="366"/>
      <c r="AL31" s="380">
        <f>SUM(AL9:AM30)</f>
        <v>0.67916666666666659</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16543</v>
      </c>
      <c r="Y35" s="377"/>
      <c r="Z35" s="377"/>
      <c r="AA35" s="56" t="s">
        <v>79</v>
      </c>
      <c r="AB35" s="378">
        <v>926</v>
      </c>
      <c r="AC35" s="379"/>
      <c r="AD35" s="379"/>
      <c r="AE35" s="57" t="s">
        <v>79</v>
      </c>
      <c r="AF35" s="378">
        <v>0</v>
      </c>
      <c r="AG35" s="379"/>
      <c r="AH35" s="379"/>
      <c r="AI35" s="56" t="s">
        <v>79</v>
      </c>
      <c r="AJ35" s="378">
        <v>0</v>
      </c>
      <c r="AK35" s="379"/>
      <c r="AL35" s="379"/>
      <c r="AM35" s="56" t="s">
        <v>79</v>
      </c>
      <c r="AN35" s="382">
        <f>(X35+AF35)-(AB35+AJ35)</f>
        <v>15617</v>
      </c>
      <c r="AO35" s="383"/>
      <c r="AP35" s="56" t="s">
        <v>79</v>
      </c>
      <c r="AQ35" s="384"/>
      <c r="AR35" s="385"/>
      <c r="AS35" s="385"/>
      <c r="AT35" s="385"/>
      <c r="AU35" s="386"/>
    </row>
    <row r="36" spans="1:47" ht="15.75" customHeight="1">
      <c r="A36" s="141" t="s">
        <v>81</v>
      </c>
      <c r="B36" s="58"/>
      <c r="C36" s="58"/>
      <c r="D36" s="58"/>
      <c r="E36" s="58"/>
      <c r="F36" s="58"/>
      <c r="G36" s="59"/>
      <c r="H36" s="394">
        <f>SUM(AB9:AC30)</f>
        <v>0.15416666666666665</v>
      </c>
      <c r="I36" s="395"/>
      <c r="J36" s="395"/>
      <c r="K36" s="396">
        <v>120</v>
      </c>
      <c r="L36" s="397"/>
      <c r="M36" s="60" t="s">
        <v>79</v>
      </c>
      <c r="N36" s="398">
        <f t="shared" si="2"/>
        <v>443.99999999999989</v>
      </c>
      <c r="O36" s="399"/>
      <c r="P36" s="60" t="s">
        <v>79</v>
      </c>
      <c r="Q36" s="51"/>
      <c r="R36" s="403" t="s">
        <v>82</v>
      </c>
      <c r="S36" s="404"/>
      <c r="T36" s="404"/>
      <c r="U36" s="404"/>
      <c r="V36" s="404"/>
      <c r="W36" s="404"/>
      <c r="X36" s="401">
        <v>47000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45000</v>
      </c>
      <c r="AO36" s="390"/>
      <c r="AP36" s="61" t="s">
        <v>79</v>
      </c>
      <c r="AQ36" s="391"/>
      <c r="AR36" s="392"/>
      <c r="AS36" s="392"/>
      <c r="AT36" s="392"/>
      <c r="AU36" s="393"/>
    </row>
    <row r="37" spans="1:47" ht="15.75" customHeight="1">
      <c r="A37" s="141" t="s">
        <v>83</v>
      </c>
      <c r="B37" s="58"/>
      <c r="C37" s="58"/>
      <c r="D37" s="58"/>
      <c r="E37" s="58"/>
      <c r="F37" s="58"/>
      <c r="G37" s="59"/>
      <c r="H37" s="394">
        <f>SUM(AD9:AE30)</f>
        <v>8.3333333333333332E-3</v>
      </c>
      <c r="I37" s="395"/>
      <c r="J37" s="395"/>
      <c r="K37" s="396">
        <v>89</v>
      </c>
      <c r="L37" s="397"/>
      <c r="M37" s="60" t="s">
        <v>79</v>
      </c>
      <c r="N37" s="398">
        <f t="shared" si="2"/>
        <v>17.8</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41" t="s">
        <v>85</v>
      </c>
      <c r="B38" s="58"/>
      <c r="C38" s="58"/>
      <c r="D38" s="58"/>
      <c r="E38" s="58"/>
      <c r="F38" s="58"/>
      <c r="G38" s="59"/>
      <c r="H38" s="394">
        <f>SUM(AF9:AG30)</f>
        <v>0.15833333333333333</v>
      </c>
      <c r="I38" s="395"/>
      <c r="J38" s="395"/>
      <c r="K38" s="396">
        <v>89</v>
      </c>
      <c r="L38" s="397"/>
      <c r="M38" s="60" t="s">
        <v>79</v>
      </c>
      <c r="N38" s="398">
        <f t="shared" si="2"/>
        <v>338.2</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41"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41"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41" t="s">
        <v>92</v>
      </c>
      <c r="B41" s="58"/>
      <c r="C41" s="58"/>
      <c r="D41" s="58"/>
      <c r="E41" s="58"/>
      <c r="F41" s="58"/>
      <c r="G41" s="59"/>
      <c r="H41" s="394">
        <f>SUM(AL9:AM30)</f>
        <v>0.67916666666666659</v>
      </c>
      <c r="I41" s="395"/>
      <c r="J41" s="395"/>
      <c r="K41" s="396">
        <v>8</v>
      </c>
      <c r="L41" s="397"/>
      <c r="M41" s="60" t="s">
        <v>79</v>
      </c>
      <c r="N41" s="398">
        <f t="shared" si="2"/>
        <v>130.39999999999998</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41"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0.99999999999999989</v>
      </c>
      <c r="I44" s="421"/>
      <c r="J44" s="421"/>
      <c r="K44" s="422"/>
      <c r="L44" s="423"/>
      <c r="M44" s="73"/>
      <c r="N44" s="424">
        <f>SUM(N35:O41)</f>
        <v>930.39999999999986</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44044</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44044</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36" t="s">
        <v>141</v>
      </c>
      <c r="AH71" s="137"/>
      <c r="AI71" s="137"/>
      <c r="AJ71" s="137"/>
      <c r="AK71" s="137"/>
      <c r="AL71" s="138"/>
      <c r="AM71" s="136" t="s">
        <v>142</v>
      </c>
      <c r="AN71" s="137"/>
      <c r="AO71" s="137"/>
      <c r="AP71" s="142"/>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36" t="s">
        <v>147</v>
      </c>
      <c r="AH72" s="137"/>
      <c r="AI72" s="137"/>
      <c r="AJ72" s="137"/>
      <c r="AK72" s="137"/>
      <c r="AL72" s="138"/>
      <c r="AM72" s="136" t="s">
        <v>145</v>
      </c>
      <c r="AN72" s="137"/>
      <c r="AO72" s="137"/>
      <c r="AP72" s="142"/>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36" t="s">
        <v>181</v>
      </c>
      <c r="AH73" s="137"/>
      <c r="AI73" s="137"/>
      <c r="AJ73" s="137"/>
      <c r="AK73" s="137"/>
      <c r="AL73" s="138"/>
      <c r="AM73" s="136" t="s">
        <v>148</v>
      </c>
      <c r="AN73" s="137"/>
      <c r="AO73" s="137"/>
      <c r="AP73" s="142"/>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36" t="s">
        <v>150</v>
      </c>
      <c r="AH74" s="137"/>
      <c r="AI74" s="137"/>
      <c r="AJ74" s="137"/>
      <c r="AK74" s="137"/>
      <c r="AL74" s="138"/>
      <c r="AM74" s="136" t="s">
        <v>151</v>
      </c>
      <c r="AN74" s="137"/>
      <c r="AO74" s="137"/>
      <c r="AP74" s="142"/>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36" t="s">
        <v>153</v>
      </c>
      <c r="AH75" s="137"/>
      <c r="AI75" s="137"/>
      <c r="AJ75" s="137"/>
      <c r="AK75" s="137"/>
      <c r="AL75" s="138"/>
      <c r="AM75" s="136" t="s">
        <v>154</v>
      </c>
      <c r="AN75" s="137"/>
      <c r="AO75" s="137"/>
      <c r="AP75" s="142"/>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36" t="s">
        <v>156</v>
      </c>
      <c r="AH76" s="137"/>
      <c r="AI76" s="137"/>
      <c r="AJ76" s="137"/>
      <c r="AK76" s="137"/>
      <c r="AL76" s="138"/>
      <c r="AM76" s="136" t="s">
        <v>154</v>
      </c>
      <c r="AN76" s="137"/>
      <c r="AO76" s="137" t="s">
        <v>143</v>
      </c>
      <c r="AP76" s="142"/>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36" t="s">
        <v>158</v>
      </c>
      <c r="AH77" s="137"/>
      <c r="AI77" s="137"/>
      <c r="AJ77" s="137"/>
      <c r="AK77" s="137"/>
      <c r="AL77" s="138"/>
      <c r="AM77" s="136" t="s">
        <v>159</v>
      </c>
      <c r="AN77" s="137"/>
      <c r="AO77" s="137"/>
      <c r="AP77" s="142"/>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44045</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48" t="s">
        <v>16</v>
      </c>
      <c r="L8" s="149"/>
      <c r="M8" s="149"/>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2.4999999999999998E-2</v>
      </c>
      <c r="Y9" s="263"/>
      <c r="Z9" s="260"/>
      <c r="AA9" s="261"/>
      <c r="AB9" s="262"/>
      <c r="AC9" s="261"/>
      <c r="AD9" s="262"/>
      <c r="AE9" s="261"/>
      <c r="AF9" s="262"/>
      <c r="AG9" s="261"/>
      <c r="AH9" s="262"/>
      <c r="AI9" s="261"/>
      <c r="AJ9" s="262"/>
      <c r="AK9" s="261"/>
      <c r="AL9" s="262">
        <v>2.4999999999999998E-2</v>
      </c>
      <c r="AM9" s="263"/>
      <c r="AN9" s="264" t="s">
        <v>193</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7">
        <v>2.4999999999999998E-2</v>
      </c>
      <c r="W10" s="268"/>
      <c r="X10" s="269">
        <v>0.1125</v>
      </c>
      <c r="Y10" s="270"/>
      <c r="Z10" s="267"/>
      <c r="AA10" s="268"/>
      <c r="AB10" s="269"/>
      <c r="AC10" s="268"/>
      <c r="AD10" s="269"/>
      <c r="AE10" s="268"/>
      <c r="AF10" s="269">
        <v>8.7500000000000008E-2</v>
      </c>
      <c r="AG10" s="268"/>
      <c r="AH10" s="269"/>
      <c r="AI10" s="268"/>
      <c r="AJ10" s="269"/>
      <c r="AK10" s="268"/>
      <c r="AL10" s="269"/>
      <c r="AM10" s="270"/>
      <c r="AN10" s="271" t="s">
        <v>194</v>
      </c>
      <c r="AO10" s="272"/>
      <c r="AP10" s="272"/>
      <c r="AQ10" s="272"/>
      <c r="AR10" s="272"/>
      <c r="AS10" s="272"/>
      <c r="AT10" s="272"/>
      <c r="AU10" s="27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7">
        <v>0.1125</v>
      </c>
      <c r="W11" s="268"/>
      <c r="X11" s="269">
        <v>0.27083333333333331</v>
      </c>
      <c r="Y11" s="270"/>
      <c r="Z11" s="267"/>
      <c r="AA11" s="268"/>
      <c r="AB11" s="269"/>
      <c r="AC11" s="268"/>
      <c r="AD11" s="269"/>
      <c r="AE11" s="268"/>
      <c r="AF11" s="269"/>
      <c r="AG11" s="268"/>
      <c r="AH11" s="269"/>
      <c r="AI11" s="268"/>
      <c r="AJ11" s="269"/>
      <c r="AK11" s="268"/>
      <c r="AL11" s="269">
        <v>0.15833333333333333</v>
      </c>
      <c r="AM11" s="270"/>
      <c r="AN11" s="264" t="s">
        <v>193</v>
      </c>
      <c r="AO11" s="265"/>
      <c r="AP11" s="265"/>
      <c r="AQ11" s="265"/>
      <c r="AR11" s="265"/>
      <c r="AS11" s="265"/>
      <c r="AT11" s="265"/>
      <c r="AU11" s="266"/>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0.27083333333333331</v>
      </c>
      <c r="W12" s="268"/>
      <c r="X12" s="269">
        <v>0.29166666666666669</v>
      </c>
      <c r="Y12" s="270"/>
      <c r="Z12" s="267"/>
      <c r="AA12" s="268"/>
      <c r="AB12" s="269">
        <v>1.2499999999999999E-2</v>
      </c>
      <c r="AC12" s="268"/>
      <c r="AD12" s="269">
        <v>4.1666666666666666E-3</v>
      </c>
      <c r="AE12" s="268"/>
      <c r="AF12" s="269">
        <v>4.1666666666666666E-3</v>
      </c>
      <c r="AG12" s="268"/>
      <c r="AH12" s="269"/>
      <c r="AI12" s="268"/>
      <c r="AJ12" s="269"/>
      <c r="AK12" s="268"/>
      <c r="AL12" s="269"/>
      <c r="AM12" s="270"/>
      <c r="AN12" s="271" t="s">
        <v>195</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0.29166666666666669</v>
      </c>
      <c r="W13" s="268"/>
      <c r="X13" s="269">
        <v>0.32500000000000001</v>
      </c>
      <c r="Y13" s="270"/>
      <c r="Z13" s="267"/>
      <c r="AA13" s="268"/>
      <c r="AB13" s="269">
        <v>2.4999999999999998E-2</v>
      </c>
      <c r="AC13" s="268"/>
      <c r="AD13" s="269">
        <v>4.1666666666666666E-3</v>
      </c>
      <c r="AE13" s="268"/>
      <c r="AF13" s="269">
        <v>4.1666666666666666E-3</v>
      </c>
      <c r="AG13" s="268"/>
      <c r="AH13" s="269"/>
      <c r="AI13" s="268"/>
      <c r="AJ13" s="269"/>
      <c r="AK13" s="268"/>
      <c r="AL13" s="269"/>
      <c r="AM13" s="270"/>
      <c r="AN13" s="271" t="s">
        <v>196</v>
      </c>
      <c r="AO13" s="272"/>
      <c r="AP13" s="272"/>
      <c r="AQ13" s="272"/>
      <c r="AR13" s="272"/>
      <c r="AS13" s="272"/>
      <c r="AT13" s="272"/>
      <c r="AU13" s="273"/>
    </row>
    <row r="14" spans="1:47" ht="15.75" customHeight="1" thickTop="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0.32500000000000001</v>
      </c>
      <c r="W14" s="268"/>
      <c r="X14" s="269">
        <v>0.4291666666666667</v>
      </c>
      <c r="Y14" s="270"/>
      <c r="Z14" s="267"/>
      <c r="AA14" s="268"/>
      <c r="AB14" s="269"/>
      <c r="AC14" s="268"/>
      <c r="AD14" s="269"/>
      <c r="AE14" s="268"/>
      <c r="AF14" s="269"/>
      <c r="AG14" s="268"/>
      <c r="AH14" s="269"/>
      <c r="AI14" s="268"/>
      <c r="AJ14" s="269"/>
      <c r="AK14" s="268"/>
      <c r="AL14" s="269">
        <v>0.10416666666666667</v>
      </c>
      <c r="AM14" s="270"/>
      <c r="AN14" s="264" t="s">
        <v>193</v>
      </c>
      <c r="AO14" s="265"/>
      <c r="AP14" s="265"/>
      <c r="AQ14" s="265"/>
      <c r="AR14" s="265"/>
      <c r="AS14" s="265"/>
      <c r="AT14" s="265"/>
      <c r="AU14" s="266"/>
    </row>
    <row r="15" spans="1:47" ht="15.75" customHeight="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0.4291666666666667</v>
      </c>
      <c r="W15" s="268"/>
      <c r="X15" s="269">
        <v>0.48749999999999999</v>
      </c>
      <c r="Y15" s="270"/>
      <c r="Z15" s="267"/>
      <c r="AA15" s="268"/>
      <c r="AB15" s="269">
        <v>4.9999999999999996E-2</v>
      </c>
      <c r="AC15" s="268"/>
      <c r="AD15" s="269">
        <v>4.1666666666666666E-3</v>
      </c>
      <c r="AE15" s="268"/>
      <c r="AF15" s="269">
        <v>4.1666666666666666E-3</v>
      </c>
      <c r="AG15" s="268"/>
      <c r="AH15" s="269"/>
      <c r="AI15" s="268"/>
      <c r="AJ15" s="269"/>
      <c r="AK15" s="268"/>
      <c r="AL15" s="269"/>
      <c r="AM15" s="270"/>
      <c r="AN15" s="271" t="s">
        <v>197</v>
      </c>
      <c r="AO15" s="272"/>
      <c r="AP15" s="272"/>
      <c r="AQ15" s="272"/>
      <c r="AR15" s="272"/>
      <c r="AS15" s="272"/>
      <c r="AT15" s="272"/>
      <c r="AU15" s="27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7">
        <v>0.48749999999999999</v>
      </c>
      <c r="W16" s="268"/>
      <c r="X16" s="269">
        <v>0.52916666666666667</v>
      </c>
      <c r="Y16" s="270"/>
      <c r="Z16" s="267"/>
      <c r="AA16" s="268"/>
      <c r="AB16" s="269"/>
      <c r="AC16" s="268"/>
      <c r="AD16" s="269"/>
      <c r="AE16" s="268"/>
      <c r="AF16" s="269">
        <v>4.1666666666666664E-2</v>
      </c>
      <c r="AG16" s="268"/>
      <c r="AH16" s="269"/>
      <c r="AI16" s="268"/>
      <c r="AJ16" s="269"/>
      <c r="AK16" s="268"/>
      <c r="AL16" s="269"/>
      <c r="AM16" s="270"/>
      <c r="AN16" s="271" t="s">
        <v>198</v>
      </c>
      <c r="AO16" s="272"/>
      <c r="AP16" s="272"/>
      <c r="AQ16" s="272"/>
      <c r="AR16" s="272"/>
      <c r="AS16" s="272"/>
      <c r="AT16" s="272"/>
      <c r="AU16" s="27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7">
        <v>0.52916666666666667</v>
      </c>
      <c r="W17" s="268"/>
      <c r="X17" s="269">
        <v>0.78333333333333333</v>
      </c>
      <c r="Y17" s="270"/>
      <c r="Z17" s="267"/>
      <c r="AA17" s="268"/>
      <c r="AB17" s="269">
        <v>0.24583333333333335</v>
      </c>
      <c r="AC17" s="268"/>
      <c r="AD17" s="269">
        <v>4.1666666666666666E-3</v>
      </c>
      <c r="AE17" s="268"/>
      <c r="AF17" s="269">
        <v>4.1666666666666666E-3</v>
      </c>
      <c r="AG17" s="268"/>
      <c r="AH17" s="269"/>
      <c r="AI17" s="268"/>
      <c r="AJ17" s="269"/>
      <c r="AK17" s="268"/>
      <c r="AL17" s="269"/>
      <c r="AM17" s="270"/>
      <c r="AN17" s="271" t="s">
        <v>199</v>
      </c>
      <c r="AO17" s="272"/>
      <c r="AP17" s="272"/>
      <c r="AQ17" s="272"/>
      <c r="AR17" s="272"/>
      <c r="AS17" s="272"/>
      <c r="AT17" s="272"/>
      <c r="AU17" s="273"/>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v>0.78333333333333333</v>
      </c>
      <c r="W18" s="268"/>
      <c r="X18" s="305">
        <v>1</v>
      </c>
      <c r="Y18" s="306"/>
      <c r="Z18" s="267"/>
      <c r="AA18" s="268"/>
      <c r="AB18" s="269">
        <v>0.20833333333333334</v>
      </c>
      <c r="AC18" s="268"/>
      <c r="AD18" s="269">
        <v>4.1666666666666666E-3</v>
      </c>
      <c r="AE18" s="268"/>
      <c r="AF18" s="269">
        <v>4.1666666666666666E-3</v>
      </c>
      <c r="AG18" s="268"/>
      <c r="AH18" s="269"/>
      <c r="AI18" s="268"/>
      <c r="AJ18" s="269"/>
      <c r="AK18" s="268"/>
      <c r="AL18" s="269"/>
      <c r="AM18" s="270"/>
      <c r="AN18" s="274" t="s">
        <v>200</v>
      </c>
      <c r="AO18" s="272"/>
      <c r="AP18" s="272"/>
      <c r="AQ18" s="272"/>
      <c r="AR18" s="272"/>
      <c r="AS18" s="272"/>
      <c r="AT18" s="272"/>
      <c r="AU18" s="273"/>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c r="W19" s="268"/>
      <c r="X19" s="305"/>
      <c r="Y19" s="306"/>
      <c r="Z19" s="34"/>
      <c r="AA19" s="34"/>
      <c r="AB19" s="269"/>
      <c r="AC19" s="268"/>
      <c r="AD19" s="269"/>
      <c r="AE19" s="268"/>
      <c r="AF19" s="269"/>
      <c r="AG19" s="268"/>
      <c r="AH19" s="269"/>
      <c r="AI19" s="268"/>
      <c r="AJ19" s="269"/>
      <c r="AK19" s="268"/>
      <c r="AL19" s="269"/>
      <c r="AM19" s="270"/>
      <c r="AN19" s="271"/>
      <c r="AO19" s="272"/>
      <c r="AP19" s="272"/>
      <c r="AQ19" s="272"/>
      <c r="AR19" s="272"/>
      <c r="AS19" s="272"/>
      <c r="AT19" s="272"/>
      <c r="AU19" s="273"/>
    </row>
    <row r="20" spans="1:47" ht="15.75" customHeigh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c r="W20" s="268"/>
      <c r="X20" s="305"/>
      <c r="Y20" s="306"/>
      <c r="Z20" s="267"/>
      <c r="AA20" s="268"/>
      <c r="AB20" s="269"/>
      <c r="AC20" s="268"/>
      <c r="AD20" s="269"/>
      <c r="AE20" s="268"/>
      <c r="AF20" s="269"/>
      <c r="AG20" s="268"/>
      <c r="AH20" s="269"/>
      <c r="AI20" s="268"/>
      <c r="AJ20" s="269"/>
      <c r="AK20" s="268"/>
      <c r="AL20" s="269"/>
      <c r="AM20" s="270"/>
      <c r="AN20" s="271"/>
      <c r="AO20" s="272"/>
      <c r="AP20" s="272"/>
      <c r="AQ20" s="272"/>
      <c r="AR20" s="272"/>
      <c r="AS20" s="272"/>
      <c r="AT20" s="272"/>
      <c r="AU20" s="273"/>
    </row>
    <row r="21" spans="1:47" ht="15.75" customHeigh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c r="W21" s="268"/>
      <c r="X21" s="305"/>
      <c r="Y21" s="306"/>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69"/>
      <c r="Z22" s="317"/>
      <c r="AA22" s="318"/>
      <c r="AB22" s="269"/>
      <c r="AC22" s="268"/>
      <c r="AD22" s="269"/>
      <c r="AE22" s="268"/>
      <c r="AF22" s="318"/>
      <c r="AG22" s="318"/>
      <c r="AH22" s="318"/>
      <c r="AI22" s="318"/>
      <c r="AJ22" s="318"/>
      <c r="AK22" s="318"/>
      <c r="AL22" s="268"/>
      <c r="AM22" s="269"/>
      <c r="AN22" s="271"/>
      <c r="AO22" s="272"/>
      <c r="AP22" s="272"/>
      <c r="AQ22" s="272"/>
      <c r="AR22" s="272"/>
      <c r="AS22" s="272"/>
      <c r="AT22" s="272"/>
      <c r="AU22" s="273"/>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69"/>
      <c r="Z23" s="317"/>
      <c r="AA23" s="318"/>
      <c r="AB23" s="269"/>
      <c r="AC23" s="268"/>
      <c r="AD23" s="269"/>
      <c r="AE23" s="268"/>
      <c r="AF23" s="318"/>
      <c r="AG23" s="318"/>
      <c r="AH23" s="318"/>
      <c r="AI23" s="318"/>
      <c r="AJ23" s="318"/>
      <c r="AK23" s="318"/>
      <c r="AL23" s="268"/>
      <c r="AM23" s="269"/>
      <c r="AN23" s="271"/>
      <c r="AO23" s="272"/>
      <c r="AP23" s="272"/>
      <c r="AQ23" s="272"/>
      <c r="AR23" s="272"/>
      <c r="AS23" s="272"/>
      <c r="AT23" s="272"/>
      <c r="AU23" s="273"/>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8"/>
      <c r="Y24" s="269"/>
      <c r="Z24" s="317"/>
      <c r="AA24" s="318"/>
      <c r="AB24" s="269"/>
      <c r="AC24" s="268"/>
      <c r="AD24" s="269"/>
      <c r="AE24" s="268"/>
      <c r="AF24" s="318"/>
      <c r="AG24" s="318"/>
      <c r="AH24" s="318"/>
      <c r="AI24" s="318"/>
      <c r="AJ24" s="318"/>
      <c r="AK24" s="318"/>
      <c r="AL24" s="268"/>
      <c r="AM24" s="269"/>
      <c r="AN24" s="271"/>
      <c r="AO24" s="272"/>
      <c r="AP24" s="272"/>
      <c r="AQ24" s="272"/>
      <c r="AR24" s="272"/>
      <c r="AS24" s="272"/>
      <c r="AT24" s="272"/>
      <c r="AU24" s="273"/>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29"/>
      <c r="Y25" s="269"/>
      <c r="Z25" s="317"/>
      <c r="AA25" s="318"/>
      <c r="AB25" s="318"/>
      <c r="AC25" s="318"/>
      <c r="AD25" s="318"/>
      <c r="AE25" s="318"/>
      <c r="AF25" s="318"/>
      <c r="AG25" s="318"/>
      <c r="AH25" s="318"/>
      <c r="AI25" s="318"/>
      <c r="AJ25" s="318"/>
      <c r="AK25" s="318"/>
      <c r="AL25" s="268"/>
      <c r="AM25" s="269"/>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69"/>
      <c r="Z26" s="334"/>
      <c r="AA26" s="318"/>
      <c r="AB26" s="319"/>
      <c r="AC26" s="318"/>
      <c r="AD26" s="319"/>
      <c r="AE26" s="318"/>
      <c r="AF26" s="319"/>
      <c r="AG26" s="318"/>
      <c r="AH26" s="319"/>
      <c r="AI26" s="318"/>
      <c r="AJ26" s="319"/>
      <c r="AK26" s="318"/>
      <c r="AL26" s="329"/>
      <c r="AM26" s="269"/>
      <c r="AN26" s="271"/>
      <c r="AO26" s="272"/>
      <c r="AP26" s="272"/>
      <c r="AQ26" s="272"/>
      <c r="AR26" s="272"/>
      <c r="AS26" s="272"/>
      <c r="AT26" s="272"/>
      <c r="AU26" s="273"/>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0.54166666666666674</v>
      </c>
      <c r="AC31" s="366"/>
      <c r="AD31" s="366">
        <f>SUM(AD9:AE30)</f>
        <v>2.0833333333333332E-2</v>
      </c>
      <c r="AE31" s="366"/>
      <c r="AF31" s="366">
        <f>SUM(AF9:AG30)</f>
        <v>0.15000000000000002</v>
      </c>
      <c r="AG31" s="366"/>
      <c r="AH31" s="366">
        <f>SUM(AH9:AI30)</f>
        <v>0</v>
      </c>
      <c r="AI31" s="366"/>
      <c r="AJ31" s="366">
        <f>SUM(AJ9:AK30)</f>
        <v>0</v>
      </c>
      <c r="AK31" s="366"/>
      <c r="AL31" s="380">
        <f>SUM(AL9:AM30)</f>
        <v>0.28749999999999998</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15617</v>
      </c>
      <c r="Y35" s="377"/>
      <c r="Z35" s="377"/>
      <c r="AA35" s="56" t="s">
        <v>79</v>
      </c>
      <c r="AB35" s="378">
        <v>1975</v>
      </c>
      <c r="AC35" s="379"/>
      <c r="AD35" s="379"/>
      <c r="AE35" s="57" t="s">
        <v>79</v>
      </c>
      <c r="AF35" s="378">
        <v>0</v>
      </c>
      <c r="AG35" s="379"/>
      <c r="AH35" s="379"/>
      <c r="AI35" s="56" t="s">
        <v>79</v>
      </c>
      <c r="AJ35" s="378">
        <v>0</v>
      </c>
      <c r="AK35" s="379"/>
      <c r="AL35" s="379"/>
      <c r="AM35" s="56" t="s">
        <v>79</v>
      </c>
      <c r="AN35" s="382">
        <f>(X35+AF35)-(AB35+AJ35)</f>
        <v>13642</v>
      </c>
      <c r="AO35" s="383"/>
      <c r="AP35" s="56" t="s">
        <v>79</v>
      </c>
      <c r="AQ35" s="384"/>
      <c r="AR35" s="385"/>
      <c r="AS35" s="385"/>
      <c r="AT35" s="385"/>
      <c r="AU35" s="386"/>
    </row>
    <row r="36" spans="1:47" ht="15.75" customHeight="1">
      <c r="A36" s="147" t="s">
        <v>81</v>
      </c>
      <c r="B36" s="58"/>
      <c r="C36" s="58"/>
      <c r="D36" s="58"/>
      <c r="E36" s="58"/>
      <c r="F36" s="58"/>
      <c r="G36" s="59"/>
      <c r="H36" s="394">
        <f>SUM(AB9:AC30)</f>
        <v>0.54166666666666674</v>
      </c>
      <c r="I36" s="395"/>
      <c r="J36" s="395"/>
      <c r="K36" s="396">
        <v>120</v>
      </c>
      <c r="L36" s="397"/>
      <c r="M36" s="60" t="s">
        <v>79</v>
      </c>
      <c r="N36" s="398">
        <f t="shared" si="2"/>
        <v>1560.0000000000002</v>
      </c>
      <c r="O36" s="399"/>
      <c r="P36" s="60" t="s">
        <v>79</v>
      </c>
      <c r="Q36" s="51"/>
      <c r="R36" s="403" t="s">
        <v>82</v>
      </c>
      <c r="S36" s="404"/>
      <c r="T36" s="404"/>
      <c r="U36" s="404"/>
      <c r="V36" s="404"/>
      <c r="W36" s="404"/>
      <c r="X36" s="401">
        <v>45000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43000</v>
      </c>
      <c r="AO36" s="390"/>
      <c r="AP36" s="61" t="s">
        <v>79</v>
      </c>
      <c r="AQ36" s="391"/>
      <c r="AR36" s="392"/>
      <c r="AS36" s="392"/>
      <c r="AT36" s="392"/>
      <c r="AU36" s="393"/>
    </row>
    <row r="37" spans="1:47" ht="15.75" customHeight="1">
      <c r="A37" s="147" t="s">
        <v>83</v>
      </c>
      <c r="B37" s="58"/>
      <c r="C37" s="58"/>
      <c r="D37" s="58"/>
      <c r="E37" s="58"/>
      <c r="F37" s="58"/>
      <c r="G37" s="59"/>
      <c r="H37" s="394">
        <f>SUM(AD9:AE30)</f>
        <v>2.0833333333333332E-2</v>
      </c>
      <c r="I37" s="395"/>
      <c r="J37" s="395"/>
      <c r="K37" s="396">
        <v>89</v>
      </c>
      <c r="L37" s="397"/>
      <c r="M37" s="60" t="s">
        <v>79</v>
      </c>
      <c r="N37" s="398">
        <f t="shared" si="2"/>
        <v>44.5</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47" t="s">
        <v>85</v>
      </c>
      <c r="B38" s="58"/>
      <c r="C38" s="58"/>
      <c r="D38" s="58"/>
      <c r="E38" s="58"/>
      <c r="F38" s="58"/>
      <c r="G38" s="59"/>
      <c r="H38" s="394">
        <f>SUM(AF9:AG30)</f>
        <v>0.15000000000000002</v>
      </c>
      <c r="I38" s="395"/>
      <c r="J38" s="395"/>
      <c r="K38" s="396">
        <v>89</v>
      </c>
      <c r="L38" s="397"/>
      <c r="M38" s="60" t="s">
        <v>79</v>
      </c>
      <c r="N38" s="398">
        <f t="shared" si="2"/>
        <v>320.40000000000003</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47"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47"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47" t="s">
        <v>92</v>
      </c>
      <c r="B41" s="58"/>
      <c r="C41" s="58"/>
      <c r="D41" s="58"/>
      <c r="E41" s="58"/>
      <c r="F41" s="58"/>
      <c r="G41" s="59"/>
      <c r="H41" s="394">
        <f>SUM(AL9:AM30)</f>
        <v>0.28749999999999998</v>
      </c>
      <c r="I41" s="395"/>
      <c r="J41" s="395"/>
      <c r="K41" s="396">
        <v>8</v>
      </c>
      <c r="L41" s="397"/>
      <c r="M41" s="60" t="s">
        <v>79</v>
      </c>
      <c r="N41" s="398">
        <f t="shared" si="2"/>
        <v>55.199999999999996</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47"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1980.1000000000004</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44045</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44045</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44" t="s">
        <v>141</v>
      </c>
      <c r="AH71" s="145"/>
      <c r="AI71" s="145"/>
      <c r="AJ71" s="145"/>
      <c r="AK71" s="145"/>
      <c r="AL71" s="143"/>
      <c r="AM71" s="144" t="s">
        <v>142</v>
      </c>
      <c r="AN71" s="145"/>
      <c r="AO71" s="145"/>
      <c r="AP71" s="146"/>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44" t="s">
        <v>147</v>
      </c>
      <c r="AH72" s="145"/>
      <c r="AI72" s="145"/>
      <c r="AJ72" s="145"/>
      <c r="AK72" s="145"/>
      <c r="AL72" s="143"/>
      <c r="AM72" s="144" t="s">
        <v>145</v>
      </c>
      <c r="AN72" s="145"/>
      <c r="AO72" s="145"/>
      <c r="AP72" s="146"/>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44" t="s">
        <v>181</v>
      </c>
      <c r="AH73" s="145"/>
      <c r="AI73" s="145"/>
      <c r="AJ73" s="145"/>
      <c r="AK73" s="145"/>
      <c r="AL73" s="143"/>
      <c r="AM73" s="144" t="s">
        <v>148</v>
      </c>
      <c r="AN73" s="145"/>
      <c r="AO73" s="145"/>
      <c r="AP73" s="146"/>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44" t="s">
        <v>150</v>
      </c>
      <c r="AH74" s="145"/>
      <c r="AI74" s="145"/>
      <c r="AJ74" s="145"/>
      <c r="AK74" s="145"/>
      <c r="AL74" s="143"/>
      <c r="AM74" s="144" t="s">
        <v>151</v>
      </c>
      <c r="AN74" s="145"/>
      <c r="AO74" s="145"/>
      <c r="AP74" s="146"/>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44" t="s">
        <v>153</v>
      </c>
      <c r="AH75" s="145"/>
      <c r="AI75" s="145"/>
      <c r="AJ75" s="145"/>
      <c r="AK75" s="145"/>
      <c r="AL75" s="143"/>
      <c r="AM75" s="144" t="s">
        <v>154</v>
      </c>
      <c r="AN75" s="145"/>
      <c r="AO75" s="145"/>
      <c r="AP75" s="146"/>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44" t="s">
        <v>156</v>
      </c>
      <c r="AH76" s="145"/>
      <c r="AI76" s="145"/>
      <c r="AJ76" s="145"/>
      <c r="AK76" s="145"/>
      <c r="AL76" s="143"/>
      <c r="AM76" s="144" t="s">
        <v>154</v>
      </c>
      <c r="AN76" s="145"/>
      <c r="AO76" s="145" t="s">
        <v>143</v>
      </c>
      <c r="AP76" s="146"/>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44" t="s">
        <v>158</v>
      </c>
      <c r="AH77" s="145"/>
      <c r="AI77" s="145"/>
      <c r="AJ77" s="145"/>
      <c r="AK77" s="145"/>
      <c r="AL77" s="143"/>
      <c r="AM77" s="144" t="s">
        <v>159</v>
      </c>
      <c r="AN77" s="145"/>
      <c r="AO77" s="145"/>
      <c r="AP77" s="146"/>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44046</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55" t="s">
        <v>16</v>
      </c>
      <c r="L8" s="156"/>
      <c r="M8" s="156"/>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2.9166666666666664E-2</v>
      </c>
      <c r="Y9" s="263"/>
      <c r="Z9" s="260"/>
      <c r="AA9" s="261"/>
      <c r="AB9" s="262">
        <v>2.4999999999999998E-2</v>
      </c>
      <c r="AC9" s="261"/>
      <c r="AD9" s="262"/>
      <c r="AE9" s="261"/>
      <c r="AF9" s="262">
        <v>4.1666666666666666E-3</v>
      </c>
      <c r="AG9" s="261"/>
      <c r="AH9" s="262"/>
      <c r="AI9" s="261"/>
      <c r="AJ9" s="262"/>
      <c r="AK9" s="261"/>
      <c r="AL9" s="262"/>
      <c r="AM9" s="263"/>
      <c r="AN9" s="264" t="s">
        <v>201</v>
      </c>
      <c r="AO9" s="265"/>
      <c r="AP9" s="265"/>
      <c r="AQ9" s="265"/>
      <c r="AR9" s="265"/>
      <c r="AS9" s="265"/>
      <c r="AT9" s="265"/>
      <c r="AU9" s="266"/>
    </row>
    <row r="10" spans="1:47" ht="15.75" customHeight="1" thickTop="1">
      <c r="A10" s="24"/>
      <c r="B10" s="24"/>
      <c r="C10" s="24"/>
      <c r="D10" s="24"/>
      <c r="E10" s="25"/>
      <c r="F10" s="25"/>
      <c r="G10" s="25"/>
      <c r="H10" s="25"/>
      <c r="I10" s="25"/>
      <c r="J10" s="25"/>
      <c r="U10" s="26"/>
      <c r="V10" s="267">
        <v>2.9166666666666664E-2</v>
      </c>
      <c r="W10" s="268"/>
      <c r="X10" s="269">
        <v>0.13333333333333333</v>
      </c>
      <c r="Y10" s="270"/>
      <c r="Z10" s="267"/>
      <c r="AA10" s="268"/>
      <c r="AB10" s="269"/>
      <c r="AC10" s="268"/>
      <c r="AD10" s="269"/>
      <c r="AE10" s="268"/>
      <c r="AF10" s="269"/>
      <c r="AG10" s="268"/>
      <c r="AH10" s="269"/>
      <c r="AI10" s="268"/>
      <c r="AJ10" s="269"/>
      <c r="AK10" s="268"/>
      <c r="AL10" s="269">
        <v>0.10416666666666667</v>
      </c>
      <c r="AM10" s="270"/>
      <c r="AN10" s="271" t="s">
        <v>183</v>
      </c>
      <c r="AO10" s="272"/>
      <c r="AP10" s="272"/>
      <c r="AQ10" s="272"/>
      <c r="AR10" s="272"/>
      <c r="AS10" s="272"/>
      <c r="AT10" s="272"/>
      <c r="AU10" s="273"/>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67">
        <v>0.13333333333333333</v>
      </c>
      <c r="W11" s="268"/>
      <c r="X11" s="269">
        <v>0.20833333333333334</v>
      </c>
      <c r="Y11" s="270"/>
      <c r="Z11" s="267"/>
      <c r="AA11" s="268"/>
      <c r="AB11" s="269"/>
      <c r="AC11" s="268"/>
      <c r="AD11" s="269"/>
      <c r="AE11" s="268"/>
      <c r="AF11" s="269">
        <v>7.4999999999999997E-2</v>
      </c>
      <c r="AG11" s="268"/>
      <c r="AH11" s="269"/>
      <c r="AI11" s="268"/>
      <c r="AJ11" s="269"/>
      <c r="AK11" s="268"/>
      <c r="AL11" s="269"/>
      <c r="AM11" s="270"/>
      <c r="AN11" s="271" t="s">
        <v>202</v>
      </c>
      <c r="AO11" s="272"/>
      <c r="AP11" s="272"/>
      <c r="AQ11" s="272"/>
      <c r="AR11" s="272"/>
      <c r="AS11" s="272"/>
      <c r="AT11" s="272"/>
      <c r="AU11" s="273"/>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0.20833333333333334</v>
      </c>
      <c r="W12" s="268"/>
      <c r="X12" s="269">
        <v>0.3125</v>
      </c>
      <c r="Y12" s="270"/>
      <c r="Z12" s="267"/>
      <c r="AA12" s="268"/>
      <c r="AB12" s="269"/>
      <c r="AC12" s="268"/>
      <c r="AD12" s="269"/>
      <c r="AE12" s="268"/>
      <c r="AF12" s="269"/>
      <c r="AG12" s="268"/>
      <c r="AH12" s="269"/>
      <c r="AI12" s="268"/>
      <c r="AJ12" s="269"/>
      <c r="AK12" s="268"/>
      <c r="AL12" s="269">
        <v>0.10416666666666667</v>
      </c>
      <c r="AM12" s="270"/>
      <c r="AN12" s="271" t="s">
        <v>183</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0.3125</v>
      </c>
      <c r="W13" s="268"/>
      <c r="X13" s="269">
        <v>0.3666666666666667</v>
      </c>
      <c r="Y13" s="270"/>
      <c r="Z13" s="267"/>
      <c r="AA13" s="268"/>
      <c r="AB13" s="269">
        <v>4.5833333333333337E-2</v>
      </c>
      <c r="AC13" s="268"/>
      <c r="AD13" s="269">
        <v>4.1666666666666666E-3</v>
      </c>
      <c r="AE13" s="268"/>
      <c r="AF13" s="269">
        <v>4.1666666666666666E-3</v>
      </c>
      <c r="AG13" s="268"/>
      <c r="AH13" s="269"/>
      <c r="AI13" s="268"/>
      <c r="AJ13" s="269"/>
      <c r="AK13" s="268"/>
      <c r="AL13" s="269"/>
      <c r="AM13" s="270"/>
      <c r="AN13" s="271" t="s">
        <v>203</v>
      </c>
      <c r="AO13" s="272"/>
      <c r="AP13" s="272"/>
      <c r="AQ13" s="272"/>
      <c r="AR13" s="272"/>
      <c r="AS13" s="272"/>
      <c r="AT13" s="272"/>
      <c r="AU13" s="273"/>
    </row>
    <row r="14" spans="1:47" ht="15.75" customHeight="1" thickTop="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0.3666666666666667</v>
      </c>
      <c r="W14" s="268"/>
      <c r="X14" s="269">
        <v>0.41666666666666669</v>
      </c>
      <c r="Y14" s="270"/>
      <c r="Z14" s="267"/>
      <c r="AA14" s="268"/>
      <c r="AB14" s="269">
        <v>4.1666666666666664E-2</v>
      </c>
      <c r="AC14" s="268"/>
      <c r="AD14" s="269">
        <v>4.1666666666666666E-3</v>
      </c>
      <c r="AE14" s="268"/>
      <c r="AF14" s="269">
        <v>4.1666666666666666E-3</v>
      </c>
      <c r="AG14" s="268"/>
      <c r="AH14" s="269"/>
      <c r="AI14" s="268"/>
      <c r="AJ14" s="269"/>
      <c r="AK14" s="268"/>
      <c r="AL14" s="269"/>
      <c r="AM14" s="270"/>
      <c r="AN14" s="264" t="s">
        <v>204</v>
      </c>
      <c r="AO14" s="265"/>
      <c r="AP14" s="265"/>
      <c r="AQ14" s="265"/>
      <c r="AR14" s="265"/>
      <c r="AS14" s="265"/>
      <c r="AT14" s="265"/>
      <c r="AU14" s="266"/>
    </row>
    <row r="15" spans="1:47" ht="15.75" customHeight="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0.41666666666666669</v>
      </c>
      <c r="W15" s="268"/>
      <c r="X15" s="269">
        <v>0.48749999999999999</v>
      </c>
      <c r="Y15" s="270"/>
      <c r="Z15" s="267"/>
      <c r="AA15" s="268"/>
      <c r="AB15" s="269"/>
      <c r="AC15" s="268"/>
      <c r="AD15" s="269"/>
      <c r="AE15" s="268"/>
      <c r="AF15" s="269">
        <v>7.0833333333333331E-2</v>
      </c>
      <c r="AG15" s="268"/>
      <c r="AH15" s="269"/>
      <c r="AI15" s="268"/>
      <c r="AJ15" s="269"/>
      <c r="AK15" s="268"/>
      <c r="AL15" s="269"/>
      <c r="AM15" s="270"/>
      <c r="AN15" s="271" t="s">
        <v>205</v>
      </c>
      <c r="AO15" s="272"/>
      <c r="AP15" s="272"/>
      <c r="AQ15" s="272"/>
      <c r="AR15" s="272"/>
      <c r="AS15" s="272"/>
      <c r="AT15" s="272"/>
      <c r="AU15" s="27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7">
        <v>0.48749999999999999</v>
      </c>
      <c r="W16" s="268"/>
      <c r="X16" s="269">
        <v>0.66666666666666663</v>
      </c>
      <c r="Y16" s="270"/>
      <c r="Z16" s="267"/>
      <c r="AA16" s="268"/>
      <c r="AB16" s="269"/>
      <c r="AC16" s="268"/>
      <c r="AD16" s="269"/>
      <c r="AE16" s="268"/>
      <c r="AF16" s="269"/>
      <c r="AG16" s="268"/>
      <c r="AH16" s="269"/>
      <c r="AI16" s="268"/>
      <c r="AJ16" s="269"/>
      <c r="AK16" s="268"/>
      <c r="AL16" s="269">
        <v>0.17916666666666667</v>
      </c>
      <c r="AM16" s="270"/>
      <c r="AN16" s="271" t="s">
        <v>183</v>
      </c>
      <c r="AO16" s="272"/>
      <c r="AP16" s="272"/>
      <c r="AQ16" s="272"/>
      <c r="AR16" s="272"/>
      <c r="AS16" s="272"/>
      <c r="AT16" s="272"/>
      <c r="AU16" s="273"/>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7">
        <v>0.66666666666666663</v>
      </c>
      <c r="W17" s="268"/>
      <c r="X17" s="269">
        <v>0.73333333333333339</v>
      </c>
      <c r="Y17" s="270"/>
      <c r="Z17" s="267"/>
      <c r="AA17" s="268"/>
      <c r="AB17" s="269"/>
      <c r="AC17" s="268"/>
      <c r="AD17" s="269"/>
      <c r="AE17" s="268"/>
      <c r="AF17" s="269">
        <v>6.6666666666666666E-2</v>
      </c>
      <c r="AG17" s="268"/>
      <c r="AH17" s="269"/>
      <c r="AI17" s="268"/>
      <c r="AJ17" s="269"/>
      <c r="AK17" s="268"/>
      <c r="AL17" s="269"/>
      <c r="AM17" s="270"/>
      <c r="AN17" s="271" t="s">
        <v>206</v>
      </c>
      <c r="AO17" s="272"/>
      <c r="AP17" s="272"/>
      <c r="AQ17" s="272"/>
      <c r="AR17" s="272"/>
      <c r="AS17" s="272"/>
      <c r="AT17" s="272"/>
      <c r="AU17" s="273"/>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v>0.73333333333333339</v>
      </c>
      <c r="W18" s="268"/>
      <c r="X18" s="305">
        <v>0.8125</v>
      </c>
      <c r="Y18" s="306"/>
      <c r="Z18" s="267"/>
      <c r="AA18" s="268"/>
      <c r="AB18" s="269"/>
      <c r="AC18" s="268"/>
      <c r="AD18" s="269"/>
      <c r="AE18" s="268"/>
      <c r="AF18" s="269"/>
      <c r="AG18" s="268"/>
      <c r="AH18" s="269"/>
      <c r="AI18" s="268"/>
      <c r="AJ18" s="269"/>
      <c r="AK18" s="268"/>
      <c r="AL18" s="269">
        <v>7.9166666666666663E-2</v>
      </c>
      <c r="AM18" s="270"/>
      <c r="AN18" s="271" t="s">
        <v>183</v>
      </c>
      <c r="AO18" s="272"/>
      <c r="AP18" s="272"/>
      <c r="AQ18" s="272"/>
      <c r="AR18" s="272"/>
      <c r="AS18" s="272"/>
      <c r="AT18" s="272"/>
      <c r="AU18" s="273"/>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v>0.8125</v>
      </c>
      <c r="W19" s="268"/>
      <c r="X19" s="305">
        <v>0.8833333333333333</v>
      </c>
      <c r="Y19" s="306"/>
      <c r="Z19" s="34"/>
      <c r="AA19" s="34"/>
      <c r="AB19" s="269"/>
      <c r="AC19" s="268"/>
      <c r="AD19" s="269"/>
      <c r="AE19" s="268"/>
      <c r="AF19" s="269">
        <v>7.0833333333333331E-2</v>
      </c>
      <c r="AG19" s="268"/>
      <c r="AH19" s="269"/>
      <c r="AI19" s="268"/>
      <c r="AJ19" s="269"/>
      <c r="AK19" s="268"/>
      <c r="AL19" s="269"/>
      <c r="AM19" s="270"/>
      <c r="AN19" s="271" t="s">
        <v>202</v>
      </c>
      <c r="AO19" s="272"/>
      <c r="AP19" s="272"/>
      <c r="AQ19" s="272"/>
      <c r="AR19" s="272"/>
      <c r="AS19" s="272"/>
      <c r="AT19" s="272"/>
      <c r="AU19" s="273"/>
    </row>
    <row r="20" spans="1:47" ht="15.75" customHeigh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v>0.8833333333333333</v>
      </c>
      <c r="W20" s="268"/>
      <c r="X20" s="305">
        <v>1</v>
      </c>
      <c r="Y20" s="306"/>
      <c r="Z20" s="267"/>
      <c r="AA20" s="268"/>
      <c r="AB20" s="269"/>
      <c r="AC20" s="268"/>
      <c r="AD20" s="269"/>
      <c r="AE20" s="268"/>
      <c r="AF20" s="269"/>
      <c r="AG20" s="268"/>
      <c r="AH20" s="269"/>
      <c r="AI20" s="268"/>
      <c r="AJ20" s="269"/>
      <c r="AK20" s="268"/>
      <c r="AL20" s="269">
        <v>0.11666666666666665</v>
      </c>
      <c r="AM20" s="270"/>
      <c r="AN20" s="271" t="s">
        <v>183</v>
      </c>
      <c r="AO20" s="272"/>
      <c r="AP20" s="272"/>
      <c r="AQ20" s="272"/>
      <c r="AR20" s="272"/>
      <c r="AS20" s="272"/>
      <c r="AT20" s="272"/>
      <c r="AU20" s="273"/>
    </row>
    <row r="21" spans="1:47" ht="15.75" customHeigh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c r="W21" s="268"/>
      <c r="X21" s="305"/>
      <c r="Y21" s="306"/>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69"/>
      <c r="Z22" s="317"/>
      <c r="AA22" s="318"/>
      <c r="AB22" s="269"/>
      <c r="AC22" s="268"/>
      <c r="AD22" s="269"/>
      <c r="AE22" s="268"/>
      <c r="AF22" s="318"/>
      <c r="AG22" s="318"/>
      <c r="AH22" s="318"/>
      <c r="AI22" s="318"/>
      <c r="AJ22" s="318"/>
      <c r="AK22" s="318"/>
      <c r="AL22" s="268"/>
      <c r="AM22" s="269"/>
      <c r="AN22" s="271"/>
      <c r="AO22" s="272"/>
      <c r="AP22" s="272"/>
      <c r="AQ22" s="272"/>
      <c r="AR22" s="272"/>
      <c r="AS22" s="272"/>
      <c r="AT22" s="272"/>
      <c r="AU22" s="273"/>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69"/>
      <c r="Z23" s="317"/>
      <c r="AA23" s="318"/>
      <c r="AB23" s="269"/>
      <c r="AC23" s="268"/>
      <c r="AD23" s="269"/>
      <c r="AE23" s="268"/>
      <c r="AF23" s="318"/>
      <c r="AG23" s="318"/>
      <c r="AH23" s="318"/>
      <c r="AI23" s="318"/>
      <c r="AJ23" s="318"/>
      <c r="AK23" s="318"/>
      <c r="AL23" s="268"/>
      <c r="AM23" s="269"/>
      <c r="AN23" s="271"/>
      <c r="AO23" s="272"/>
      <c r="AP23" s="272"/>
      <c r="AQ23" s="272"/>
      <c r="AR23" s="272"/>
      <c r="AS23" s="272"/>
      <c r="AT23" s="272"/>
      <c r="AU23" s="273"/>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8"/>
      <c r="Y24" s="269"/>
      <c r="Z24" s="317"/>
      <c r="AA24" s="318"/>
      <c r="AB24" s="269"/>
      <c r="AC24" s="268"/>
      <c r="AD24" s="269"/>
      <c r="AE24" s="268"/>
      <c r="AF24" s="318"/>
      <c r="AG24" s="318"/>
      <c r="AH24" s="318"/>
      <c r="AI24" s="318"/>
      <c r="AJ24" s="318"/>
      <c r="AK24" s="318"/>
      <c r="AL24" s="268"/>
      <c r="AM24" s="269"/>
      <c r="AN24" s="271"/>
      <c r="AO24" s="272"/>
      <c r="AP24" s="272"/>
      <c r="AQ24" s="272"/>
      <c r="AR24" s="272"/>
      <c r="AS24" s="272"/>
      <c r="AT24" s="272"/>
      <c r="AU24" s="273"/>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29"/>
      <c r="Y25" s="269"/>
      <c r="Z25" s="317"/>
      <c r="AA25" s="318"/>
      <c r="AB25" s="318"/>
      <c r="AC25" s="318"/>
      <c r="AD25" s="318"/>
      <c r="AE25" s="318"/>
      <c r="AF25" s="318"/>
      <c r="AG25" s="318"/>
      <c r="AH25" s="318"/>
      <c r="AI25" s="318"/>
      <c r="AJ25" s="318"/>
      <c r="AK25" s="318"/>
      <c r="AL25" s="268"/>
      <c r="AM25" s="269"/>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69"/>
      <c r="Z26" s="334"/>
      <c r="AA26" s="318"/>
      <c r="AB26" s="319"/>
      <c r="AC26" s="318"/>
      <c r="AD26" s="319"/>
      <c r="AE26" s="318"/>
      <c r="AF26" s="319"/>
      <c r="AG26" s="318"/>
      <c r="AH26" s="319"/>
      <c r="AI26" s="318"/>
      <c r="AJ26" s="319"/>
      <c r="AK26" s="318"/>
      <c r="AL26" s="329"/>
      <c r="AM26" s="269"/>
      <c r="AN26" s="271"/>
      <c r="AO26" s="272"/>
      <c r="AP26" s="272"/>
      <c r="AQ26" s="272"/>
      <c r="AR26" s="272"/>
      <c r="AS26" s="272"/>
      <c r="AT26" s="272"/>
      <c r="AU26" s="273"/>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0.11249999999999999</v>
      </c>
      <c r="AC31" s="366"/>
      <c r="AD31" s="366">
        <f>SUM(AD9:AE30)</f>
        <v>8.3333333333333332E-3</v>
      </c>
      <c r="AE31" s="366"/>
      <c r="AF31" s="366">
        <f>SUM(AF9:AG30)</f>
        <v>0.29583333333333328</v>
      </c>
      <c r="AG31" s="366"/>
      <c r="AH31" s="366">
        <f>SUM(AH9:AI30)</f>
        <v>0</v>
      </c>
      <c r="AI31" s="366"/>
      <c r="AJ31" s="366">
        <f>SUM(AJ9:AK30)</f>
        <v>0</v>
      </c>
      <c r="AK31" s="366"/>
      <c r="AL31" s="380">
        <f>SUM(AL9:AM30)</f>
        <v>0.58333333333333337</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13642</v>
      </c>
      <c r="Y35" s="377"/>
      <c r="Z35" s="377"/>
      <c r="AA35" s="56" t="s">
        <v>79</v>
      </c>
      <c r="AB35" s="378">
        <v>1082</v>
      </c>
      <c r="AC35" s="379"/>
      <c r="AD35" s="379"/>
      <c r="AE35" s="57" t="s">
        <v>79</v>
      </c>
      <c r="AF35" s="378">
        <v>0</v>
      </c>
      <c r="AG35" s="379"/>
      <c r="AH35" s="379"/>
      <c r="AI35" s="56" t="s">
        <v>79</v>
      </c>
      <c r="AJ35" s="378">
        <v>0</v>
      </c>
      <c r="AK35" s="379"/>
      <c r="AL35" s="379"/>
      <c r="AM35" s="56" t="s">
        <v>79</v>
      </c>
      <c r="AN35" s="382">
        <f>(X35+AF35)-(AB35+AJ35)</f>
        <v>12560</v>
      </c>
      <c r="AO35" s="383"/>
      <c r="AP35" s="56" t="s">
        <v>79</v>
      </c>
      <c r="AQ35" s="384"/>
      <c r="AR35" s="385"/>
      <c r="AS35" s="385"/>
      <c r="AT35" s="385"/>
      <c r="AU35" s="386"/>
    </row>
    <row r="36" spans="1:47" ht="15.75" customHeight="1">
      <c r="A36" s="154" t="s">
        <v>81</v>
      </c>
      <c r="B36" s="58"/>
      <c r="C36" s="58"/>
      <c r="D36" s="58"/>
      <c r="E36" s="58"/>
      <c r="F36" s="58"/>
      <c r="G36" s="59"/>
      <c r="H36" s="394">
        <f>SUM(AB9:AC30)</f>
        <v>0.11249999999999999</v>
      </c>
      <c r="I36" s="395"/>
      <c r="J36" s="395"/>
      <c r="K36" s="396">
        <v>120</v>
      </c>
      <c r="L36" s="397"/>
      <c r="M36" s="60" t="s">
        <v>79</v>
      </c>
      <c r="N36" s="398">
        <f t="shared" si="2"/>
        <v>323.99999999999994</v>
      </c>
      <c r="O36" s="399"/>
      <c r="P36" s="60" t="s">
        <v>79</v>
      </c>
      <c r="Q36" s="51"/>
      <c r="R36" s="403" t="s">
        <v>82</v>
      </c>
      <c r="S36" s="404"/>
      <c r="T36" s="404"/>
      <c r="U36" s="404"/>
      <c r="V36" s="404"/>
      <c r="W36" s="404"/>
      <c r="X36" s="401">
        <v>43000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41000</v>
      </c>
      <c r="AO36" s="390"/>
      <c r="AP36" s="61" t="s">
        <v>79</v>
      </c>
      <c r="AQ36" s="391"/>
      <c r="AR36" s="392"/>
      <c r="AS36" s="392"/>
      <c r="AT36" s="392"/>
      <c r="AU36" s="393"/>
    </row>
    <row r="37" spans="1:47" ht="15.75" customHeight="1">
      <c r="A37" s="154" t="s">
        <v>83</v>
      </c>
      <c r="B37" s="58"/>
      <c r="C37" s="58"/>
      <c r="D37" s="58"/>
      <c r="E37" s="58"/>
      <c r="F37" s="58"/>
      <c r="G37" s="59"/>
      <c r="H37" s="394">
        <f>SUM(AD9:AE30)</f>
        <v>8.3333333333333332E-3</v>
      </c>
      <c r="I37" s="395"/>
      <c r="J37" s="395"/>
      <c r="K37" s="396">
        <v>89</v>
      </c>
      <c r="L37" s="397"/>
      <c r="M37" s="60" t="s">
        <v>79</v>
      </c>
      <c r="N37" s="398">
        <f t="shared" si="2"/>
        <v>17.8</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54" t="s">
        <v>85</v>
      </c>
      <c r="B38" s="58"/>
      <c r="C38" s="58"/>
      <c r="D38" s="58"/>
      <c r="E38" s="58"/>
      <c r="F38" s="58"/>
      <c r="G38" s="59"/>
      <c r="H38" s="394">
        <f>SUM(AF9:AG30)</f>
        <v>0.29583333333333328</v>
      </c>
      <c r="I38" s="395"/>
      <c r="J38" s="395"/>
      <c r="K38" s="396">
        <v>89</v>
      </c>
      <c r="L38" s="397"/>
      <c r="M38" s="60" t="s">
        <v>79</v>
      </c>
      <c r="N38" s="398">
        <f t="shared" si="2"/>
        <v>631.89999999999986</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54"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54"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54" t="s">
        <v>92</v>
      </c>
      <c r="B41" s="58"/>
      <c r="C41" s="58"/>
      <c r="D41" s="58"/>
      <c r="E41" s="58"/>
      <c r="F41" s="58"/>
      <c r="G41" s="59"/>
      <c r="H41" s="394">
        <f>SUM(AL9:AM30)</f>
        <v>0.58333333333333337</v>
      </c>
      <c r="I41" s="395"/>
      <c r="J41" s="395"/>
      <c r="K41" s="396">
        <v>8</v>
      </c>
      <c r="L41" s="397"/>
      <c r="M41" s="60" t="s">
        <v>79</v>
      </c>
      <c r="N41" s="398">
        <f t="shared" si="2"/>
        <v>112</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54"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1085.6999999999998</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44046</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44046</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51" t="s">
        <v>141</v>
      </c>
      <c r="AH71" s="152"/>
      <c r="AI71" s="152"/>
      <c r="AJ71" s="152"/>
      <c r="AK71" s="152"/>
      <c r="AL71" s="150"/>
      <c r="AM71" s="151" t="s">
        <v>142</v>
      </c>
      <c r="AN71" s="152"/>
      <c r="AO71" s="152"/>
      <c r="AP71" s="153"/>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51" t="s">
        <v>147</v>
      </c>
      <c r="AH72" s="152"/>
      <c r="AI72" s="152"/>
      <c r="AJ72" s="152"/>
      <c r="AK72" s="152"/>
      <c r="AL72" s="150"/>
      <c r="AM72" s="151" t="s">
        <v>145</v>
      </c>
      <c r="AN72" s="152"/>
      <c r="AO72" s="152"/>
      <c r="AP72" s="153"/>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51" t="s">
        <v>181</v>
      </c>
      <c r="AH73" s="152"/>
      <c r="AI73" s="152"/>
      <c r="AJ73" s="152"/>
      <c r="AK73" s="152"/>
      <c r="AL73" s="150"/>
      <c r="AM73" s="151" t="s">
        <v>148</v>
      </c>
      <c r="AN73" s="152"/>
      <c r="AO73" s="152"/>
      <c r="AP73" s="153"/>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51" t="s">
        <v>150</v>
      </c>
      <c r="AH74" s="152"/>
      <c r="AI74" s="152"/>
      <c r="AJ74" s="152"/>
      <c r="AK74" s="152"/>
      <c r="AL74" s="150"/>
      <c r="AM74" s="151" t="s">
        <v>151</v>
      </c>
      <c r="AN74" s="152"/>
      <c r="AO74" s="152"/>
      <c r="AP74" s="153"/>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51" t="s">
        <v>153</v>
      </c>
      <c r="AH75" s="152"/>
      <c r="AI75" s="152"/>
      <c r="AJ75" s="152"/>
      <c r="AK75" s="152"/>
      <c r="AL75" s="150"/>
      <c r="AM75" s="151" t="s">
        <v>154</v>
      </c>
      <c r="AN75" s="152"/>
      <c r="AO75" s="152"/>
      <c r="AP75" s="153"/>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51" t="s">
        <v>156</v>
      </c>
      <c r="AH76" s="152"/>
      <c r="AI76" s="152"/>
      <c r="AJ76" s="152"/>
      <c r="AK76" s="152"/>
      <c r="AL76" s="150"/>
      <c r="AM76" s="151" t="s">
        <v>154</v>
      </c>
      <c r="AN76" s="152"/>
      <c r="AO76" s="152" t="s">
        <v>143</v>
      </c>
      <c r="AP76" s="153"/>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51" t="s">
        <v>158</v>
      </c>
      <c r="AH77" s="152"/>
      <c r="AI77" s="152"/>
      <c r="AJ77" s="152"/>
      <c r="AK77" s="152"/>
      <c r="AL77" s="150"/>
      <c r="AM77" s="151" t="s">
        <v>159</v>
      </c>
      <c r="AN77" s="152"/>
      <c r="AO77" s="152"/>
      <c r="AP77" s="153"/>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44047</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60" t="s">
        <v>16</v>
      </c>
      <c r="L8" s="161"/>
      <c r="M8" s="161"/>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4.9999999999999996E-2</v>
      </c>
      <c r="Y9" s="263"/>
      <c r="Z9" s="260"/>
      <c r="AA9" s="261"/>
      <c r="AB9" s="262"/>
      <c r="AC9" s="261"/>
      <c r="AD9" s="262"/>
      <c r="AE9" s="261"/>
      <c r="AF9" s="262"/>
      <c r="AG9" s="261"/>
      <c r="AH9" s="262"/>
      <c r="AI9" s="261"/>
      <c r="AJ9" s="262"/>
      <c r="AK9" s="261"/>
      <c r="AL9" s="262">
        <v>4.9999999999999996E-2</v>
      </c>
      <c r="AM9" s="263"/>
      <c r="AN9" s="264" t="s">
        <v>189</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7">
        <v>4.9999999999999996E-2</v>
      </c>
      <c r="W10" s="268"/>
      <c r="X10" s="269">
        <v>0.12916666666666668</v>
      </c>
      <c r="Y10" s="270"/>
      <c r="Z10" s="267"/>
      <c r="AA10" s="268"/>
      <c r="AB10" s="269"/>
      <c r="AC10" s="268"/>
      <c r="AD10" s="269"/>
      <c r="AE10" s="268"/>
      <c r="AF10" s="269">
        <v>7.9166666666666663E-2</v>
      </c>
      <c r="AG10" s="268"/>
      <c r="AH10" s="269"/>
      <c r="AI10" s="268"/>
      <c r="AJ10" s="269"/>
      <c r="AK10" s="268"/>
      <c r="AL10" s="269"/>
      <c r="AM10" s="270"/>
      <c r="AN10" s="271" t="s">
        <v>207</v>
      </c>
      <c r="AO10" s="272"/>
      <c r="AP10" s="272"/>
      <c r="AQ10" s="272"/>
      <c r="AR10" s="272"/>
      <c r="AS10" s="272"/>
      <c r="AT10" s="272"/>
      <c r="AU10" s="27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7">
        <v>0.12916666666666668</v>
      </c>
      <c r="W11" s="268"/>
      <c r="X11" s="269">
        <v>0.29166666666666669</v>
      </c>
      <c r="Y11" s="270"/>
      <c r="Z11" s="267"/>
      <c r="AA11" s="268"/>
      <c r="AB11" s="269"/>
      <c r="AC11" s="268"/>
      <c r="AD11" s="269"/>
      <c r="AE11" s="268"/>
      <c r="AF11" s="269"/>
      <c r="AG11" s="268"/>
      <c r="AH11" s="269"/>
      <c r="AI11" s="268"/>
      <c r="AJ11" s="269"/>
      <c r="AK11" s="268"/>
      <c r="AL11" s="269">
        <v>0.16250000000000001</v>
      </c>
      <c r="AM11" s="270"/>
      <c r="AN11" s="264" t="s">
        <v>189</v>
      </c>
      <c r="AO11" s="265"/>
      <c r="AP11" s="265"/>
      <c r="AQ11" s="265"/>
      <c r="AR11" s="265"/>
      <c r="AS11" s="265"/>
      <c r="AT11" s="265"/>
      <c r="AU11" s="266"/>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0.29166666666666669</v>
      </c>
      <c r="W12" s="268"/>
      <c r="X12" s="269">
        <v>0.35416666666666669</v>
      </c>
      <c r="Y12" s="270"/>
      <c r="Z12" s="267"/>
      <c r="AA12" s="268"/>
      <c r="AB12" s="269"/>
      <c r="AC12" s="268"/>
      <c r="AD12" s="269"/>
      <c r="AE12" s="268"/>
      <c r="AF12" s="269">
        <v>6.25E-2</v>
      </c>
      <c r="AG12" s="268"/>
      <c r="AH12" s="269"/>
      <c r="AI12" s="268"/>
      <c r="AJ12" s="269"/>
      <c r="AK12" s="268"/>
      <c r="AL12" s="269"/>
      <c r="AM12" s="270"/>
      <c r="AN12" s="271" t="s">
        <v>208</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0.35416666666666669</v>
      </c>
      <c r="W13" s="268"/>
      <c r="X13" s="269">
        <v>0.72916666666666663</v>
      </c>
      <c r="Y13" s="270"/>
      <c r="Z13" s="267"/>
      <c r="AA13" s="268"/>
      <c r="AB13" s="269"/>
      <c r="AC13" s="268"/>
      <c r="AD13" s="269"/>
      <c r="AE13" s="268"/>
      <c r="AF13" s="269"/>
      <c r="AG13" s="268"/>
      <c r="AH13" s="269"/>
      <c r="AI13" s="268"/>
      <c r="AJ13" s="269"/>
      <c r="AK13" s="268"/>
      <c r="AL13" s="269">
        <v>0.375</v>
      </c>
      <c r="AM13" s="270"/>
      <c r="AN13" s="264" t="s">
        <v>189</v>
      </c>
      <c r="AO13" s="265"/>
      <c r="AP13" s="265"/>
      <c r="AQ13" s="265"/>
      <c r="AR13" s="265"/>
      <c r="AS13" s="265"/>
      <c r="AT13" s="265"/>
      <c r="AU13" s="266"/>
    </row>
    <row r="14" spans="1:47" ht="15.75" customHeight="1" thickTop="1" thickBot="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0.72916666666666663</v>
      </c>
      <c r="W14" s="268"/>
      <c r="X14" s="269">
        <v>0.82500000000000007</v>
      </c>
      <c r="Y14" s="270"/>
      <c r="Z14" s="267"/>
      <c r="AA14" s="268"/>
      <c r="AB14" s="269"/>
      <c r="AC14" s="268"/>
      <c r="AD14" s="269"/>
      <c r="AE14" s="268"/>
      <c r="AF14" s="269">
        <v>9.5833333333333326E-2</v>
      </c>
      <c r="AG14" s="268"/>
      <c r="AH14" s="269"/>
      <c r="AI14" s="268"/>
      <c r="AJ14" s="269"/>
      <c r="AK14" s="268"/>
      <c r="AL14" s="269"/>
      <c r="AM14" s="270"/>
      <c r="AN14" s="264" t="s">
        <v>209</v>
      </c>
      <c r="AO14" s="265"/>
      <c r="AP14" s="265"/>
      <c r="AQ14" s="265"/>
      <c r="AR14" s="265"/>
      <c r="AS14" s="265"/>
      <c r="AT14" s="265"/>
      <c r="AU14" s="266"/>
    </row>
    <row r="15" spans="1:47" ht="15.75" customHeight="1" thickTop="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0.82500000000000007</v>
      </c>
      <c r="W15" s="268"/>
      <c r="X15" s="269">
        <v>0.85416666666666663</v>
      </c>
      <c r="Y15" s="270"/>
      <c r="Z15" s="267"/>
      <c r="AA15" s="268"/>
      <c r="AB15" s="269"/>
      <c r="AC15" s="268"/>
      <c r="AD15" s="269"/>
      <c r="AE15" s="268"/>
      <c r="AF15" s="269"/>
      <c r="AG15" s="268"/>
      <c r="AH15" s="269"/>
      <c r="AI15" s="268"/>
      <c r="AJ15" s="269"/>
      <c r="AK15" s="268"/>
      <c r="AL15" s="269">
        <v>2.9166666666666664E-2</v>
      </c>
      <c r="AM15" s="270"/>
      <c r="AN15" s="264" t="s">
        <v>189</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7">
        <v>0.85416666666666663</v>
      </c>
      <c r="W16" s="268"/>
      <c r="X16" s="269">
        <v>0.90416666666666667</v>
      </c>
      <c r="Y16" s="270"/>
      <c r="Z16" s="267"/>
      <c r="AA16" s="268"/>
      <c r="AB16" s="269"/>
      <c r="AC16" s="268"/>
      <c r="AD16" s="269"/>
      <c r="AE16" s="268"/>
      <c r="AF16" s="269">
        <v>4.9999999999999996E-2</v>
      </c>
      <c r="AG16" s="268"/>
      <c r="AH16" s="269"/>
      <c r="AI16" s="268"/>
      <c r="AJ16" s="269"/>
      <c r="AK16" s="268"/>
      <c r="AL16" s="269"/>
      <c r="AM16" s="270"/>
      <c r="AN16" s="271" t="s">
        <v>210</v>
      </c>
      <c r="AO16" s="272"/>
      <c r="AP16" s="272"/>
      <c r="AQ16" s="272"/>
      <c r="AR16" s="272"/>
      <c r="AS16" s="272"/>
      <c r="AT16" s="272"/>
      <c r="AU16" s="27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7">
        <v>0.90416666666666667</v>
      </c>
      <c r="W17" s="268"/>
      <c r="X17" s="269">
        <v>1</v>
      </c>
      <c r="Y17" s="270"/>
      <c r="Z17" s="267"/>
      <c r="AA17" s="268"/>
      <c r="AB17" s="269"/>
      <c r="AC17" s="268"/>
      <c r="AD17" s="269"/>
      <c r="AE17" s="268"/>
      <c r="AF17" s="269"/>
      <c r="AG17" s="268"/>
      <c r="AH17" s="269"/>
      <c r="AI17" s="268"/>
      <c r="AJ17" s="269"/>
      <c r="AK17" s="268"/>
      <c r="AL17" s="269">
        <v>9.5833333333333326E-2</v>
      </c>
      <c r="AM17" s="270"/>
      <c r="AN17" s="264" t="s">
        <v>189</v>
      </c>
      <c r="AO17" s="265"/>
      <c r="AP17" s="265"/>
      <c r="AQ17" s="265"/>
      <c r="AR17" s="265"/>
      <c r="AS17" s="265"/>
      <c r="AT17" s="265"/>
      <c r="AU17" s="266"/>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c r="W18" s="268"/>
      <c r="X18" s="305"/>
      <c r="Y18" s="306"/>
      <c r="Z18" s="267"/>
      <c r="AA18" s="268"/>
      <c r="AB18" s="269"/>
      <c r="AC18" s="268"/>
      <c r="AD18" s="269"/>
      <c r="AE18" s="268"/>
      <c r="AF18" s="269"/>
      <c r="AG18" s="268"/>
      <c r="AH18" s="269"/>
      <c r="AI18" s="268"/>
      <c r="AJ18" s="269"/>
      <c r="AK18" s="268"/>
      <c r="AL18" s="269"/>
      <c r="AM18" s="270"/>
      <c r="AN18" s="271"/>
      <c r="AO18" s="272"/>
      <c r="AP18" s="272"/>
      <c r="AQ18" s="272"/>
      <c r="AR18" s="272"/>
      <c r="AS18" s="272"/>
      <c r="AT18" s="272"/>
      <c r="AU18" s="273"/>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c r="W19" s="268"/>
      <c r="X19" s="305"/>
      <c r="Y19" s="306"/>
      <c r="Z19" s="34"/>
      <c r="AA19" s="34"/>
      <c r="AB19" s="269"/>
      <c r="AC19" s="268"/>
      <c r="AD19" s="269"/>
      <c r="AE19" s="268"/>
      <c r="AF19" s="269"/>
      <c r="AG19" s="268"/>
      <c r="AH19" s="269"/>
      <c r="AI19" s="268"/>
      <c r="AJ19" s="269"/>
      <c r="AK19" s="268"/>
      <c r="AL19" s="269"/>
      <c r="AM19" s="270"/>
      <c r="AN19" s="271"/>
      <c r="AO19" s="272"/>
      <c r="AP19" s="272"/>
      <c r="AQ19" s="272"/>
      <c r="AR19" s="272"/>
      <c r="AS19" s="272"/>
      <c r="AT19" s="272"/>
      <c r="AU19" s="273"/>
    </row>
    <row r="20" spans="1:47" ht="15.75" customHeigh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c r="W20" s="268"/>
      <c r="X20" s="305"/>
      <c r="Y20" s="306"/>
      <c r="Z20" s="267"/>
      <c r="AA20" s="268"/>
      <c r="AB20" s="269"/>
      <c r="AC20" s="268"/>
      <c r="AD20" s="269"/>
      <c r="AE20" s="268"/>
      <c r="AF20" s="269"/>
      <c r="AG20" s="268"/>
      <c r="AH20" s="269"/>
      <c r="AI20" s="268"/>
      <c r="AJ20" s="269"/>
      <c r="AK20" s="268"/>
      <c r="AL20" s="269"/>
      <c r="AM20" s="270"/>
      <c r="AN20" s="271"/>
      <c r="AO20" s="272"/>
      <c r="AP20" s="272"/>
      <c r="AQ20" s="272"/>
      <c r="AR20" s="272"/>
      <c r="AS20" s="272"/>
      <c r="AT20" s="272"/>
      <c r="AU20" s="273"/>
    </row>
    <row r="21" spans="1:47" ht="15.75" customHeigh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c r="W21" s="268"/>
      <c r="X21" s="305"/>
      <c r="Y21" s="306"/>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69"/>
      <c r="Z22" s="317"/>
      <c r="AA22" s="318"/>
      <c r="AB22" s="269"/>
      <c r="AC22" s="268"/>
      <c r="AD22" s="269"/>
      <c r="AE22" s="268"/>
      <c r="AF22" s="318"/>
      <c r="AG22" s="318"/>
      <c r="AH22" s="318"/>
      <c r="AI22" s="318"/>
      <c r="AJ22" s="318"/>
      <c r="AK22" s="318"/>
      <c r="AL22" s="268"/>
      <c r="AM22" s="269"/>
      <c r="AN22" s="271"/>
      <c r="AO22" s="272"/>
      <c r="AP22" s="272"/>
      <c r="AQ22" s="272"/>
      <c r="AR22" s="272"/>
      <c r="AS22" s="272"/>
      <c r="AT22" s="272"/>
      <c r="AU22" s="273"/>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69"/>
      <c r="Z23" s="317"/>
      <c r="AA23" s="318"/>
      <c r="AB23" s="269"/>
      <c r="AC23" s="268"/>
      <c r="AD23" s="269"/>
      <c r="AE23" s="268"/>
      <c r="AF23" s="318"/>
      <c r="AG23" s="318"/>
      <c r="AH23" s="318"/>
      <c r="AI23" s="318"/>
      <c r="AJ23" s="318"/>
      <c r="AK23" s="318"/>
      <c r="AL23" s="268"/>
      <c r="AM23" s="269"/>
      <c r="AN23" s="271"/>
      <c r="AO23" s="272"/>
      <c r="AP23" s="272"/>
      <c r="AQ23" s="272"/>
      <c r="AR23" s="272"/>
      <c r="AS23" s="272"/>
      <c r="AT23" s="272"/>
      <c r="AU23" s="273"/>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8"/>
      <c r="Y24" s="269"/>
      <c r="Z24" s="317"/>
      <c r="AA24" s="318"/>
      <c r="AB24" s="269"/>
      <c r="AC24" s="268"/>
      <c r="AD24" s="269"/>
      <c r="AE24" s="268"/>
      <c r="AF24" s="318"/>
      <c r="AG24" s="318"/>
      <c r="AH24" s="318"/>
      <c r="AI24" s="318"/>
      <c r="AJ24" s="318"/>
      <c r="AK24" s="318"/>
      <c r="AL24" s="268"/>
      <c r="AM24" s="269"/>
      <c r="AN24" s="271"/>
      <c r="AO24" s="272"/>
      <c r="AP24" s="272"/>
      <c r="AQ24" s="272"/>
      <c r="AR24" s="272"/>
      <c r="AS24" s="272"/>
      <c r="AT24" s="272"/>
      <c r="AU24" s="273"/>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29"/>
      <c r="Y25" s="269"/>
      <c r="Z25" s="317"/>
      <c r="AA25" s="318"/>
      <c r="AB25" s="318"/>
      <c r="AC25" s="318"/>
      <c r="AD25" s="318"/>
      <c r="AE25" s="318"/>
      <c r="AF25" s="318"/>
      <c r="AG25" s="318"/>
      <c r="AH25" s="318"/>
      <c r="AI25" s="318"/>
      <c r="AJ25" s="318"/>
      <c r="AK25" s="318"/>
      <c r="AL25" s="268"/>
      <c r="AM25" s="269"/>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69"/>
      <c r="Z26" s="334"/>
      <c r="AA26" s="318"/>
      <c r="AB26" s="319"/>
      <c r="AC26" s="318"/>
      <c r="AD26" s="319"/>
      <c r="AE26" s="318"/>
      <c r="AF26" s="319"/>
      <c r="AG26" s="318"/>
      <c r="AH26" s="319"/>
      <c r="AI26" s="318"/>
      <c r="AJ26" s="319"/>
      <c r="AK26" s="318"/>
      <c r="AL26" s="329"/>
      <c r="AM26" s="269"/>
      <c r="AN26" s="271"/>
      <c r="AO26" s="272"/>
      <c r="AP26" s="272"/>
      <c r="AQ26" s="272"/>
      <c r="AR26" s="272"/>
      <c r="AS26" s="272"/>
      <c r="AT26" s="272"/>
      <c r="AU26" s="273"/>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0</v>
      </c>
      <c r="AE31" s="366"/>
      <c r="AF31" s="366">
        <f>SUM(AF9:AG30)</f>
        <v>0.28749999999999998</v>
      </c>
      <c r="AG31" s="366"/>
      <c r="AH31" s="366">
        <f>SUM(AH9:AI30)</f>
        <v>0</v>
      </c>
      <c r="AI31" s="366"/>
      <c r="AJ31" s="366">
        <f>SUM(AJ9:AK30)</f>
        <v>0</v>
      </c>
      <c r="AK31" s="366"/>
      <c r="AL31" s="380">
        <f>SUM(AL9:AM30)</f>
        <v>0.71250000000000002</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12560</v>
      </c>
      <c r="Y35" s="377"/>
      <c r="Z35" s="377"/>
      <c r="AA35" s="56" t="s">
        <v>79</v>
      </c>
      <c r="AB35" s="378">
        <v>748</v>
      </c>
      <c r="AC35" s="379"/>
      <c r="AD35" s="379"/>
      <c r="AE35" s="57" t="s">
        <v>79</v>
      </c>
      <c r="AF35" s="378">
        <v>0</v>
      </c>
      <c r="AG35" s="379"/>
      <c r="AH35" s="379"/>
      <c r="AI35" s="56" t="s">
        <v>79</v>
      </c>
      <c r="AJ35" s="378">
        <v>0</v>
      </c>
      <c r="AK35" s="379"/>
      <c r="AL35" s="379"/>
      <c r="AM35" s="56" t="s">
        <v>79</v>
      </c>
      <c r="AN35" s="382">
        <f>(X35+AF35)-(AB35+AJ35)</f>
        <v>11812</v>
      </c>
      <c r="AO35" s="383"/>
      <c r="AP35" s="56" t="s">
        <v>79</v>
      </c>
      <c r="AQ35" s="384"/>
      <c r="AR35" s="385"/>
      <c r="AS35" s="385"/>
      <c r="AT35" s="385"/>
      <c r="AU35" s="386"/>
    </row>
    <row r="36" spans="1:47" ht="15.75" customHeight="1">
      <c r="A36" s="162"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41000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39000</v>
      </c>
      <c r="AO36" s="390"/>
      <c r="AP36" s="61" t="s">
        <v>79</v>
      </c>
      <c r="AQ36" s="391"/>
      <c r="AR36" s="392"/>
      <c r="AS36" s="392"/>
      <c r="AT36" s="392"/>
      <c r="AU36" s="393"/>
    </row>
    <row r="37" spans="1:47" ht="15.75" customHeight="1">
      <c r="A37" s="162" t="s">
        <v>83</v>
      </c>
      <c r="B37" s="58"/>
      <c r="C37" s="58"/>
      <c r="D37" s="58"/>
      <c r="E37" s="58"/>
      <c r="F37" s="58"/>
      <c r="G37" s="59"/>
      <c r="H37" s="394">
        <f>SUM(AD9:AE30)</f>
        <v>0</v>
      </c>
      <c r="I37" s="395"/>
      <c r="J37" s="395"/>
      <c r="K37" s="396">
        <v>89</v>
      </c>
      <c r="L37" s="397"/>
      <c r="M37" s="60" t="s">
        <v>79</v>
      </c>
      <c r="N37" s="398">
        <f t="shared" si="2"/>
        <v>0</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62" t="s">
        <v>85</v>
      </c>
      <c r="B38" s="58"/>
      <c r="C38" s="58"/>
      <c r="D38" s="58"/>
      <c r="E38" s="58"/>
      <c r="F38" s="58"/>
      <c r="G38" s="59"/>
      <c r="H38" s="394">
        <f>SUM(AF9:AG30)</f>
        <v>0.28749999999999998</v>
      </c>
      <c r="I38" s="395"/>
      <c r="J38" s="395"/>
      <c r="K38" s="396">
        <v>89</v>
      </c>
      <c r="L38" s="397"/>
      <c r="M38" s="60" t="s">
        <v>79</v>
      </c>
      <c r="N38" s="398">
        <f t="shared" si="2"/>
        <v>614.09999999999991</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62"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62"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62" t="s">
        <v>92</v>
      </c>
      <c r="B41" s="58"/>
      <c r="C41" s="58"/>
      <c r="D41" s="58"/>
      <c r="E41" s="58"/>
      <c r="F41" s="58"/>
      <c r="G41" s="59"/>
      <c r="H41" s="394">
        <f>SUM(AL9:AM30)</f>
        <v>0.71250000000000002</v>
      </c>
      <c r="I41" s="395"/>
      <c r="J41" s="395"/>
      <c r="K41" s="396">
        <v>8</v>
      </c>
      <c r="L41" s="397"/>
      <c r="M41" s="60" t="s">
        <v>79</v>
      </c>
      <c r="N41" s="398">
        <f t="shared" si="2"/>
        <v>136.80000000000001</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62"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750.89999999999986</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44047</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44047</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57" t="s">
        <v>141</v>
      </c>
      <c r="AH71" s="158"/>
      <c r="AI71" s="158"/>
      <c r="AJ71" s="158"/>
      <c r="AK71" s="158"/>
      <c r="AL71" s="159"/>
      <c r="AM71" s="157" t="s">
        <v>142</v>
      </c>
      <c r="AN71" s="158"/>
      <c r="AO71" s="158"/>
      <c r="AP71" s="163"/>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57" t="s">
        <v>147</v>
      </c>
      <c r="AH72" s="158"/>
      <c r="AI72" s="158"/>
      <c r="AJ72" s="158"/>
      <c r="AK72" s="158"/>
      <c r="AL72" s="159"/>
      <c r="AM72" s="157" t="s">
        <v>145</v>
      </c>
      <c r="AN72" s="158"/>
      <c r="AO72" s="158"/>
      <c r="AP72" s="163"/>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57" t="s">
        <v>181</v>
      </c>
      <c r="AH73" s="158"/>
      <c r="AI73" s="158"/>
      <c r="AJ73" s="158"/>
      <c r="AK73" s="158"/>
      <c r="AL73" s="159"/>
      <c r="AM73" s="157" t="s">
        <v>148</v>
      </c>
      <c r="AN73" s="158"/>
      <c r="AO73" s="158"/>
      <c r="AP73" s="163"/>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57" t="s">
        <v>150</v>
      </c>
      <c r="AH74" s="158"/>
      <c r="AI74" s="158"/>
      <c r="AJ74" s="158"/>
      <c r="AK74" s="158"/>
      <c r="AL74" s="159"/>
      <c r="AM74" s="157" t="s">
        <v>151</v>
      </c>
      <c r="AN74" s="158"/>
      <c r="AO74" s="158"/>
      <c r="AP74" s="163"/>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57" t="s">
        <v>153</v>
      </c>
      <c r="AH75" s="158"/>
      <c r="AI75" s="158"/>
      <c r="AJ75" s="158"/>
      <c r="AK75" s="158"/>
      <c r="AL75" s="159"/>
      <c r="AM75" s="157" t="s">
        <v>154</v>
      </c>
      <c r="AN75" s="158"/>
      <c r="AO75" s="158"/>
      <c r="AP75" s="163"/>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57" t="s">
        <v>156</v>
      </c>
      <c r="AH76" s="158"/>
      <c r="AI76" s="158"/>
      <c r="AJ76" s="158"/>
      <c r="AK76" s="158"/>
      <c r="AL76" s="159"/>
      <c r="AM76" s="157" t="s">
        <v>154</v>
      </c>
      <c r="AN76" s="158"/>
      <c r="AO76" s="158" t="s">
        <v>143</v>
      </c>
      <c r="AP76" s="163"/>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57" t="s">
        <v>158</v>
      </c>
      <c r="AH77" s="158"/>
      <c r="AI77" s="158"/>
      <c r="AJ77" s="158"/>
      <c r="AK77" s="158"/>
      <c r="AL77" s="159"/>
      <c r="AM77" s="157" t="s">
        <v>159</v>
      </c>
      <c r="AN77" s="158"/>
      <c r="AO77" s="158"/>
      <c r="AP77" s="163"/>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44048</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67" t="s">
        <v>16</v>
      </c>
      <c r="L8" s="168"/>
      <c r="M8" s="168"/>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8.3333333333333329E-2</v>
      </c>
      <c r="Y9" s="263"/>
      <c r="Z9" s="260"/>
      <c r="AA9" s="261"/>
      <c r="AB9" s="262"/>
      <c r="AC9" s="261"/>
      <c r="AD9" s="262"/>
      <c r="AE9" s="261"/>
      <c r="AF9" s="262"/>
      <c r="AG9" s="261"/>
      <c r="AH9" s="262"/>
      <c r="AI9" s="261"/>
      <c r="AJ9" s="262"/>
      <c r="AK9" s="261"/>
      <c r="AL9" s="262">
        <v>8.3333333333333329E-2</v>
      </c>
      <c r="AM9" s="263"/>
      <c r="AN9" s="264" t="s">
        <v>189</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7">
        <v>8.3333333333333329E-2</v>
      </c>
      <c r="W10" s="268"/>
      <c r="X10" s="269">
        <v>0.18333333333333335</v>
      </c>
      <c r="Y10" s="270"/>
      <c r="Z10" s="267"/>
      <c r="AA10" s="268"/>
      <c r="AB10" s="269"/>
      <c r="AC10" s="268"/>
      <c r="AD10" s="269"/>
      <c r="AE10" s="268"/>
      <c r="AF10" s="269">
        <v>9.9999999999999992E-2</v>
      </c>
      <c r="AG10" s="268"/>
      <c r="AH10" s="269"/>
      <c r="AI10" s="268"/>
      <c r="AJ10" s="269"/>
      <c r="AK10" s="268"/>
      <c r="AL10" s="269"/>
      <c r="AM10" s="270"/>
      <c r="AN10" s="271" t="s">
        <v>211</v>
      </c>
      <c r="AO10" s="272"/>
      <c r="AP10" s="272"/>
      <c r="AQ10" s="272"/>
      <c r="AR10" s="272"/>
      <c r="AS10" s="272"/>
      <c r="AT10" s="272"/>
      <c r="AU10" s="27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7">
        <v>0.18333333333333335</v>
      </c>
      <c r="W11" s="268"/>
      <c r="X11" s="269">
        <v>0.29166666666666669</v>
      </c>
      <c r="Y11" s="270"/>
      <c r="Z11" s="267"/>
      <c r="AA11" s="268"/>
      <c r="AB11" s="269"/>
      <c r="AC11" s="268"/>
      <c r="AD11" s="269"/>
      <c r="AE11" s="268"/>
      <c r="AF11" s="269"/>
      <c r="AG11" s="268"/>
      <c r="AH11" s="269"/>
      <c r="AI11" s="268"/>
      <c r="AJ11" s="269"/>
      <c r="AK11" s="268"/>
      <c r="AL11" s="269">
        <v>0.10833333333333334</v>
      </c>
      <c r="AM11" s="270"/>
      <c r="AN11" s="264" t="s">
        <v>189</v>
      </c>
      <c r="AO11" s="265"/>
      <c r="AP11" s="265"/>
      <c r="AQ11" s="265"/>
      <c r="AR11" s="265"/>
      <c r="AS11" s="265"/>
      <c r="AT11" s="265"/>
      <c r="AU11" s="266"/>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0.29166666666666669</v>
      </c>
      <c r="W12" s="268"/>
      <c r="X12" s="269">
        <v>0.31666666666666665</v>
      </c>
      <c r="Y12" s="270"/>
      <c r="Z12" s="267"/>
      <c r="AA12" s="268"/>
      <c r="AB12" s="269"/>
      <c r="AC12" s="268"/>
      <c r="AD12" s="269"/>
      <c r="AE12" s="268"/>
      <c r="AF12" s="269">
        <v>2.4999999999999998E-2</v>
      </c>
      <c r="AG12" s="268"/>
      <c r="AH12" s="269"/>
      <c r="AI12" s="268"/>
      <c r="AJ12" s="269"/>
      <c r="AK12" s="268"/>
      <c r="AL12" s="269"/>
      <c r="AM12" s="270"/>
      <c r="AN12" s="271" t="s">
        <v>212</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0.31666666666666665</v>
      </c>
      <c r="W13" s="268"/>
      <c r="X13" s="269">
        <v>0.34166666666666662</v>
      </c>
      <c r="Y13" s="270"/>
      <c r="Z13" s="267"/>
      <c r="AA13" s="268"/>
      <c r="AB13" s="269">
        <v>1.6666666666666666E-2</v>
      </c>
      <c r="AC13" s="268"/>
      <c r="AD13" s="269">
        <v>4.1666666666666666E-3</v>
      </c>
      <c r="AE13" s="268"/>
      <c r="AF13" s="269">
        <v>4.1666666666666666E-3</v>
      </c>
      <c r="AG13" s="268"/>
      <c r="AH13" s="269"/>
      <c r="AI13" s="268"/>
      <c r="AJ13" s="269"/>
      <c r="AK13" s="268"/>
      <c r="AL13" s="269"/>
      <c r="AM13" s="270"/>
      <c r="AN13" s="264" t="s">
        <v>213</v>
      </c>
      <c r="AO13" s="265"/>
      <c r="AP13" s="265"/>
      <c r="AQ13" s="265"/>
      <c r="AR13" s="265"/>
      <c r="AS13" s="265"/>
      <c r="AT13" s="265"/>
      <c r="AU13" s="266"/>
    </row>
    <row r="14" spans="1:47" ht="15.75" customHeight="1" thickTop="1" thickBot="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0.34166666666666662</v>
      </c>
      <c r="W14" s="268"/>
      <c r="X14" s="269">
        <v>0.39583333333333331</v>
      </c>
      <c r="Y14" s="270"/>
      <c r="Z14" s="267"/>
      <c r="AA14" s="268"/>
      <c r="AB14" s="269"/>
      <c r="AC14" s="268"/>
      <c r="AD14" s="269"/>
      <c r="AE14" s="268"/>
      <c r="AF14" s="269"/>
      <c r="AG14" s="268"/>
      <c r="AH14" s="269"/>
      <c r="AI14" s="268"/>
      <c r="AJ14" s="269"/>
      <c r="AK14" s="268"/>
      <c r="AL14" s="269">
        <v>5.4166666666666669E-2</v>
      </c>
      <c r="AM14" s="270"/>
      <c r="AN14" s="264" t="s">
        <v>189</v>
      </c>
      <c r="AO14" s="265"/>
      <c r="AP14" s="265"/>
      <c r="AQ14" s="265"/>
      <c r="AR14" s="265"/>
      <c r="AS14" s="265"/>
      <c r="AT14" s="265"/>
      <c r="AU14" s="266"/>
    </row>
    <row r="15" spans="1:47" ht="15.75" customHeight="1" thickTop="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0.39583333333333331</v>
      </c>
      <c r="W15" s="268"/>
      <c r="X15" s="269">
        <v>0.42083333333333334</v>
      </c>
      <c r="Y15" s="270"/>
      <c r="Z15" s="267"/>
      <c r="AA15" s="268"/>
      <c r="AB15" s="269">
        <v>1.6666666666666666E-2</v>
      </c>
      <c r="AC15" s="268"/>
      <c r="AD15" s="269">
        <v>4.1666666666666666E-3</v>
      </c>
      <c r="AE15" s="268"/>
      <c r="AF15" s="269">
        <v>4.1666666666666666E-3</v>
      </c>
      <c r="AG15" s="268"/>
      <c r="AH15" s="269"/>
      <c r="AI15" s="268"/>
      <c r="AJ15" s="269"/>
      <c r="AK15" s="268"/>
      <c r="AL15" s="269"/>
      <c r="AM15" s="270"/>
      <c r="AN15" s="264" t="s">
        <v>214</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7">
        <v>0.42083333333333334</v>
      </c>
      <c r="W16" s="268"/>
      <c r="X16" s="269">
        <v>0.4458333333333333</v>
      </c>
      <c r="Y16" s="270"/>
      <c r="Z16" s="267"/>
      <c r="AA16" s="268"/>
      <c r="AB16" s="269">
        <v>1.6666666666666666E-2</v>
      </c>
      <c r="AC16" s="268"/>
      <c r="AD16" s="269">
        <v>4.1666666666666666E-3</v>
      </c>
      <c r="AE16" s="268"/>
      <c r="AF16" s="269">
        <v>4.1666666666666666E-3</v>
      </c>
      <c r="AG16" s="268"/>
      <c r="AH16" s="269"/>
      <c r="AI16" s="268"/>
      <c r="AJ16" s="269"/>
      <c r="AK16" s="268"/>
      <c r="AL16" s="269"/>
      <c r="AM16" s="270"/>
      <c r="AN16" s="271" t="s">
        <v>215</v>
      </c>
      <c r="AO16" s="272"/>
      <c r="AP16" s="272"/>
      <c r="AQ16" s="272"/>
      <c r="AR16" s="272"/>
      <c r="AS16" s="272"/>
      <c r="AT16" s="272"/>
      <c r="AU16" s="27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7">
        <v>0.4458333333333333</v>
      </c>
      <c r="W17" s="268"/>
      <c r="X17" s="269">
        <v>0.54999999999999993</v>
      </c>
      <c r="Y17" s="270"/>
      <c r="Z17" s="267"/>
      <c r="AA17" s="268"/>
      <c r="AB17" s="269"/>
      <c r="AC17" s="268"/>
      <c r="AD17" s="269"/>
      <c r="AE17" s="268"/>
      <c r="AF17" s="269"/>
      <c r="AG17" s="268"/>
      <c r="AH17" s="269"/>
      <c r="AI17" s="268"/>
      <c r="AJ17" s="269"/>
      <c r="AK17" s="268"/>
      <c r="AL17" s="269">
        <v>0.10416666666666667</v>
      </c>
      <c r="AM17" s="270"/>
      <c r="AN17" s="264" t="s">
        <v>189</v>
      </c>
      <c r="AO17" s="265"/>
      <c r="AP17" s="265"/>
      <c r="AQ17" s="265"/>
      <c r="AR17" s="265"/>
      <c r="AS17" s="265"/>
      <c r="AT17" s="265"/>
      <c r="AU17" s="266"/>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v>0.54999999999999993</v>
      </c>
      <c r="W18" s="268"/>
      <c r="X18" s="305">
        <v>0.60416666666666663</v>
      </c>
      <c r="Y18" s="306"/>
      <c r="Z18" s="267"/>
      <c r="AA18" s="268"/>
      <c r="AB18" s="269"/>
      <c r="AC18" s="268"/>
      <c r="AD18" s="269"/>
      <c r="AE18" s="268"/>
      <c r="AF18" s="269">
        <v>5.4166666666666669E-2</v>
      </c>
      <c r="AG18" s="268"/>
      <c r="AH18" s="269"/>
      <c r="AI18" s="268"/>
      <c r="AJ18" s="269"/>
      <c r="AK18" s="268"/>
      <c r="AL18" s="269"/>
      <c r="AM18" s="270"/>
      <c r="AN18" s="271" t="s">
        <v>216</v>
      </c>
      <c r="AO18" s="272"/>
      <c r="AP18" s="272"/>
      <c r="AQ18" s="272"/>
      <c r="AR18" s="272"/>
      <c r="AS18" s="272"/>
      <c r="AT18" s="272"/>
      <c r="AU18" s="273"/>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v>0.60416666666666663</v>
      </c>
      <c r="W19" s="268"/>
      <c r="X19" s="305">
        <v>0.79166666666666663</v>
      </c>
      <c r="Y19" s="306"/>
      <c r="Z19" s="34"/>
      <c r="AA19" s="34"/>
      <c r="AB19" s="269"/>
      <c r="AC19" s="268"/>
      <c r="AD19" s="269"/>
      <c r="AE19" s="268"/>
      <c r="AF19" s="269"/>
      <c r="AG19" s="268"/>
      <c r="AH19" s="269"/>
      <c r="AI19" s="268"/>
      <c r="AJ19" s="269"/>
      <c r="AK19" s="268"/>
      <c r="AL19" s="269">
        <v>0.1875</v>
      </c>
      <c r="AM19" s="270"/>
      <c r="AN19" s="264" t="s">
        <v>189</v>
      </c>
      <c r="AO19" s="265"/>
      <c r="AP19" s="265"/>
      <c r="AQ19" s="265"/>
      <c r="AR19" s="265"/>
      <c r="AS19" s="265"/>
      <c r="AT19" s="265"/>
      <c r="AU19" s="266"/>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v>0.79166666666666663</v>
      </c>
      <c r="W20" s="268"/>
      <c r="X20" s="305">
        <v>0.87916666666666676</v>
      </c>
      <c r="Y20" s="306"/>
      <c r="Z20" s="267"/>
      <c r="AA20" s="268"/>
      <c r="AB20" s="269"/>
      <c r="AC20" s="268"/>
      <c r="AD20" s="269"/>
      <c r="AE20" s="268"/>
      <c r="AF20" s="269">
        <v>8.7500000000000008E-2</v>
      </c>
      <c r="AG20" s="268"/>
      <c r="AH20" s="269"/>
      <c r="AI20" s="268"/>
      <c r="AJ20" s="269"/>
      <c r="AK20" s="268"/>
      <c r="AL20" s="269"/>
      <c r="AM20" s="270"/>
      <c r="AN20" s="271" t="s">
        <v>211</v>
      </c>
      <c r="AO20" s="272"/>
      <c r="AP20" s="272"/>
      <c r="AQ20" s="272"/>
      <c r="AR20" s="272"/>
      <c r="AS20" s="272"/>
      <c r="AT20" s="272"/>
      <c r="AU20" s="273"/>
    </row>
    <row r="21" spans="1:47" ht="15.75" customHeight="1" thickTop="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v>0.87916666666666676</v>
      </c>
      <c r="W21" s="268"/>
      <c r="X21" s="305">
        <v>1</v>
      </c>
      <c r="Y21" s="306"/>
      <c r="Z21" s="267"/>
      <c r="AA21" s="268"/>
      <c r="AB21" s="269"/>
      <c r="AC21" s="268"/>
      <c r="AD21" s="269"/>
      <c r="AE21" s="268"/>
      <c r="AF21" s="269"/>
      <c r="AG21" s="268"/>
      <c r="AH21" s="269"/>
      <c r="AI21" s="268"/>
      <c r="AJ21" s="269"/>
      <c r="AK21" s="268"/>
      <c r="AL21" s="269">
        <v>0.12083333333333333</v>
      </c>
      <c r="AM21" s="270"/>
      <c r="AN21" s="264" t="s">
        <v>189</v>
      </c>
      <c r="AO21" s="265"/>
      <c r="AP21" s="265"/>
      <c r="AQ21" s="265"/>
      <c r="AR21" s="265"/>
      <c r="AS21" s="265"/>
      <c r="AT21" s="265"/>
      <c r="AU21" s="266"/>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69"/>
      <c r="Z22" s="317"/>
      <c r="AA22" s="318"/>
      <c r="AB22" s="269"/>
      <c r="AC22" s="268"/>
      <c r="AD22" s="269"/>
      <c r="AE22" s="268"/>
      <c r="AF22" s="318"/>
      <c r="AG22" s="318"/>
      <c r="AH22" s="318"/>
      <c r="AI22" s="318"/>
      <c r="AJ22" s="318"/>
      <c r="AK22" s="318"/>
      <c r="AL22" s="268"/>
      <c r="AM22" s="269"/>
      <c r="AN22" s="271"/>
      <c r="AO22" s="272"/>
      <c r="AP22" s="272"/>
      <c r="AQ22" s="272"/>
      <c r="AR22" s="272"/>
      <c r="AS22" s="272"/>
      <c r="AT22" s="272"/>
      <c r="AU22" s="273"/>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69"/>
      <c r="Z23" s="317"/>
      <c r="AA23" s="318"/>
      <c r="AB23" s="269"/>
      <c r="AC23" s="268"/>
      <c r="AD23" s="269"/>
      <c r="AE23" s="268"/>
      <c r="AF23" s="318"/>
      <c r="AG23" s="318"/>
      <c r="AH23" s="318"/>
      <c r="AI23" s="318"/>
      <c r="AJ23" s="318"/>
      <c r="AK23" s="318"/>
      <c r="AL23" s="268"/>
      <c r="AM23" s="269"/>
      <c r="AN23" s="271"/>
      <c r="AO23" s="272"/>
      <c r="AP23" s="272"/>
      <c r="AQ23" s="272"/>
      <c r="AR23" s="272"/>
      <c r="AS23" s="272"/>
      <c r="AT23" s="272"/>
      <c r="AU23" s="273"/>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8"/>
      <c r="Y24" s="269"/>
      <c r="Z24" s="317"/>
      <c r="AA24" s="318"/>
      <c r="AB24" s="269"/>
      <c r="AC24" s="268"/>
      <c r="AD24" s="269"/>
      <c r="AE24" s="268"/>
      <c r="AF24" s="318"/>
      <c r="AG24" s="318"/>
      <c r="AH24" s="318"/>
      <c r="AI24" s="318"/>
      <c r="AJ24" s="318"/>
      <c r="AK24" s="318"/>
      <c r="AL24" s="268"/>
      <c r="AM24" s="269"/>
      <c r="AN24" s="271"/>
      <c r="AO24" s="272"/>
      <c r="AP24" s="272"/>
      <c r="AQ24" s="272"/>
      <c r="AR24" s="272"/>
      <c r="AS24" s="272"/>
      <c r="AT24" s="272"/>
      <c r="AU24" s="273"/>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29"/>
      <c r="Y25" s="269"/>
      <c r="Z25" s="317"/>
      <c r="AA25" s="318"/>
      <c r="AB25" s="318"/>
      <c r="AC25" s="318"/>
      <c r="AD25" s="318"/>
      <c r="AE25" s="318"/>
      <c r="AF25" s="318"/>
      <c r="AG25" s="318"/>
      <c r="AH25" s="318"/>
      <c r="AI25" s="318"/>
      <c r="AJ25" s="318"/>
      <c r="AK25" s="318"/>
      <c r="AL25" s="268"/>
      <c r="AM25" s="269"/>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69"/>
      <c r="Z26" s="334"/>
      <c r="AA26" s="318"/>
      <c r="AB26" s="319"/>
      <c r="AC26" s="318"/>
      <c r="AD26" s="319"/>
      <c r="AE26" s="318"/>
      <c r="AF26" s="319"/>
      <c r="AG26" s="318"/>
      <c r="AH26" s="319"/>
      <c r="AI26" s="318"/>
      <c r="AJ26" s="319"/>
      <c r="AK26" s="318"/>
      <c r="AL26" s="329"/>
      <c r="AM26" s="269"/>
      <c r="AN26" s="271"/>
      <c r="AO26" s="272"/>
      <c r="AP26" s="272"/>
      <c r="AQ26" s="272"/>
      <c r="AR26" s="272"/>
      <c r="AS26" s="272"/>
      <c r="AT26" s="272"/>
      <c r="AU26" s="273"/>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0.05</v>
      </c>
      <c r="AC31" s="366"/>
      <c r="AD31" s="366">
        <f>SUM(AD9:AE30)</f>
        <v>1.2500000000000001E-2</v>
      </c>
      <c r="AE31" s="366"/>
      <c r="AF31" s="366">
        <f>SUM(AF9:AG30)</f>
        <v>0.27916666666666667</v>
      </c>
      <c r="AG31" s="366"/>
      <c r="AH31" s="366">
        <f>SUM(AH9:AI30)</f>
        <v>0</v>
      </c>
      <c r="AI31" s="366"/>
      <c r="AJ31" s="366">
        <f>SUM(AJ9:AK30)</f>
        <v>0</v>
      </c>
      <c r="AK31" s="366"/>
      <c r="AL31" s="380">
        <f>SUM(AL9:AM30)</f>
        <v>0.65833333333333333</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11812</v>
      </c>
      <c r="Y35" s="377"/>
      <c r="Z35" s="377"/>
      <c r="AA35" s="56" t="s">
        <v>79</v>
      </c>
      <c r="AB35" s="378">
        <v>890</v>
      </c>
      <c r="AC35" s="379"/>
      <c r="AD35" s="379"/>
      <c r="AE35" s="57" t="s">
        <v>79</v>
      </c>
      <c r="AF35" s="378">
        <v>0</v>
      </c>
      <c r="AG35" s="379"/>
      <c r="AH35" s="379"/>
      <c r="AI35" s="56" t="s">
        <v>79</v>
      </c>
      <c r="AJ35" s="378">
        <v>0</v>
      </c>
      <c r="AK35" s="379"/>
      <c r="AL35" s="379"/>
      <c r="AM35" s="56" t="s">
        <v>79</v>
      </c>
      <c r="AN35" s="382">
        <f>(X35+AF35)-(AB35+AJ35)</f>
        <v>10922</v>
      </c>
      <c r="AO35" s="383"/>
      <c r="AP35" s="56" t="s">
        <v>79</v>
      </c>
      <c r="AQ35" s="384"/>
      <c r="AR35" s="385"/>
      <c r="AS35" s="385"/>
      <c r="AT35" s="385"/>
      <c r="AU35" s="386"/>
    </row>
    <row r="36" spans="1:47" ht="15.75" customHeight="1">
      <c r="A36" s="169" t="s">
        <v>81</v>
      </c>
      <c r="B36" s="58"/>
      <c r="C36" s="58"/>
      <c r="D36" s="58"/>
      <c r="E36" s="58"/>
      <c r="F36" s="58"/>
      <c r="G36" s="59"/>
      <c r="H36" s="394">
        <f>SUM(AB9:AC30)</f>
        <v>0.05</v>
      </c>
      <c r="I36" s="395"/>
      <c r="J36" s="395"/>
      <c r="K36" s="396">
        <v>120</v>
      </c>
      <c r="L36" s="397"/>
      <c r="M36" s="60" t="s">
        <v>79</v>
      </c>
      <c r="N36" s="398">
        <f t="shared" si="2"/>
        <v>144.00000000000003</v>
      </c>
      <c r="O36" s="399"/>
      <c r="P36" s="60" t="s">
        <v>79</v>
      </c>
      <c r="Q36" s="51"/>
      <c r="R36" s="403" t="s">
        <v>82</v>
      </c>
      <c r="S36" s="404"/>
      <c r="T36" s="404"/>
      <c r="U36" s="404"/>
      <c r="V36" s="404"/>
      <c r="W36" s="404"/>
      <c r="X36" s="401">
        <v>39000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37000</v>
      </c>
      <c r="AO36" s="390"/>
      <c r="AP36" s="61" t="s">
        <v>79</v>
      </c>
      <c r="AQ36" s="391"/>
      <c r="AR36" s="392"/>
      <c r="AS36" s="392"/>
      <c r="AT36" s="392"/>
      <c r="AU36" s="393"/>
    </row>
    <row r="37" spans="1:47" ht="15.75" customHeight="1">
      <c r="A37" s="169" t="s">
        <v>83</v>
      </c>
      <c r="B37" s="58"/>
      <c r="C37" s="58"/>
      <c r="D37" s="58"/>
      <c r="E37" s="58"/>
      <c r="F37" s="58"/>
      <c r="G37" s="59"/>
      <c r="H37" s="394">
        <f>SUM(AD9:AE30)</f>
        <v>1.2500000000000001E-2</v>
      </c>
      <c r="I37" s="395"/>
      <c r="J37" s="395"/>
      <c r="K37" s="396">
        <v>89</v>
      </c>
      <c r="L37" s="397"/>
      <c r="M37" s="60" t="s">
        <v>79</v>
      </c>
      <c r="N37" s="398">
        <f t="shared" si="2"/>
        <v>26.700000000000003</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69" t="s">
        <v>85</v>
      </c>
      <c r="B38" s="58"/>
      <c r="C38" s="58"/>
      <c r="D38" s="58"/>
      <c r="E38" s="58"/>
      <c r="F38" s="58"/>
      <c r="G38" s="59"/>
      <c r="H38" s="394">
        <f>SUM(AF9:AG30)</f>
        <v>0.27916666666666667</v>
      </c>
      <c r="I38" s="395"/>
      <c r="J38" s="395"/>
      <c r="K38" s="396">
        <v>89</v>
      </c>
      <c r="L38" s="397"/>
      <c r="M38" s="60" t="s">
        <v>79</v>
      </c>
      <c r="N38" s="398">
        <f t="shared" si="2"/>
        <v>596.30000000000007</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69"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69"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69" t="s">
        <v>92</v>
      </c>
      <c r="B41" s="58"/>
      <c r="C41" s="58"/>
      <c r="D41" s="58"/>
      <c r="E41" s="58"/>
      <c r="F41" s="58"/>
      <c r="G41" s="59"/>
      <c r="H41" s="394">
        <f>SUM(AL9:AM30)</f>
        <v>0.65833333333333333</v>
      </c>
      <c r="I41" s="395"/>
      <c r="J41" s="395"/>
      <c r="K41" s="396">
        <v>8</v>
      </c>
      <c r="L41" s="397"/>
      <c r="M41" s="60" t="s">
        <v>79</v>
      </c>
      <c r="N41" s="398">
        <f t="shared" si="2"/>
        <v>126.4</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69"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893.40000000000009</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44048</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44048</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64" t="s">
        <v>141</v>
      </c>
      <c r="AH71" s="165"/>
      <c r="AI71" s="165"/>
      <c r="AJ71" s="165"/>
      <c r="AK71" s="165"/>
      <c r="AL71" s="166"/>
      <c r="AM71" s="164" t="s">
        <v>142</v>
      </c>
      <c r="AN71" s="165"/>
      <c r="AO71" s="165"/>
      <c r="AP71" s="170"/>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64" t="s">
        <v>147</v>
      </c>
      <c r="AH72" s="165"/>
      <c r="AI72" s="165"/>
      <c r="AJ72" s="165"/>
      <c r="AK72" s="165"/>
      <c r="AL72" s="166"/>
      <c r="AM72" s="164" t="s">
        <v>145</v>
      </c>
      <c r="AN72" s="165"/>
      <c r="AO72" s="165"/>
      <c r="AP72" s="170"/>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64" t="s">
        <v>181</v>
      </c>
      <c r="AH73" s="165"/>
      <c r="AI73" s="165"/>
      <c r="AJ73" s="165"/>
      <c r="AK73" s="165"/>
      <c r="AL73" s="166"/>
      <c r="AM73" s="164" t="s">
        <v>148</v>
      </c>
      <c r="AN73" s="165"/>
      <c r="AO73" s="165"/>
      <c r="AP73" s="170"/>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64" t="s">
        <v>150</v>
      </c>
      <c r="AH74" s="165"/>
      <c r="AI74" s="165"/>
      <c r="AJ74" s="165"/>
      <c r="AK74" s="165"/>
      <c r="AL74" s="166"/>
      <c r="AM74" s="164" t="s">
        <v>151</v>
      </c>
      <c r="AN74" s="165"/>
      <c r="AO74" s="165"/>
      <c r="AP74" s="170"/>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64" t="s">
        <v>153</v>
      </c>
      <c r="AH75" s="165"/>
      <c r="AI75" s="165"/>
      <c r="AJ75" s="165"/>
      <c r="AK75" s="165"/>
      <c r="AL75" s="166"/>
      <c r="AM75" s="164" t="s">
        <v>154</v>
      </c>
      <c r="AN75" s="165"/>
      <c r="AO75" s="165"/>
      <c r="AP75" s="170"/>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64" t="s">
        <v>156</v>
      </c>
      <c r="AH76" s="165"/>
      <c r="AI76" s="165"/>
      <c r="AJ76" s="165"/>
      <c r="AK76" s="165"/>
      <c r="AL76" s="166"/>
      <c r="AM76" s="164" t="s">
        <v>154</v>
      </c>
      <c r="AN76" s="165"/>
      <c r="AO76" s="165" t="s">
        <v>143</v>
      </c>
      <c r="AP76" s="170"/>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64" t="s">
        <v>158</v>
      </c>
      <c r="AH77" s="165"/>
      <c r="AI77" s="165"/>
      <c r="AJ77" s="165"/>
      <c r="AK77" s="165"/>
      <c r="AL77" s="166"/>
      <c r="AM77" s="164" t="s">
        <v>159</v>
      </c>
      <c r="AN77" s="165"/>
      <c r="AO77" s="165"/>
      <c r="AP77" s="170"/>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44049</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74" t="s">
        <v>16</v>
      </c>
      <c r="L8" s="175"/>
      <c r="M8" s="175"/>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2.9166666666666664E-2</v>
      </c>
      <c r="Y9" s="263"/>
      <c r="Z9" s="260"/>
      <c r="AA9" s="261"/>
      <c r="AB9" s="262"/>
      <c r="AC9" s="261"/>
      <c r="AD9" s="262"/>
      <c r="AE9" s="261"/>
      <c r="AF9" s="262"/>
      <c r="AG9" s="261"/>
      <c r="AH9" s="262"/>
      <c r="AI9" s="261"/>
      <c r="AJ9" s="262"/>
      <c r="AK9" s="261"/>
      <c r="AL9" s="262">
        <v>2.9166666666666664E-2</v>
      </c>
      <c r="AM9" s="263"/>
      <c r="AN9" s="264" t="s">
        <v>189</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7">
        <v>2.9166666666666664E-2</v>
      </c>
      <c r="W10" s="268"/>
      <c r="X10" s="269">
        <v>0.125</v>
      </c>
      <c r="Y10" s="270"/>
      <c r="Z10" s="267"/>
      <c r="AA10" s="268"/>
      <c r="AB10" s="269"/>
      <c r="AC10" s="268"/>
      <c r="AD10" s="269"/>
      <c r="AE10" s="268"/>
      <c r="AF10" s="269">
        <v>9.5833333333333326E-2</v>
      </c>
      <c r="AG10" s="268"/>
      <c r="AH10" s="269"/>
      <c r="AI10" s="268"/>
      <c r="AJ10" s="269"/>
      <c r="AK10" s="268"/>
      <c r="AL10" s="269"/>
      <c r="AM10" s="270"/>
      <c r="AN10" s="271" t="s">
        <v>217</v>
      </c>
      <c r="AO10" s="272"/>
      <c r="AP10" s="272"/>
      <c r="AQ10" s="272"/>
      <c r="AR10" s="272"/>
      <c r="AS10" s="272"/>
      <c r="AT10" s="272"/>
      <c r="AU10" s="27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7">
        <v>0.125</v>
      </c>
      <c r="W11" s="268"/>
      <c r="X11" s="269">
        <v>0.375</v>
      </c>
      <c r="Y11" s="270"/>
      <c r="Z11" s="267"/>
      <c r="AA11" s="268"/>
      <c r="AB11" s="269"/>
      <c r="AC11" s="268"/>
      <c r="AD11" s="269"/>
      <c r="AE11" s="268"/>
      <c r="AF11" s="269"/>
      <c r="AG11" s="268"/>
      <c r="AH11" s="269"/>
      <c r="AI11" s="268"/>
      <c r="AJ11" s="269"/>
      <c r="AK11" s="268"/>
      <c r="AL11" s="269">
        <v>0.25</v>
      </c>
      <c r="AM11" s="270"/>
      <c r="AN11" s="264" t="s">
        <v>189</v>
      </c>
      <c r="AO11" s="265"/>
      <c r="AP11" s="265"/>
      <c r="AQ11" s="265"/>
      <c r="AR11" s="265"/>
      <c r="AS11" s="265"/>
      <c r="AT11" s="265"/>
      <c r="AU11" s="266"/>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0.375</v>
      </c>
      <c r="W12" s="268"/>
      <c r="X12" s="269">
        <v>0.39999999999999997</v>
      </c>
      <c r="Y12" s="270"/>
      <c r="Z12" s="267"/>
      <c r="AA12" s="268"/>
      <c r="AB12" s="269">
        <v>1.6666666666666666E-2</v>
      </c>
      <c r="AC12" s="268"/>
      <c r="AD12" s="269">
        <v>4.1666666666666666E-3</v>
      </c>
      <c r="AE12" s="268"/>
      <c r="AF12" s="269">
        <v>4.1666666666666666E-3</v>
      </c>
      <c r="AG12" s="268"/>
      <c r="AH12" s="269"/>
      <c r="AI12" s="268"/>
      <c r="AJ12" s="269"/>
      <c r="AK12" s="268"/>
      <c r="AL12" s="269"/>
      <c r="AM12" s="270"/>
      <c r="AN12" s="271" t="s">
        <v>218</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0.39999999999999997</v>
      </c>
      <c r="W13" s="268"/>
      <c r="X13" s="269">
        <v>0.42499999999999999</v>
      </c>
      <c r="Y13" s="270"/>
      <c r="Z13" s="267"/>
      <c r="AA13" s="268"/>
      <c r="AB13" s="269">
        <v>1.6666666666666666E-2</v>
      </c>
      <c r="AC13" s="268"/>
      <c r="AD13" s="269">
        <v>4.1666666666666666E-3</v>
      </c>
      <c r="AE13" s="268"/>
      <c r="AF13" s="269">
        <v>4.1666666666666666E-3</v>
      </c>
      <c r="AG13" s="268"/>
      <c r="AH13" s="269"/>
      <c r="AI13" s="268"/>
      <c r="AJ13" s="269"/>
      <c r="AK13" s="268"/>
      <c r="AL13" s="269"/>
      <c r="AM13" s="270"/>
      <c r="AN13" s="264" t="s">
        <v>219</v>
      </c>
      <c r="AO13" s="265"/>
      <c r="AP13" s="265"/>
      <c r="AQ13" s="265"/>
      <c r="AR13" s="265"/>
      <c r="AS13" s="265"/>
      <c r="AT13" s="265"/>
      <c r="AU13" s="266"/>
    </row>
    <row r="14" spans="1:47" ht="15.75" customHeight="1" thickTop="1" thickBot="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0.42499999999999999</v>
      </c>
      <c r="W14" s="268"/>
      <c r="X14" s="269">
        <v>0.6</v>
      </c>
      <c r="Y14" s="270"/>
      <c r="Z14" s="267"/>
      <c r="AA14" s="268"/>
      <c r="AB14" s="269"/>
      <c r="AC14" s="268"/>
      <c r="AD14" s="269"/>
      <c r="AE14" s="268"/>
      <c r="AF14" s="269"/>
      <c r="AG14" s="268"/>
      <c r="AH14" s="269"/>
      <c r="AI14" s="268"/>
      <c r="AJ14" s="269"/>
      <c r="AK14" s="268"/>
      <c r="AL14" s="269">
        <v>0.17500000000000002</v>
      </c>
      <c r="AM14" s="270"/>
      <c r="AN14" s="264" t="s">
        <v>189</v>
      </c>
      <c r="AO14" s="265"/>
      <c r="AP14" s="265"/>
      <c r="AQ14" s="265"/>
      <c r="AR14" s="265"/>
      <c r="AS14" s="265"/>
      <c r="AT14" s="265"/>
      <c r="AU14" s="266"/>
    </row>
    <row r="15" spans="1:47" ht="15.75" customHeight="1" thickTop="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0.6</v>
      </c>
      <c r="W15" s="268"/>
      <c r="X15" s="269">
        <v>0.65416666666666667</v>
      </c>
      <c r="Y15" s="270"/>
      <c r="Z15" s="267"/>
      <c r="AA15" s="268"/>
      <c r="AB15" s="269"/>
      <c r="AC15" s="268"/>
      <c r="AD15" s="269"/>
      <c r="AE15" s="268"/>
      <c r="AF15" s="269">
        <v>5.4166666666666669E-2</v>
      </c>
      <c r="AG15" s="268"/>
      <c r="AH15" s="269"/>
      <c r="AI15" s="268"/>
      <c r="AJ15" s="269"/>
      <c r="AK15" s="268"/>
      <c r="AL15" s="269"/>
      <c r="AM15" s="270"/>
      <c r="AN15" s="264" t="s">
        <v>220</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7">
        <v>0.65416666666666667</v>
      </c>
      <c r="W16" s="268"/>
      <c r="X16" s="269">
        <v>0.77500000000000002</v>
      </c>
      <c r="Y16" s="270"/>
      <c r="Z16" s="267"/>
      <c r="AA16" s="268"/>
      <c r="AB16" s="269"/>
      <c r="AC16" s="268"/>
      <c r="AD16" s="269"/>
      <c r="AE16" s="268"/>
      <c r="AF16" s="269"/>
      <c r="AG16" s="268"/>
      <c r="AH16" s="269"/>
      <c r="AI16" s="268"/>
      <c r="AJ16" s="269"/>
      <c r="AK16" s="268"/>
      <c r="AL16" s="269">
        <v>0.12083333333333333</v>
      </c>
      <c r="AM16" s="270"/>
      <c r="AN16" s="271" t="s">
        <v>189</v>
      </c>
      <c r="AO16" s="272"/>
      <c r="AP16" s="272"/>
      <c r="AQ16" s="272"/>
      <c r="AR16" s="272"/>
      <c r="AS16" s="272"/>
      <c r="AT16" s="272"/>
      <c r="AU16" s="27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7">
        <v>0.77500000000000002</v>
      </c>
      <c r="W17" s="268"/>
      <c r="X17" s="269">
        <v>0.85416666666666663</v>
      </c>
      <c r="Y17" s="270"/>
      <c r="Z17" s="267"/>
      <c r="AA17" s="268"/>
      <c r="AB17" s="269"/>
      <c r="AC17" s="268"/>
      <c r="AD17" s="269"/>
      <c r="AE17" s="268"/>
      <c r="AF17" s="269">
        <v>7.9166666666666663E-2</v>
      </c>
      <c r="AG17" s="268"/>
      <c r="AH17" s="269"/>
      <c r="AI17" s="268"/>
      <c r="AJ17" s="269"/>
      <c r="AK17" s="268"/>
      <c r="AL17" s="269"/>
      <c r="AM17" s="270"/>
      <c r="AN17" s="264" t="s">
        <v>221</v>
      </c>
      <c r="AO17" s="265"/>
      <c r="AP17" s="265"/>
      <c r="AQ17" s="265"/>
      <c r="AR17" s="265"/>
      <c r="AS17" s="265"/>
      <c r="AT17" s="265"/>
      <c r="AU17" s="266"/>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v>0.85416666666666663</v>
      </c>
      <c r="W18" s="268"/>
      <c r="X18" s="305">
        <v>1</v>
      </c>
      <c r="Y18" s="306"/>
      <c r="Z18" s="267"/>
      <c r="AA18" s="268"/>
      <c r="AB18" s="269"/>
      <c r="AC18" s="268"/>
      <c r="AD18" s="269"/>
      <c r="AE18" s="268"/>
      <c r="AF18" s="269"/>
      <c r="AG18" s="268"/>
      <c r="AH18" s="269"/>
      <c r="AI18" s="268"/>
      <c r="AJ18" s="269"/>
      <c r="AK18" s="268"/>
      <c r="AL18" s="269">
        <v>0.14583333333333334</v>
      </c>
      <c r="AM18" s="270"/>
      <c r="AN18" s="271" t="s">
        <v>189</v>
      </c>
      <c r="AO18" s="272"/>
      <c r="AP18" s="272"/>
      <c r="AQ18" s="272"/>
      <c r="AR18" s="272"/>
      <c r="AS18" s="272"/>
      <c r="AT18" s="272"/>
      <c r="AU18" s="273"/>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c r="W19" s="268"/>
      <c r="X19" s="305"/>
      <c r="Y19" s="306"/>
      <c r="Z19" s="34"/>
      <c r="AA19" s="34"/>
      <c r="AB19" s="269"/>
      <c r="AC19" s="268"/>
      <c r="AD19" s="269"/>
      <c r="AE19" s="268"/>
      <c r="AF19" s="269"/>
      <c r="AG19" s="268"/>
      <c r="AH19" s="269"/>
      <c r="AI19" s="268"/>
      <c r="AJ19" s="269"/>
      <c r="AK19" s="268"/>
      <c r="AL19" s="269"/>
      <c r="AM19" s="270"/>
      <c r="AN19" s="264"/>
      <c r="AO19" s="265"/>
      <c r="AP19" s="265"/>
      <c r="AQ19" s="265"/>
      <c r="AR19" s="265"/>
      <c r="AS19" s="265"/>
      <c r="AT19" s="265"/>
      <c r="AU19" s="266"/>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c r="W20" s="268"/>
      <c r="X20" s="305"/>
      <c r="Y20" s="306"/>
      <c r="Z20" s="267"/>
      <c r="AA20" s="268"/>
      <c r="AB20" s="269"/>
      <c r="AC20" s="268"/>
      <c r="AD20" s="269"/>
      <c r="AE20" s="268"/>
      <c r="AF20" s="269"/>
      <c r="AG20" s="268"/>
      <c r="AH20" s="269"/>
      <c r="AI20" s="268"/>
      <c r="AJ20" s="269"/>
      <c r="AK20" s="268"/>
      <c r="AL20" s="269"/>
      <c r="AM20" s="270"/>
      <c r="AN20" s="271"/>
      <c r="AO20" s="272"/>
      <c r="AP20" s="272"/>
      <c r="AQ20" s="272"/>
      <c r="AR20" s="272"/>
      <c r="AS20" s="272"/>
      <c r="AT20" s="272"/>
      <c r="AU20" s="273"/>
    </row>
    <row r="21" spans="1:47" ht="15.75" customHeight="1" thickTop="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c r="W21" s="268"/>
      <c r="X21" s="305"/>
      <c r="Y21" s="306"/>
      <c r="Z21" s="267"/>
      <c r="AA21" s="268"/>
      <c r="AB21" s="269"/>
      <c r="AC21" s="268"/>
      <c r="AD21" s="269"/>
      <c r="AE21" s="268"/>
      <c r="AF21" s="269"/>
      <c r="AG21" s="268"/>
      <c r="AH21" s="269"/>
      <c r="AI21" s="268"/>
      <c r="AJ21" s="269"/>
      <c r="AK21" s="268"/>
      <c r="AL21" s="269"/>
      <c r="AM21" s="270"/>
      <c r="AN21" s="264"/>
      <c r="AO21" s="265"/>
      <c r="AP21" s="265"/>
      <c r="AQ21" s="265"/>
      <c r="AR21" s="265"/>
      <c r="AS21" s="265"/>
      <c r="AT21" s="265"/>
      <c r="AU21" s="266"/>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69"/>
      <c r="Z22" s="317"/>
      <c r="AA22" s="318"/>
      <c r="AB22" s="269"/>
      <c r="AC22" s="268"/>
      <c r="AD22" s="269"/>
      <c r="AE22" s="268"/>
      <c r="AF22" s="318"/>
      <c r="AG22" s="318"/>
      <c r="AH22" s="318"/>
      <c r="AI22" s="318"/>
      <c r="AJ22" s="318"/>
      <c r="AK22" s="318"/>
      <c r="AL22" s="268"/>
      <c r="AM22" s="269"/>
      <c r="AN22" s="271"/>
      <c r="AO22" s="272"/>
      <c r="AP22" s="272"/>
      <c r="AQ22" s="272"/>
      <c r="AR22" s="272"/>
      <c r="AS22" s="272"/>
      <c r="AT22" s="272"/>
      <c r="AU22" s="273"/>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69"/>
      <c r="Z23" s="317"/>
      <c r="AA23" s="318"/>
      <c r="AB23" s="269"/>
      <c r="AC23" s="268"/>
      <c r="AD23" s="269"/>
      <c r="AE23" s="268"/>
      <c r="AF23" s="318"/>
      <c r="AG23" s="318"/>
      <c r="AH23" s="318"/>
      <c r="AI23" s="318"/>
      <c r="AJ23" s="318"/>
      <c r="AK23" s="318"/>
      <c r="AL23" s="268"/>
      <c r="AM23" s="269"/>
      <c r="AN23" s="271"/>
      <c r="AO23" s="272"/>
      <c r="AP23" s="272"/>
      <c r="AQ23" s="272"/>
      <c r="AR23" s="272"/>
      <c r="AS23" s="272"/>
      <c r="AT23" s="272"/>
      <c r="AU23" s="273"/>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8"/>
      <c r="Y24" s="269"/>
      <c r="Z24" s="317"/>
      <c r="AA24" s="318"/>
      <c r="AB24" s="269"/>
      <c r="AC24" s="268"/>
      <c r="AD24" s="269"/>
      <c r="AE24" s="268"/>
      <c r="AF24" s="318"/>
      <c r="AG24" s="318"/>
      <c r="AH24" s="318"/>
      <c r="AI24" s="318"/>
      <c r="AJ24" s="318"/>
      <c r="AK24" s="318"/>
      <c r="AL24" s="268"/>
      <c r="AM24" s="269"/>
      <c r="AN24" s="271"/>
      <c r="AO24" s="272"/>
      <c r="AP24" s="272"/>
      <c r="AQ24" s="272"/>
      <c r="AR24" s="272"/>
      <c r="AS24" s="272"/>
      <c r="AT24" s="272"/>
      <c r="AU24" s="273"/>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29"/>
      <c r="Y25" s="269"/>
      <c r="Z25" s="317"/>
      <c r="AA25" s="318"/>
      <c r="AB25" s="318"/>
      <c r="AC25" s="318"/>
      <c r="AD25" s="318"/>
      <c r="AE25" s="318"/>
      <c r="AF25" s="318"/>
      <c r="AG25" s="318"/>
      <c r="AH25" s="318"/>
      <c r="AI25" s="318"/>
      <c r="AJ25" s="318"/>
      <c r="AK25" s="318"/>
      <c r="AL25" s="268"/>
      <c r="AM25" s="269"/>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69"/>
      <c r="Z26" s="334"/>
      <c r="AA26" s="318"/>
      <c r="AB26" s="319"/>
      <c r="AC26" s="318"/>
      <c r="AD26" s="319"/>
      <c r="AE26" s="318"/>
      <c r="AF26" s="319"/>
      <c r="AG26" s="318"/>
      <c r="AH26" s="319"/>
      <c r="AI26" s="318"/>
      <c r="AJ26" s="319"/>
      <c r="AK26" s="318"/>
      <c r="AL26" s="329"/>
      <c r="AM26" s="269"/>
      <c r="AN26" s="271"/>
      <c r="AO26" s="272"/>
      <c r="AP26" s="272"/>
      <c r="AQ26" s="272"/>
      <c r="AR26" s="272"/>
      <c r="AS26" s="272"/>
      <c r="AT26" s="272"/>
      <c r="AU26" s="273"/>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3.3333333333333333E-2</v>
      </c>
      <c r="AC31" s="366"/>
      <c r="AD31" s="366">
        <f>SUM(AD9:AE30)</f>
        <v>8.3333333333333332E-3</v>
      </c>
      <c r="AE31" s="366"/>
      <c r="AF31" s="366">
        <f>SUM(AF9:AG30)</f>
        <v>0.23749999999999999</v>
      </c>
      <c r="AG31" s="366"/>
      <c r="AH31" s="366">
        <f>SUM(AH9:AI30)</f>
        <v>0</v>
      </c>
      <c r="AI31" s="366"/>
      <c r="AJ31" s="366">
        <f>SUM(AJ9:AK30)</f>
        <v>0</v>
      </c>
      <c r="AK31" s="366"/>
      <c r="AL31" s="380">
        <f>SUM(AL9:AM30)</f>
        <v>0.72083333333333344</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10922</v>
      </c>
      <c r="Y35" s="377"/>
      <c r="Z35" s="377"/>
      <c r="AA35" s="56" t="s">
        <v>79</v>
      </c>
      <c r="AB35" s="378">
        <v>758</v>
      </c>
      <c r="AC35" s="379"/>
      <c r="AD35" s="379"/>
      <c r="AE35" s="57" t="s">
        <v>79</v>
      </c>
      <c r="AF35" s="378">
        <v>0</v>
      </c>
      <c r="AG35" s="379"/>
      <c r="AH35" s="379"/>
      <c r="AI35" s="56" t="s">
        <v>79</v>
      </c>
      <c r="AJ35" s="378">
        <v>0</v>
      </c>
      <c r="AK35" s="379"/>
      <c r="AL35" s="379"/>
      <c r="AM35" s="56" t="s">
        <v>79</v>
      </c>
      <c r="AN35" s="382">
        <f>(X35+AF35)-(AB35+AJ35)</f>
        <v>10164</v>
      </c>
      <c r="AO35" s="383"/>
      <c r="AP35" s="56" t="s">
        <v>79</v>
      </c>
      <c r="AQ35" s="384"/>
      <c r="AR35" s="385"/>
      <c r="AS35" s="385"/>
      <c r="AT35" s="385"/>
      <c r="AU35" s="386"/>
    </row>
    <row r="36" spans="1:47" ht="15.75" customHeight="1">
      <c r="A36" s="176" t="s">
        <v>81</v>
      </c>
      <c r="B36" s="58"/>
      <c r="C36" s="58"/>
      <c r="D36" s="58"/>
      <c r="E36" s="58"/>
      <c r="F36" s="58"/>
      <c r="G36" s="59"/>
      <c r="H36" s="394">
        <f>SUM(AB9:AC30)</f>
        <v>3.3333333333333333E-2</v>
      </c>
      <c r="I36" s="395"/>
      <c r="J36" s="395"/>
      <c r="K36" s="396">
        <v>120</v>
      </c>
      <c r="L36" s="397"/>
      <c r="M36" s="60" t="s">
        <v>79</v>
      </c>
      <c r="N36" s="398">
        <f t="shared" si="2"/>
        <v>96</v>
      </c>
      <c r="O36" s="399"/>
      <c r="P36" s="60" t="s">
        <v>79</v>
      </c>
      <c r="Q36" s="51"/>
      <c r="R36" s="403" t="s">
        <v>82</v>
      </c>
      <c r="S36" s="404"/>
      <c r="T36" s="404"/>
      <c r="U36" s="404"/>
      <c r="V36" s="404"/>
      <c r="W36" s="404"/>
      <c r="X36" s="401">
        <v>37000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35000</v>
      </c>
      <c r="AO36" s="390"/>
      <c r="AP36" s="61" t="s">
        <v>79</v>
      </c>
      <c r="AQ36" s="391"/>
      <c r="AR36" s="392"/>
      <c r="AS36" s="392"/>
      <c r="AT36" s="392"/>
      <c r="AU36" s="393"/>
    </row>
    <row r="37" spans="1:47" ht="15.75" customHeight="1">
      <c r="A37" s="176" t="s">
        <v>83</v>
      </c>
      <c r="B37" s="58"/>
      <c r="C37" s="58"/>
      <c r="D37" s="58"/>
      <c r="E37" s="58"/>
      <c r="F37" s="58"/>
      <c r="G37" s="59"/>
      <c r="H37" s="394">
        <f>SUM(AD9:AE30)</f>
        <v>8.3333333333333332E-3</v>
      </c>
      <c r="I37" s="395"/>
      <c r="J37" s="395"/>
      <c r="K37" s="396">
        <v>89</v>
      </c>
      <c r="L37" s="397"/>
      <c r="M37" s="60" t="s">
        <v>79</v>
      </c>
      <c r="N37" s="398">
        <f t="shared" si="2"/>
        <v>17.8</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76" t="s">
        <v>85</v>
      </c>
      <c r="B38" s="58"/>
      <c r="C38" s="58"/>
      <c r="D38" s="58"/>
      <c r="E38" s="58"/>
      <c r="F38" s="58"/>
      <c r="G38" s="59"/>
      <c r="H38" s="394">
        <f>SUM(AF9:AG30)</f>
        <v>0.23749999999999999</v>
      </c>
      <c r="I38" s="395"/>
      <c r="J38" s="395"/>
      <c r="K38" s="396">
        <v>89</v>
      </c>
      <c r="L38" s="397"/>
      <c r="M38" s="60" t="s">
        <v>79</v>
      </c>
      <c r="N38" s="398">
        <f t="shared" si="2"/>
        <v>507.29999999999995</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76"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76"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76" t="s">
        <v>92</v>
      </c>
      <c r="B41" s="58"/>
      <c r="C41" s="58"/>
      <c r="D41" s="58"/>
      <c r="E41" s="58"/>
      <c r="F41" s="58"/>
      <c r="G41" s="59"/>
      <c r="H41" s="394">
        <f>SUM(AL9:AM30)</f>
        <v>0.72083333333333344</v>
      </c>
      <c r="I41" s="395"/>
      <c r="J41" s="395"/>
      <c r="K41" s="396">
        <v>8</v>
      </c>
      <c r="L41" s="397"/>
      <c r="M41" s="60" t="s">
        <v>79</v>
      </c>
      <c r="N41" s="398">
        <f t="shared" si="2"/>
        <v>138.40000000000003</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76"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759.5</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44049</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44049</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71" t="s">
        <v>141</v>
      </c>
      <c r="AH71" s="172"/>
      <c r="AI71" s="172"/>
      <c r="AJ71" s="172"/>
      <c r="AK71" s="172"/>
      <c r="AL71" s="173"/>
      <c r="AM71" s="171" t="s">
        <v>142</v>
      </c>
      <c r="AN71" s="172"/>
      <c r="AO71" s="172"/>
      <c r="AP71" s="177"/>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71" t="s">
        <v>147</v>
      </c>
      <c r="AH72" s="172"/>
      <c r="AI72" s="172"/>
      <c r="AJ72" s="172"/>
      <c r="AK72" s="172"/>
      <c r="AL72" s="173"/>
      <c r="AM72" s="171" t="s">
        <v>145</v>
      </c>
      <c r="AN72" s="172"/>
      <c r="AO72" s="172"/>
      <c r="AP72" s="177"/>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71" t="s">
        <v>181</v>
      </c>
      <c r="AH73" s="172"/>
      <c r="AI73" s="172"/>
      <c r="AJ73" s="172"/>
      <c r="AK73" s="172"/>
      <c r="AL73" s="173"/>
      <c r="AM73" s="171" t="s">
        <v>148</v>
      </c>
      <c r="AN73" s="172"/>
      <c r="AO73" s="172"/>
      <c r="AP73" s="177"/>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71" t="s">
        <v>150</v>
      </c>
      <c r="AH74" s="172"/>
      <c r="AI74" s="172"/>
      <c r="AJ74" s="172"/>
      <c r="AK74" s="172"/>
      <c r="AL74" s="173"/>
      <c r="AM74" s="171" t="s">
        <v>151</v>
      </c>
      <c r="AN74" s="172"/>
      <c r="AO74" s="172"/>
      <c r="AP74" s="177"/>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71" t="s">
        <v>153</v>
      </c>
      <c r="AH75" s="172"/>
      <c r="AI75" s="172"/>
      <c r="AJ75" s="172"/>
      <c r="AK75" s="172"/>
      <c r="AL75" s="173"/>
      <c r="AM75" s="171" t="s">
        <v>154</v>
      </c>
      <c r="AN75" s="172"/>
      <c r="AO75" s="172"/>
      <c r="AP75" s="177"/>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71" t="s">
        <v>156</v>
      </c>
      <c r="AH76" s="172"/>
      <c r="AI76" s="172"/>
      <c r="AJ76" s="172"/>
      <c r="AK76" s="172"/>
      <c r="AL76" s="173"/>
      <c r="AM76" s="171" t="s">
        <v>154</v>
      </c>
      <c r="AN76" s="172"/>
      <c r="AO76" s="172" t="s">
        <v>143</v>
      </c>
      <c r="AP76" s="177"/>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71" t="s">
        <v>158</v>
      </c>
      <c r="AH77" s="172"/>
      <c r="AI77" s="172"/>
      <c r="AJ77" s="172"/>
      <c r="AK77" s="172"/>
      <c r="AL77" s="173"/>
      <c r="AM77" s="171" t="s">
        <v>159</v>
      </c>
      <c r="AN77" s="172"/>
      <c r="AO77" s="172"/>
      <c r="AP77" s="177"/>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44050</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81" t="s">
        <v>16</v>
      </c>
      <c r="L8" s="182"/>
      <c r="M8" s="182"/>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0.125</v>
      </c>
      <c r="Y9" s="263"/>
      <c r="Z9" s="260"/>
      <c r="AA9" s="261"/>
      <c r="AB9" s="262"/>
      <c r="AC9" s="261"/>
      <c r="AD9" s="262"/>
      <c r="AE9" s="261"/>
      <c r="AF9" s="262"/>
      <c r="AG9" s="261"/>
      <c r="AH9" s="262"/>
      <c r="AI9" s="261"/>
      <c r="AJ9" s="262"/>
      <c r="AK9" s="261"/>
      <c r="AL9" s="262">
        <v>0.125</v>
      </c>
      <c r="AM9" s="263"/>
      <c r="AN9" s="264" t="s">
        <v>189</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7">
        <v>0.125</v>
      </c>
      <c r="W10" s="268"/>
      <c r="X10" s="269">
        <v>0.22500000000000001</v>
      </c>
      <c r="Y10" s="270"/>
      <c r="Z10" s="267"/>
      <c r="AA10" s="268"/>
      <c r="AB10" s="269"/>
      <c r="AC10" s="268"/>
      <c r="AD10" s="269"/>
      <c r="AE10" s="268"/>
      <c r="AF10" s="269">
        <v>9.9999999999999992E-2</v>
      </c>
      <c r="AG10" s="268"/>
      <c r="AH10" s="269"/>
      <c r="AI10" s="268"/>
      <c r="AJ10" s="269"/>
      <c r="AK10" s="268"/>
      <c r="AL10" s="269"/>
      <c r="AM10" s="270"/>
      <c r="AN10" s="271" t="s">
        <v>217</v>
      </c>
      <c r="AO10" s="272"/>
      <c r="AP10" s="272"/>
      <c r="AQ10" s="272"/>
      <c r="AR10" s="272"/>
      <c r="AS10" s="272"/>
      <c r="AT10" s="272"/>
      <c r="AU10" s="27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7">
        <v>0.22500000000000001</v>
      </c>
      <c r="W11" s="268"/>
      <c r="X11" s="269">
        <v>0.42083333333333334</v>
      </c>
      <c r="Y11" s="270"/>
      <c r="Z11" s="267"/>
      <c r="AA11" s="268"/>
      <c r="AB11" s="269"/>
      <c r="AC11" s="268"/>
      <c r="AD11" s="269"/>
      <c r="AE11" s="268"/>
      <c r="AF11" s="269"/>
      <c r="AG11" s="268"/>
      <c r="AH11" s="269"/>
      <c r="AI11" s="268"/>
      <c r="AJ11" s="269"/>
      <c r="AK11" s="268"/>
      <c r="AL11" s="269">
        <v>0.19583333333333333</v>
      </c>
      <c r="AM11" s="270"/>
      <c r="AN11" s="264" t="s">
        <v>189</v>
      </c>
      <c r="AO11" s="265"/>
      <c r="AP11" s="265"/>
      <c r="AQ11" s="265"/>
      <c r="AR11" s="265"/>
      <c r="AS11" s="265"/>
      <c r="AT11" s="265"/>
      <c r="AU11" s="266"/>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0.42083333333333334</v>
      </c>
      <c r="W12" s="268"/>
      <c r="X12" s="269">
        <v>0.47083333333333338</v>
      </c>
      <c r="Y12" s="270"/>
      <c r="Z12" s="267"/>
      <c r="AA12" s="268"/>
      <c r="AB12" s="269">
        <v>3.7499999999999999E-2</v>
      </c>
      <c r="AC12" s="268"/>
      <c r="AD12" s="269">
        <v>4.1666666666666666E-3</v>
      </c>
      <c r="AE12" s="268"/>
      <c r="AF12" s="269">
        <v>8.3333333333333332E-3</v>
      </c>
      <c r="AG12" s="268"/>
      <c r="AH12" s="269"/>
      <c r="AI12" s="268"/>
      <c r="AJ12" s="269"/>
      <c r="AK12" s="268"/>
      <c r="AL12" s="269"/>
      <c r="AM12" s="270"/>
      <c r="AN12" s="271" t="s">
        <v>222</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0.47083333333333338</v>
      </c>
      <c r="W13" s="268"/>
      <c r="X13" s="269">
        <v>0.49583333333333335</v>
      </c>
      <c r="Y13" s="270"/>
      <c r="Z13" s="267"/>
      <c r="AA13" s="268"/>
      <c r="AB13" s="269">
        <v>1.6666666666666666E-2</v>
      </c>
      <c r="AC13" s="268"/>
      <c r="AD13" s="269">
        <v>4.1666666666666666E-3</v>
      </c>
      <c r="AE13" s="268"/>
      <c r="AF13" s="269">
        <v>4.1666666666666666E-3</v>
      </c>
      <c r="AG13" s="268"/>
      <c r="AH13" s="269"/>
      <c r="AI13" s="268"/>
      <c r="AJ13" s="269"/>
      <c r="AK13" s="268"/>
      <c r="AL13" s="269"/>
      <c r="AM13" s="270"/>
      <c r="AN13" s="264" t="s">
        <v>223</v>
      </c>
      <c r="AO13" s="265"/>
      <c r="AP13" s="265"/>
      <c r="AQ13" s="265"/>
      <c r="AR13" s="265"/>
      <c r="AS13" s="265"/>
      <c r="AT13" s="265"/>
      <c r="AU13" s="266"/>
    </row>
    <row r="14" spans="1:47" ht="15.75" customHeight="1" thickTop="1" thickBot="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0.49583333333333335</v>
      </c>
      <c r="W14" s="268"/>
      <c r="X14" s="269">
        <v>0.52083333333333337</v>
      </c>
      <c r="Y14" s="270"/>
      <c r="Z14" s="267"/>
      <c r="AA14" s="268"/>
      <c r="AB14" s="269"/>
      <c r="AC14" s="268"/>
      <c r="AD14" s="269"/>
      <c r="AE14" s="268"/>
      <c r="AF14" s="269">
        <v>2.4999999999999998E-2</v>
      </c>
      <c r="AG14" s="268"/>
      <c r="AH14" s="269"/>
      <c r="AI14" s="268"/>
      <c r="AJ14" s="269"/>
      <c r="AK14" s="268"/>
      <c r="AL14" s="269"/>
      <c r="AM14" s="270"/>
      <c r="AN14" s="264" t="s">
        <v>224</v>
      </c>
      <c r="AO14" s="265"/>
      <c r="AP14" s="265"/>
      <c r="AQ14" s="265"/>
      <c r="AR14" s="265"/>
      <c r="AS14" s="265"/>
      <c r="AT14" s="265"/>
      <c r="AU14" s="266"/>
    </row>
    <row r="15" spans="1:47" ht="15.75" customHeight="1" thickTop="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0.52083333333333337</v>
      </c>
      <c r="W15" s="268"/>
      <c r="X15" s="269">
        <v>0.58333333333333337</v>
      </c>
      <c r="Y15" s="270"/>
      <c r="Z15" s="267"/>
      <c r="AA15" s="268"/>
      <c r="AB15" s="269"/>
      <c r="AC15" s="268"/>
      <c r="AD15" s="269"/>
      <c r="AE15" s="268"/>
      <c r="AF15" s="269"/>
      <c r="AG15" s="268"/>
      <c r="AH15" s="269"/>
      <c r="AI15" s="268"/>
      <c r="AJ15" s="269"/>
      <c r="AK15" s="268"/>
      <c r="AL15" s="269">
        <v>6.25E-2</v>
      </c>
      <c r="AM15" s="270"/>
      <c r="AN15" s="264" t="s">
        <v>189</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7">
        <v>0.58333333333333337</v>
      </c>
      <c r="W16" s="268"/>
      <c r="X16" s="269">
        <v>0.64583333333333337</v>
      </c>
      <c r="Y16" s="270"/>
      <c r="Z16" s="267"/>
      <c r="AA16" s="268"/>
      <c r="AB16" s="269"/>
      <c r="AC16" s="268"/>
      <c r="AD16" s="269"/>
      <c r="AE16" s="268"/>
      <c r="AF16" s="269">
        <v>6.25E-2</v>
      </c>
      <c r="AG16" s="268"/>
      <c r="AH16" s="269"/>
      <c r="AI16" s="268"/>
      <c r="AJ16" s="269"/>
      <c r="AK16" s="268"/>
      <c r="AL16" s="269"/>
      <c r="AM16" s="270"/>
      <c r="AN16" s="271" t="s">
        <v>225</v>
      </c>
      <c r="AO16" s="272"/>
      <c r="AP16" s="272"/>
      <c r="AQ16" s="272"/>
      <c r="AR16" s="272"/>
      <c r="AS16" s="272"/>
      <c r="AT16" s="272"/>
      <c r="AU16" s="27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7">
        <v>0.64583333333333337</v>
      </c>
      <c r="W17" s="268"/>
      <c r="X17" s="269">
        <v>0.71666666666666667</v>
      </c>
      <c r="Y17" s="270"/>
      <c r="Z17" s="267"/>
      <c r="AA17" s="268"/>
      <c r="AB17" s="269"/>
      <c r="AC17" s="268"/>
      <c r="AD17" s="269"/>
      <c r="AE17" s="268"/>
      <c r="AF17" s="269"/>
      <c r="AG17" s="268"/>
      <c r="AH17" s="269"/>
      <c r="AI17" s="268"/>
      <c r="AJ17" s="269"/>
      <c r="AK17" s="268"/>
      <c r="AL17" s="269">
        <v>7.0833333333333331E-2</v>
      </c>
      <c r="AM17" s="270"/>
      <c r="AN17" s="264" t="s">
        <v>189</v>
      </c>
      <c r="AO17" s="265"/>
      <c r="AP17" s="265"/>
      <c r="AQ17" s="265"/>
      <c r="AR17" s="265"/>
      <c r="AS17" s="265"/>
      <c r="AT17" s="265"/>
      <c r="AU17" s="266"/>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v>0.71666666666666667</v>
      </c>
      <c r="W18" s="268"/>
      <c r="X18" s="305">
        <v>0.76250000000000007</v>
      </c>
      <c r="Y18" s="306"/>
      <c r="Z18" s="267"/>
      <c r="AA18" s="268"/>
      <c r="AB18" s="269">
        <v>3.7499999999999999E-2</v>
      </c>
      <c r="AC18" s="268"/>
      <c r="AD18" s="269">
        <v>4.1666666666666666E-3</v>
      </c>
      <c r="AE18" s="268"/>
      <c r="AF18" s="269">
        <v>4.1666666666666666E-3</v>
      </c>
      <c r="AG18" s="268"/>
      <c r="AH18" s="269"/>
      <c r="AI18" s="268"/>
      <c r="AJ18" s="269"/>
      <c r="AK18" s="268"/>
      <c r="AL18" s="269"/>
      <c r="AM18" s="270"/>
      <c r="AN18" s="271" t="s">
        <v>226</v>
      </c>
      <c r="AO18" s="272"/>
      <c r="AP18" s="272"/>
      <c r="AQ18" s="272"/>
      <c r="AR18" s="272"/>
      <c r="AS18" s="272"/>
      <c r="AT18" s="272"/>
      <c r="AU18" s="273"/>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v>0.76250000000000007</v>
      </c>
      <c r="W19" s="268"/>
      <c r="X19" s="305">
        <v>0.87916666666666676</v>
      </c>
      <c r="Y19" s="306"/>
      <c r="Z19" s="34"/>
      <c r="AA19" s="34"/>
      <c r="AB19" s="269"/>
      <c r="AC19" s="268"/>
      <c r="AD19" s="269"/>
      <c r="AE19" s="268"/>
      <c r="AF19" s="269"/>
      <c r="AG19" s="268"/>
      <c r="AH19" s="269"/>
      <c r="AI19" s="268"/>
      <c r="AJ19" s="269"/>
      <c r="AK19" s="268"/>
      <c r="AL19" s="269">
        <v>0.11666666666666665</v>
      </c>
      <c r="AM19" s="270"/>
      <c r="AN19" s="264" t="s">
        <v>189</v>
      </c>
      <c r="AO19" s="265"/>
      <c r="AP19" s="265"/>
      <c r="AQ19" s="265"/>
      <c r="AR19" s="265"/>
      <c r="AS19" s="265"/>
      <c r="AT19" s="265"/>
      <c r="AU19" s="266"/>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v>0.87916666666666676</v>
      </c>
      <c r="W20" s="268"/>
      <c r="X20" s="305">
        <v>0.9</v>
      </c>
      <c r="Y20" s="306"/>
      <c r="Z20" s="267"/>
      <c r="AA20" s="268"/>
      <c r="AB20" s="269">
        <v>1.2499999999999999E-2</v>
      </c>
      <c r="AC20" s="268"/>
      <c r="AD20" s="269">
        <v>4.1666666666666666E-3</v>
      </c>
      <c r="AE20" s="268"/>
      <c r="AF20" s="269">
        <v>4.1666666666666666E-3</v>
      </c>
      <c r="AG20" s="268"/>
      <c r="AH20" s="269"/>
      <c r="AI20" s="268"/>
      <c r="AJ20" s="269"/>
      <c r="AK20" s="268"/>
      <c r="AL20" s="269"/>
      <c r="AM20" s="270"/>
      <c r="AN20" s="271" t="s">
        <v>227</v>
      </c>
      <c r="AO20" s="272"/>
      <c r="AP20" s="272"/>
      <c r="AQ20" s="272"/>
      <c r="AR20" s="272"/>
      <c r="AS20" s="272"/>
      <c r="AT20" s="272"/>
      <c r="AU20" s="273"/>
    </row>
    <row r="21" spans="1:47" ht="15.75" customHeight="1" thickTop="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v>0.9</v>
      </c>
      <c r="W21" s="268"/>
      <c r="X21" s="305">
        <v>0.95833333333333337</v>
      </c>
      <c r="Y21" s="306"/>
      <c r="Z21" s="267"/>
      <c r="AA21" s="268"/>
      <c r="AB21" s="269">
        <v>2.0833333333333332E-2</v>
      </c>
      <c r="AC21" s="268"/>
      <c r="AD21" s="269">
        <v>1.6666666666666666E-2</v>
      </c>
      <c r="AE21" s="268"/>
      <c r="AF21" s="269">
        <v>2.0833333333333332E-2</v>
      </c>
      <c r="AG21" s="268"/>
      <c r="AH21" s="269"/>
      <c r="AI21" s="268"/>
      <c r="AJ21" s="269"/>
      <c r="AK21" s="268"/>
      <c r="AL21" s="269"/>
      <c r="AM21" s="270"/>
      <c r="AN21" s="264" t="s">
        <v>228</v>
      </c>
      <c r="AO21" s="265"/>
      <c r="AP21" s="265"/>
      <c r="AQ21" s="265"/>
      <c r="AR21" s="265"/>
      <c r="AS21" s="265"/>
      <c r="AT21" s="265"/>
      <c r="AU21" s="266"/>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v>0.95833333333333337</v>
      </c>
      <c r="W22" s="318"/>
      <c r="X22" s="319">
        <v>0.96666666666666667</v>
      </c>
      <c r="Y22" s="269"/>
      <c r="Z22" s="317"/>
      <c r="AA22" s="318"/>
      <c r="AB22" s="269">
        <v>8.3333333333333332E-3</v>
      </c>
      <c r="AC22" s="268"/>
      <c r="AD22" s="269"/>
      <c r="AE22" s="268"/>
      <c r="AF22" s="318"/>
      <c r="AG22" s="318"/>
      <c r="AH22" s="318"/>
      <c r="AI22" s="318"/>
      <c r="AJ22" s="318"/>
      <c r="AK22" s="318"/>
      <c r="AL22" s="268"/>
      <c r="AM22" s="269"/>
      <c r="AN22" s="271" t="s">
        <v>229</v>
      </c>
      <c r="AO22" s="272"/>
      <c r="AP22" s="272"/>
      <c r="AQ22" s="272"/>
      <c r="AR22" s="272"/>
      <c r="AS22" s="272"/>
      <c r="AT22" s="272"/>
      <c r="AU22" s="273"/>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v>0.96666666666666667</v>
      </c>
      <c r="W23" s="318"/>
      <c r="X23" s="318">
        <v>1</v>
      </c>
      <c r="Y23" s="269"/>
      <c r="Z23" s="317"/>
      <c r="AA23" s="318"/>
      <c r="AB23" s="269"/>
      <c r="AC23" s="268"/>
      <c r="AD23" s="269"/>
      <c r="AE23" s="268"/>
      <c r="AF23" s="318">
        <v>3.3333333333333333E-2</v>
      </c>
      <c r="AG23" s="318"/>
      <c r="AH23" s="318"/>
      <c r="AI23" s="318"/>
      <c r="AJ23" s="318"/>
      <c r="AK23" s="318"/>
      <c r="AL23" s="268"/>
      <c r="AM23" s="269"/>
      <c r="AN23" s="271" t="s">
        <v>229</v>
      </c>
      <c r="AO23" s="272"/>
      <c r="AP23" s="272"/>
      <c r="AQ23" s="272"/>
      <c r="AR23" s="272"/>
      <c r="AS23" s="272"/>
      <c r="AT23" s="272"/>
      <c r="AU23" s="273"/>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8"/>
      <c r="Y24" s="269"/>
      <c r="Z24" s="317"/>
      <c r="AA24" s="318"/>
      <c r="AB24" s="269"/>
      <c r="AC24" s="268"/>
      <c r="AD24" s="269"/>
      <c r="AE24" s="268"/>
      <c r="AF24" s="318"/>
      <c r="AG24" s="318"/>
      <c r="AH24" s="318"/>
      <c r="AI24" s="318"/>
      <c r="AJ24" s="318"/>
      <c r="AK24" s="318"/>
      <c r="AL24" s="268"/>
      <c r="AM24" s="269"/>
      <c r="AN24" s="271"/>
      <c r="AO24" s="272"/>
      <c r="AP24" s="272"/>
      <c r="AQ24" s="272"/>
      <c r="AR24" s="272"/>
      <c r="AS24" s="272"/>
      <c r="AT24" s="272"/>
      <c r="AU24" s="273"/>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29"/>
      <c r="Y25" s="269"/>
      <c r="Z25" s="317"/>
      <c r="AA25" s="318"/>
      <c r="AB25" s="318"/>
      <c r="AC25" s="318"/>
      <c r="AD25" s="318"/>
      <c r="AE25" s="318"/>
      <c r="AF25" s="318"/>
      <c r="AG25" s="318"/>
      <c r="AH25" s="318"/>
      <c r="AI25" s="318"/>
      <c r="AJ25" s="318"/>
      <c r="AK25" s="318"/>
      <c r="AL25" s="268"/>
      <c r="AM25" s="269"/>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69"/>
      <c r="Z26" s="334"/>
      <c r="AA26" s="318"/>
      <c r="AB26" s="319"/>
      <c r="AC26" s="318"/>
      <c r="AD26" s="319"/>
      <c r="AE26" s="318"/>
      <c r="AF26" s="319"/>
      <c r="AG26" s="318"/>
      <c r="AH26" s="319"/>
      <c r="AI26" s="318"/>
      <c r="AJ26" s="319"/>
      <c r="AK26" s="318"/>
      <c r="AL26" s="329"/>
      <c r="AM26" s="269"/>
      <c r="AN26" s="271"/>
      <c r="AO26" s="272"/>
      <c r="AP26" s="272"/>
      <c r="AQ26" s="272"/>
      <c r="AR26" s="272"/>
      <c r="AS26" s="272"/>
      <c r="AT26" s="272"/>
      <c r="AU26" s="273"/>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0.13333333333333333</v>
      </c>
      <c r="AC31" s="366"/>
      <c r="AD31" s="366">
        <f>SUM(AD9:AE30)</f>
        <v>3.3333333333333333E-2</v>
      </c>
      <c r="AE31" s="366"/>
      <c r="AF31" s="366">
        <f>SUM(AF9:AG30)</f>
        <v>0.26250000000000001</v>
      </c>
      <c r="AG31" s="366"/>
      <c r="AH31" s="366">
        <f>SUM(AH9:AI30)</f>
        <v>0</v>
      </c>
      <c r="AI31" s="366"/>
      <c r="AJ31" s="366">
        <f>SUM(AJ9:AK30)</f>
        <v>0</v>
      </c>
      <c r="AK31" s="366"/>
      <c r="AL31" s="380">
        <f>SUM(AL9:AM30)</f>
        <v>0.5708333333333333</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10164</v>
      </c>
      <c r="Y35" s="377"/>
      <c r="Z35" s="377"/>
      <c r="AA35" s="56" t="s">
        <v>79</v>
      </c>
      <c r="AB35" s="378">
        <v>1124</v>
      </c>
      <c r="AC35" s="379"/>
      <c r="AD35" s="379"/>
      <c r="AE35" s="57" t="s">
        <v>79</v>
      </c>
      <c r="AF35" s="378">
        <v>0</v>
      </c>
      <c r="AG35" s="379"/>
      <c r="AH35" s="379"/>
      <c r="AI35" s="56" t="s">
        <v>79</v>
      </c>
      <c r="AJ35" s="378">
        <v>0</v>
      </c>
      <c r="AK35" s="379"/>
      <c r="AL35" s="379"/>
      <c r="AM35" s="56" t="s">
        <v>79</v>
      </c>
      <c r="AN35" s="382">
        <f>(X35+AF35)-(AB35+AJ35)</f>
        <v>9040</v>
      </c>
      <c r="AO35" s="383"/>
      <c r="AP35" s="56" t="s">
        <v>79</v>
      </c>
      <c r="AQ35" s="384"/>
      <c r="AR35" s="385"/>
      <c r="AS35" s="385"/>
      <c r="AT35" s="385"/>
      <c r="AU35" s="386"/>
    </row>
    <row r="36" spans="1:47" ht="15.75" customHeight="1">
      <c r="A36" s="183" t="s">
        <v>81</v>
      </c>
      <c r="B36" s="58"/>
      <c r="C36" s="58"/>
      <c r="D36" s="58"/>
      <c r="E36" s="58"/>
      <c r="F36" s="58"/>
      <c r="G36" s="59"/>
      <c r="H36" s="394">
        <f>SUM(AB9:AC30)</f>
        <v>0.13333333333333333</v>
      </c>
      <c r="I36" s="395"/>
      <c r="J36" s="395"/>
      <c r="K36" s="396">
        <v>120</v>
      </c>
      <c r="L36" s="397"/>
      <c r="M36" s="60" t="s">
        <v>79</v>
      </c>
      <c r="N36" s="398">
        <f t="shared" si="2"/>
        <v>384</v>
      </c>
      <c r="O36" s="399"/>
      <c r="P36" s="60" t="s">
        <v>79</v>
      </c>
      <c r="Q36" s="51"/>
      <c r="R36" s="403" t="s">
        <v>82</v>
      </c>
      <c r="S36" s="404"/>
      <c r="T36" s="404"/>
      <c r="U36" s="404"/>
      <c r="V36" s="404"/>
      <c r="W36" s="404"/>
      <c r="X36" s="401">
        <v>35000</v>
      </c>
      <c r="Y36" s="402"/>
      <c r="Z36" s="402"/>
      <c r="AA36" s="61" t="s">
        <v>79</v>
      </c>
      <c r="AB36" s="387">
        <v>2000</v>
      </c>
      <c r="AC36" s="388"/>
      <c r="AD36" s="388"/>
      <c r="AE36" s="62" t="s">
        <v>79</v>
      </c>
      <c r="AF36" s="387">
        <v>10000</v>
      </c>
      <c r="AG36" s="388"/>
      <c r="AH36" s="388"/>
      <c r="AI36" s="61" t="s">
        <v>79</v>
      </c>
      <c r="AJ36" s="387">
        <v>0</v>
      </c>
      <c r="AK36" s="388"/>
      <c r="AL36" s="388"/>
      <c r="AM36" s="61" t="s">
        <v>79</v>
      </c>
      <c r="AN36" s="389">
        <f t="shared" ref="AN36:AN43" si="3">(X36+AF36)-(AB36+AJ36)</f>
        <v>43000</v>
      </c>
      <c r="AO36" s="390"/>
      <c r="AP36" s="61" t="s">
        <v>79</v>
      </c>
      <c r="AQ36" s="391" t="s">
        <v>230</v>
      </c>
      <c r="AR36" s="392"/>
      <c r="AS36" s="392"/>
      <c r="AT36" s="392"/>
      <c r="AU36" s="393"/>
    </row>
    <row r="37" spans="1:47" ht="15.75" customHeight="1">
      <c r="A37" s="183" t="s">
        <v>83</v>
      </c>
      <c r="B37" s="58"/>
      <c r="C37" s="58"/>
      <c r="D37" s="58"/>
      <c r="E37" s="58"/>
      <c r="F37" s="58"/>
      <c r="G37" s="59"/>
      <c r="H37" s="394">
        <f>SUM(AD9:AE30)</f>
        <v>3.3333333333333333E-2</v>
      </c>
      <c r="I37" s="395"/>
      <c r="J37" s="395"/>
      <c r="K37" s="396">
        <v>89</v>
      </c>
      <c r="L37" s="397"/>
      <c r="M37" s="60" t="s">
        <v>79</v>
      </c>
      <c r="N37" s="398">
        <f t="shared" si="2"/>
        <v>71.2</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83" t="s">
        <v>85</v>
      </c>
      <c r="B38" s="58"/>
      <c r="C38" s="58"/>
      <c r="D38" s="58"/>
      <c r="E38" s="58"/>
      <c r="F38" s="58"/>
      <c r="G38" s="59"/>
      <c r="H38" s="394">
        <f>SUM(AF9:AG30)</f>
        <v>0.26250000000000001</v>
      </c>
      <c r="I38" s="395"/>
      <c r="J38" s="395"/>
      <c r="K38" s="396">
        <v>89</v>
      </c>
      <c r="L38" s="397"/>
      <c r="M38" s="60" t="s">
        <v>79</v>
      </c>
      <c r="N38" s="398">
        <f t="shared" si="2"/>
        <v>560.70000000000005</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83"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83"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83" t="s">
        <v>92</v>
      </c>
      <c r="B41" s="58"/>
      <c r="C41" s="58"/>
      <c r="D41" s="58"/>
      <c r="E41" s="58"/>
      <c r="F41" s="58"/>
      <c r="G41" s="59"/>
      <c r="H41" s="394">
        <f>SUM(AL9:AM30)</f>
        <v>0.5708333333333333</v>
      </c>
      <c r="I41" s="395"/>
      <c r="J41" s="395"/>
      <c r="K41" s="396">
        <v>8</v>
      </c>
      <c r="L41" s="397"/>
      <c r="M41" s="60" t="s">
        <v>79</v>
      </c>
      <c r="N41" s="398">
        <f t="shared" si="2"/>
        <v>109.6</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83"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1125.5</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44050</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44050</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78" t="s">
        <v>141</v>
      </c>
      <c r="AH71" s="179"/>
      <c r="AI71" s="179"/>
      <c r="AJ71" s="179"/>
      <c r="AK71" s="179"/>
      <c r="AL71" s="180"/>
      <c r="AM71" s="178" t="s">
        <v>142</v>
      </c>
      <c r="AN71" s="179"/>
      <c r="AO71" s="179"/>
      <c r="AP71" s="184"/>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78" t="s">
        <v>147</v>
      </c>
      <c r="AH72" s="179"/>
      <c r="AI72" s="179"/>
      <c r="AJ72" s="179"/>
      <c r="AK72" s="179"/>
      <c r="AL72" s="180"/>
      <c r="AM72" s="178" t="s">
        <v>145</v>
      </c>
      <c r="AN72" s="179"/>
      <c r="AO72" s="179"/>
      <c r="AP72" s="184"/>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78" t="s">
        <v>181</v>
      </c>
      <c r="AH73" s="179"/>
      <c r="AI73" s="179"/>
      <c r="AJ73" s="179"/>
      <c r="AK73" s="179"/>
      <c r="AL73" s="180"/>
      <c r="AM73" s="178" t="s">
        <v>148</v>
      </c>
      <c r="AN73" s="179"/>
      <c r="AO73" s="179"/>
      <c r="AP73" s="184"/>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78" t="s">
        <v>150</v>
      </c>
      <c r="AH74" s="179"/>
      <c r="AI74" s="179"/>
      <c r="AJ74" s="179"/>
      <c r="AK74" s="179"/>
      <c r="AL74" s="180"/>
      <c r="AM74" s="178" t="s">
        <v>151</v>
      </c>
      <c r="AN74" s="179"/>
      <c r="AO74" s="179"/>
      <c r="AP74" s="184"/>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78" t="s">
        <v>153</v>
      </c>
      <c r="AH75" s="179"/>
      <c r="AI75" s="179"/>
      <c r="AJ75" s="179"/>
      <c r="AK75" s="179"/>
      <c r="AL75" s="180"/>
      <c r="AM75" s="178" t="s">
        <v>154</v>
      </c>
      <c r="AN75" s="179"/>
      <c r="AO75" s="179"/>
      <c r="AP75" s="184"/>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78" t="s">
        <v>156</v>
      </c>
      <c r="AH76" s="179"/>
      <c r="AI76" s="179"/>
      <c r="AJ76" s="179"/>
      <c r="AK76" s="179"/>
      <c r="AL76" s="180"/>
      <c r="AM76" s="178" t="s">
        <v>154</v>
      </c>
      <c r="AN76" s="179"/>
      <c r="AO76" s="179" t="s">
        <v>143</v>
      </c>
      <c r="AP76" s="184"/>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78" t="s">
        <v>158</v>
      </c>
      <c r="AH77" s="179"/>
      <c r="AI77" s="179"/>
      <c r="AJ77" s="179"/>
      <c r="AK77" s="179"/>
      <c r="AL77" s="180"/>
      <c r="AM77" s="178" t="s">
        <v>159</v>
      </c>
      <c r="AN77" s="179"/>
      <c r="AO77" s="179"/>
      <c r="AP77" s="184"/>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2"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44051</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90" t="s">
        <v>16</v>
      </c>
      <c r="L8" s="191"/>
      <c r="M8" s="191"/>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2.4999999999999998E-2</v>
      </c>
      <c r="Y9" s="263"/>
      <c r="Z9" s="260"/>
      <c r="AA9" s="261"/>
      <c r="AB9" s="262">
        <v>1.6666666666666666E-2</v>
      </c>
      <c r="AC9" s="261"/>
      <c r="AD9" s="262">
        <v>4.1666666666666666E-3</v>
      </c>
      <c r="AE9" s="261"/>
      <c r="AF9" s="262">
        <v>4.1666666666666666E-3</v>
      </c>
      <c r="AG9" s="261"/>
      <c r="AH9" s="262"/>
      <c r="AI9" s="261"/>
      <c r="AJ9" s="262"/>
      <c r="AK9" s="261"/>
      <c r="AL9" s="262"/>
      <c r="AM9" s="263"/>
      <c r="AN9" s="264" t="s">
        <v>238</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7">
        <v>2.4999999999999998E-2</v>
      </c>
      <c r="W10" s="268"/>
      <c r="X10" s="269">
        <v>9.1666666666666674E-2</v>
      </c>
      <c r="Y10" s="270"/>
      <c r="Z10" s="267"/>
      <c r="AA10" s="268"/>
      <c r="AB10" s="269"/>
      <c r="AC10" s="268"/>
      <c r="AD10" s="269"/>
      <c r="AE10" s="268"/>
      <c r="AF10" s="269"/>
      <c r="AG10" s="268"/>
      <c r="AH10" s="269"/>
      <c r="AI10" s="268"/>
      <c r="AJ10" s="269"/>
      <c r="AK10" s="268"/>
      <c r="AL10" s="269">
        <v>6.6666666666666666E-2</v>
      </c>
      <c r="AM10" s="270"/>
      <c r="AN10" s="271" t="s">
        <v>193</v>
      </c>
      <c r="AO10" s="272"/>
      <c r="AP10" s="272"/>
      <c r="AQ10" s="272"/>
      <c r="AR10" s="272"/>
      <c r="AS10" s="272"/>
      <c r="AT10" s="272"/>
      <c r="AU10" s="27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7">
        <v>9.1666666666666674E-2</v>
      </c>
      <c r="W11" s="268"/>
      <c r="X11" s="269">
        <v>0.18333333333333335</v>
      </c>
      <c r="Y11" s="270"/>
      <c r="Z11" s="267"/>
      <c r="AA11" s="268"/>
      <c r="AB11" s="269"/>
      <c r="AC11" s="268"/>
      <c r="AD11" s="269"/>
      <c r="AE11" s="268"/>
      <c r="AF11" s="269">
        <v>9.1666666666666674E-2</v>
      </c>
      <c r="AG11" s="268"/>
      <c r="AH11" s="269"/>
      <c r="AI11" s="268"/>
      <c r="AJ11" s="269"/>
      <c r="AK11" s="268"/>
      <c r="AL11" s="269"/>
      <c r="AM11" s="270"/>
      <c r="AN11" s="264" t="s">
        <v>243</v>
      </c>
      <c r="AO11" s="265"/>
      <c r="AP11" s="265"/>
      <c r="AQ11" s="265"/>
      <c r="AR11" s="265"/>
      <c r="AS11" s="265"/>
      <c r="AT11" s="265"/>
      <c r="AU11" s="266"/>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0.18333333333333335</v>
      </c>
      <c r="W12" s="268"/>
      <c r="X12" s="269">
        <v>0.27916666666666667</v>
      </c>
      <c r="Y12" s="270"/>
      <c r="Z12" s="267"/>
      <c r="AA12" s="268"/>
      <c r="AB12" s="269"/>
      <c r="AC12" s="268"/>
      <c r="AD12" s="269"/>
      <c r="AE12" s="268"/>
      <c r="AF12" s="269"/>
      <c r="AG12" s="268"/>
      <c r="AH12" s="269"/>
      <c r="AI12" s="268"/>
      <c r="AJ12" s="269"/>
      <c r="AK12" s="268"/>
      <c r="AL12" s="269">
        <v>9.5833333333333326E-2</v>
      </c>
      <c r="AM12" s="270"/>
      <c r="AN12" s="271" t="s">
        <v>193</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0.27916666666666667</v>
      </c>
      <c r="W13" s="268"/>
      <c r="X13" s="269">
        <v>0.30833333333333335</v>
      </c>
      <c r="Y13" s="270"/>
      <c r="Z13" s="267"/>
      <c r="AA13" s="268"/>
      <c r="AB13" s="269">
        <v>2.0833333333333332E-2</v>
      </c>
      <c r="AC13" s="268"/>
      <c r="AD13" s="269">
        <v>4.1666666666666666E-3</v>
      </c>
      <c r="AE13" s="268"/>
      <c r="AF13" s="269">
        <v>4.1666666666666666E-3</v>
      </c>
      <c r="AG13" s="268"/>
      <c r="AH13" s="269"/>
      <c r="AI13" s="268"/>
      <c r="AJ13" s="269"/>
      <c r="AK13" s="268"/>
      <c r="AL13" s="269"/>
      <c r="AM13" s="270"/>
      <c r="AN13" s="271" t="s">
        <v>231</v>
      </c>
      <c r="AO13" s="272"/>
      <c r="AP13" s="272"/>
      <c r="AQ13" s="272"/>
      <c r="AR13" s="272"/>
      <c r="AS13" s="272"/>
      <c r="AT13" s="272"/>
      <c r="AU13" s="273"/>
    </row>
    <row r="14" spans="1:47" ht="15.75" customHeight="1" thickTop="1" thickBot="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0.30833333333333335</v>
      </c>
      <c r="W14" s="268"/>
      <c r="X14" s="269">
        <v>0.33333333333333331</v>
      </c>
      <c r="Y14" s="270"/>
      <c r="Z14" s="267"/>
      <c r="AA14" s="268"/>
      <c r="AB14" s="269">
        <v>1.6666666666666666E-2</v>
      </c>
      <c r="AC14" s="268"/>
      <c r="AD14" s="269">
        <v>4.1666666666666666E-3</v>
      </c>
      <c r="AE14" s="268"/>
      <c r="AF14" s="269">
        <v>4.1666666666666666E-3</v>
      </c>
      <c r="AG14" s="268"/>
      <c r="AH14" s="269"/>
      <c r="AI14" s="268"/>
      <c r="AJ14" s="269"/>
      <c r="AK14" s="268"/>
      <c r="AL14" s="269"/>
      <c r="AM14" s="270"/>
      <c r="AN14" s="264" t="s">
        <v>244</v>
      </c>
      <c r="AO14" s="265"/>
      <c r="AP14" s="265"/>
      <c r="AQ14" s="265"/>
      <c r="AR14" s="265"/>
      <c r="AS14" s="265"/>
      <c r="AT14" s="265"/>
      <c r="AU14" s="266"/>
    </row>
    <row r="15" spans="1:47" ht="15.75" customHeight="1" thickTop="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0.33333333333333331</v>
      </c>
      <c r="W15" s="268"/>
      <c r="X15" s="269">
        <v>0.35416666666666669</v>
      </c>
      <c r="Y15" s="270"/>
      <c r="Z15" s="267"/>
      <c r="AA15" s="268"/>
      <c r="AB15" s="269">
        <v>1.2499999999999999E-2</v>
      </c>
      <c r="AC15" s="268"/>
      <c r="AD15" s="269">
        <v>4.1666666666666666E-3</v>
      </c>
      <c r="AE15" s="268"/>
      <c r="AF15" s="269">
        <v>4.1666666666666666E-3</v>
      </c>
      <c r="AG15" s="268"/>
      <c r="AH15" s="269"/>
      <c r="AI15" s="268"/>
      <c r="AJ15" s="269"/>
      <c r="AK15" s="268"/>
      <c r="AL15" s="269"/>
      <c r="AM15" s="270"/>
      <c r="AN15" s="264" t="s">
        <v>232</v>
      </c>
      <c r="AO15" s="265"/>
      <c r="AP15" s="265"/>
      <c r="AQ15" s="265"/>
      <c r="AR15" s="265"/>
      <c r="AS15" s="265"/>
      <c r="AT15" s="265"/>
      <c r="AU15" s="26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7">
        <v>0.35416666666666669</v>
      </c>
      <c r="W16" s="268"/>
      <c r="X16" s="269">
        <v>0.37083333333333335</v>
      </c>
      <c r="Y16" s="270"/>
      <c r="Z16" s="267"/>
      <c r="AA16" s="268"/>
      <c r="AB16" s="269"/>
      <c r="AC16" s="268"/>
      <c r="AD16" s="269"/>
      <c r="AE16" s="268"/>
      <c r="AF16" s="269">
        <v>1.6666666666666666E-2</v>
      </c>
      <c r="AG16" s="268"/>
      <c r="AH16" s="269"/>
      <c r="AI16" s="268"/>
      <c r="AJ16" s="269"/>
      <c r="AK16" s="268"/>
      <c r="AL16" s="269"/>
      <c r="AM16" s="270"/>
      <c r="AN16" s="271" t="s">
        <v>234</v>
      </c>
      <c r="AO16" s="272"/>
      <c r="AP16" s="272"/>
      <c r="AQ16" s="272"/>
      <c r="AR16" s="272"/>
      <c r="AS16" s="272"/>
      <c r="AT16" s="272"/>
      <c r="AU16" s="273"/>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7">
        <v>0.37083333333333335</v>
      </c>
      <c r="W17" s="268"/>
      <c r="X17" s="269">
        <v>0.39583333333333331</v>
      </c>
      <c r="Y17" s="270"/>
      <c r="Z17" s="267"/>
      <c r="AA17" s="268"/>
      <c r="AB17" s="269">
        <v>1.6666666666666666E-2</v>
      </c>
      <c r="AC17" s="268"/>
      <c r="AD17" s="269">
        <v>4.1666666666666666E-3</v>
      </c>
      <c r="AE17" s="268"/>
      <c r="AF17" s="269">
        <v>4.1666666666666666E-3</v>
      </c>
      <c r="AG17" s="268"/>
      <c r="AH17" s="269"/>
      <c r="AI17" s="268"/>
      <c r="AJ17" s="269"/>
      <c r="AK17" s="268"/>
      <c r="AL17" s="269"/>
      <c r="AM17" s="270"/>
      <c r="AN17" s="264" t="s">
        <v>236</v>
      </c>
      <c r="AO17" s="265"/>
      <c r="AP17" s="265"/>
      <c r="AQ17" s="265"/>
      <c r="AR17" s="265"/>
      <c r="AS17" s="265"/>
      <c r="AT17" s="265"/>
      <c r="AU17" s="266"/>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v>0.39583333333333331</v>
      </c>
      <c r="W18" s="268"/>
      <c r="X18" s="305">
        <v>0.42083333333333334</v>
      </c>
      <c r="Y18" s="306"/>
      <c r="Z18" s="267"/>
      <c r="AA18" s="268"/>
      <c r="AB18" s="269">
        <v>1.6666666666666666E-2</v>
      </c>
      <c r="AC18" s="268"/>
      <c r="AD18" s="269">
        <v>4.1666666666666666E-3</v>
      </c>
      <c r="AE18" s="268"/>
      <c r="AF18" s="269">
        <v>4.1666666666666666E-3</v>
      </c>
      <c r="AG18" s="268"/>
      <c r="AH18" s="269"/>
      <c r="AI18" s="268"/>
      <c r="AJ18" s="269"/>
      <c r="AK18" s="268"/>
      <c r="AL18" s="269"/>
      <c r="AM18" s="270"/>
      <c r="AN18" s="271" t="s">
        <v>235</v>
      </c>
      <c r="AO18" s="272"/>
      <c r="AP18" s="272"/>
      <c r="AQ18" s="272"/>
      <c r="AR18" s="272"/>
      <c r="AS18" s="272"/>
      <c r="AT18" s="272"/>
      <c r="AU18" s="273"/>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v>0.42083333333333334</v>
      </c>
      <c r="W19" s="268"/>
      <c r="X19" s="305">
        <v>0.4458333333333333</v>
      </c>
      <c r="Y19" s="306"/>
      <c r="Z19" s="34"/>
      <c r="AA19" s="34"/>
      <c r="AB19" s="269">
        <v>1.6666666666666666E-2</v>
      </c>
      <c r="AC19" s="268"/>
      <c r="AD19" s="269">
        <v>4.1666666666666666E-3</v>
      </c>
      <c r="AE19" s="268"/>
      <c r="AF19" s="269">
        <v>4.1666666666666666E-3</v>
      </c>
      <c r="AG19" s="268"/>
      <c r="AH19" s="269"/>
      <c r="AI19" s="268"/>
      <c r="AJ19" s="269"/>
      <c r="AK19" s="268"/>
      <c r="AL19" s="269"/>
      <c r="AM19" s="270"/>
      <c r="AN19" s="264" t="s">
        <v>237</v>
      </c>
      <c r="AO19" s="265"/>
      <c r="AP19" s="265"/>
      <c r="AQ19" s="265"/>
      <c r="AR19" s="265"/>
      <c r="AS19" s="265"/>
      <c r="AT19" s="265"/>
      <c r="AU19" s="266"/>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v>0.4458333333333333</v>
      </c>
      <c r="W20" s="268"/>
      <c r="X20" s="305">
        <v>0.53333333333333333</v>
      </c>
      <c r="Y20" s="306"/>
      <c r="Z20" s="267"/>
      <c r="AA20" s="268"/>
      <c r="AB20" s="269"/>
      <c r="AC20" s="268"/>
      <c r="AD20" s="269"/>
      <c r="AE20" s="268"/>
      <c r="AF20" s="269"/>
      <c r="AG20" s="268"/>
      <c r="AH20" s="269"/>
      <c r="AI20" s="268"/>
      <c r="AJ20" s="269"/>
      <c r="AK20" s="268"/>
      <c r="AL20" s="269">
        <v>8.7500000000000008E-2</v>
      </c>
      <c r="AM20" s="270"/>
      <c r="AN20" s="271" t="s">
        <v>242</v>
      </c>
      <c r="AO20" s="272"/>
      <c r="AP20" s="272"/>
      <c r="AQ20" s="272"/>
      <c r="AR20" s="272"/>
      <c r="AS20" s="272"/>
      <c r="AT20" s="272"/>
      <c r="AU20" s="273"/>
    </row>
    <row r="21" spans="1:47" ht="15.75" customHeight="1" thickTop="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v>0.53333333333333333</v>
      </c>
      <c r="W21" s="268"/>
      <c r="X21" s="305">
        <v>0.55833333333333335</v>
      </c>
      <c r="Y21" s="306"/>
      <c r="Z21" s="267"/>
      <c r="AA21" s="268"/>
      <c r="AB21" s="269">
        <v>1.6666666666666666E-2</v>
      </c>
      <c r="AC21" s="268"/>
      <c r="AD21" s="269">
        <v>4.1666666666666666E-3</v>
      </c>
      <c r="AE21" s="268"/>
      <c r="AF21" s="269">
        <v>4.1666666666666666E-3</v>
      </c>
      <c r="AG21" s="268"/>
      <c r="AH21" s="269"/>
      <c r="AI21" s="268"/>
      <c r="AJ21" s="269"/>
      <c r="AK21" s="268"/>
      <c r="AL21" s="269"/>
      <c r="AM21" s="270"/>
      <c r="AN21" s="264" t="s">
        <v>239</v>
      </c>
      <c r="AO21" s="265"/>
      <c r="AP21" s="265"/>
      <c r="AQ21" s="265"/>
      <c r="AR21" s="265"/>
      <c r="AS21" s="265"/>
      <c r="AT21" s="265"/>
      <c r="AU21" s="266"/>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v>0.55833333333333335</v>
      </c>
      <c r="W22" s="318"/>
      <c r="X22" s="319">
        <v>0.61249999999999993</v>
      </c>
      <c r="Y22" s="269"/>
      <c r="Z22" s="317"/>
      <c r="AA22" s="318"/>
      <c r="AB22" s="269"/>
      <c r="AC22" s="268"/>
      <c r="AD22" s="269"/>
      <c r="AE22" s="268"/>
      <c r="AF22" s="318">
        <v>5.4166666666666669E-2</v>
      </c>
      <c r="AG22" s="318"/>
      <c r="AH22" s="318"/>
      <c r="AI22" s="318"/>
      <c r="AJ22" s="318"/>
      <c r="AK22" s="318"/>
      <c r="AL22" s="268"/>
      <c r="AM22" s="269"/>
      <c r="AN22" s="271" t="s">
        <v>240</v>
      </c>
      <c r="AO22" s="272"/>
      <c r="AP22" s="272"/>
      <c r="AQ22" s="272"/>
      <c r="AR22" s="272"/>
      <c r="AS22" s="272"/>
      <c r="AT22" s="272"/>
      <c r="AU22" s="273"/>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v>0.61249999999999993</v>
      </c>
      <c r="W23" s="318"/>
      <c r="X23" s="318">
        <v>0.63750000000000007</v>
      </c>
      <c r="Y23" s="269"/>
      <c r="Z23" s="317"/>
      <c r="AA23" s="318"/>
      <c r="AB23" s="269">
        <v>1.6666666666666666E-2</v>
      </c>
      <c r="AC23" s="268"/>
      <c r="AD23" s="269">
        <v>4.1666666666666666E-3</v>
      </c>
      <c r="AE23" s="268"/>
      <c r="AF23" s="318">
        <v>4.1666666666666666E-3</v>
      </c>
      <c r="AG23" s="318"/>
      <c r="AH23" s="318"/>
      <c r="AI23" s="318"/>
      <c r="AJ23" s="318"/>
      <c r="AK23" s="318"/>
      <c r="AL23" s="268"/>
      <c r="AM23" s="269"/>
      <c r="AN23" s="271" t="s">
        <v>241</v>
      </c>
      <c r="AO23" s="272"/>
      <c r="AP23" s="272"/>
      <c r="AQ23" s="272"/>
      <c r="AR23" s="272"/>
      <c r="AS23" s="272"/>
      <c r="AT23" s="272"/>
      <c r="AU23" s="273"/>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v>0.63750000000000007</v>
      </c>
      <c r="W24" s="318"/>
      <c r="X24" s="268">
        <v>0.75</v>
      </c>
      <c r="Y24" s="269"/>
      <c r="Z24" s="317"/>
      <c r="AA24" s="318"/>
      <c r="AB24" s="269" t="s">
        <v>233</v>
      </c>
      <c r="AC24" s="268"/>
      <c r="AD24" s="269"/>
      <c r="AE24" s="268"/>
      <c r="AF24" s="318"/>
      <c r="AG24" s="318"/>
      <c r="AH24" s="318"/>
      <c r="AI24" s="318"/>
      <c r="AJ24" s="318"/>
      <c r="AK24" s="318"/>
      <c r="AL24" s="268">
        <v>0.1125</v>
      </c>
      <c r="AM24" s="269"/>
      <c r="AN24" s="271" t="s">
        <v>242</v>
      </c>
      <c r="AO24" s="272"/>
      <c r="AP24" s="272"/>
      <c r="AQ24" s="272"/>
      <c r="AR24" s="272"/>
      <c r="AS24" s="272"/>
      <c r="AT24" s="272"/>
      <c r="AU24" s="273"/>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v>0.75</v>
      </c>
      <c r="W25" s="268"/>
      <c r="X25" s="329">
        <v>0.8208333333333333</v>
      </c>
      <c r="Y25" s="269"/>
      <c r="Z25" s="317"/>
      <c r="AA25" s="318"/>
      <c r="AB25" s="318"/>
      <c r="AC25" s="318"/>
      <c r="AD25" s="318"/>
      <c r="AE25" s="318"/>
      <c r="AF25" s="318">
        <v>7.0833333333333331E-2</v>
      </c>
      <c r="AG25" s="318"/>
      <c r="AH25" s="318"/>
      <c r="AI25" s="318"/>
      <c r="AJ25" s="318"/>
      <c r="AK25" s="318"/>
      <c r="AL25" s="268"/>
      <c r="AM25" s="269"/>
      <c r="AN25" s="271" t="s">
        <v>245</v>
      </c>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v>0.8208333333333333</v>
      </c>
      <c r="W26" s="318"/>
      <c r="X26" s="319">
        <v>1</v>
      </c>
      <c r="Y26" s="269"/>
      <c r="Z26" s="334"/>
      <c r="AA26" s="318"/>
      <c r="AB26" s="319"/>
      <c r="AC26" s="318"/>
      <c r="AD26" s="319"/>
      <c r="AE26" s="318"/>
      <c r="AF26" s="319"/>
      <c r="AG26" s="318"/>
      <c r="AH26" s="319"/>
      <c r="AI26" s="318"/>
      <c r="AJ26" s="319"/>
      <c r="AK26" s="318"/>
      <c r="AL26" s="329">
        <v>0.17916666666666667</v>
      </c>
      <c r="AM26" s="269"/>
      <c r="AN26" s="271" t="s">
        <v>242</v>
      </c>
      <c r="AO26" s="272"/>
      <c r="AP26" s="272"/>
      <c r="AQ26" s="272"/>
      <c r="AR26" s="272"/>
      <c r="AS26" s="272"/>
      <c r="AT26" s="272"/>
      <c r="AU26" s="273"/>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0.15</v>
      </c>
      <c r="AC31" s="366"/>
      <c r="AD31" s="366">
        <f>SUM(AD9:AE30)</f>
        <v>3.7499999999999999E-2</v>
      </c>
      <c r="AE31" s="366"/>
      <c r="AF31" s="366">
        <f>SUM(AF9:AG30)</f>
        <v>0.27083333333333337</v>
      </c>
      <c r="AG31" s="366"/>
      <c r="AH31" s="366">
        <f>SUM(AH9:AI30)</f>
        <v>0</v>
      </c>
      <c r="AI31" s="366"/>
      <c r="AJ31" s="366">
        <f>SUM(AJ9:AK30)</f>
        <v>0</v>
      </c>
      <c r="AK31" s="366"/>
      <c r="AL31" s="380">
        <f>SUM(AL9:AM30)</f>
        <v>0.54166666666666663</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9040</v>
      </c>
      <c r="Y35" s="377"/>
      <c r="Z35" s="377"/>
      <c r="AA35" s="56" t="s">
        <v>79</v>
      </c>
      <c r="AB35" s="378">
        <v>1191</v>
      </c>
      <c r="AC35" s="379"/>
      <c r="AD35" s="379"/>
      <c r="AE35" s="57" t="s">
        <v>79</v>
      </c>
      <c r="AF35" s="378">
        <v>10023</v>
      </c>
      <c r="AG35" s="379"/>
      <c r="AH35" s="379"/>
      <c r="AI35" s="56" t="s">
        <v>79</v>
      </c>
      <c r="AJ35" s="378">
        <v>0</v>
      </c>
      <c r="AK35" s="379"/>
      <c r="AL35" s="379"/>
      <c r="AM35" s="56" t="s">
        <v>79</v>
      </c>
      <c r="AN35" s="382">
        <f>(X35+AF35)-(AB35+AJ35)</f>
        <v>17872</v>
      </c>
      <c r="AO35" s="383"/>
      <c r="AP35" s="56" t="s">
        <v>79</v>
      </c>
      <c r="AQ35" s="384"/>
      <c r="AR35" s="385"/>
      <c r="AS35" s="385"/>
      <c r="AT35" s="385"/>
      <c r="AU35" s="386"/>
    </row>
    <row r="36" spans="1:47" ht="15.75" customHeight="1">
      <c r="A36" s="189" t="s">
        <v>81</v>
      </c>
      <c r="B36" s="58"/>
      <c r="C36" s="58"/>
      <c r="D36" s="58"/>
      <c r="E36" s="58"/>
      <c r="F36" s="58"/>
      <c r="G36" s="59"/>
      <c r="H36" s="394">
        <f>SUM(AB9:AC30)</f>
        <v>0.15</v>
      </c>
      <c r="I36" s="395"/>
      <c r="J36" s="395"/>
      <c r="K36" s="396">
        <v>120</v>
      </c>
      <c r="L36" s="397"/>
      <c r="M36" s="60" t="s">
        <v>79</v>
      </c>
      <c r="N36" s="398">
        <f t="shared" si="2"/>
        <v>431.99999999999994</v>
      </c>
      <c r="O36" s="399"/>
      <c r="P36" s="60" t="s">
        <v>79</v>
      </c>
      <c r="Q36" s="51"/>
      <c r="R36" s="403" t="s">
        <v>82</v>
      </c>
      <c r="S36" s="404"/>
      <c r="T36" s="404"/>
      <c r="U36" s="404"/>
      <c r="V36" s="404"/>
      <c r="W36" s="404"/>
      <c r="X36" s="401">
        <v>43000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41000</v>
      </c>
      <c r="AO36" s="390"/>
      <c r="AP36" s="61" t="s">
        <v>79</v>
      </c>
      <c r="AQ36" s="391"/>
      <c r="AR36" s="392"/>
      <c r="AS36" s="392"/>
      <c r="AT36" s="392"/>
      <c r="AU36" s="393"/>
    </row>
    <row r="37" spans="1:47" ht="15.75" customHeight="1">
      <c r="A37" s="189" t="s">
        <v>83</v>
      </c>
      <c r="B37" s="58"/>
      <c r="C37" s="58"/>
      <c r="D37" s="58"/>
      <c r="E37" s="58"/>
      <c r="F37" s="58"/>
      <c r="G37" s="59"/>
      <c r="H37" s="394">
        <f>SUM(AD9:AE30)</f>
        <v>3.7499999999999999E-2</v>
      </c>
      <c r="I37" s="395"/>
      <c r="J37" s="395"/>
      <c r="K37" s="396">
        <v>89</v>
      </c>
      <c r="L37" s="397"/>
      <c r="M37" s="60" t="s">
        <v>79</v>
      </c>
      <c r="N37" s="398">
        <f t="shared" si="2"/>
        <v>80.099999999999994</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89" t="s">
        <v>85</v>
      </c>
      <c r="B38" s="58"/>
      <c r="C38" s="58"/>
      <c r="D38" s="58"/>
      <c r="E38" s="58"/>
      <c r="F38" s="58"/>
      <c r="G38" s="59"/>
      <c r="H38" s="394">
        <f>SUM(AF9:AG30)</f>
        <v>0.27083333333333337</v>
      </c>
      <c r="I38" s="395"/>
      <c r="J38" s="395"/>
      <c r="K38" s="396">
        <v>89</v>
      </c>
      <c r="L38" s="397"/>
      <c r="M38" s="60" t="s">
        <v>79</v>
      </c>
      <c r="N38" s="398">
        <f t="shared" si="2"/>
        <v>578.50000000000011</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89"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t="s">
        <v>246</v>
      </c>
      <c r="AR39" s="392"/>
      <c r="AS39" s="392"/>
      <c r="AT39" s="392"/>
      <c r="AU39" s="393"/>
    </row>
    <row r="40" spans="1:47" ht="15.75" customHeight="1">
      <c r="A40" s="189"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89" t="s">
        <v>92</v>
      </c>
      <c r="B41" s="58"/>
      <c r="C41" s="58"/>
      <c r="D41" s="58"/>
      <c r="E41" s="58"/>
      <c r="F41" s="58"/>
      <c r="G41" s="59"/>
      <c r="H41" s="394">
        <f>SUM(AL9:AM30)</f>
        <v>0.54166666666666663</v>
      </c>
      <c r="I41" s="395"/>
      <c r="J41" s="395"/>
      <c r="K41" s="396">
        <v>8</v>
      </c>
      <c r="L41" s="397"/>
      <c r="M41" s="60" t="s">
        <v>79</v>
      </c>
      <c r="N41" s="398">
        <f t="shared" si="2"/>
        <v>104</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89"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1194.5999999999999</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44051</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44051</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86" t="s">
        <v>141</v>
      </c>
      <c r="AH71" s="187"/>
      <c r="AI71" s="187"/>
      <c r="AJ71" s="187"/>
      <c r="AK71" s="187"/>
      <c r="AL71" s="185"/>
      <c r="AM71" s="186" t="s">
        <v>142</v>
      </c>
      <c r="AN71" s="187"/>
      <c r="AO71" s="187"/>
      <c r="AP71" s="188"/>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86" t="s">
        <v>147</v>
      </c>
      <c r="AH72" s="187"/>
      <c r="AI72" s="187"/>
      <c r="AJ72" s="187"/>
      <c r="AK72" s="187"/>
      <c r="AL72" s="185"/>
      <c r="AM72" s="186" t="s">
        <v>145</v>
      </c>
      <c r="AN72" s="187"/>
      <c r="AO72" s="187"/>
      <c r="AP72" s="188"/>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86" t="s">
        <v>181</v>
      </c>
      <c r="AH73" s="187"/>
      <c r="AI73" s="187"/>
      <c r="AJ73" s="187"/>
      <c r="AK73" s="187"/>
      <c r="AL73" s="185"/>
      <c r="AM73" s="186" t="s">
        <v>148</v>
      </c>
      <c r="AN73" s="187"/>
      <c r="AO73" s="187"/>
      <c r="AP73" s="188"/>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86" t="s">
        <v>150</v>
      </c>
      <c r="AH74" s="187"/>
      <c r="AI74" s="187"/>
      <c r="AJ74" s="187"/>
      <c r="AK74" s="187"/>
      <c r="AL74" s="185"/>
      <c r="AM74" s="186" t="s">
        <v>151</v>
      </c>
      <c r="AN74" s="187"/>
      <c r="AO74" s="187"/>
      <c r="AP74" s="188"/>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86" t="s">
        <v>153</v>
      </c>
      <c r="AH75" s="187"/>
      <c r="AI75" s="187"/>
      <c r="AJ75" s="187"/>
      <c r="AK75" s="187"/>
      <c r="AL75" s="185"/>
      <c r="AM75" s="186" t="s">
        <v>154</v>
      </c>
      <c r="AN75" s="187"/>
      <c r="AO75" s="187"/>
      <c r="AP75" s="188"/>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86" t="s">
        <v>156</v>
      </c>
      <c r="AH76" s="187"/>
      <c r="AI76" s="187"/>
      <c r="AJ76" s="187"/>
      <c r="AK76" s="187"/>
      <c r="AL76" s="185"/>
      <c r="AM76" s="186" t="s">
        <v>154</v>
      </c>
      <c r="AN76" s="187"/>
      <c r="AO76" s="187" t="s">
        <v>143</v>
      </c>
      <c r="AP76" s="188"/>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86" t="s">
        <v>158</v>
      </c>
      <c r="AH77" s="187"/>
      <c r="AI77" s="187"/>
      <c r="AJ77" s="187"/>
      <c r="AK77" s="187"/>
      <c r="AL77" s="185"/>
      <c r="AM77" s="186" t="s">
        <v>159</v>
      </c>
      <c r="AN77" s="187"/>
      <c r="AO77" s="187"/>
      <c r="AP77" s="188"/>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3"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44052</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95" t="s">
        <v>16</v>
      </c>
      <c r="L8" s="196"/>
      <c r="M8" s="196"/>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9.1666666666666674E-2</v>
      </c>
      <c r="Y9" s="263"/>
      <c r="Z9" s="260"/>
      <c r="AA9" s="261"/>
      <c r="AB9" s="262"/>
      <c r="AC9" s="261"/>
      <c r="AD9" s="262"/>
      <c r="AE9" s="261"/>
      <c r="AF9" s="262"/>
      <c r="AG9" s="261"/>
      <c r="AH9" s="262"/>
      <c r="AI9" s="261"/>
      <c r="AJ9" s="262"/>
      <c r="AK9" s="261"/>
      <c r="AL9" s="262">
        <v>9.1666666666666674E-2</v>
      </c>
      <c r="AM9" s="263"/>
      <c r="AN9" s="264" t="s">
        <v>242</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7">
        <v>9.1666666666666674E-2</v>
      </c>
      <c r="W10" s="268"/>
      <c r="X10" s="269">
        <v>0.18333333333333335</v>
      </c>
      <c r="Y10" s="270"/>
      <c r="Z10" s="267"/>
      <c r="AA10" s="268"/>
      <c r="AB10" s="269"/>
      <c r="AC10" s="268"/>
      <c r="AD10" s="269"/>
      <c r="AE10" s="268"/>
      <c r="AF10" s="269">
        <v>9.1666666666666674E-2</v>
      </c>
      <c r="AG10" s="268"/>
      <c r="AH10" s="269"/>
      <c r="AI10" s="268"/>
      <c r="AJ10" s="269"/>
      <c r="AK10" s="268"/>
      <c r="AL10" s="269"/>
      <c r="AM10" s="270"/>
      <c r="AN10" s="271" t="s">
        <v>247</v>
      </c>
      <c r="AO10" s="272"/>
      <c r="AP10" s="272"/>
      <c r="AQ10" s="272"/>
      <c r="AR10" s="272"/>
      <c r="AS10" s="272"/>
      <c r="AT10" s="272"/>
      <c r="AU10" s="27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7">
        <v>0.18333333333333335</v>
      </c>
      <c r="W11" s="268"/>
      <c r="X11" s="269">
        <v>0.33749999999999997</v>
      </c>
      <c r="Y11" s="270"/>
      <c r="Z11" s="267"/>
      <c r="AA11" s="268"/>
      <c r="AB11" s="269"/>
      <c r="AC11" s="268"/>
      <c r="AD11" s="269"/>
      <c r="AE11" s="268"/>
      <c r="AF11" s="269"/>
      <c r="AG11" s="268"/>
      <c r="AH11" s="269"/>
      <c r="AI11" s="268"/>
      <c r="AJ11" s="269"/>
      <c r="AK11" s="268"/>
      <c r="AL11" s="269">
        <v>0.15416666666666667</v>
      </c>
      <c r="AM11" s="270"/>
      <c r="AN11" s="264" t="s">
        <v>242</v>
      </c>
      <c r="AO11" s="265"/>
      <c r="AP11" s="265"/>
      <c r="AQ11" s="265"/>
      <c r="AR11" s="265"/>
      <c r="AS11" s="265"/>
      <c r="AT11" s="265"/>
      <c r="AU11" s="266"/>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0.33749999999999997</v>
      </c>
      <c r="W12" s="268"/>
      <c r="X12" s="269">
        <v>0.35833333333333334</v>
      </c>
      <c r="Y12" s="270"/>
      <c r="Z12" s="267"/>
      <c r="AA12" s="268"/>
      <c r="AB12" s="269">
        <v>1.2499999999999999E-2</v>
      </c>
      <c r="AC12" s="268"/>
      <c r="AD12" s="269">
        <v>4.1666666666666666E-3</v>
      </c>
      <c r="AE12" s="268"/>
      <c r="AF12" s="269">
        <v>4.1666666666666666E-3</v>
      </c>
      <c r="AG12" s="268"/>
      <c r="AH12" s="269"/>
      <c r="AI12" s="268"/>
      <c r="AJ12" s="269"/>
      <c r="AK12" s="268"/>
      <c r="AL12" s="269"/>
      <c r="AM12" s="270"/>
      <c r="AN12" s="271" t="s">
        <v>248</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0.35833333333333334</v>
      </c>
      <c r="W13" s="268"/>
      <c r="X13" s="269">
        <v>0.37916666666666665</v>
      </c>
      <c r="Y13" s="270"/>
      <c r="Z13" s="267"/>
      <c r="AA13" s="268"/>
      <c r="AB13" s="269">
        <v>1.2499999999999999E-2</v>
      </c>
      <c r="AC13" s="268"/>
      <c r="AD13" s="269">
        <v>4.1666666666666666E-3</v>
      </c>
      <c r="AE13" s="268"/>
      <c r="AF13" s="269">
        <v>4.1666666666666666E-3</v>
      </c>
      <c r="AG13" s="268"/>
      <c r="AH13" s="269"/>
      <c r="AI13" s="268"/>
      <c r="AJ13" s="269"/>
      <c r="AK13" s="268"/>
      <c r="AL13" s="269"/>
      <c r="AM13" s="270"/>
      <c r="AN13" s="271" t="s">
        <v>249</v>
      </c>
      <c r="AO13" s="272"/>
      <c r="AP13" s="272"/>
      <c r="AQ13" s="272"/>
      <c r="AR13" s="272"/>
      <c r="AS13" s="272"/>
      <c r="AT13" s="272"/>
      <c r="AU13" s="273"/>
    </row>
    <row r="14" spans="1:47" ht="15.75" customHeight="1" thickTop="1" thickBot="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0.37916666666666665</v>
      </c>
      <c r="W14" s="268"/>
      <c r="X14" s="269">
        <v>0.42499999999999999</v>
      </c>
      <c r="Y14" s="270"/>
      <c r="Z14" s="267"/>
      <c r="AA14" s="268"/>
      <c r="AB14" s="269">
        <v>3.7499999999999999E-2</v>
      </c>
      <c r="AC14" s="268"/>
      <c r="AD14" s="269">
        <v>4.1666666666666666E-3</v>
      </c>
      <c r="AE14" s="268"/>
      <c r="AF14" s="269">
        <v>4.1666666666666666E-3</v>
      </c>
      <c r="AG14" s="268"/>
      <c r="AH14" s="269"/>
      <c r="AI14" s="268"/>
      <c r="AJ14" s="269"/>
      <c r="AK14" s="268"/>
      <c r="AL14" s="269"/>
      <c r="AM14" s="270"/>
      <c r="AN14" s="264" t="s">
        <v>254</v>
      </c>
      <c r="AO14" s="265"/>
      <c r="AP14" s="265"/>
      <c r="AQ14" s="265"/>
      <c r="AR14" s="265"/>
      <c r="AS14" s="265"/>
      <c r="AT14" s="265"/>
      <c r="AU14" s="266"/>
    </row>
    <row r="15" spans="1:47" ht="15.75" customHeight="1" thickTop="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0.42499999999999999</v>
      </c>
      <c r="W15" s="268"/>
      <c r="X15" s="269">
        <v>0.45833333333333331</v>
      </c>
      <c r="Y15" s="270"/>
      <c r="Z15" s="267"/>
      <c r="AA15" s="268"/>
      <c r="AB15" s="269">
        <v>2.4999999999999998E-2</v>
      </c>
      <c r="AC15" s="268"/>
      <c r="AD15" s="269">
        <v>4.1666666666666666E-3</v>
      </c>
      <c r="AE15" s="268"/>
      <c r="AF15" s="269">
        <v>4.1666666666666666E-3</v>
      </c>
      <c r="AG15" s="268"/>
      <c r="AH15" s="269"/>
      <c r="AI15" s="268"/>
      <c r="AJ15" s="269"/>
      <c r="AK15" s="268"/>
      <c r="AL15" s="269"/>
      <c r="AM15" s="270"/>
      <c r="AN15" s="264" t="s">
        <v>253</v>
      </c>
      <c r="AO15" s="265"/>
      <c r="AP15" s="265"/>
      <c r="AQ15" s="265"/>
      <c r="AR15" s="265"/>
      <c r="AS15" s="265"/>
      <c r="AT15" s="265"/>
      <c r="AU15" s="2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7">
        <v>0.45833333333333331</v>
      </c>
      <c r="W16" s="268"/>
      <c r="X16" s="269">
        <v>0.48333333333333334</v>
      </c>
      <c r="Y16" s="270"/>
      <c r="Z16" s="267"/>
      <c r="AA16" s="268"/>
      <c r="AB16" s="269">
        <v>1.6666666666666666E-2</v>
      </c>
      <c r="AC16" s="268"/>
      <c r="AD16" s="269">
        <v>4.1666666666666666E-3</v>
      </c>
      <c r="AE16" s="268"/>
      <c r="AF16" s="269">
        <v>4.1666666666666666E-3</v>
      </c>
      <c r="AG16" s="268"/>
      <c r="AH16" s="269"/>
      <c r="AI16" s="268"/>
      <c r="AJ16" s="269"/>
      <c r="AK16" s="268"/>
      <c r="AL16" s="269"/>
      <c r="AM16" s="270"/>
      <c r="AN16" s="264" t="s">
        <v>255</v>
      </c>
      <c r="AO16" s="265"/>
      <c r="AP16" s="265"/>
      <c r="AQ16" s="265"/>
      <c r="AR16" s="265"/>
      <c r="AS16" s="265"/>
      <c r="AT16" s="265"/>
      <c r="AU16" s="26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7">
        <v>0.48333333333333334</v>
      </c>
      <c r="W17" s="268"/>
      <c r="X17" s="269">
        <v>0.77083333333333337</v>
      </c>
      <c r="Y17" s="270"/>
      <c r="Z17" s="267"/>
      <c r="AA17" s="268"/>
      <c r="AB17" s="269"/>
      <c r="AC17" s="268"/>
      <c r="AD17" s="269"/>
      <c r="AE17" s="268"/>
      <c r="AF17" s="269"/>
      <c r="AG17" s="268"/>
      <c r="AH17" s="269"/>
      <c r="AI17" s="268"/>
      <c r="AJ17" s="269"/>
      <c r="AK17" s="268"/>
      <c r="AL17" s="269">
        <v>0.28750000000000003</v>
      </c>
      <c r="AM17" s="270"/>
      <c r="AN17" s="271" t="s">
        <v>250</v>
      </c>
      <c r="AO17" s="272"/>
      <c r="AP17" s="272"/>
      <c r="AQ17" s="272"/>
      <c r="AR17" s="272"/>
      <c r="AS17" s="272"/>
      <c r="AT17" s="272"/>
      <c r="AU17" s="273"/>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v>0.77083333333333337</v>
      </c>
      <c r="W18" s="268"/>
      <c r="X18" s="269">
        <v>0.80833333333333324</v>
      </c>
      <c r="Y18" s="270"/>
      <c r="Z18" s="267"/>
      <c r="AA18" s="268"/>
      <c r="AB18" s="269">
        <v>2.9166666666666664E-2</v>
      </c>
      <c r="AC18" s="268"/>
      <c r="AD18" s="269">
        <v>4.1666666666666666E-3</v>
      </c>
      <c r="AE18" s="268"/>
      <c r="AF18" s="269">
        <v>4.1666666666666666E-3</v>
      </c>
      <c r="AG18" s="268"/>
      <c r="AH18" s="269"/>
      <c r="AI18" s="268"/>
      <c r="AJ18" s="269"/>
      <c r="AK18" s="268"/>
      <c r="AL18" s="269"/>
      <c r="AM18" s="270"/>
      <c r="AN18" s="264" t="s">
        <v>252</v>
      </c>
      <c r="AO18" s="265"/>
      <c r="AP18" s="265"/>
      <c r="AQ18" s="265"/>
      <c r="AR18" s="265"/>
      <c r="AS18" s="265"/>
      <c r="AT18" s="265"/>
      <c r="AU18" s="266"/>
    </row>
    <row r="19" spans="1:47" ht="15.75" customHeight="1" thickTop="1" thickBot="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v>0.80833333333333324</v>
      </c>
      <c r="W19" s="268"/>
      <c r="X19" s="305">
        <v>0.86249999999999993</v>
      </c>
      <c r="Y19" s="306"/>
      <c r="Z19" s="267"/>
      <c r="AA19" s="268"/>
      <c r="AB19" s="269">
        <v>4.5833333333333337E-2</v>
      </c>
      <c r="AC19" s="268"/>
      <c r="AD19" s="269">
        <v>4.1666666666666666E-3</v>
      </c>
      <c r="AE19" s="268"/>
      <c r="AF19" s="269">
        <v>4.1666666666666666E-3</v>
      </c>
      <c r="AG19" s="268"/>
      <c r="AH19" s="269"/>
      <c r="AI19" s="268"/>
      <c r="AJ19" s="269"/>
      <c r="AK19" s="268"/>
      <c r="AL19" s="269"/>
      <c r="AM19" s="270"/>
      <c r="AN19" s="271" t="s">
        <v>251</v>
      </c>
      <c r="AO19" s="272"/>
      <c r="AP19" s="272"/>
      <c r="AQ19" s="272"/>
      <c r="AR19" s="272"/>
      <c r="AS19" s="272"/>
      <c r="AT19" s="272"/>
      <c r="AU19" s="273"/>
    </row>
    <row r="20" spans="1:47" ht="15.75" customHeight="1" thickTop="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v>0.86249999999999993</v>
      </c>
      <c r="W20" s="268"/>
      <c r="X20" s="305">
        <v>0.9</v>
      </c>
      <c r="Y20" s="306"/>
      <c r="Z20" s="34"/>
      <c r="AA20" s="34"/>
      <c r="AB20" s="269"/>
      <c r="AC20" s="268"/>
      <c r="AD20" s="269"/>
      <c r="AE20" s="268"/>
      <c r="AF20" s="269">
        <v>3.7499999999999999E-2</v>
      </c>
      <c r="AG20" s="268"/>
      <c r="AH20" s="269"/>
      <c r="AI20" s="268"/>
      <c r="AJ20" s="269"/>
      <c r="AK20" s="268"/>
      <c r="AL20" s="269"/>
      <c r="AM20" s="270"/>
      <c r="AN20" s="264" t="s">
        <v>256</v>
      </c>
      <c r="AO20" s="265"/>
      <c r="AP20" s="265"/>
      <c r="AQ20" s="265"/>
      <c r="AR20" s="265"/>
      <c r="AS20" s="265"/>
      <c r="AT20" s="265"/>
      <c r="AU20" s="266"/>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v>0.9</v>
      </c>
      <c r="W21" s="268"/>
      <c r="X21" s="269">
        <v>1</v>
      </c>
      <c r="Y21" s="270"/>
      <c r="Z21" s="267"/>
      <c r="AA21" s="268"/>
      <c r="AB21" s="269"/>
      <c r="AC21" s="268"/>
      <c r="AD21" s="269"/>
      <c r="AE21" s="268"/>
      <c r="AF21" s="269"/>
      <c r="AG21" s="268"/>
      <c r="AH21" s="269"/>
      <c r="AI21" s="268"/>
      <c r="AJ21" s="269"/>
      <c r="AK21" s="268"/>
      <c r="AL21" s="269">
        <v>9.9999999999999992E-2</v>
      </c>
      <c r="AM21" s="270"/>
      <c r="AN21" s="264" t="s">
        <v>242</v>
      </c>
      <c r="AO21" s="265"/>
      <c r="AP21" s="265"/>
      <c r="AQ21" s="265"/>
      <c r="AR21" s="265"/>
      <c r="AS21" s="265"/>
      <c r="AT21" s="265"/>
      <c r="AU21" s="266"/>
    </row>
    <row r="22" spans="1:47" ht="15.75" customHeight="1" thickTop="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7"/>
      <c r="W22" s="268"/>
      <c r="X22" s="269"/>
      <c r="Y22" s="270"/>
      <c r="Z22" s="267"/>
      <c r="AA22" s="268"/>
      <c r="AB22" s="269"/>
      <c r="AC22" s="268"/>
      <c r="AD22" s="269"/>
      <c r="AE22" s="268"/>
      <c r="AF22" s="269"/>
      <c r="AG22" s="268"/>
      <c r="AH22" s="269"/>
      <c r="AI22" s="268"/>
      <c r="AJ22" s="269"/>
      <c r="AK22" s="268"/>
      <c r="AL22" s="269"/>
      <c r="AM22" s="270"/>
      <c r="AN22" s="264"/>
      <c r="AO22" s="265"/>
      <c r="AP22" s="265"/>
      <c r="AQ22" s="265"/>
      <c r="AR22" s="265"/>
      <c r="AS22" s="265"/>
      <c r="AT22" s="265"/>
      <c r="AU22" s="266"/>
    </row>
    <row r="23" spans="1:47" ht="15.75" customHeight="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7"/>
      <c r="W23" s="268"/>
      <c r="X23" s="269"/>
      <c r="Y23" s="270"/>
      <c r="Z23" s="267"/>
      <c r="AA23" s="268"/>
      <c r="AB23" s="269"/>
      <c r="AC23" s="268"/>
      <c r="AD23" s="269"/>
      <c r="AE23" s="268"/>
      <c r="AF23" s="269"/>
      <c r="AG23" s="268"/>
      <c r="AH23" s="269"/>
      <c r="AI23" s="268"/>
      <c r="AJ23" s="269"/>
      <c r="AK23" s="268"/>
      <c r="AL23" s="269"/>
      <c r="AM23" s="270"/>
      <c r="AN23" s="271"/>
      <c r="AO23" s="272"/>
      <c r="AP23" s="272"/>
      <c r="AQ23" s="272"/>
      <c r="AR23" s="272"/>
      <c r="AS23" s="272"/>
      <c r="AT23" s="272"/>
      <c r="AU23" s="273"/>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7"/>
      <c r="W24" s="268"/>
      <c r="X24" s="269"/>
      <c r="Y24" s="270"/>
      <c r="Z24" s="267"/>
      <c r="AA24" s="268"/>
      <c r="AB24" s="269"/>
      <c r="AC24" s="268"/>
      <c r="AD24" s="269"/>
      <c r="AE24" s="268"/>
      <c r="AF24" s="269"/>
      <c r="AG24" s="268"/>
      <c r="AH24" s="269"/>
      <c r="AI24" s="268"/>
      <c r="AJ24" s="269"/>
      <c r="AK24" s="268"/>
      <c r="AL24" s="269"/>
      <c r="AM24" s="270"/>
      <c r="AN24" s="264"/>
      <c r="AO24" s="265"/>
      <c r="AP24" s="265"/>
      <c r="AQ24" s="265"/>
      <c r="AR24" s="265"/>
      <c r="AS24" s="265"/>
      <c r="AT24" s="265"/>
      <c r="AU24" s="266"/>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05"/>
      <c r="Y25" s="306"/>
      <c r="Z25" s="267"/>
      <c r="AA25" s="268"/>
      <c r="AB25" s="269"/>
      <c r="AC25" s="268"/>
      <c r="AD25" s="269"/>
      <c r="AE25" s="268"/>
      <c r="AF25" s="269"/>
      <c r="AG25" s="268"/>
      <c r="AH25" s="269"/>
      <c r="AI25" s="268"/>
      <c r="AJ25" s="269"/>
      <c r="AK25" s="268"/>
      <c r="AL25" s="269"/>
      <c r="AM25" s="270"/>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267"/>
      <c r="W26" s="268"/>
      <c r="X26" s="305"/>
      <c r="Y26" s="306"/>
      <c r="Z26" s="34"/>
      <c r="AA26" s="34"/>
      <c r="AB26" s="269"/>
      <c r="AC26" s="268"/>
      <c r="AD26" s="269"/>
      <c r="AE26" s="268"/>
      <c r="AF26" s="269"/>
      <c r="AG26" s="268"/>
      <c r="AH26" s="269"/>
      <c r="AI26" s="268"/>
      <c r="AJ26" s="269"/>
      <c r="AK26" s="268"/>
      <c r="AL26" s="269"/>
      <c r="AM26" s="270"/>
      <c r="AN26" s="264"/>
      <c r="AO26" s="265"/>
      <c r="AP26" s="265"/>
      <c r="AQ26" s="265"/>
      <c r="AR26" s="265"/>
      <c r="AS26" s="265"/>
      <c r="AT26" s="265"/>
      <c r="AU26" s="266"/>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0.17916666666666667</v>
      </c>
      <c r="AC31" s="366"/>
      <c r="AD31" s="366">
        <f>SUM(AD9:AE30)</f>
        <v>2.9166666666666664E-2</v>
      </c>
      <c r="AE31" s="366"/>
      <c r="AF31" s="366">
        <f>SUM(AF9:AG30)</f>
        <v>0.15833333333333333</v>
      </c>
      <c r="AG31" s="366"/>
      <c r="AH31" s="366">
        <f>SUM(AH9:AI30)</f>
        <v>0</v>
      </c>
      <c r="AI31" s="366"/>
      <c r="AJ31" s="366">
        <f>SUM(AJ9:AK30)</f>
        <v>0</v>
      </c>
      <c r="AK31" s="366"/>
      <c r="AL31" s="380">
        <f>SUM(AL9:AM30)</f>
        <v>0.63333333333333341</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17872</v>
      </c>
      <c r="Y35" s="377"/>
      <c r="Z35" s="377"/>
      <c r="AA35" s="56" t="s">
        <v>79</v>
      </c>
      <c r="AB35" s="378">
        <v>1035</v>
      </c>
      <c r="AC35" s="379"/>
      <c r="AD35" s="379"/>
      <c r="AE35" s="57" t="s">
        <v>79</v>
      </c>
      <c r="AF35" s="378">
        <v>0</v>
      </c>
      <c r="AG35" s="379"/>
      <c r="AH35" s="379"/>
      <c r="AI35" s="56" t="s">
        <v>79</v>
      </c>
      <c r="AJ35" s="378">
        <v>0</v>
      </c>
      <c r="AK35" s="379"/>
      <c r="AL35" s="379"/>
      <c r="AM35" s="56" t="s">
        <v>79</v>
      </c>
      <c r="AN35" s="382">
        <f>(X35+AF35)-(AB35+AJ35)</f>
        <v>16837</v>
      </c>
      <c r="AO35" s="383"/>
      <c r="AP35" s="56" t="s">
        <v>79</v>
      </c>
      <c r="AQ35" s="384"/>
      <c r="AR35" s="385"/>
      <c r="AS35" s="385"/>
      <c r="AT35" s="385"/>
      <c r="AU35" s="386"/>
    </row>
    <row r="36" spans="1:47" ht="15.75" customHeight="1">
      <c r="A36" s="197" t="s">
        <v>81</v>
      </c>
      <c r="B36" s="58"/>
      <c r="C36" s="58"/>
      <c r="D36" s="58"/>
      <c r="E36" s="58"/>
      <c r="F36" s="58"/>
      <c r="G36" s="59"/>
      <c r="H36" s="394">
        <f>SUM(AB9:AC30)</f>
        <v>0.17916666666666667</v>
      </c>
      <c r="I36" s="395"/>
      <c r="J36" s="395"/>
      <c r="K36" s="396">
        <v>120</v>
      </c>
      <c r="L36" s="397"/>
      <c r="M36" s="60" t="s">
        <v>79</v>
      </c>
      <c r="N36" s="398">
        <f t="shared" si="2"/>
        <v>516</v>
      </c>
      <c r="O36" s="399"/>
      <c r="P36" s="60" t="s">
        <v>79</v>
      </c>
      <c r="Q36" s="51"/>
      <c r="R36" s="403" t="s">
        <v>82</v>
      </c>
      <c r="S36" s="404"/>
      <c r="T36" s="404"/>
      <c r="U36" s="404"/>
      <c r="V36" s="404"/>
      <c r="W36" s="404"/>
      <c r="X36" s="401">
        <v>41000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39000</v>
      </c>
      <c r="AO36" s="390"/>
      <c r="AP36" s="61" t="s">
        <v>79</v>
      </c>
      <c r="AQ36" s="391"/>
      <c r="AR36" s="392"/>
      <c r="AS36" s="392"/>
      <c r="AT36" s="392"/>
      <c r="AU36" s="393"/>
    </row>
    <row r="37" spans="1:47" ht="15.75" customHeight="1">
      <c r="A37" s="197" t="s">
        <v>83</v>
      </c>
      <c r="B37" s="58"/>
      <c r="C37" s="58"/>
      <c r="D37" s="58"/>
      <c r="E37" s="58"/>
      <c r="F37" s="58"/>
      <c r="G37" s="59"/>
      <c r="H37" s="394">
        <f>SUM(AD9:AE30)</f>
        <v>2.9166666666666664E-2</v>
      </c>
      <c r="I37" s="395"/>
      <c r="J37" s="395"/>
      <c r="K37" s="396">
        <v>89</v>
      </c>
      <c r="L37" s="397"/>
      <c r="M37" s="60" t="s">
        <v>79</v>
      </c>
      <c r="N37" s="398">
        <f t="shared" si="2"/>
        <v>62.3</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97" t="s">
        <v>85</v>
      </c>
      <c r="B38" s="58"/>
      <c r="C38" s="58"/>
      <c r="D38" s="58"/>
      <c r="E38" s="58"/>
      <c r="F38" s="58"/>
      <c r="G38" s="59"/>
      <c r="H38" s="394">
        <f>SUM(AF9:AG30)</f>
        <v>0.15833333333333333</v>
      </c>
      <c r="I38" s="395"/>
      <c r="J38" s="395"/>
      <c r="K38" s="396">
        <v>89</v>
      </c>
      <c r="L38" s="397"/>
      <c r="M38" s="60" t="s">
        <v>79</v>
      </c>
      <c r="N38" s="398">
        <f t="shared" si="2"/>
        <v>338.2</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97"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t="s">
        <v>246</v>
      </c>
      <c r="AR39" s="392"/>
      <c r="AS39" s="392"/>
      <c r="AT39" s="392"/>
      <c r="AU39" s="393"/>
    </row>
    <row r="40" spans="1:47" ht="15.75" customHeight="1">
      <c r="A40" s="197"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97" t="s">
        <v>92</v>
      </c>
      <c r="B41" s="58"/>
      <c r="C41" s="58"/>
      <c r="D41" s="58"/>
      <c r="E41" s="58"/>
      <c r="F41" s="58"/>
      <c r="G41" s="59"/>
      <c r="H41" s="394">
        <f>SUM(AL9:AM30)</f>
        <v>0.63333333333333341</v>
      </c>
      <c r="I41" s="395"/>
      <c r="J41" s="395"/>
      <c r="K41" s="396">
        <v>8</v>
      </c>
      <c r="L41" s="397"/>
      <c r="M41" s="60" t="s">
        <v>79</v>
      </c>
      <c r="N41" s="398">
        <f t="shared" si="2"/>
        <v>121.60000000000002</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97"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1038.0999999999999</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44052</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44052</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92" t="s">
        <v>141</v>
      </c>
      <c r="AH71" s="193"/>
      <c r="AI71" s="193"/>
      <c r="AJ71" s="193"/>
      <c r="AK71" s="193"/>
      <c r="AL71" s="194"/>
      <c r="AM71" s="192" t="s">
        <v>142</v>
      </c>
      <c r="AN71" s="193"/>
      <c r="AO71" s="193"/>
      <c r="AP71" s="198"/>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92" t="s">
        <v>147</v>
      </c>
      <c r="AH72" s="193"/>
      <c r="AI72" s="193"/>
      <c r="AJ72" s="193"/>
      <c r="AK72" s="193"/>
      <c r="AL72" s="194"/>
      <c r="AM72" s="192" t="s">
        <v>145</v>
      </c>
      <c r="AN72" s="193"/>
      <c r="AO72" s="193"/>
      <c r="AP72" s="198"/>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92" t="s">
        <v>181</v>
      </c>
      <c r="AH73" s="193"/>
      <c r="AI73" s="193"/>
      <c r="AJ73" s="193"/>
      <c r="AK73" s="193"/>
      <c r="AL73" s="194"/>
      <c r="AM73" s="192" t="s">
        <v>148</v>
      </c>
      <c r="AN73" s="193"/>
      <c r="AO73" s="193"/>
      <c r="AP73" s="198"/>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92" t="s">
        <v>150</v>
      </c>
      <c r="AH74" s="193"/>
      <c r="AI74" s="193"/>
      <c r="AJ74" s="193"/>
      <c r="AK74" s="193"/>
      <c r="AL74" s="194"/>
      <c r="AM74" s="192" t="s">
        <v>151</v>
      </c>
      <c r="AN74" s="193"/>
      <c r="AO74" s="193"/>
      <c r="AP74" s="198"/>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92" t="s">
        <v>153</v>
      </c>
      <c r="AH75" s="193"/>
      <c r="AI75" s="193"/>
      <c r="AJ75" s="193"/>
      <c r="AK75" s="193"/>
      <c r="AL75" s="194"/>
      <c r="AM75" s="192" t="s">
        <v>154</v>
      </c>
      <c r="AN75" s="193"/>
      <c r="AO75" s="193"/>
      <c r="AP75" s="198"/>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92" t="s">
        <v>156</v>
      </c>
      <c r="AH76" s="193"/>
      <c r="AI76" s="193"/>
      <c r="AJ76" s="193"/>
      <c r="AK76" s="193"/>
      <c r="AL76" s="194"/>
      <c r="AM76" s="192" t="s">
        <v>154</v>
      </c>
      <c r="AN76" s="193"/>
      <c r="AO76" s="193" t="s">
        <v>143</v>
      </c>
      <c r="AP76" s="198"/>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92" t="s">
        <v>158</v>
      </c>
      <c r="AH77" s="193"/>
      <c r="AI77" s="193"/>
      <c r="AJ77" s="193"/>
      <c r="AK77" s="193"/>
      <c r="AL77" s="194"/>
      <c r="AM77" s="192" t="s">
        <v>159</v>
      </c>
      <c r="AN77" s="193"/>
      <c r="AO77" s="193"/>
      <c r="AP77" s="198"/>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44053</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204" t="s">
        <v>16</v>
      </c>
      <c r="L8" s="205"/>
      <c r="M8" s="205"/>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5.8333333333333327E-2</v>
      </c>
      <c r="Y9" s="263"/>
      <c r="Z9" s="260"/>
      <c r="AA9" s="261"/>
      <c r="AB9" s="262"/>
      <c r="AC9" s="261"/>
      <c r="AD9" s="262"/>
      <c r="AE9" s="261"/>
      <c r="AF9" s="262"/>
      <c r="AG9" s="261"/>
      <c r="AH9" s="262"/>
      <c r="AI9" s="261"/>
      <c r="AJ9" s="262"/>
      <c r="AK9" s="261"/>
      <c r="AL9" s="262">
        <v>5.8333333333333327E-2</v>
      </c>
      <c r="AM9" s="263"/>
      <c r="AN9" s="264" t="s">
        <v>193</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7">
        <v>5.8333333333333327E-2</v>
      </c>
      <c r="W10" s="268"/>
      <c r="X10" s="269">
        <v>0.12083333333333333</v>
      </c>
      <c r="Y10" s="270"/>
      <c r="Z10" s="267"/>
      <c r="AA10" s="268"/>
      <c r="AB10" s="269"/>
      <c r="AC10" s="268"/>
      <c r="AD10" s="269"/>
      <c r="AE10" s="268"/>
      <c r="AF10" s="269">
        <v>6.25E-2</v>
      </c>
      <c r="AG10" s="268"/>
      <c r="AH10" s="269"/>
      <c r="AI10" s="268"/>
      <c r="AJ10" s="269"/>
      <c r="AK10" s="268"/>
      <c r="AL10" s="269"/>
      <c r="AM10" s="270"/>
      <c r="AN10" s="271" t="s">
        <v>257</v>
      </c>
      <c r="AO10" s="272"/>
      <c r="AP10" s="272"/>
      <c r="AQ10" s="272"/>
      <c r="AR10" s="272"/>
      <c r="AS10" s="272"/>
      <c r="AT10" s="272"/>
      <c r="AU10" s="27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7">
        <v>0.12083333333333333</v>
      </c>
      <c r="W11" s="268"/>
      <c r="X11" s="269">
        <v>0.58750000000000002</v>
      </c>
      <c r="Y11" s="270"/>
      <c r="Z11" s="267"/>
      <c r="AA11" s="268"/>
      <c r="AB11" s="269"/>
      <c r="AC11" s="268"/>
      <c r="AD11" s="269"/>
      <c r="AE11" s="268"/>
      <c r="AF11" s="269"/>
      <c r="AG11" s="268"/>
      <c r="AH11" s="269"/>
      <c r="AI11" s="268"/>
      <c r="AJ11" s="269"/>
      <c r="AK11" s="268"/>
      <c r="AL11" s="269">
        <v>0.46666666666666662</v>
      </c>
      <c r="AM11" s="270"/>
      <c r="AN11" s="264" t="s">
        <v>193</v>
      </c>
      <c r="AO11" s="265"/>
      <c r="AP11" s="265"/>
      <c r="AQ11" s="265"/>
      <c r="AR11" s="265"/>
      <c r="AS11" s="265"/>
      <c r="AT11" s="265"/>
      <c r="AU11" s="266"/>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0.58750000000000002</v>
      </c>
      <c r="W12" s="268"/>
      <c r="X12" s="269">
        <v>0.625</v>
      </c>
      <c r="Y12" s="270"/>
      <c r="Z12" s="267"/>
      <c r="AA12" s="268"/>
      <c r="AB12" s="269">
        <v>2.9166666666666664E-2</v>
      </c>
      <c r="AC12" s="268"/>
      <c r="AD12" s="269">
        <v>4.1666666666666666E-3</v>
      </c>
      <c r="AE12" s="268"/>
      <c r="AF12" s="269">
        <v>4.1666666666666666E-3</v>
      </c>
      <c r="AG12" s="268"/>
      <c r="AH12" s="269"/>
      <c r="AI12" s="268"/>
      <c r="AJ12" s="269"/>
      <c r="AK12" s="268"/>
      <c r="AL12" s="269"/>
      <c r="AM12" s="270"/>
      <c r="AN12" s="271" t="s">
        <v>258</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0.625</v>
      </c>
      <c r="W13" s="268"/>
      <c r="X13" s="269">
        <v>0.65416666666666667</v>
      </c>
      <c r="Y13" s="270"/>
      <c r="Z13" s="267"/>
      <c r="AA13" s="268"/>
      <c r="AB13" s="269"/>
      <c r="AC13" s="268"/>
      <c r="AD13" s="269"/>
      <c r="AE13" s="268"/>
      <c r="AF13" s="269">
        <v>2.9166666666666664E-2</v>
      </c>
      <c r="AG13" s="268"/>
      <c r="AH13" s="269"/>
      <c r="AI13" s="268"/>
      <c r="AJ13" s="269"/>
      <c r="AK13" s="268"/>
      <c r="AL13" s="269"/>
      <c r="AM13" s="270"/>
      <c r="AN13" s="271" t="s">
        <v>260</v>
      </c>
      <c r="AO13" s="272"/>
      <c r="AP13" s="272"/>
      <c r="AQ13" s="272"/>
      <c r="AR13" s="272"/>
      <c r="AS13" s="272"/>
      <c r="AT13" s="272"/>
      <c r="AU13" s="273"/>
    </row>
    <row r="14" spans="1:47" ht="15.75" customHeight="1" thickTop="1" thickBot="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0.65416666666666667</v>
      </c>
      <c r="W14" s="268"/>
      <c r="X14" s="269">
        <v>0.70833333333333337</v>
      </c>
      <c r="Y14" s="270"/>
      <c r="Z14" s="267"/>
      <c r="AA14" s="268"/>
      <c r="AB14" s="269"/>
      <c r="AC14" s="268"/>
      <c r="AD14" s="269"/>
      <c r="AE14" s="268"/>
      <c r="AF14" s="269"/>
      <c r="AG14" s="268"/>
      <c r="AH14" s="269"/>
      <c r="AI14" s="268"/>
      <c r="AJ14" s="269"/>
      <c r="AK14" s="268"/>
      <c r="AL14" s="269">
        <v>5.4166666666666669E-2</v>
      </c>
      <c r="AM14" s="270"/>
      <c r="AN14" s="264" t="s">
        <v>193</v>
      </c>
      <c r="AO14" s="265"/>
      <c r="AP14" s="265"/>
      <c r="AQ14" s="265"/>
      <c r="AR14" s="265"/>
      <c r="AS14" s="265"/>
      <c r="AT14" s="265"/>
      <c r="AU14" s="266"/>
    </row>
    <row r="15" spans="1:47" ht="15.75" customHeight="1" thickTop="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0.70833333333333337</v>
      </c>
      <c r="W15" s="268"/>
      <c r="X15" s="269">
        <v>0.7583333333333333</v>
      </c>
      <c r="Y15" s="270"/>
      <c r="Z15" s="267"/>
      <c r="AA15" s="268"/>
      <c r="AB15" s="269"/>
      <c r="AC15" s="268"/>
      <c r="AD15" s="269"/>
      <c r="AE15" s="268"/>
      <c r="AF15" s="269">
        <v>4.9999999999999996E-2</v>
      </c>
      <c r="AG15" s="268"/>
      <c r="AH15" s="269"/>
      <c r="AI15" s="268"/>
      <c r="AJ15" s="269"/>
      <c r="AK15" s="268"/>
      <c r="AL15" s="269"/>
      <c r="AM15" s="270"/>
      <c r="AN15" s="264" t="s">
        <v>259</v>
      </c>
      <c r="AO15" s="265"/>
      <c r="AP15" s="265"/>
      <c r="AQ15" s="265"/>
      <c r="AR15" s="265"/>
      <c r="AS15" s="265"/>
      <c r="AT15" s="265"/>
      <c r="AU15" s="2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7">
        <v>0.7583333333333333</v>
      </c>
      <c r="W16" s="268"/>
      <c r="X16" s="269">
        <v>0.83750000000000002</v>
      </c>
      <c r="Y16" s="270"/>
      <c r="Z16" s="267"/>
      <c r="AA16" s="268"/>
      <c r="AB16" s="269"/>
      <c r="AC16" s="268"/>
      <c r="AD16" s="269"/>
      <c r="AE16" s="268"/>
      <c r="AF16" s="269"/>
      <c r="AG16" s="268"/>
      <c r="AH16" s="269"/>
      <c r="AI16" s="268"/>
      <c r="AJ16" s="269"/>
      <c r="AK16" s="268"/>
      <c r="AL16" s="269">
        <v>7.9166666666666663E-2</v>
      </c>
      <c r="AM16" s="270"/>
      <c r="AN16" s="264" t="s">
        <v>193</v>
      </c>
      <c r="AO16" s="265"/>
      <c r="AP16" s="265"/>
      <c r="AQ16" s="265"/>
      <c r="AR16" s="265"/>
      <c r="AS16" s="265"/>
      <c r="AT16" s="265"/>
      <c r="AU16" s="26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7">
        <v>0.83750000000000002</v>
      </c>
      <c r="W17" s="268"/>
      <c r="X17" s="269">
        <v>0.90833333333333333</v>
      </c>
      <c r="Y17" s="270"/>
      <c r="Z17" s="267"/>
      <c r="AA17" s="268"/>
      <c r="AB17" s="269"/>
      <c r="AC17" s="268"/>
      <c r="AD17" s="269"/>
      <c r="AE17" s="268"/>
      <c r="AF17" s="269">
        <v>7.0833333333333331E-2</v>
      </c>
      <c r="AG17" s="268"/>
      <c r="AH17" s="269"/>
      <c r="AI17" s="268"/>
      <c r="AJ17" s="269"/>
      <c r="AK17" s="268"/>
      <c r="AL17" s="269"/>
      <c r="AM17" s="270"/>
      <c r="AN17" s="271" t="s">
        <v>261</v>
      </c>
      <c r="AO17" s="272"/>
      <c r="AP17" s="272"/>
      <c r="AQ17" s="272"/>
      <c r="AR17" s="272"/>
      <c r="AS17" s="272"/>
      <c r="AT17" s="272"/>
      <c r="AU17" s="273"/>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v>0.90833333333333333</v>
      </c>
      <c r="W18" s="268"/>
      <c r="X18" s="269">
        <v>1</v>
      </c>
      <c r="Y18" s="270"/>
      <c r="Z18" s="267"/>
      <c r="AA18" s="268"/>
      <c r="AB18" s="269"/>
      <c r="AC18" s="268"/>
      <c r="AD18" s="269"/>
      <c r="AE18" s="268"/>
      <c r="AF18" s="269"/>
      <c r="AG18" s="268"/>
      <c r="AH18" s="269"/>
      <c r="AI18" s="268"/>
      <c r="AJ18" s="269"/>
      <c r="AK18" s="268"/>
      <c r="AL18" s="269">
        <v>9.1666666666666674E-2</v>
      </c>
      <c r="AM18" s="270"/>
      <c r="AN18" s="264" t="s">
        <v>193</v>
      </c>
      <c r="AO18" s="265"/>
      <c r="AP18" s="265"/>
      <c r="AQ18" s="265"/>
      <c r="AR18" s="265"/>
      <c r="AS18" s="265"/>
      <c r="AT18" s="265"/>
      <c r="AU18" s="266"/>
    </row>
    <row r="19" spans="1:47" ht="15.75" customHeight="1" thickTop="1" thickBot="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c r="W19" s="268"/>
      <c r="X19" s="305"/>
      <c r="Y19" s="306"/>
      <c r="Z19" s="267"/>
      <c r="AA19" s="268"/>
      <c r="AB19" s="269"/>
      <c r="AC19" s="268"/>
      <c r="AD19" s="269"/>
      <c r="AE19" s="268"/>
      <c r="AF19" s="269"/>
      <c r="AG19" s="268"/>
      <c r="AH19" s="269"/>
      <c r="AI19" s="268"/>
      <c r="AJ19" s="269"/>
      <c r="AK19" s="268"/>
      <c r="AL19" s="269"/>
      <c r="AM19" s="270"/>
      <c r="AN19" s="271"/>
      <c r="AO19" s="272"/>
      <c r="AP19" s="272"/>
      <c r="AQ19" s="272"/>
      <c r="AR19" s="272"/>
      <c r="AS19" s="272"/>
      <c r="AT19" s="272"/>
      <c r="AU19" s="273"/>
    </row>
    <row r="20" spans="1:47" ht="15.75" customHeight="1" thickTop="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c r="W20" s="268"/>
      <c r="X20" s="305"/>
      <c r="Y20" s="306"/>
      <c r="Z20" s="34"/>
      <c r="AA20" s="34"/>
      <c r="AB20" s="269"/>
      <c r="AC20" s="268"/>
      <c r="AD20" s="269"/>
      <c r="AE20" s="268"/>
      <c r="AF20" s="269"/>
      <c r="AG20" s="268"/>
      <c r="AH20" s="269"/>
      <c r="AI20" s="268"/>
      <c r="AJ20" s="269"/>
      <c r="AK20" s="268"/>
      <c r="AL20" s="269"/>
      <c r="AM20" s="270"/>
      <c r="AN20" s="264"/>
      <c r="AO20" s="265"/>
      <c r="AP20" s="265"/>
      <c r="AQ20" s="265"/>
      <c r="AR20" s="265"/>
      <c r="AS20" s="265"/>
      <c r="AT20" s="265"/>
      <c r="AU20" s="266"/>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c r="W21" s="268"/>
      <c r="X21" s="269"/>
      <c r="Y21" s="270"/>
      <c r="Z21" s="267"/>
      <c r="AA21" s="268"/>
      <c r="AB21" s="269"/>
      <c r="AC21" s="268"/>
      <c r="AD21" s="269"/>
      <c r="AE21" s="268"/>
      <c r="AF21" s="269"/>
      <c r="AG21" s="268"/>
      <c r="AH21" s="269"/>
      <c r="AI21" s="268"/>
      <c r="AJ21" s="269"/>
      <c r="AK21" s="268"/>
      <c r="AL21" s="269"/>
      <c r="AM21" s="270"/>
      <c r="AN21" s="264"/>
      <c r="AO21" s="265"/>
      <c r="AP21" s="265"/>
      <c r="AQ21" s="265"/>
      <c r="AR21" s="265"/>
      <c r="AS21" s="265"/>
      <c r="AT21" s="265"/>
      <c r="AU21" s="266"/>
    </row>
    <row r="22" spans="1:47" ht="15.75" customHeight="1" thickTop="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7"/>
      <c r="W22" s="268"/>
      <c r="X22" s="269"/>
      <c r="Y22" s="270"/>
      <c r="Z22" s="267"/>
      <c r="AA22" s="268"/>
      <c r="AB22" s="269"/>
      <c r="AC22" s="268"/>
      <c r="AD22" s="269"/>
      <c r="AE22" s="268"/>
      <c r="AF22" s="269"/>
      <c r="AG22" s="268"/>
      <c r="AH22" s="269"/>
      <c r="AI22" s="268"/>
      <c r="AJ22" s="269"/>
      <c r="AK22" s="268"/>
      <c r="AL22" s="269"/>
      <c r="AM22" s="270"/>
      <c r="AN22" s="264"/>
      <c r="AO22" s="265"/>
      <c r="AP22" s="265"/>
      <c r="AQ22" s="265"/>
      <c r="AR22" s="265"/>
      <c r="AS22" s="265"/>
      <c r="AT22" s="265"/>
      <c r="AU22" s="266"/>
    </row>
    <row r="23" spans="1:47" ht="15.75" customHeight="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7"/>
      <c r="W23" s="268"/>
      <c r="X23" s="269"/>
      <c r="Y23" s="270"/>
      <c r="Z23" s="267"/>
      <c r="AA23" s="268"/>
      <c r="AB23" s="269"/>
      <c r="AC23" s="268"/>
      <c r="AD23" s="269"/>
      <c r="AE23" s="268"/>
      <c r="AF23" s="269"/>
      <c r="AG23" s="268"/>
      <c r="AH23" s="269"/>
      <c r="AI23" s="268"/>
      <c r="AJ23" s="269"/>
      <c r="AK23" s="268"/>
      <c r="AL23" s="269"/>
      <c r="AM23" s="270"/>
      <c r="AN23" s="271"/>
      <c r="AO23" s="272"/>
      <c r="AP23" s="272"/>
      <c r="AQ23" s="272"/>
      <c r="AR23" s="272"/>
      <c r="AS23" s="272"/>
      <c r="AT23" s="272"/>
      <c r="AU23" s="273"/>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7"/>
      <c r="W24" s="268"/>
      <c r="X24" s="269"/>
      <c r="Y24" s="270"/>
      <c r="Z24" s="267"/>
      <c r="AA24" s="268"/>
      <c r="AB24" s="269"/>
      <c r="AC24" s="268"/>
      <c r="AD24" s="269"/>
      <c r="AE24" s="268"/>
      <c r="AF24" s="269"/>
      <c r="AG24" s="268"/>
      <c r="AH24" s="269"/>
      <c r="AI24" s="268"/>
      <c r="AJ24" s="269"/>
      <c r="AK24" s="268"/>
      <c r="AL24" s="269"/>
      <c r="AM24" s="270"/>
      <c r="AN24" s="264"/>
      <c r="AO24" s="265"/>
      <c r="AP24" s="265"/>
      <c r="AQ24" s="265"/>
      <c r="AR24" s="265"/>
      <c r="AS24" s="265"/>
      <c r="AT24" s="265"/>
      <c r="AU24" s="266"/>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05"/>
      <c r="Y25" s="306"/>
      <c r="Z25" s="267"/>
      <c r="AA25" s="268"/>
      <c r="AB25" s="269"/>
      <c r="AC25" s="268"/>
      <c r="AD25" s="269"/>
      <c r="AE25" s="268"/>
      <c r="AF25" s="269"/>
      <c r="AG25" s="268"/>
      <c r="AH25" s="269"/>
      <c r="AI25" s="268"/>
      <c r="AJ25" s="269"/>
      <c r="AK25" s="268"/>
      <c r="AL25" s="269"/>
      <c r="AM25" s="270"/>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267"/>
      <c r="W26" s="268"/>
      <c r="X26" s="305"/>
      <c r="Y26" s="306"/>
      <c r="Z26" s="34"/>
      <c r="AA26" s="34"/>
      <c r="AB26" s="269"/>
      <c r="AC26" s="268"/>
      <c r="AD26" s="269"/>
      <c r="AE26" s="268"/>
      <c r="AF26" s="269"/>
      <c r="AG26" s="268"/>
      <c r="AH26" s="269"/>
      <c r="AI26" s="268"/>
      <c r="AJ26" s="269"/>
      <c r="AK26" s="268"/>
      <c r="AL26" s="269"/>
      <c r="AM26" s="270"/>
      <c r="AN26" s="264"/>
      <c r="AO26" s="265"/>
      <c r="AP26" s="265"/>
      <c r="AQ26" s="265"/>
      <c r="AR26" s="265"/>
      <c r="AS26" s="265"/>
      <c r="AT26" s="265"/>
      <c r="AU26" s="266"/>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2.9166666666666664E-2</v>
      </c>
      <c r="AC31" s="366"/>
      <c r="AD31" s="366">
        <f>SUM(AD9:AE30)</f>
        <v>4.1666666666666666E-3</v>
      </c>
      <c r="AE31" s="366"/>
      <c r="AF31" s="366">
        <f>SUM(AF9:AG30)</f>
        <v>0.21666666666666665</v>
      </c>
      <c r="AG31" s="366"/>
      <c r="AH31" s="366">
        <f>SUM(AH9:AI30)</f>
        <v>0</v>
      </c>
      <c r="AI31" s="366"/>
      <c r="AJ31" s="366">
        <f>SUM(AJ9:AK30)</f>
        <v>0</v>
      </c>
      <c r="AK31" s="366"/>
      <c r="AL31" s="380">
        <f>SUM(AL9:AM30)</f>
        <v>0.74999999999999989</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16837</v>
      </c>
      <c r="Y35" s="377"/>
      <c r="Z35" s="377"/>
      <c r="AA35" s="56" t="s">
        <v>79</v>
      </c>
      <c r="AB35" s="378">
        <v>697</v>
      </c>
      <c r="AC35" s="379"/>
      <c r="AD35" s="379"/>
      <c r="AE35" s="57" t="s">
        <v>79</v>
      </c>
      <c r="AF35" s="378">
        <v>0</v>
      </c>
      <c r="AG35" s="379"/>
      <c r="AH35" s="379"/>
      <c r="AI35" s="56" t="s">
        <v>79</v>
      </c>
      <c r="AJ35" s="378">
        <v>0</v>
      </c>
      <c r="AK35" s="379"/>
      <c r="AL35" s="379"/>
      <c r="AM35" s="56" t="s">
        <v>79</v>
      </c>
      <c r="AN35" s="382">
        <f>(X35+AF35)-(AB35+AJ35)</f>
        <v>16140</v>
      </c>
      <c r="AO35" s="383"/>
      <c r="AP35" s="56" t="s">
        <v>79</v>
      </c>
      <c r="AQ35" s="384"/>
      <c r="AR35" s="385"/>
      <c r="AS35" s="385"/>
      <c r="AT35" s="385"/>
      <c r="AU35" s="386"/>
    </row>
    <row r="36" spans="1:47" ht="15.75" customHeight="1">
      <c r="A36" s="203" t="s">
        <v>81</v>
      </c>
      <c r="B36" s="58"/>
      <c r="C36" s="58"/>
      <c r="D36" s="58"/>
      <c r="E36" s="58"/>
      <c r="F36" s="58"/>
      <c r="G36" s="59"/>
      <c r="H36" s="394">
        <f>SUM(AB9:AC30)</f>
        <v>2.9166666666666664E-2</v>
      </c>
      <c r="I36" s="395"/>
      <c r="J36" s="395"/>
      <c r="K36" s="396">
        <v>120</v>
      </c>
      <c r="L36" s="397"/>
      <c r="M36" s="60" t="s">
        <v>79</v>
      </c>
      <c r="N36" s="398">
        <f t="shared" si="2"/>
        <v>84</v>
      </c>
      <c r="O36" s="399"/>
      <c r="P36" s="60" t="s">
        <v>79</v>
      </c>
      <c r="Q36" s="51"/>
      <c r="R36" s="403" t="s">
        <v>82</v>
      </c>
      <c r="S36" s="404"/>
      <c r="T36" s="404"/>
      <c r="U36" s="404"/>
      <c r="V36" s="404"/>
      <c r="W36" s="404"/>
      <c r="X36" s="401">
        <v>39000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37000</v>
      </c>
      <c r="AO36" s="390"/>
      <c r="AP36" s="61" t="s">
        <v>79</v>
      </c>
      <c r="AQ36" s="391"/>
      <c r="AR36" s="392"/>
      <c r="AS36" s="392"/>
      <c r="AT36" s="392"/>
      <c r="AU36" s="393"/>
    </row>
    <row r="37" spans="1:47" ht="15.75" customHeight="1">
      <c r="A37" s="203" t="s">
        <v>83</v>
      </c>
      <c r="B37" s="58"/>
      <c r="C37" s="58"/>
      <c r="D37" s="58"/>
      <c r="E37" s="58"/>
      <c r="F37" s="58"/>
      <c r="G37" s="59"/>
      <c r="H37" s="394">
        <f>SUM(AD9:AE30)</f>
        <v>4.1666666666666666E-3</v>
      </c>
      <c r="I37" s="395"/>
      <c r="J37" s="395"/>
      <c r="K37" s="396">
        <v>89</v>
      </c>
      <c r="L37" s="397"/>
      <c r="M37" s="60" t="s">
        <v>79</v>
      </c>
      <c r="N37" s="398">
        <f t="shared" si="2"/>
        <v>8.9</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203" t="s">
        <v>85</v>
      </c>
      <c r="B38" s="58"/>
      <c r="C38" s="58"/>
      <c r="D38" s="58"/>
      <c r="E38" s="58"/>
      <c r="F38" s="58"/>
      <c r="G38" s="59"/>
      <c r="H38" s="394">
        <f>SUM(AF9:AG30)</f>
        <v>0.21666666666666665</v>
      </c>
      <c r="I38" s="395"/>
      <c r="J38" s="395"/>
      <c r="K38" s="396">
        <v>89</v>
      </c>
      <c r="L38" s="397"/>
      <c r="M38" s="60" t="s">
        <v>79</v>
      </c>
      <c r="N38" s="398">
        <f t="shared" si="2"/>
        <v>462.79999999999995</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203"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t="s">
        <v>246</v>
      </c>
      <c r="AR39" s="392"/>
      <c r="AS39" s="392"/>
      <c r="AT39" s="392"/>
      <c r="AU39" s="393"/>
    </row>
    <row r="40" spans="1:47" ht="15.75" customHeight="1">
      <c r="A40" s="203"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203" t="s">
        <v>92</v>
      </c>
      <c r="B41" s="58"/>
      <c r="C41" s="58"/>
      <c r="D41" s="58"/>
      <c r="E41" s="58"/>
      <c r="F41" s="58"/>
      <c r="G41" s="59"/>
      <c r="H41" s="394">
        <f>SUM(AL9:AM30)</f>
        <v>0.74999999999999989</v>
      </c>
      <c r="I41" s="395"/>
      <c r="J41" s="395"/>
      <c r="K41" s="396">
        <v>8</v>
      </c>
      <c r="L41" s="397"/>
      <c r="M41" s="60" t="s">
        <v>79</v>
      </c>
      <c r="N41" s="398">
        <f t="shared" si="2"/>
        <v>143.99999999999997</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203"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0.99999999999999989</v>
      </c>
      <c r="I44" s="421"/>
      <c r="J44" s="421"/>
      <c r="K44" s="422"/>
      <c r="L44" s="423"/>
      <c r="M44" s="73"/>
      <c r="N44" s="424">
        <f>SUM(N35:O41)</f>
        <v>699.69999999999993</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44053</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44053</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200" t="s">
        <v>141</v>
      </c>
      <c r="AH71" s="201"/>
      <c r="AI71" s="201"/>
      <c r="AJ71" s="201"/>
      <c r="AK71" s="201"/>
      <c r="AL71" s="199"/>
      <c r="AM71" s="200" t="s">
        <v>142</v>
      </c>
      <c r="AN71" s="201"/>
      <c r="AO71" s="201"/>
      <c r="AP71" s="202"/>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200" t="s">
        <v>147</v>
      </c>
      <c r="AH72" s="201"/>
      <c r="AI72" s="201"/>
      <c r="AJ72" s="201"/>
      <c r="AK72" s="201"/>
      <c r="AL72" s="199"/>
      <c r="AM72" s="200" t="s">
        <v>145</v>
      </c>
      <c r="AN72" s="201"/>
      <c r="AO72" s="201"/>
      <c r="AP72" s="202"/>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200" t="s">
        <v>181</v>
      </c>
      <c r="AH73" s="201"/>
      <c r="AI73" s="201"/>
      <c r="AJ73" s="201"/>
      <c r="AK73" s="201"/>
      <c r="AL73" s="199"/>
      <c r="AM73" s="200" t="s">
        <v>148</v>
      </c>
      <c r="AN73" s="201"/>
      <c r="AO73" s="201"/>
      <c r="AP73" s="202"/>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200" t="s">
        <v>150</v>
      </c>
      <c r="AH74" s="201"/>
      <c r="AI74" s="201"/>
      <c r="AJ74" s="201"/>
      <c r="AK74" s="201"/>
      <c r="AL74" s="199"/>
      <c r="AM74" s="200" t="s">
        <v>151</v>
      </c>
      <c r="AN74" s="201"/>
      <c r="AO74" s="201"/>
      <c r="AP74" s="202"/>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200" t="s">
        <v>153</v>
      </c>
      <c r="AH75" s="201"/>
      <c r="AI75" s="201"/>
      <c r="AJ75" s="201"/>
      <c r="AK75" s="201"/>
      <c r="AL75" s="199"/>
      <c r="AM75" s="200" t="s">
        <v>154</v>
      </c>
      <c r="AN75" s="201"/>
      <c r="AO75" s="201"/>
      <c r="AP75" s="202"/>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200" t="s">
        <v>156</v>
      </c>
      <c r="AH76" s="201"/>
      <c r="AI76" s="201"/>
      <c r="AJ76" s="201"/>
      <c r="AK76" s="201"/>
      <c r="AL76" s="199"/>
      <c r="AM76" s="200" t="s">
        <v>154</v>
      </c>
      <c r="AN76" s="201"/>
      <c r="AO76" s="201" t="s">
        <v>143</v>
      </c>
      <c r="AP76" s="202"/>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200" t="s">
        <v>158</v>
      </c>
      <c r="AH77" s="201"/>
      <c r="AI77" s="201"/>
      <c r="AJ77" s="201"/>
      <c r="AK77" s="201"/>
      <c r="AL77" s="199"/>
      <c r="AM77" s="200" t="s">
        <v>159</v>
      </c>
      <c r="AN77" s="201"/>
      <c r="AO77" s="201"/>
      <c r="AP77" s="202"/>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44054</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209" t="s">
        <v>16</v>
      </c>
      <c r="L8" s="210"/>
      <c r="M8" s="210"/>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9.1666666666666674E-2</v>
      </c>
      <c r="Y9" s="263"/>
      <c r="Z9" s="260"/>
      <c r="AA9" s="261"/>
      <c r="AB9" s="262"/>
      <c r="AC9" s="261"/>
      <c r="AD9" s="262"/>
      <c r="AE9" s="261"/>
      <c r="AF9" s="262">
        <v>9.1666666666666674E-2</v>
      </c>
      <c r="AG9" s="261"/>
      <c r="AH9" s="262"/>
      <c r="AI9" s="261"/>
      <c r="AJ9" s="262"/>
      <c r="AK9" s="261"/>
      <c r="AL9" s="262"/>
      <c r="AM9" s="263"/>
      <c r="AN9" s="264" t="s">
        <v>262</v>
      </c>
      <c r="AO9" s="265"/>
      <c r="AP9" s="265"/>
      <c r="AQ9" s="265"/>
      <c r="AR9" s="265"/>
      <c r="AS9" s="265"/>
      <c r="AT9" s="265"/>
      <c r="AU9" s="266"/>
    </row>
    <row r="10" spans="1:47" ht="15.75" customHeight="1" thickTop="1">
      <c r="A10" s="24"/>
      <c r="B10" s="24"/>
      <c r="C10" s="24"/>
      <c r="D10" s="24"/>
      <c r="E10" s="25"/>
      <c r="F10" s="25"/>
      <c r="G10" s="25"/>
      <c r="H10" s="25"/>
      <c r="I10" s="25"/>
      <c r="J10" s="25"/>
      <c r="U10" s="26"/>
      <c r="V10" s="267">
        <v>9.1666666666666674E-2</v>
      </c>
      <c r="W10" s="268"/>
      <c r="X10" s="269">
        <v>0.27916666666666667</v>
      </c>
      <c r="Y10" s="270"/>
      <c r="Z10" s="267"/>
      <c r="AA10" s="268"/>
      <c r="AB10" s="269"/>
      <c r="AC10" s="268"/>
      <c r="AD10" s="269"/>
      <c r="AE10" s="268"/>
      <c r="AF10" s="269"/>
      <c r="AG10" s="268"/>
      <c r="AH10" s="269"/>
      <c r="AI10" s="268"/>
      <c r="AJ10" s="269"/>
      <c r="AK10" s="268"/>
      <c r="AL10" s="269">
        <v>0.1875</v>
      </c>
      <c r="AM10" s="270"/>
      <c r="AN10" s="271" t="s">
        <v>264</v>
      </c>
      <c r="AO10" s="272"/>
      <c r="AP10" s="272"/>
      <c r="AQ10" s="272"/>
      <c r="AR10" s="272"/>
      <c r="AS10" s="272"/>
      <c r="AT10" s="272"/>
      <c r="AU10" s="273"/>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67">
        <v>0.27916666666666667</v>
      </c>
      <c r="W11" s="268"/>
      <c r="X11" s="269">
        <v>0.3125</v>
      </c>
      <c r="Y11" s="270"/>
      <c r="Z11" s="267"/>
      <c r="AA11" s="268"/>
      <c r="AB11" s="269"/>
      <c r="AC11" s="268"/>
      <c r="AD11" s="269">
        <v>2.4999999999999998E-2</v>
      </c>
      <c r="AE11" s="268"/>
      <c r="AF11" s="269">
        <v>8.3333333333333332E-3</v>
      </c>
      <c r="AG11" s="268"/>
      <c r="AH11" s="269"/>
      <c r="AI11" s="268"/>
      <c r="AJ11" s="269"/>
      <c r="AK11" s="268"/>
      <c r="AL11" s="269"/>
      <c r="AM11" s="270"/>
      <c r="AN11" s="271" t="s">
        <v>263</v>
      </c>
      <c r="AO11" s="272"/>
      <c r="AP11" s="272"/>
      <c r="AQ11" s="272"/>
      <c r="AR11" s="272"/>
      <c r="AS11" s="272"/>
      <c r="AT11" s="272"/>
      <c r="AU11" s="273"/>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0.3125</v>
      </c>
      <c r="W12" s="268"/>
      <c r="X12" s="269">
        <v>0.85416666666666663</v>
      </c>
      <c r="Y12" s="270"/>
      <c r="Z12" s="267"/>
      <c r="AA12" s="268"/>
      <c r="AB12" s="269"/>
      <c r="AC12" s="268"/>
      <c r="AD12" s="269">
        <v>0.53749999999999998</v>
      </c>
      <c r="AE12" s="268"/>
      <c r="AF12" s="269">
        <v>4.1666666666666666E-3</v>
      </c>
      <c r="AG12" s="268"/>
      <c r="AH12" s="269"/>
      <c r="AI12" s="268"/>
      <c r="AJ12" s="269"/>
      <c r="AK12" s="268"/>
      <c r="AL12" s="269"/>
      <c r="AM12" s="270"/>
      <c r="AN12" s="271" t="s">
        <v>265</v>
      </c>
      <c r="AO12" s="272"/>
      <c r="AP12" s="272"/>
      <c r="AQ12" s="272"/>
      <c r="AR12" s="272"/>
      <c r="AS12" s="272"/>
      <c r="AT12" s="272"/>
      <c r="AU12" s="273"/>
    </row>
    <row r="13" spans="1:47" ht="15.75" customHeight="1" thickTop="1" thickBot="1">
      <c r="A13" s="281" t="s">
        <v>39</v>
      </c>
      <c r="B13" s="282"/>
      <c r="C13" s="282"/>
      <c r="D13" s="282"/>
      <c r="E13" s="283" t="s">
        <v>178</v>
      </c>
      <c r="F13" s="284"/>
      <c r="G13" s="284"/>
      <c r="H13" s="285"/>
      <c r="I13" s="286" t="s">
        <v>174</v>
      </c>
      <c r="J13" s="287"/>
      <c r="K13" s="287"/>
      <c r="L13" s="288"/>
      <c r="M13" s="286" t="s">
        <v>175</v>
      </c>
      <c r="N13" s="287"/>
      <c r="O13" s="287"/>
      <c r="P13" s="288"/>
      <c r="Q13" s="286" t="s">
        <v>176</v>
      </c>
      <c r="R13" s="287"/>
      <c r="S13" s="287"/>
      <c r="T13" s="288"/>
      <c r="U13" s="28"/>
      <c r="V13" s="267">
        <v>0.85416666666666663</v>
      </c>
      <c r="W13" s="268"/>
      <c r="X13" s="269">
        <v>1</v>
      </c>
      <c r="Y13" s="270"/>
      <c r="Z13" s="267"/>
      <c r="AA13" s="268"/>
      <c r="AB13" s="269"/>
      <c r="AC13" s="268"/>
      <c r="AD13" s="269"/>
      <c r="AE13" s="268"/>
      <c r="AF13" s="269"/>
      <c r="AG13" s="268"/>
      <c r="AH13" s="269"/>
      <c r="AI13" s="268"/>
      <c r="AJ13" s="269"/>
      <c r="AK13" s="268"/>
      <c r="AL13" s="269">
        <v>0.14583333333333334</v>
      </c>
      <c r="AM13" s="270"/>
      <c r="AN13" s="271" t="s">
        <v>266</v>
      </c>
      <c r="AO13" s="272"/>
      <c r="AP13" s="272"/>
      <c r="AQ13" s="272"/>
      <c r="AR13" s="272"/>
      <c r="AS13" s="272"/>
      <c r="AT13" s="272"/>
      <c r="AU13" s="273"/>
    </row>
    <row r="14" spans="1:47" ht="15.75" customHeight="1" thickTop="1" thickBot="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c r="W14" s="268"/>
      <c r="X14" s="269"/>
      <c r="Y14" s="270"/>
      <c r="Z14" s="267"/>
      <c r="AA14" s="268"/>
      <c r="AB14" s="269"/>
      <c r="AC14" s="268"/>
      <c r="AD14" s="269"/>
      <c r="AE14" s="268"/>
      <c r="AF14" s="269"/>
      <c r="AG14" s="268"/>
      <c r="AH14" s="269"/>
      <c r="AI14" s="268"/>
      <c r="AJ14" s="269"/>
      <c r="AK14" s="268"/>
      <c r="AL14" s="269"/>
      <c r="AM14" s="270"/>
      <c r="AN14" s="264"/>
      <c r="AO14" s="265"/>
      <c r="AP14" s="265"/>
      <c r="AQ14" s="265"/>
      <c r="AR14" s="265"/>
      <c r="AS14" s="265"/>
      <c r="AT14" s="265"/>
      <c r="AU14" s="266"/>
    </row>
    <row r="15" spans="1:47" ht="15.75" customHeight="1" thickTop="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c r="W15" s="268"/>
      <c r="X15" s="269"/>
      <c r="Y15" s="270"/>
      <c r="Z15" s="267"/>
      <c r="AA15" s="268"/>
      <c r="AB15" s="269"/>
      <c r="AC15" s="268"/>
      <c r="AD15" s="269"/>
      <c r="AE15" s="268"/>
      <c r="AF15" s="269"/>
      <c r="AG15" s="268"/>
      <c r="AH15" s="269"/>
      <c r="AI15" s="268"/>
      <c r="AJ15" s="269"/>
      <c r="AK15" s="268"/>
      <c r="AL15" s="269"/>
      <c r="AM15" s="270"/>
      <c r="AN15" s="264"/>
      <c r="AO15" s="265"/>
      <c r="AP15" s="265"/>
      <c r="AQ15" s="265"/>
      <c r="AR15" s="265"/>
      <c r="AS15" s="265"/>
      <c r="AT15" s="265"/>
      <c r="AU15" s="26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7"/>
      <c r="W16" s="268"/>
      <c r="X16" s="269"/>
      <c r="Y16" s="270"/>
      <c r="Z16" s="267"/>
      <c r="AA16" s="268"/>
      <c r="AB16" s="269"/>
      <c r="AC16" s="268"/>
      <c r="AD16" s="269"/>
      <c r="AE16" s="268"/>
      <c r="AF16" s="269"/>
      <c r="AG16" s="268"/>
      <c r="AH16" s="269"/>
      <c r="AI16" s="268"/>
      <c r="AJ16" s="269"/>
      <c r="AK16" s="268"/>
      <c r="AL16" s="269"/>
      <c r="AM16" s="270"/>
      <c r="AN16" s="264"/>
      <c r="AO16" s="265"/>
      <c r="AP16" s="265"/>
      <c r="AQ16" s="265"/>
      <c r="AR16" s="265"/>
      <c r="AS16" s="265"/>
      <c r="AT16" s="265"/>
      <c r="AU16" s="26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7"/>
      <c r="W17" s="268"/>
      <c r="X17" s="269"/>
      <c r="Y17" s="270"/>
      <c r="Z17" s="267"/>
      <c r="AA17" s="268"/>
      <c r="AB17" s="269"/>
      <c r="AC17" s="268"/>
      <c r="AD17" s="269"/>
      <c r="AE17" s="268"/>
      <c r="AF17" s="269"/>
      <c r="AG17" s="268"/>
      <c r="AH17" s="269"/>
      <c r="AI17" s="268"/>
      <c r="AJ17" s="269"/>
      <c r="AK17" s="268"/>
      <c r="AL17" s="269"/>
      <c r="AM17" s="270"/>
      <c r="AN17" s="271"/>
      <c r="AO17" s="272"/>
      <c r="AP17" s="272"/>
      <c r="AQ17" s="272"/>
      <c r="AR17" s="272"/>
      <c r="AS17" s="272"/>
      <c r="AT17" s="272"/>
      <c r="AU17" s="273"/>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c r="W18" s="268"/>
      <c r="X18" s="269"/>
      <c r="Y18" s="270"/>
      <c r="Z18" s="267"/>
      <c r="AA18" s="268"/>
      <c r="AB18" s="269"/>
      <c r="AC18" s="268"/>
      <c r="AD18" s="269"/>
      <c r="AE18" s="268"/>
      <c r="AF18" s="269"/>
      <c r="AG18" s="268"/>
      <c r="AH18" s="269"/>
      <c r="AI18" s="268"/>
      <c r="AJ18" s="269"/>
      <c r="AK18" s="268"/>
      <c r="AL18" s="269"/>
      <c r="AM18" s="270"/>
      <c r="AN18" s="264"/>
      <c r="AO18" s="265"/>
      <c r="AP18" s="265"/>
      <c r="AQ18" s="265"/>
      <c r="AR18" s="265"/>
      <c r="AS18" s="265"/>
      <c r="AT18" s="265"/>
      <c r="AU18" s="266"/>
    </row>
    <row r="19" spans="1:47" ht="15.75" customHeight="1" thickTop="1" thickBot="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c r="W19" s="268"/>
      <c r="X19" s="305"/>
      <c r="Y19" s="306"/>
      <c r="Z19" s="267"/>
      <c r="AA19" s="268"/>
      <c r="AB19" s="269"/>
      <c r="AC19" s="268"/>
      <c r="AD19" s="269"/>
      <c r="AE19" s="268"/>
      <c r="AF19" s="269"/>
      <c r="AG19" s="268"/>
      <c r="AH19" s="269"/>
      <c r="AI19" s="268"/>
      <c r="AJ19" s="269"/>
      <c r="AK19" s="268"/>
      <c r="AL19" s="269"/>
      <c r="AM19" s="270"/>
      <c r="AN19" s="271"/>
      <c r="AO19" s="272"/>
      <c r="AP19" s="272"/>
      <c r="AQ19" s="272"/>
      <c r="AR19" s="272"/>
      <c r="AS19" s="272"/>
      <c r="AT19" s="272"/>
      <c r="AU19" s="273"/>
    </row>
    <row r="20" spans="1:47" ht="15.75" customHeight="1" thickTop="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c r="W20" s="268"/>
      <c r="X20" s="305"/>
      <c r="Y20" s="306"/>
      <c r="Z20" s="34"/>
      <c r="AA20" s="34"/>
      <c r="AB20" s="269"/>
      <c r="AC20" s="268"/>
      <c r="AD20" s="269"/>
      <c r="AE20" s="268"/>
      <c r="AF20" s="269"/>
      <c r="AG20" s="268"/>
      <c r="AH20" s="269"/>
      <c r="AI20" s="268"/>
      <c r="AJ20" s="269"/>
      <c r="AK20" s="268"/>
      <c r="AL20" s="269"/>
      <c r="AM20" s="270"/>
      <c r="AN20" s="264"/>
      <c r="AO20" s="265"/>
      <c r="AP20" s="265"/>
      <c r="AQ20" s="265"/>
      <c r="AR20" s="265"/>
      <c r="AS20" s="265"/>
      <c r="AT20" s="265"/>
      <c r="AU20" s="266"/>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c r="W21" s="268"/>
      <c r="X21" s="269"/>
      <c r="Y21" s="270"/>
      <c r="Z21" s="267"/>
      <c r="AA21" s="268"/>
      <c r="AB21" s="269"/>
      <c r="AC21" s="268"/>
      <c r="AD21" s="269"/>
      <c r="AE21" s="268"/>
      <c r="AF21" s="269"/>
      <c r="AG21" s="268"/>
      <c r="AH21" s="269"/>
      <c r="AI21" s="268"/>
      <c r="AJ21" s="269"/>
      <c r="AK21" s="268"/>
      <c r="AL21" s="269"/>
      <c r="AM21" s="270"/>
      <c r="AN21" s="264"/>
      <c r="AO21" s="265"/>
      <c r="AP21" s="265"/>
      <c r="AQ21" s="265"/>
      <c r="AR21" s="265"/>
      <c r="AS21" s="265"/>
      <c r="AT21" s="265"/>
      <c r="AU21" s="266"/>
    </row>
    <row r="22" spans="1:47" ht="15.75" customHeight="1" thickTop="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7"/>
      <c r="W22" s="268"/>
      <c r="X22" s="269"/>
      <c r="Y22" s="270"/>
      <c r="Z22" s="267"/>
      <c r="AA22" s="268"/>
      <c r="AB22" s="269"/>
      <c r="AC22" s="268"/>
      <c r="AD22" s="269"/>
      <c r="AE22" s="268"/>
      <c r="AF22" s="269"/>
      <c r="AG22" s="268"/>
      <c r="AH22" s="269"/>
      <c r="AI22" s="268"/>
      <c r="AJ22" s="269"/>
      <c r="AK22" s="268"/>
      <c r="AL22" s="269"/>
      <c r="AM22" s="270"/>
      <c r="AN22" s="264"/>
      <c r="AO22" s="265"/>
      <c r="AP22" s="265"/>
      <c r="AQ22" s="265"/>
      <c r="AR22" s="265"/>
      <c r="AS22" s="265"/>
      <c r="AT22" s="265"/>
      <c r="AU22" s="266"/>
    </row>
    <row r="23" spans="1:47" ht="15.75" customHeight="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7"/>
      <c r="W23" s="268"/>
      <c r="X23" s="269"/>
      <c r="Y23" s="270"/>
      <c r="Z23" s="267"/>
      <c r="AA23" s="268"/>
      <c r="AB23" s="269"/>
      <c r="AC23" s="268"/>
      <c r="AD23" s="269"/>
      <c r="AE23" s="268"/>
      <c r="AF23" s="269"/>
      <c r="AG23" s="268"/>
      <c r="AH23" s="269"/>
      <c r="AI23" s="268"/>
      <c r="AJ23" s="269"/>
      <c r="AK23" s="268"/>
      <c r="AL23" s="269"/>
      <c r="AM23" s="270"/>
      <c r="AN23" s="271"/>
      <c r="AO23" s="272"/>
      <c r="AP23" s="272"/>
      <c r="AQ23" s="272"/>
      <c r="AR23" s="272"/>
      <c r="AS23" s="272"/>
      <c r="AT23" s="272"/>
      <c r="AU23" s="273"/>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7"/>
      <c r="W24" s="268"/>
      <c r="X24" s="269"/>
      <c r="Y24" s="270"/>
      <c r="Z24" s="267"/>
      <c r="AA24" s="268"/>
      <c r="AB24" s="269"/>
      <c r="AC24" s="268"/>
      <c r="AD24" s="269"/>
      <c r="AE24" s="268"/>
      <c r="AF24" s="269"/>
      <c r="AG24" s="268"/>
      <c r="AH24" s="269"/>
      <c r="AI24" s="268"/>
      <c r="AJ24" s="269"/>
      <c r="AK24" s="268"/>
      <c r="AL24" s="269"/>
      <c r="AM24" s="270"/>
      <c r="AN24" s="264"/>
      <c r="AO24" s="265"/>
      <c r="AP24" s="265"/>
      <c r="AQ24" s="265"/>
      <c r="AR24" s="265"/>
      <c r="AS24" s="265"/>
      <c r="AT24" s="265"/>
      <c r="AU24" s="266"/>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305"/>
      <c r="Y25" s="306"/>
      <c r="Z25" s="267"/>
      <c r="AA25" s="268"/>
      <c r="AB25" s="269"/>
      <c r="AC25" s="268"/>
      <c r="AD25" s="269"/>
      <c r="AE25" s="268"/>
      <c r="AF25" s="269"/>
      <c r="AG25" s="268"/>
      <c r="AH25" s="269"/>
      <c r="AI25" s="268"/>
      <c r="AJ25" s="269"/>
      <c r="AK25" s="268"/>
      <c r="AL25" s="269"/>
      <c r="AM25" s="270"/>
      <c r="AN25" s="271"/>
      <c r="AO25" s="272"/>
      <c r="AP25" s="272"/>
      <c r="AQ25" s="272"/>
      <c r="AR25" s="272"/>
      <c r="AS25" s="272"/>
      <c r="AT25" s="272"/>
      <c r="AU25" s="273"/>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267"/>
      <c r="W26" s="268"/>
      <c r="X26" s="305"/>
      <c r="Y26" s="306"/>
      <c r="Z26" s="34"/>
      <c r="AA26" s="34"/>
      <c r="AB26" s="269"/>
      <c r="AC26" s="268"/>
      <c r="AD26" s="269"/>
      <c r="AE26" s="268"/>
      <c r="AF26" s="269"/>
      <c r="AG26" s="268"/>
      <c r="AH26" s="269"/>
      <c r="AI26" s="268"/>
      <c r="AJ26" s="269"/>
      <c r="AK26" s="268"/>
      <c r="AL26" s="269"/>
      <c r="AM26" s="270"/>
      <c r="AN26" s="264"/>
      <c r="AO26" s="265"/>
      <c r="AP26" s="265"/>
      <c r="AQ26" s="265"/>
      <c r="AR26" s="265"/>
      <c r="AS26" s="265"/>
      <c r="AT26" s="265"/>
      <c r="AU26" s="266"/>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0.5625</v>
      </c>
      <c r="AE31" s="366"/>
      <c r="AF31" s="366">
        <f>SUM(AF9:AG30)</f>
        <v>0.10416666666666667</v>
      </c>
      <c r="AG31" s="366"/>
      <c r="AH31" s="366">
        <f>SUM(AH9:AI30)</f>
        <v>0</v>
      </c>
      <c r="AI31" s="366"/>
      <c r="AJ31" s="366">
        <f>SUM(AJ9:AK30)</f>
        <v>0</v>
      </c>
      <c r="AK31" s="366"/>
      <c r="AL31" s="380">
        <f>SUM(AL9:AM30)</f>
        <v>0.33333333333333337</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16140</v>
      </c>
      <c r="Y35" s="377"/>
      <c r="Z35" s="377"/>
      <c r="AA35" s="56" t="s">
        <v>79</v>
      </c>
      <c r="AB35" s="378">
        <v>1485</v>
      </c>
      <c r="AC35" s="379"/>
      <c r="AD35" s="379"/>
      <c r="AE35" s="57" t="s">
        <v>79</v>
      </c>
      <c r="AF35" s="378">
        <v>0</v>
      </c>
      <c r="AG35" s="379"/>
      <c r="AH35" s="379"/>
      <c r="AI35" s="56" t="s">
        <v>79</v>
      </c>
      <c r="AJ35" s="378">
        <v>0</v>
      </c>
      <c r="AK35" s="379"/>
      <c r="AL35" s="379"/>
      <c r="AM35" s="56" t="s">
        <v>79</v>
      </c>
      <c r="AN35" s="382">
        <f>(X35+AF35)-(AB35+AJ35)</f>
        <v>14655</v>
      </c>
      <c r="AO35" s="383"/>
      <c r="AP35" s="56" t="s">
        <v>79</v>
      </c>
      <c r="AQ35" s="384"/>
      <c r="AR35" s="385"/>
      <c r="AS35" s="385"/>
      <c r="AT35" s="385"/>
      <c r="AU35" s="386"/>
    </row>
    <row r="36" spans="1:47" ht="15.75" customHeight="1">
      <c r="A36" s="211"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37000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35000</v>
      </c>
      <c r="AO36" s="390"/>
      <c r="AP36" s="61" t="s">
        <v>79</v>
      </c>
      <c r="AQ36" s="391"/>
      <c r="AR36" s="392"/>
      <c r="AS36" s="392"/>
      <c r="AT36" s="392"/>
      <c r="AU36" s="393"/>
    </row>
    <row r="37" spans="1:47" ht="15.75" customHeight="1">
      <c r="A37" s="211" t="s">
        <v>83</v>
      </c>
      <c r="B37" s="58"/>
      <c r="C37" s="58"/>
      <c r="D37" s="58"/>
      <c r="E37" s="58"/>
      <c r="F37" s="58"/>
      <c r="G37" s="59"/>
      <c r="H37" s="394">
        <f>SUM(AD9:AE30)</f>
        <v>0.5625</v>
      </c>
      <c r="I37" s="395"/>
      <c r="J37" s="395"/>
      <c r="K37" s="396">
        <v>89</v>
      </c>
      <c r="L37" s="397"/>
      <c r="M37" s="60" t="s">
        <v>79</v>
      </c>
      <c r="N37" s="398">
        <f t="shared" si="2"/>
        <v>1201.5</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211" t="s">
        <v>85</v>
      </c>
      <c r="B38" s="58"/>
      <c r="C38" s="58"/>
      <c r="D38" s="58"/>
      <c r="E38" s="58"/>
      <c r="F38" s="58"/>
      <c r="G38" s="59"/>
      <c r="H38" s="394">
        <f>SUM(AF9:AG30)</f>
        <v>0.10416666666666667</v>
      </c>
      <c r="I38" s="395"/>
      <c r="J38" s="395"/>
      <c r="K38" s="396">
        <v>89</v>
      </c>
      <c r="L38" s="397"/>
      <c r="M38" s="60" t="s">
        <v>79</v>
      </c>
      <c r="N38" s="398">
        <f t="shared" si="2"/>
        <v>222.5</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211"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t="s">
        <v>246</v>
      </c>
      <c r="AR39" s="392"/>
      <c r="AS39" s="392"/>
      <c r="AT39" s="392"/>
      <c r="AU39" s="393"/>
    </row>
    <row r="40" spans="1:47" ht="15.75" customHeight="1">
      <c r="A40" s="211"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211" t="s">
        <v>92</v>
      </c>
      <c r="B41" s="58"/>
      <c r="C41" s="58"/>
      <c r="D41" s="58"/>
      <c r="E41" s="58"/>
      <c r="F41" s="58"/>
      <c r="G41" s="59"/>
      <c r="H41" s="394">
        <f>SUM(AL9:AM30)</f>
        <v>0.33333333333333337</v>
      </c>
      <c r="I41" s="395"/>
      <c r="J41" s="395"/>
      <c r="K41" s="396">
        <v>8</v>
      </c>
      <c r="L41" s="397"/>
      <c r="M41" s="60" t="s">
        <v>79</v>
      </c>
      <c r="N41" s="398">
        <f t="shared" si="2"/>
        <v>64</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211"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1488</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44054</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44054</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206" t="s">
        <v>141</v>
      </c>
      <c r="AH71" s="207"/>
      <c r="AI71" s="207"/>
      <c r="AJ71" s="207"/>
      <c r="AK71" s="207"/>
      <c r="AL71" s="208"/>
      <c r="AM71" s="206" t="s">
        <v>142</v>
      </c>
      <c r="AN71" s="207"/>
      <c r="AO71" s="207"/>
      <c r="AP71" s="212"/>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206" t="s">
        <v>147</v>
      </c>
      <c r="AH72" s="207"/>
      <c r="AI72" s="207"/>
      <c r="AJ72" s="207"/>
      <c r="AK72" s="207"/>
      <c r="AL72" s="208"/>
      <c r="AM72" s="206" t="s">
        <v>145</v>
      </c>
      <c r="AN72" s="207"/>
      <c r="AO72" s="207"/>
      <c r="AP72" s="212"/>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206" t="s">
        <v>181</v>
      </c>
      <c r="AH73" s="207"/>
      <c r="AI73" s="207"/>
      <c r="AJ73" s="207"/>
      <c r="AK73" s="207"/>
      <c r="AL73" s="208"/>
      <c r="AM73" s="206" t="s">
        <v>148</v>
      </c>
      <c r="AN73" s="207"/>
      <c r="AO73" s="207"/>
      <c r="AP73" s="212"/>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206" t="s">
        <v>150</v>
      </c>
      <c r="AH74" s="207"/>
      <c r="AI74" s="207"/>
      <c r="AJ74" s="207"/>
      <c r="AK74" s="207"/>
      <c r="AL74" s="208"/>
      <c r="AM74" s="206" t="s">
        <v>151</v>
      </c>
      <c r="AN74" s="207"/>
      <c r="AO74" s="207"/>
      <c r="AP74" s="212"/>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206" t="s">
        <v>153</v>
      </c>
      <c r="AH75" s="207"/>
      <c r="AI75" s="207"/>
      <c r="AJ75" s="207"/>
      <c r="AK75" s="207"/>
      <c r="AL75" s="208"/>
      <c r="AM75" s="206" t="s">
        <v>154</v>
      </c>
      <c r="AN75" s="207"/>
      <c r="AO75" s="207"/>
      <c r="AP75" s="212"/>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206" t="s">
        <v>156</v>
      </c>
      <c r="AH76" s="207"/>
      <c r="AI76" s="207"/>
      <c r="AJ76" s="207"/>
      <c r="AK76" s="207"/>
      <c r="AL76" s="208"/>
      <c r="AM76" s="206" t="s">
        <v>154</v>
      </c>
      <c r="AN76" s="207"/>
      <c r="AO76" s="207" t="s">
        <v>143</v>
      </c>
      <c r="AP76" s="212"/>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206" t="s">
        <v>158</v>
      </c>
      <c r="AH77" s="207"/>
      <c r="AI77" s="207"/>
      <c r="AJ77" s="207"/>
      <c r="AK77" s="207"/>
      <c r="AL77" s="208"/>
      <c r="AM77" s="206" t="s">
        <v>159</v>
      </c>
      <c r="AN77" s="207"/>
      <c r="AO77" s="207"/>
      <c r="AP77" s="212"/>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AB26:AC26"/>
    <mergeCell ref="AD26:AE26"/>
    <mergeCell ref="AF26:AG26"/>
    <mergeCell ref="AB25:AC25"/>
    <mergeCell ref="AD25:AE25"/>
    <mergeCell ref="AF25:AG25"/>
    <mergeCell ref="AH25:AI25"/>
    <mergeCell ref="AJ25:AK25"/>
    <mergeCell ref="AL25:AM25"/>
    <mergeCell ref="AH26:AI26"/>
    <mergeCell ref="AJ26:AK26"/>
    <mergeCell ref="AL26:AM26"/>
    <mergeCell ref="AN26:AU26"/>
    <mergeCell ref="B27:K27"/>
    <mergeCell ref="L27:N27"/>
    <mergeCell ref="O27:Q27"/>
    <mergeCell ref="R27:T27"/>
    <mergeCell ref="V27:W27"/>
    <mergeCell ref="X27:Y27"/>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9" zoomScale="84" zoomScaleNormal="84"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3" t="s">
        <v>1</v>
      </c>
      <c r="V1" s="213"/>
      <c r="W1" s="213"/>
      <c r="X1" s="213"/>
      <c r="Y1" s="213"/>
      <c r="Z1" s="213"/>
      <c r="AA1" s="213"/>
      <c r="AB1" s="213"/>
      <c r="AC1" s="213"/>
      <c r="AD1" s="213"/>
      <c r="AE1" s="213"/>
      <c r="AF1" s="213"/>
      <c r="AG1" s="213"/>
      <c r="AH1" s="213"/>
      <c r="AI1" s="213"/>
      <c r="AJ1" s="213"/>
    </row>
    <row r="2" spans="1:47">
      <c r="A2" s="1" t="s">
        <v>2</v>
      </c>
      <c r="B2" s="1"/>
      <c r="U2" s="214" t="s">
        <v>3</v>
      </c>
      <c r="V2" s="214"/>
      <c r="W2" s="214"/>
      <c r="X2" s="214"/>
      <c r="Y2" s="214"/>
      <c r="Z2" s="214"/>
      <c r="AA2" s="214"/>
      <c r="AB2" s="214"/>
      <c r="AC2" s="214"/>
      <c r="AD2" s="214"/>
      <c r="AE2" s="214"/>
      <c r="AF2" s="214"/>
      <c r="AG2" s="214"/>
      <c r="AH2" s="214"/>
      <c r="AI2" s="214"/>
      <c r="AJ2" s="214"/>
    </row>
    <row r="3" spans="1:47">
      <c r="AN3"/>
    </row>
    <row r="5" spans="1:47" ht="15.75" customHeight="1" thickBot="1">
      <c r="A5" s="3" t="s">
        <v>4</v>
      </c>
      <c r="V5" s="4" t="s">
        <v>5</v>
      </c>
    </row>
    <row r="6" spans="1:47" ht="15.75" customHeight="1" thickTop="1">
      <c r="A6" s="5" t="s">
        <v>6</v>
      </c>
      <c r="B6" s="6"/>
      <c r="C6" s="6"/>
      <c r="D6" s="6"/>
      <c r="E6" s="215">
        <v>44055</v>
      </c>
      <c r="F6" s="216"/>
      <c r="G6" s="216"/>
      <c r="H6" s="216"/>
      <c r="I6" s="216"/>
      <c r="J6" s="217"/>
      <c r="K6" s="7" t="s">
        <v>7</v>
      </c>
      <c r="L6" s="6"/>
      <c r="M6" s="6"/>
      <c r="N6" s="8"/>
      <c r="O6" s="218" t="s">
        <v>190</v>
      </c>
      <c r="P6" s="219"/>
      <c r="Q6" s="219"/>
      <c r="R6" s="219"/>
      <c r="S6" s="219"/>
      <c r="T6" s="220"/>
      <c r="U6" s="9"/>
      <c r="V6" s="221" t="s">
        <v>8</v>
      </c>
      <c r="W6" s="222"/>
      <c r="X6" s="222"/>
      <c r="Y6" s="223"/>
      <c r="Z6" s="227" t="s">
        <v>9</v>
      </c>
      <c r="AA6" s="228"/>
      <c r="AB6" s="228"/>
      <c r="AC6" s="228"/>
      <c r="AD6" s="228"/>
      <c r="AE6" s="228"/>
      <c r="AF6" s="228"/>
      <c r="AG6" s="228"/>
      <c r="AH6" s="228"/>
      <c r="AI6" s="228"/>
      <c r="AJ6" s="228"/>
      <c r="AK6" s="228"/>
      <c r="AL6" s="228"/>
      <c r="AM6" s="228"/>
      <c r="AN6" s="221" t="s">
        <v>10</v>
      </c>
      <c r="AO6" s="222"/>
      <c r="AP6" s="222"/>
      <c r="AQ6" s="222"/>
      <c r="AR6" s="222"/>
      <c r="AS6" s="222"/>
      <c r="AT6" s="222"/>
      <c r="AU6" s="223"/>
    </row>
    <row r="7" spans="1:47" ht="15.75" customHeight="1">
      <c r="A7" s="10" t="s">
        <v>11</v>
      </c>
      <c r="B7" s="11"/>
      <c r="C7" s="11"/>
      <c r="D7" s="11"/>
      <c r="E7" s="237" t="s">
        <v>12</v>
      </c>
      <c r="F7" s="238"/>
      <c r="G7" s="238"/>
      <c r="H7" s="238"/>
      <c r="I7" s="238"/>
      <c r="J7" s="239"/>
      <c r="K7" s="12" t="s">
        <v>13</v>
      </c>
      <c r="L7" s="11"/>
      <c r="M7" s="11"/>
      <c r="N7" s="13"/>
      <c r="O7" s="240" t="s">
        <v>14</v>
      </c>
      <c r="P7" s="241"/>
      <c r="Q7" s="241"/>
      <c r="R7" s="241"/>
      <c r="S7" s="241"/>
      <c r="T7" s="242"/>
      <c r="U7" s="9"/>
      <c r="V7" s="224"/>
      <c r="W7" s="225"/>
      <c r="X7" s="225"/>
      <c r="Y7" s="226"/>
      <c r="Z7" s="229"/>
      <c r="AA7" s="230"/>
      <c r="AB7" s="230"/>
      <c r="AC7" s="230"/>
      <c r="AD7" s="230"/>
      <c r="AE7" s="230"/>
      <c r="AF7" s="230"/>
      <c r="AG7" s="230"/>
      <c r="AH7" s="230"/>
      <c r="AI7" s="230"/>
      <c r="AJ7" s="230"/>
      <c r="AK7" s="230"/>
      <c r="AL7" s="230"/>
      <c r="AM7" s="230"/>
      <c r="AN7" s="231"/>
      <c r="AO7" s="232"/>
      <c r="AP7" s="232"/>
      <c r="AQ7" s="232"/>
      <c r="AR7" s="232"/>
      <c r="AS7" s="232"/>
      <c r="AT7" s="232"/>
      <c r="AU7" s="233"/>
    </row>
    <row r="8" spans="1:47" ht="15.75" customHeight="1" thickBot="1">
      <c r="A8" s="10" t="s">
        <v>15</v>
      </c>
      <c r="B8" s="11"/>
      <c r="C8" s="11"/>
      <c r="D8" s="11"/>
      <c r="E8" s="243">
        <v>4710002973</v>
      </c>
      <c r="F8" s="244"/>
      <c r="G8" s="244"/>
      <c r="H8" s="244"/>
      <c r="I8" s="244"/>
      <c r="J8" s="245"/>
      <c r="K8" s="134" t="s">
        <v>16</v>
      </c>
      <c r="L8" s="135"/>
      <c r="M8" s="135"/>
      <c r="N8" s="14"/>
      <c r="O8" s="246" t="s">
        <v>17</v>
      </c>
      <c r="P8" s="247"/>
      <c r="Q8" s="247"/>
      <c r="R8" s="247"/>
      <c r="S8" s="247"/>
      <c r="T8" s="248"/>
      <c r="U8" s="15"/>
      <c r="V8" s="249" t="s">
        <v>18</v>
      </c>
      <c r="W8" s="250"/>
      <c r="X8" s="251" t="s">
        <v>19</v>
      </c>
      <c r="Y8" s="252"/>
      <c r="Z8" s="249" t="s">
        <v>20</v>
      </c>
      <c r="AA8" s="250"/>
      <c r="AB8" s="251" t="s">
        <v>21</v>
      </c>
      <c r="AC8" s="250"/>
      <c r="AD8" s="251" t="s">
        <v>22</v>
      </c>
      <c r="AE8" s="250"/>
      <c r="AF8" s="251" t="s">
        <v>23</v>
      </c>
      <c r="AG8" s="250"/>
      <c r="AH8" s="251" t="s">
        <v>24</v>
      </c>
      <c r="AI8" s="250"/>
      <c r="AJ8" s="251" t="s">
        <v>25</v>
      </c>
      <c r="AK8" s="250"/>
      <c r="AL8" s="253" t="s">
        <v>26</v>
      </c>
      <c r="AM8" s="253"/>
      <c r="AN8" s="234"/>
      <c r="AO8" s="235"/>
      <c r="AP8" s="235"/>
      <c r="AQ8" s="235"/>
      <c r="AR8" s="235"/>
      <c r="AS8" s="235"/>
      <c r="AT8" s="235"/>
      <c r="AU8" s="236"/>
    </row>
    <row r="9" spans="1:47" ht="15.75" customHeight="1" thickTop="1" thickBot="1">
      <c r="A9" s="16" t="s">
        <v>27</v>
      </c>
      <c r="B9" s="17"/>
      <c r="C9" s="17"/>
      <c r="D9" s="17"/>
      <c r="E9" s="254">
        <v>44075</v>
      </c>
      <c r="F9" s="255"/>
      <c r="G9" s="18" t="s">
        <v>28</v>
      </c>
      <c r="H9" s="256" t="s">
        <v>29</v>
      </c>
      <c r="I9" s="255"/>
      <c r="J9" s="257"/>
      <c r="K9" s="19" t="s">
        <v>30</v>
      </c>
      <c r="L9" s="17"/>
      <c r="M9" s="17"/>
      <c r="N9" s="20"/>
      <c r="O9" s="258">
        <v>8</v>
      </c>
      <c r="P9" s="259"/>
      <c r="Q9" s="21" t="s">
        <v>31</v>
      </c>
      <c r="R9" s="259">
        <v>10</v>
      </c>
      <c r="S9" s="259"/>
      <c r="T9" s="22" t="s">
        <v>32</v>
      </c>
      <c r="U9" s="23"/>
      <c r="V9" s="260">
        <v>0</v>
      </c>
      <c r="W9" s="261"/>
      <c r="X9" s="262">
        <v>8.3333333333333329E-2</v>
      </c>
      <c r="Y9" s="263"/>
      <c r="Z9" s="260"/>
      <c r="AA9" s="261"/>
      <c r="AB9" s="262"/>
      <c r="AC9" s="261"/>
      <c r="AD9" s="262"/>
      <c r="AE9" s="261"/>
      <c r="AF9" s="262"/>
      <c r="AG9" s="261"/>
      <c r="AH9" s="262"/>
      <c r="AI9" s="261"/>
      <c r="AJ9" s="262"/>
      <c r="AK9" s="261"/>
      <c r="AL9" s="262">
        <v>8.3333333333333329E-2</v>
      </c>
      <c r="AM9" s="263"/>
      <c r="AN9" s="264" t="s">
        <v>267</v>
      </c>
      <c r="AO9" s="265"/>
      <c r="AP9" s="265"/>
      <c r="AQ9" s="265"/>
      <c r="AR9" s="265"/>
      <c r="AS9" s="265"/>
      <c r="AT9" s="265"/>
      <c r="AU9" s="266"/>
    </row>
    <row r="10" spans="1:47" ht="15.75" customHeight="1" thickTop="1" thickBot="1">
      <c r="A10" s="24"/>
      <c r="B10" s="24"/>
      <c r="C10" s="24"/>
      <c r="D10" s="24"/>
      <c r="E10" s="25"/>
      <c r="F10" s="25"/>
      <c r="G10" s="25"/>
      <c r="H10" s="25"/>
      <c r="I10" s="25"/>
      <c r="J10" s="25"/>
      <c r="U10" s="26"/>
      <c r="V10" s="267">
        <v>8.3333333333333329E-2</v>
      </c>
      <c r="W10" s="268"/>
      <c r="X10" s="269">
        <v>0.13749999999999998</v>
      </c>
      <c r="Y10" s="270"/>
      <c r="Z10" s="267"/>
      <c r="AA10" s="268"/>
      <c r="AB10" s="269"/>
      <c r="AC10" s="268"/>
      <c r="AD10" s="269"/>
      <c r="AE10" s="268"/>
      <c r="AF10" s="269">
        <v>5.4166666666666669E-2</v>
      </c>
      <c r="AG10" s="268"/>
      <c r="AH10" s="269"/>
      <c r="AI10" s="268"/>
      <c r="AJ10" s="269"/>
      <c r="AK10" s="268"/>
      <c r="AL10" s="269"/>
      <c r="AM10" s="270"/>
      <c r="AN10" s="271" t="s">
        <v>247</v>
      </c>
      <c r="AO10" s="272"/>
      <c r="AP10" s="272"/>
      <c r="AQ10" s="272"/>
      <c r="AR10" s="272"/>
      <c r="AS10" s="272"/>
      <c r="AT10" s="272"/>
      <c r="AU10" s="273"/>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7">
        <v>0.13749999999999998</v>
      </c>
      <c r="W11" s="268"/>
      <c r="X11" s="269">
        <v>0.29583333333333334</v>
      </c>
      <c r="Y11" s="270"/>
      <c r="Z11" s="267"/>
      <c r="AA11" s="268"/>
      <c r="AB11" s="269"/>
      <c r="AC11" s="268"/>
      <c r="AD11" s="269"/>
      <c r="AE11" s="268"/>
      <c r="AF11" s="269"/>
      <c r="AG11" s="268"/>
      <c r="AH11" s="269"/>
      <c r="AI11" s="268"/>
      <c r="AJ11" s="269"/>
      <c r="AK11" s="268"/>
      <c r="AL11" s="269">
        <v>0.15833333333333333</v>
      </c>
      <c r="AM11" s="270"/>
      <c r="AN11" s="264" t="s">
        <v>267</v>
      </c>
      <c r="AO11" s="265"/>
      <c r="AP11" s="265"/>
      <c r="AQ11" s="265"/>
      <c r="AR11" s="265"/>
      <c r="AS11" s="265"/>
      <c r="AT11" s="265"/>
      <c r="AU11" s="266"/>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7">
        <v>0.29583333333333334</v>
      </c>
      <c r="W12" s="268"/>
      <c r="X12" s="269">
        <v>0.33333333333333331</v>
      </c>
      <c r="Y12" s="270"/>
      <c r="Z12" s="267"/>
      <c r="AA12" s="268"/>
      <c r="AB12" s="269"/>
      <c r="AC12" s="268"/>
      <c r="AD12" s="269">
        <v>8.3333333333333332E-3</v>
      </c>
      <c r="AE12" s="268"/>
      <c r="AF12" s="269">
        <v>2.9166666666666664E-2</v>
      </c>
      <c r="AG12" s="268"/>
      <c r="AH12" s="269"/>
      <c r="AI12" s="268"/>
      <c r="AJ12" s="269"/>
      <c r="AK12" s="268"/>
      <c r="AL12" s="269"/>
      <c r="AM12" s="270"/>
      <c r="AN12" s="271" t="s">
        <v>268</v>
      </c>
      <c r="AO12" s="272"/>
      <c r="AP12" s="272"/>
      <c r="AQ12" s="272"/>
      <c r="AR12" s="272"/>
      <c r="AS12" s="272"/>
      <c r="AT12" s="272"/>
      <c r="AU12" s="273"/>
    </row>
    <row r="13" spans="1:47" ht="15.75" customHeight="1" thickTop="1" thickBot="1">
      <c r="A13" s="281" t="s">
        <v>39</v>
      </c>
      <c r="B13" s="282"/>
      <c r="C13" s="282"/>
      <c r="D13" s="282"/>
      <c r="E13" s="283" t="s">
        <v>270</v>
      </c>
      <c r="F13" s="284"/>
      <c r="G13" s="284"/>
      <c r="H13" s="285"/>
      <c r="I13" s="286" t="s">
        <v>174</v>
      </c>
      <c r="J13" s="287"/>
      <c r="K13" s="287"/>
      <c r="L13" s="288"/>
      <c r="M13" s="286" t="s">
        <v>175</v>
      </c>
      <c r="N13" s="287"/>
      <c r="O13" s="287"/>
      <c r="P13" s="288"/>
      <c r="Q13" s="286" t="s">
        <v>176</v>
      </c>
      <c r="R13" s="287"/>
      <c r="S13" s="287"/>
      <c r="T13" s="288"/>
      <c r="U13" s="28"/>
      <c r="V13" s="267">
        <v>0.33333333333333331</v>
      </c>
      <c r="W13" s="268"/>
      <c r="X13" s="269">
        <v>0.36249999999999999</v>
      </c>
      <c r="Y13" s="270"/>
      <c r="Z13" s="267"/>
      <c r="AA13" s="268"/>
      <c r="AB13" s="269"/>
      <c r="AC13" s="268"/>
      <c r="AD13" s="269">
        <v>8.3333333333333332E-3</v>
      </c>
      <c r="AE13" s="268"/>
      <c r="AF13" s="269">
        <v>2.0833333333333332E-2</v>
      </c>
      <c r="AG13" s="268"/>
      <c r="AH13" s="269"/>
      <c r="AI13" s="268"/>
      <c r="AJ13" s="269"/>
      <c r="AK13" s="268"/>
      <c r="AL13" s="269"/>
      <c r="AM13" s="270"/>
      <c r="AN13" s="271" t="s">
        <v>269</v>
      </c>
      <c r="AO13" s="272"/>
      <c r="AP13" s="272"/>
      <c r="AQ13" s="272"/>
      <c r="AR13" s="272"/>
      <c r="AS13" s="272"/>
      <c r="AT13" s="272"/>
      <c r="AU13" s="273"/>
    </row>
    <row r="14" spans="1:47" ht="15.75" customHeight="1" thickTop="1">
      <c r="A14" s="295" t="s">
        <v>40</v>
      </c>
      <c r="B14" s="296"/>
      <c r="C14" s="296"/>
      <c r="D14" s="296"/>
      <c r="E14" s="297" t="s">
        <v>179</v>
      </c>
      <c r="F14" s="298"/>
      <c r="G14" s="298"/>
      <c r="H14" s="299"/>
      <c r="I14" s="297" t="s">
        <v>173</v>
      </c>
      <c r="J14" s="298"/>
      <c r="K14" s="298"/>
      <c r="L14" s="299"/>
      <c r="M14" s="297" t="s">
        <v>180</v>
      </c>
      <c r="N14" s="298"/>
      <c r="O14" s="298"/>
      <c r="P14" s="299"/>
      <c r="Q14" s="297" t="s">
        <v>177</v>
      </c>
      <c r="R14" s="298"/>
      <c r="S14" s="298"/>
      <c r="T14" s="299"/>
      <c r="U14" s="28"/>
      <c r="V14" s="267">
        <v>0.36249999999999999</v>
      </c>
      <c r="W14" s="268"/>
      <c r="X14" s="269">
        <v>0.58750000000000002</v>
      </c>
      <c r="Y14" s="270"/>
      <c r="Z14" s="267"/>
      <c r="AA14" s="268"/>
      <c r="AB14" s="269"/>
      <c r="AC14" s="268"/>
      <c r="AD14" s="269"/>
      <c r="AE14" s="268"/>
      <c r="AF14" s="269"/>
      <c r="AG14" s="268"/>
      <c r="AH14" s="269"/>
      <c r="AI14" s="268"/>
      <c r="AJ14" s="269"/>
      <c r="AK14" s="268"/>
      <c r="AL14" s="269">
        <v>0.22500000000000001</v>
      </c>
      <c r="AM14" s="270"/>
      <c r="AN14" s="264" t="s">
        <v>267</v>
      </c>
      <c r="AO14" s="265"/>
      <c r="AP14" s="265"/>
      <c r="AQ14" s="265"/>
      <c r="AR14" s="265"/>
      <c r="AS14" s="265"/>
      <c r="AT14" s="265"/>
      <c r="AU14" s="266"/>
    </row>
    <row r="15" spans="1:47" ht="15.75" customHeight="1" thickBot="1">
      <c r="A15" s="289" t="s">
        <v>41</v>
      </c>
      <c r="B15" s="290"/>
      <c r="C15" s="290"/>
      <c r="D15" s="290"/>
      <c r="E15" s="291"/>
      <c r="F15" s="255"/>
      <c r="G15" s="255"/>
      <c r="H15" s="257"/>
      <c r="I15" s="291"/>
      <c r="J15" s="292"/>
      <c r="K15" s="292"/>
      <c r="L15" s="293"/>
      <c r="M15" s="291"/>
      <c r="N15" s="292"/>
      <c r="O15" s="292"/>
      <c r="P15" s="293"/>
      <c r="Q15" s="291"/>
      <c r="R15" s="255"/>
      <c r="S15" s="255"/>
      <c r="T15" s="294"/>
      <c r="U15" s="28"/>
      <c r="V15" s="267">
        <v>0.58750000000000002</v>
      </c>
      <c r="W15" s="268"/>
      <c r="X15" s="269">
        <v>0.64583333333333337</v>
      </c>
      <c r="Y15" s="270"/>
      <c r="Z15" s="267"/>
      <c r="AA15" s="268"/>
      <c r="AB15" s="269">
        <v>5.4166666666666669E-2</v>
      </c>
      <c r="AC15" s="268"/>
      <c r="AD15" s="269"/>
      <c r="AE15" s="268"/>
      <c r="AF15" s="269">
        <v>4.1666666666666666E-3</v>
      </c>
      <c r="AG15" s="268"/>
      <c r="AH15" s="269"/>
      <c r="AI15" s="268"/>
      <c r="AJ15" s="269"/>
      <c r="AK15" s="268"/>
      <c r="AL15" s="269"/>
      <c r="AM15" s="270"/>
      <c r="AN15" s="271" t="s">
        <v>271</v>
      </c>
      <c r="AO15" s="272"/>
      <c r="AP15" s="272"/>
      <c r="AQ15" s="272"/>
      <c r="AR15" s="272"/>
      <c r="AS15" s="272"/>
      <c r="AT15" s="272"/>
      <c r="AU15" s="273"/>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67">
        <v>0.64583333333333337</v>
      </c>
      <c r="W16" s="268"/>
      <c r="X16" s="269">
        <v>0.6791666666666667</v>
      </c>
      <c r="Y16" s="270"/>
      <c r="Z16" s="267"/>
      <c r="AA16" s="268"/>
      <c r="AB16" s="269">
        <v>2.9166666666666664E-2</v>
      </c>
      <c r="AC16" s="268"/>
      <c r="AD16" s="269"/>
      <c r="AE16" s="268"/>
      <c r="AF16" s="269">
        <v>4.1666666666666666E-3</v>
      </c>
      <c r="AG16" s="268"/>
      <c r="AH16" s="269"/>
      <c r="AI16" s="268"/>
      <c r="AJ16" s="269"/>
      <c r="AK16" s="268"/>
      <c r="AL16" s="269"/>
      <c r="AM16" s="270"/>
      <c r="AN16" s="264" t="s">
        <v>272</v>
      </c>
      <c r="AO16" s="265"/>
      <c r="AP16" s="265"/>
      <c r="AQ16" s="265"/>
      <c r="AR16" s="265"/>
      <c r="AS16" s="265"/>
      <c r="AT16" s="265"/>
      <c r="AU16" s="26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67">
        <v>0.6791666666666667</v>
      </c>
      <c r="W17" s="268"/>
      <c r="X17" s="269">
        <v>1</v>
      </c>
      <c r="Y17" s="270"/>
      <c r="Z17" s="267"/>
      <c r="AA17" s="268"/>
      <c r="AB17" s="269"/>
      <c r="AC17" s="268"/>
      <c r="AD17" s="269"/>
      <c r="AE17" s="268"/>
      <c r="AF17" s="269"/>
      <c r="AG17" s="268"/>
      <c r="AH17" s="269"/>
      <c r="AI17" s="268"/>
      <c r="AJ17" s="269"/>
      <c r="AK17" s="268"/>
      <c r="AL17" s="269">
        <v>0.32083333333333336</v>
      </c>
      <c r="AM17" s="270"/>
      <c r="AN17" s="271" t="s">
        <v>273</v>
      </c>
      <c r="AO17" s="272"/>
      <c r="AP17" s="272"/>
      <c r="AQ17" s="272"/>
      <c r="AR17" s="272"/>
      <c r="AS17" s="272"/>
      <c r="AT17" s="272"/>
      <c r="AU17" s="273"/>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7"/>
      <c r="W18" s="268"/>
      <c r="X18" s="269"/>
      <c r="Y18" s="270"/>
      <c r="Z18" s="267"/>
      <c r="AA18" s="268"/>
      <c r="AB18" s="269"/>
      <c r="AC18" s="268"/>
      <c r="AD18" s="269"/>
      <c r="AE18" s="268"/>
      <c r="AF18" s="269"/>
      <c r="AG18" s="268"/>
      <c r="AH18" s="269"/>
      <c r="AI18" s="268"/>
      <c r="AJ18" s="269"/>
      <c r="AK18" s="268"/>
      <c r="AL18" s="269"/>
      <c r="AM18" s="270"/>
      <c r="AN18" s="264"/>
      <c r="AO18" s="265"/>
      <c r="AP18" s="265"/>
      <c r="AQ18" s="265"/>
      <c r="AR18" s="265"/>
      <c r="AS18" s="265"/>
      <c r="AT18" s="265"/>
      <c r="AU18" s="266"/>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7"/>
      <c r="W19" s="268"/>
      <c r="X19" s="305"/>
      <c r="Y19" s="306"/>
      <c r="Z19" s="267"/>
      <c r="AA19" s="268"/>
      <c r="AB19" s="269"/>
      <c r="AC19" s="268"/>
      <c r="AD19" s="269"/>
      <c r="AE19" s="268"/>
      <c r="AF19" s="269"/>
      <c r="AG19" s="268"/>
      <c r="AH19" s="269"/>
      <c r="AI19" s="268"/>
      <c r="AJ19" s="269"/>
      <c r="AK19" s="268"/>
      <c r="AL19" s="269"/>
      <c r="AM19" s="270"/>
      <c r="AN19" s="271"/>
      <c r="AO19" s="272"/>
      <c r="AP19" s="272"/>
      <c r="AQ19" s="272"/>
      <c r="AR19" s="272"/>
      <c r="AS19" s="272"/>
      <c r="AT19" s="272"/>
      <c r="AU19" s="273"/>
    </row>
    <row r="20" spans="1:47" ht="15.75" customHeigh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7"/>
      <c r="W20" s="268"/>
      <c r="X20" s="269"/>
      <c r="Y20" s="270"/>
      <c r="Z20" s="267"/>
      <c r="AA20" s="268"/>
      <c r="AB20" s="269"/>
      <c r="AC20" s="268"/>
      <c r="AD20" s="269"/>
      <c r="AE20" s="268"/>
      <c r="AF20" s="269"/>
      <c r="AG20" s="268"/>
      <c r="AH20" s="269"/>
      <c r="AI20" s="268"/>
      <c r="AJ20" s="269"/>
      <c r="AK20" s="268"/>
      <c r="AL20" s="269"/>
      <c r="AM20" s="270"/>
      <c r="AN20" s="271"/>
      <c r="AO20" s="272"/>
      <c r="AP20" s="272"/>
      <c r="AQ20" s="272"/>
      <c r="AR20" s="272"/>
      <c r="AS20" s="272"/>
      <c r="AT20" s="272"/>
      <c r="AU20" s="273"/>
    </row>
    <row r="21" spans="1:47" ht="15.75" customHeight="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7"/>
      <c r="W21" s="268"/>
      <c r="X21" s="269"/>
      <c r="Y21" s="270"/>
      <c r="Z21" s="267"/>
      <c r="AA21" s="268"/>
      <c r="AB21" s="269"/>
      <c r="AC21" s="268"/>
      <c r="AD21" s="269"/>
      <c r="AE21" s="268"/>
      <c r="AF21" s="269"/>
      <c r="AG21" s="268"/>
      <c r="AH21" s="269"/>
      <c r="AI21" s="268"/>
      <c r="AJ21" s="269"/>
      <c r="AK21" s="268"/>
      <c r="AL21" s="269"/>
      <c r="AM21" s="270"/>
      <c r="AN21" s="271"/>
      <c r="AO21" s="272"/>
      <c r="AP21" s="272"/>
      <c r="AQ21" s="272"/>
      <c r="AR21" s="272"/>
      <c r="AS21" s="272"/>
      <c r="AT21" s="272"/>
      <c r="AU21" s="273"/>
    </row>
    <row r="22" spans="1:47" ht="15.75" customHeight="1" thickTop="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7"/>
      <c r="W22" s="268"/>
      <c r="X22" s="269"/>
      <c r="Y22" s="270"/>
      <c r="Z22" s="267"/>
      <c r="AA22" s="268"/>
      <c r="AB22" s="269"/>
      <c r="AC22" s="268"/>
      <c r="AD22" s="269"/>
      <c r="AE22" s="268"/>
      <c r="AF22" s="269"/>
      <c r="AG22" s="268"/>
      <c r="AH22" s="269"/>
      <c r="AI22" s="268"/>
      <c r="AJ22" s="269"/>
      <c r="AK22" s="268"/>
      <c r="AL22" s="269"/>
      <c r="AM22" s="270"/>
      <c r="AN22" s="264"/>
      <c r="AO22" s="265"/>
      <c r="AP22" s="265"/>
      <c r="AQ22" s="265"/>
      <c r="AR22" s="265"/>
      <c r="AS22" s="265"/>
      <c r="AT22" s="265"/>
      <c r="AU22" s="266"/>
    </row>
    <row r="23" spans="1:47" ht="15.75" customHeight="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7"/>
      <c r="W23" s="268"/>
      <c r="X23" s="269"/>
      <c r="Y23" s="270"/>
      <c r="Z23" s="267"/>
      <c r="AA23" s="268"/>
      <c r="AB23" s="269"/>
      <c r="AC23" s="268"/>
      <c r="AD23" s="269"/>
      <c r="AE23" s="268"/>
      <c r="AF23" s="269"/>
      <c r="AG23" s="268"/>
      <c r="AH23" s="269"/>
      <c r="AI23" s="268"/>
      <c r="AJ23" s="269"/>
      <c r="AK23" s="268"/>
      <c r="AL23" s="269"/>
      <c r="AM23" s="270"/>
      <c r="AN23" s="271"/>
      <c r="AO23" s="272"/>
      <c r="AP23" s="272"/>
      <c r="AQ23" s="272"/>
      <c r="AR23" s="272"/>
      <c r="AS23" s="272"/>
      <c r="AT23" s="272"/>
      <c r="AU23" s="273"/>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7"/>
      <c r="W24" s="268"/>
      <c r="X24" s="269"/>
      <c r="Y24" s="270"/>
      <c r="Z24" s="267"/>
      <c r="AA24" s="268"/>
      <c r="AB24" s="269"/>
      <c r="AC24" s="268"/>
      <c r="AD24" s="269"/>
      <c r="AE24" s="268"/>
      <c r="AF24" s="269"/>
      <c r="AG24" s="268"/>
      <c r="AH24" s="269"/>
      <c r="AI24" s="268"/>
      <c r="AJ24" s="269"/>
      <c r="AK24" s="268"/>
      <c r="AL24" s="269"/>
      <c r="AM24" s="270"/>
      <c r="AN24" s="264"/>
      <c r="AO24" s="265"/>
      <c r="AP24" s="265"/>
      <c r="AQ24" s="265"/>
      <c r="AR24" s="265"/>
      <c r="AS24" s="265"/>
      <c r="AT24" s="265"/>
      <c r="AU24" s="266"/>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7"/>
      <c r="W25" s="268"/>
      <c r="X25" s="269"/>
      <c r="Y25" s="270"/>
      <c r="Z25" s="267"/>
      <c r="AA25" s="268"/>
      <c r="AB25" s="269"/>
      <c r="AC25" s="268"/>
      <c r="AD25" s="269"/>
      <c r="AE25" s="268"/>
      <c r="AF25" s="269"/>
      <c r="AG25" s="268"/>
      <c r="AH25" s="269"/>
      <c r="AI25" s="268"/>
      <c r="AJ25" s="269"/>
      <c r="AK25" s="268"/>
      <c r="AL25" s="269"/>
      <c r="AM25" s="270"/>
      <c r="AN25" s="264"/>
      <c r="AO25" s="265"/>
      <c r="AP25" s="265"/>
      <c r="AQ25" s="265"/>
      <c r="AR25" s="265"/>
      <c r="AS25" s="265"/>
      <c r="AT25" s="265"/>
      <c r="AU25" s="266"/>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267"/>
      <c r="W26" s="268"/>
      <c r="X26" s="269"/>
      <c r="Y26" s="270"/>
      <c r="Z26" s="267"/>
      <c r="AA26" s="268"/>
      <c r="AB26" s="269"/>
      <c r="AC26" s="268"/>
      <c r="AD26" s="269"/>
      <c r="AE26" s="268"/>
      <c r="AF26" s="269"/>
      <c r="AG26" s="268"/>
      <c r="AH26" s="269"/>
      <c r="AI26" s="268"/>
      <c r="AJ26" s="269"/>
      <c r="AK26" s="268"/>
      <c r="AL26" s="269"/>
      <c r="AM26" s="270"/>
      <c r="AN26" s="264"/>
      <c r="AO26" s="265"/>
      <c r="AP26" s="265"/>
      <c r="AQ26" s="265"/>
      <c r="AR26" s="265"/>
      <c r="AS26" s="265"/>
      <c r="AT26" s="265"/>
      <c r="AU26" s="266"/>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69"/>
      <c r="Z27" s="334"/>
      <c r="AA27" s="318"/>
      <c r="AB27" s="319"/>
      <c r="AC27" s="318"/>
      <c r="AD27" s="319"/>
      <c r="AE27" s="318"/>
      <c r="AF27" s="319"/>
      <c r="AG27" s="318"/>
      <c r="AH27" s="319"/>
      <c r="AI27" s="318"/>
      <c r="AJ27" s="319"/>
      <c r="AK27" s="318"/>
      <c r="AL27" s="329"/>
      <c r="AM27" s="269"/>
      <c r="AN27" s="271"/>
      <c r="AO27" s="272"/>
      <c r="AP27" s="272"/>
      <c r="AQ27" s="272"/>
      <c r="AR27" s="272"/>
      <c r="AS27" s="272"/>
      <c r="AT27" s="272"/>
      <c r="AU27" s="273"/>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69"/>
      <c r="Z28" s="334"/>
      <c r="AA28" s="318"/>
      <c r="AB28" s="319"/>
      <c r="AC28" s="318"/>
      <c r="AD28" s="319"/>
      <c r="AE28" s="318"/>
      <c r="AF28" s="319"/>
      <c r="AG28" s="318"/>
      <c r="AH28" s="319"/>
      <c r="AI28" s="318"/>
      <c r="AJ28" s="319"/>
      <c r="AK28" s="318"/>
      <c r="AL28" s="329"/>
      <c r="AM28" s="269"/>
      <c r="AN28" s="271"/>
      <c r="AO28" s="272"/>
      <c r="AP28" s="272"/>
      <c r="AQ28" s="272"/>
      <c r="AR28" s="272"/>
      <c r="AS28" s="272"/>
      <c r="AT28" s="272"/>
      <c r="AU28" s="273"/>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69"/>
      <c r="Z29" s="334"/>
      <c r="AA29" s="318"/>
      <c r="AB29" s="319"/>
      <c r="AC29" s="318"/>
      <c r="AD29" s="319"/>
      <c r="AE29" s="318"/>
      <c r="AF29" s="319"/>
      <c r="AG29" s="318"/>
      <c r="AH29" s="319"/>
      <c r="AI29" s="318"/>
      <c r="AJ29" s="319"/>
      <c r="AK29" s="318"/>
      <c r="AL29" s="329"/>
      <c r="AM29" s="269"/>
      <c r="AN29" s="271"/>
      <c r="AO29" s="272"/>
      <c r="AP29" s="272"/>
      <c r="AQ29" s="272"/>
      <c r="AR29" s="272"/>
      <c r="AS29" s="272"/>
      <c r="AT29" s="272"/>
      <c r="AU29" s="273"/>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8.3333333333333329E-2</v>
      </c>
      <c r="AC31" s="366"/>
      <c r="AD31" s="366">
        <f>SUM(AD9:AE30)</f>
        <v>1.6666666666666666E-2</v>
      </c>
      <c r="AE31" s="366"/>
      <c r="AF31" s="366">
        <f>SUM(AF9:AG30)</f>
        <v>0.11249999999999999</v>
      </c>
      <c r="AG31" s="366"/>
      <c r="AH31" s="366">
        <f>SUM(AH9:AI30)</f>
        <v>0</v>
      </c>
      <c r="AI31" s="366"/>
      <c r="AJ31" s="366">
        <f>SUM(AJ9:AK30)</f>
        <v>0</v>
      </c>
      <c r="AK31" s="366"/>
      <c r="AL31" s="380">
        <f>SUM(AL9:AM30)</f>
        <v>0.78750000000000009</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14655</v>
      </c>
      <c r="Y35" s="377"/>
      <c r="Z35" s="377"/>
      <c r="AA35" s="56" t="s">
        <v>79</v>
      </c>
      <c r="AB35" s="378">
        <v>663</v>
      </c>
      <c r="AC35" s="379"/>
      <c r="AD35" s="379"/>
      <c r="AE35" s="57" t="s">
        <v>79</v>
      </c>
      <c r="AF35" s="378">
        <v>0</v>
      </c>
      <c r="AG35" s="379"/>
      <c r="AH35" s="379"/>
      <c r="AI35" s="56" t="s">
        <v>79</v>
      </c>
      <c r="AJ35" s="378">
        <v>0</v>
      </c>
      <c r="AK35" s="379"/>
      <c r="AL35" s="379"/>
      <c r="AM35" s="56" t="s">
        <v>79</v>
      </c>
      <c r="AN35" s="382">
        <f>(X35+AF35)-(AB35+AJ35)</f>
        <v>13992</v>
      </c>
      <c r="AO35" s="383"/>
      <c r="AP35" s="56" t="s">
        <v>79</v>
      </c>
      <c r="AQ35" s="384"/>
      <c r="AR35" s="385"/>
      <c r="AS35" s="385"/>
      <c r="AT35" s="385"/>
      <c r="AU35" s="386"/>
    </row>
    <row r="36" spans="1:47" ht="15.75" customHeight="1">
      <c r="A36" s="133" t="s">
        <v>81</v>
      </c>
      <c r="B36" s="58"/>
      <c r="C36" s="58"/>
      <c r="D36" s="58"/>
      <c r="E36" s="58"/>
      <c r="F36" s="58"/>
      <c r="G36" s="59"/>
      <c r="H36" s="394">
        <f>SUM(AB9:AC30)</f>
        <v>8.3333333333333329E-2</v>
      </c>
      <c r="I36" s="395"/>
      <c r="J36" s="395"/>
      <c r="K36" s="396">
        <v>120</v>
      </c>
      <c r="L36" s="397"/>
      <c r="M36" s="60" t="s">
        <v>79</v>
      </c>
      <c r="N36" s="398">
        <f t="shared" si="2"/>
        <v>240</v>
      </c>
      <c r="O36" s="399"/>
      <c r="P36" s="60" t="s">
        <v>79</v>
      </c>
      <c r="Q36" s="51"/>
      <c r="R36" s="403" t="s">
        <v>82</v>
      </c>
      <c r="S36" s="404"/>
      <c r="T36" s="404"/>
      <c r="U36" s="404"/>
      <c r="V36" s="404"/>
      <c r="W36" s="404"/>
      <c r="X36" s="401">
        <v>35000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33000</v>
      </c>
      <c r="AO36" s="390"/>
      <c r="AP36" s="61" t="s">
        <v>79</v>
      </c>
      <c r="AQ36" s="391"/>
      <c r="AR36" s="392"/>
      <c r="AS36" s="392"/>
      <c r="AT36" s="392"/>
      <c r="AU36" s="393"/>
    </row>
    <row r="37" spans="1:47" ht="15.75" customHeight="1">
      <c r="A37" s="133" t="s">
        <v>83</v>
      </c>
      <c r="B37" s="58"/>
      <c r="C37" s="58"/>
      <c r="D37" s="58"/>
      <c r="E37" s="58"/>
      <c r="F37" s="58"/>
      <c r="G37" s="59"/>
      <c r="H37" s="394">
        <f>SUM(AD9:AE30)</f>
        <v>1.6666666666666666E-2</v>
      </c>
      <c r="I37" s="395"/>
      <c r="J37" s="395"/>
      <c r="K37" s="396">
        <v>89</v>
      </c>
      <c r="L37" s="397"/>
      <c r="M37" s="60" t="s">
        <v>79</v>
      </c>
      <c r="N37" s="398">
        <f t="shared" si="2"/>
        <v>35.6</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33" t="s">
        <v>85</v>
      </c>
      <c r="B38" s="58"/>
      <c r="C38" s="58"/>
      <c r="D38" s="58"/>
      <c r="E38" s="58"/>
      <c r="F38" s="58"/>
      <c r="G38" s="59"/>
      <c r="H38" s="394">
        <f>SUM(AF9:AG30)</f>
        <v>0.11249999999999999</v>
      </c>
      <c r="I38" s="395"/>
      <c r="J38" s="395"/>
      <c r="K38" s="396">
        <v>89</v>
      </c>
      <c r="L38" s="397"/>
      <c r="M38" s="60" t="s">
        <v>79</v>
      </c>
      <c r="N38" s="398">
        <f t="shared" si="2"/>
        <v>240.29999999999998</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33"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t="s">
        <v>246</v>
      </c>
      <c r="AR39" s="392"/>
      <c r="AS39" s="392"/>
      <c r="AT39" s="392"/>
      <c r="AU39" s="393"/>
    </row>
    <row r="40" spans="1:47" ht="15.75" customHeight="1">
      <c r="A40" s="133"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33" t="s">
        <v>92</v>
      </c>
      <c r="B41" s="58"/>
      <c r="C41" s="58"/>
      <c r="D41" s="58"/>
      <c r="E41" s="58"/>
      <c r="F41" s="58"/>
      <c r="G41" s="59"/>
      <c r="H41" s="394">
        <f>SUM(AL9:AM30)</f>
        <v>0.78750000000000009</v>
      </c>
      <c r="I41" s="395"/>
      <c r="J41" s="395"/>
      <c r="K41" s="396">
        <v>8</v>
      </c>
      <c r="L41" s="397"/>
      <c r="M41" s="60" t="s">
        <v>79</v>
      </c>
      <c r="N41" s="398">
        <f t="shared" si="2"/>
        <v>151.20000000000002</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33"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667.1</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147</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44055</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44055</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182</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3" t="s">
        <v>135</v>
      </c>
      <c r="AH69" s="244"/>
      <c r="AI69" s="244"/>
      <c r="AJ69" s="244"/>
      <c r="AK69" s="244"/>
      <c r="AL69" s="245"/>
      <c r="AM69" s="243" t="s">
        <v>172</v>
      </c>
      <c r="AN69" s="244"/>
      <c r="AO69" s="244"/>
      <c r="AP69" s="523"/>
      <c r="AQ69" s="245"/>
      <c r="AR69" s="521"/>
      <c r="AS69" s="521"/>
      <c r="AT69" s="521"/>
      <c r="AU69" s="123"/>
    </row>
    <row r="70" spans="1:47" ht="15" customHeight="1">
      <c r="A70" s="119">
        <v>3</v>
      </c>
      <c r="B70" s="120" t="s">
        <v>136</v>
      </c>
      <c r="C70" s="121"/>
      <c r="D70" s="121"/>
      <c r="E70" s="121"/>
      <c r="F70" s="121"/>
      <c r="G70" s="121"/>
      <c r="H70" s="122"/>
      <c r="I70" s="512" t="s">
        <v>137</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3" t="s">
        <v>138</v>
      </c>
      <c r="AH70" s="244"/>
      <c r="AI70" s="244"/>
      <c r="AJ70" s="244"/>
      <c r="AK70" s="244"/>
      <c r="AL70" s="245"/>
      <c r="AM70" s="243" t="s">
        <v>139</v>
      </c>
      <c r="AN70" s="244"/>
      <c r="AO70" s="244"/>
      <c r="AP70" s="523"/>
      <c r="AQ70" s="245"/>
      <c r="AR70" s="521"/>
      <c r="AS70" s="521"/>
      <c r="AT70" s="521"/>
      <c r="AU70" s="123"/>
    </row>
    <row r="71" spans="1:47" ht="15" customHeight="1">
      <c r="A71" s="119">
        <v>4</v>
      </c>
      <c r="B71" s="120" t="s">
        <v>140</v>
      </c>
      <c r="C71" s="121"/>
      <c r="D71" s="121"/>
      <c r="E71" s="121"/>
      <c r="F71" s="121"/>
      <c r="G71" s="121"/>
      <c r="H71" s="122"/>
      <c r="I71" s="512" t="s">
        <v>137</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30" t="s">
        <v>141</v>
      </c>
      <c r="AH71" s="131"/>
      <c r="AI71" s="131"/>
      <c r="AJ71" s="131"/>
      <c r="AK71" s="131"/>
      <c r="AL71" s="129"/>
      <c r="AM71" s="130" t="s">
        <v>142</v>
      </c>
      <c r="AN71" s="131"/>
      <c r="AO71" s="131"/>
      <c r="AP71" s="132"/>
      <c r="AQ71" s="245"/>
      <c r="AR71" s="521"/>
      <c r="AS71" s="521"/>
      <c r="AT71" s="521"/>
      <c r="AU71" s="123"/>
    </row>
    <row r="72" spans="1:47" ht="15" customHeight="1">
      <c r="A72" s="119">
        <v>5</v>
      </c>
      <c r="B72" s="120" t="s">
        <v>144</v>
      </c>
      <c r="C72" s="121"/>
      <c r="D72" s="121"/>
      <c r="E72" s="121"/>
      <c r="F72" s="121"/>
      <c r="G72" s="121"/>
      <c r="H72" s="122"/>
      <c r="I72" s="512" t="s">
        <v>137</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30" t="s">
        <v>147</v>
      </c>
      <c r="AH72" s="131"/>
      <c r="AI72" s="131"/>
      <c r="AJ72" s="131"/>
      <c r="AK72" s="131"/>
      <c r="AL72" s="129"/>
      <c r="AM72" s="130" t="s">
        <v>145</v>
      </c>
      <c r="AN72" s="131"/>
      <c r="AO72" s="131"/>
      <c r="AP72" s="132"/>
      <c r="AQ72" s="245"/>
      <c r="AR72" s="521"/>
      <c r="AS72" s="521"/>
      <c r="AT72" s="521"/>
      <c r="AU72" s="123"/>
    </row>
    <row r="73" spans="1:47" ht="15" customHeight="1">
      <c r="A73" s="119">
        <v>6</v>
      </c>
      <c r="B73" s="120" t="s">
        <v>146</v>
      </c>
      <c r="C73" s="121"/>
      <c r="D73" s="121"/>
      <c r="E73" s="121"/>
      <c r="F73" s="121"/>
      <c r="G73" s="121"/>
      <c r="H73" s="122"/>
      <c r="I73" s="512" t="s">
        <v>137</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30" t="s">
        <v>181</v>
      </c>
      <c r="AH73" s="131"/>
      <c r="AI73" s="131"/>
      <c r="AJ73" s="131"/>
      <c r="AK73" s="131"/>
      <c r="AL73" s="129"/>
      <c r="AM73" s="130" t="s">
        <v>148</v>
      </c>
      <c r="AN73" s="131"/>
      <c r="AO73" s="131"/>
      <c r="AP73" s="132"/>
      <c r="AQ73" s="245"/>
      <c r="AR73" s="521"/>
      <c r="AS73" s="521"/>
      <c r="AT73" s="521"/>
      <c r="AU73" s="123"/>
    </row>
    <row r="74" spans="1:47" ht="15" customHeight="1">
      <c r="A74" s="119">
        <v>7</v>
      </c>
      <c r="B74" s="120" t="s">
        <v>149</v>
      </c>
      <c r="C74" s="121"/>
      <c r="D74" s="121"/>
      <c r="E74" s="121"/>
      <c r="F74" s="121"/>
      <c r="G74" s="121"/>
      <c r="H74" s="122"/>
      <c r="I74" s="512" t="s">
        <v>137</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30" t="s">
        <v>150</v>
      </c>
      <c r="AH74" s="131"/>
      <c r="AI74" s="131"/>
      <c r="AJ74" s="131"/>
      <c r="AK74" s="131"/>
      <c r="AL74" s="129"/>
      <c r="AM74" s="130" t="s">
        <v>151</v>
      </c>
      <c r="AN74" s="131"/>
      <c r="AO74" s="131"/>
      <c r="AP74" s="132"/>
      <c r="AQ74" s="245"/>
      <c r="AR74" s="521"/>
      <c r="AS74" s="521"/>
      <c r="AT74" s="521"/>
      <c r="AU74" s="123"/>
    </row>
    <row r="75" spans="1:47" ht="15" customHeight="1">
      <c r="A75" s="119">
        <v>8</v>
      </c>
      <c r="B75" s="120" t="s">
        <v>152</v>
      </c>
      <c r="C75" s="121"/>
      <c r="D75" s="121"/>
      <c r="E75" s="121"/>
      <c r="F75" s="121"/>
      <c r="G75" s="121"/>
      <c r="H75" s="122"/>
      <c r="I75" s="512" t="s">
        <v>137</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30" t="s">
        <v>153</v>
      </c>
      <c r="AH75" s="131"/>
      <c r="AI75" s="131"/>
      <c r="AJ75" s="131"/>
      <c r="AK75" s="131"/>
      <c r="AL75" s="129"/>
      <c r="AM75" s="130" t="s">
        <v>154</v>
      </c>
      <c r="AN75" s="131"/>
      <c r="AO75" s="131"/>
      <c r="AP75" s="132"/>
      <c r="AQ75" s="245"/>
      <c r="AR75" s="521"/>
      <c r="AS75" s="521"/>
      <c r="AT75" s="521"/>
      <c r="AU75" s="123"/>
    </row>
    <row r="76" spans="1:47" ht="15" customHeight="1">
      <c r="A76" s="119">
        <v>9</v>
      </c>
      <c r="B76" s="120" t="s">
        <v>155</v>
      </c>
      <c r="C76" s="121"/>
      <c r="D76" s="121"/>
      <c r="E76" s="121"/>
      <c r="F76" s="121"/>
      <c r="G76" s="121"/>
      <c r="H76" s="122"/>
      <c r="I76" s="512" t="s">
        <v>137</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30" t="s">
        <v>156</v>
      </c>
      <c r="AH76" s="131"/>
      <c r="AI76" s="131"/>
      <c r="AJ76" s="131"/>
      <c r="AK76" s="131"/>
      <c r="AL76" s="129"/>
      <c r="AM76" s="130" t="s">
        <v>154</v>
      </c>
      <c r="AN76" s="131"/>
      <c r="AO76" s="131" t="s">
        <v>143</v>
      </c>
      <c r="AP76" s="132"/>
      <c r="AQ76" s="245"/>
      <c r="AR76" s="521"/>
      <c r="AS76" s="521"/>
      <c r="AT76" s="521"/>
      <c r="AU76" s="123"/>
    </row>
    <row r="77" spans="1:47" ht="15" customHeight="1">
      <c r="A77" s="119">
        <v>10</v>
      </c>
      <c r="B77" s="120" t="s">
        <v>157</v>
      </c>
      <c r="C77" s="121"/>
      <c r="D77" s="121"/>
      <c r="E77" s="121"/>
      <c r="F77" s="121"/>
      <c r="G77" s="121"/>
      <c r="H77" s="122"/>
      <c r="I77" s="512" t="s">
        <v>137</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30" t="s">
        <v>158</v>
      </c>
      <c r="AH77" s="131"/>
      <c r="AI77" s="131"/>
      <c r="AJ77" s="131"/>
      <c r="AK77" s="131"/>
      <c r="AL77" s="129"/>
      <c r="AM77" s="130" t="s">
        <v>159</v>
      </c>
      <c r="AN77" s="131"/>
      <c r="AO77" s="131"/>
      <c r="AP77" s="132"/>
      <c r="AQ77" s="245"/>
      <c r="AR77" s="521"/>
      <c r="AS77" s="521"/>
      <c r="AT77" s="521"/>
      <c r="AU77" s="123"/>
    </row>
    <row r="78" spans="1:47" ht="15" customHeight="1">
      <c r="A78" s="119">
        <v>11</v>
      </c>
      <c r="B78" s="120" t="s">
        <v>160</v>
      </c>
      <c r="C78" s="121"/>
      <c r="D78" s="121"/>
      <c r="E78" s="121"/>
      <c r="F78" s="121"/>
      <c r="G78" s="121"/>
      <c r="H78" s="122"/>
      <c r="I78" s="512" t="s">
        <v>137</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3"/>
      <c r="AH78" s="244"/>
      <c r="AI78" s="244"/>
      <c r="AJ78" s="244"/>
      <c r="AK78" s="244"/>
      <c r="AL78" s="245"/>
      <c r="AM78" s="243"/>
      <c r="AN78" s="244"/>
      <c r="AO78" s="244"/>
      <c r="AP78" s="523"/>
      <c r="AQ78" s="245"/>
      <c r="AR78" s="521"/>
      <c r="AS78" s="521"/>
      <c r="AT78" s="521"/>
      <c r="AU78" s="123"/>
    </row>
    <row r="79" spans="1:47" ht="15" customHeight="1">
      <c r="A79" s="119">
        <v>12</v>
      </c>
      <c r="B79" s="120" t="s">
        <v>161</v>
      </c>
      <c r="C79" s="121"/>
      <c r="D79" s="121"/>
      <c r="E79" s="121"/>
      <c r="F79" s="121"/>
      <c r="G79" s="121"/>
      <c r="H79" s="122"/>
      <c r="I79" s="512" t="s">
        <v>137</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3"/>
      <c r="AH79" s="244"/>
      <c r="AI79" s="244"/>
      <c r="AJ79" s="244"/>
      <c r="AK79" s="244"/>
      <c r="AL79" s="245"/>
      <c r="AM79" s="243"/>
      <c r="AN79" s="244"/>
      <c r="AO79" s="244"/>
      <c r="AP79" s="523"/>
      <c r="AQ79" s="245"/>
      <c r="AR79" s="521"/>
      <c r="AS79" s="521"/>
      <c r="AT79" s="521"/>
      <c r="AU79" s="123"/>
    </row>
    <row r="80" spans="1:47" ht="15" customHeight="1">
      <c r="A80" s="119">
        <v>13</v>
      </c>
      <c r="B80" s="120" t="s">
        <v>162</v>
      </c>
      <c r="C80" s="121"/>
      <c r="D80" s="121"/>
      <c r="E80" s="121"/>
      <c r="F80" s="121"/>
      <c r="G80" s="121"/>
      <c r="H80" s="122"/>
      <c r="I80" s="512" t="s">
        <v>137</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3"/>
      <c r="AH80" s="244"/>
      <c r="AI80" s="244"/>
      <c r="AJ80" s="244"/>
      <c r="AK80" s="244"/>
      <c r="AL80" s="245"/>
      <c r="AM80" s="243"/>
      <c r="AN80" s="244"/>
      <c r="AO80" s="244"/>
      <c r="AP80" s="523"/>
      <c r="AQ80" s="245"/>
      <c r="AR80" s="521"/>
      <c r="AS80" s="521"/>
      <c r="AT80" s="521"/>
      <c r="AU80" s="123"/>
    </row>
    <row r="81" spans="1:47" ht="15" customHeight="1">
      <c r="A81" s="119">
        <v>14</v>
      </c>
      <c r="B81" s="120" t="s">
        <v>163</v>
      </c>
      <c r="C81" s="121"/>
      <c r="D81" s="121"/>
      <c r="E81" s="121"/>
      <c r="F81" s="121"/>
      <c r="G81" s="121"/>
      <c r="H81" s="122"/>
      <c r="I81" s="512" t="s">
        <v>137</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3"/>
      <c r="AH81" s="244"/>
      <c r="AI81" s="244"/>
      <c r="AJ81" s="244"/>
      <c r="AK81" s="244"/>
      <c r="AL81" s="245"/>
      <c r="AM81" s="243"/>
      <c r="AN81" s="244"/>
      <c r="AO81" s="244"/>
      <c r="AP81" s="523"/>
      <c r="AQ81" s="245"/>
      <c r="AR81" s="521"/>
      <c r="AS81" s="521"/>
      <c r="AT81" s="521"/>
      <c r="AU81" s="123"/>
    </row>
    <row r="82" spans="1:47" ht="15" customHeight="1">
      <c r="A82" s="119">
        <v>15</v>
      </c>
      <c r="B82" s="120" t="s">
        <v>164</v>
      </c>
      <c r="C82" s="121"/>
      <c r="D82" s="121"/>
      <c r="E82" s="121"/>
      <c r="F82" s="121"/>
      <c r="G82" s="121"/>
      <c r="H82" s="122"/>
      <c r="I82" s="512" t="s">
        <v>137</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3"/>
      <c r="AH82" s="244"/>
      <c r="AI82" s="244"/>
      <c r="AJ82" s="244"/>
      <c r="AK82" s="244"/>
      <c r="AL82" s="245"/>
      <c r="AM82" s="243"/>
      <c r="AN82" s="244"/>
      <c r="AO82" s="244"/>
      <c r="AP82" s="523"/>
      <c r="AQ82" s="245"/>
      <c r="AR82" s="521"/>
      <c r="AS82" s="521"/>
      <c r="AT82" s="521"/>
      <c r="AU82" s="123"/>
    </row>
    <row r="83" spans="1:47" ht="15" customHeight="1">
      <c r="A83" s="119">
        <v>16</v>
      </c>
      <c r="B83" s="120" t="s">
        <v>165</v>
      </c>
      <c r="C83" s="121"/>
      <c r="D83" s="121"/>
      <c r="E83" s="121"/>
      <c r="F83" s="121"/>
      <c r="G83" s="121"/>
      <c r="H83" s="122"/>
      <c r="I83" s="512" t="s">
        <v>137</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3"/>
      <c r="AH83" s="244"/>
      <c r="AI83" s="244"/>
      <c r="AJ83" s="244"/>
      <c r="AK83" s="244"/>
      <c r="AL83" s="245"/>
      <c r="AM83" s="243"/>
      <c r="AN83" s="244"/>
      <c r="AO83" s="244"/>
      <c r="AP83" s="523"/>
      <c r="AQ83" s="245"/>
      <c r="AR83" s="521"/>
      <c r="AS83" s="521"/>
      <c r="AT83" s="521"/>
      <c r="AU83" s="123"/>
    </row>
    <row r="84" spans="1:47" ht="15" customHeight="1">
      <c r="A84" s="119">
        <v>17</v>
      </c>
      <c r="B84" s="120" t="s">
        <v>166</v>
      </c>
      <c r="C84" s="121"/>
      <c r="D84" s="121"/>
      <c r="E84" s="121"/>
      <c r="F84" s="121"/>
      <c r="G84" s="121"/>
      <c r="H84" s="122"/>
      <c r="I84" s="512" t="s">
        <v>137</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3"/>
      <c r="AH84" s="244"/>
      <c r="AI84" s="244"/>
      <c r="AJ84" s="244"/>
      <c r="AK84" s="244"/>
      <c r="AL84" s="245"/>
      <c r="AM84" s="243"/>
      <c r="AN84" s="244"/>
      <c r="AO84" s="244"/>
      <c r="AP84" s="523"/>
      <c r="AQ84" s="245"/>
      <c r="AR84" s="521"/>
      <c r="AS84" s="521"/>
      <c r="AT84" s="521"/>
      <c r="AU84" s="123"/>
    </row>
    <row r="85" spans="1:47" ht="15" customHeight="1">
      <c r="A85" s="119">
        <v>18</v>
      </c>
      <c r="B85" s="120" t="s">
        <v>167</v>
      </c>
      <c r="C85" s="121"/>
      <c r="D85" s="121"/>
      <c r="E85" s="121"/>
      <c r="F85" s="121"/>
      <c r="G85" s="121"/>
      <c r="H85" s="122"/>
      <c r="I85" s="512" t="s">
        <v>137</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3"/>
      <c r="AH85" s="244"/>
      <c r="AI85" s="244"/>
      <c r="AJ85" s="244"/>
      <c r="AK85" s="244"/>
      <c r="AL85" s="245"/>
      <c r="AM85" s="243"/>
      <c r="AN85" s="244"/>
      <c r="AO85" s="244"/>
      <c r="AP85" s="523"/>
      <c r="AQ85" s="245"/>
      <c r="AR85" s="521"/>
      <c r="AS85" s="521"/>
      <c r="AT85" s="521"/>
      <c r="AU85" s="123"/>
    </row>
    <row r="86" spans="1:47" ht="15" customHeight="1">
      <c r="A86" s="119">
        <v>19</v>
      </c>
      <c r="B86" s="120" t="s">
        <v>168</v>
      </c>
      <c r="C86" s="121"/>
      <c r="D86" s="121"/>
      <c r="E86" s="121"/>
      <c r="F86" s="121"/>
      <c r="G86" s="121"/>
      <c r="H86" s="122"/>
      <c r="I86" s="512" t="s">
        <v>137</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3"/>
      <c r="AH86" s="244"/>
      <c r="AI86" s="244"/>
      <c r="AJ86" s="244"/>
      <c r="AK86" s="244"/>
      <c r="AL86" s="245"/>
      <c r="AM86" s="243"/>
      <c r="AN86" s="244"/>
      <c r="AO86" s="244"/>
      <c r="AP86" s="523"/>
      <c r="AQ86" s="245"/>
      <c r="AR86" s="521"/>
      <c r="AS86" s="521"/>
      <c r="AT86" s="521"/>
      <c r="AU86" s="123"/>
    </row>
    <row r="87" spans="1:47" ht="15" customHeight="1">
      <c r="A87" s="119">
        <v>20</v>
      </c>
      <c r="B87" s="120" t="s">
        <v>169</v>
      </c>
      <c r="C87" s="121"/>
      <c r="D87" s="121"/>
      <c r="E87" s="121"/>
      <c r="F87" s="121"/>
      <c r="G87" s="121"/>
      <c r="H87" s="122"/>
      <c r="I87" s="512" t="s">
        <v>137</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3"/>
      <c r="AH87" s="244"/>
      <c r="AI87" s="244"/>
      <c r="AJ87" s="244"/>
      <c r="AK87" s="244"/>
      <c r="AL87" s="245"/>
      <c r="AM87" s="243"/>
      <c r="AN87" s="244"/>
      <c r="AO87" s="244"/>
      <c r="AP87" s="523"/>
      <c r="AQ87" s="245"/>
      <c r="AR87" s="521"/>
      <c r="AS87" s="521"/>
      <c r="AT87" s="521"/>
      <c r="AU87" s="123"/>
    </row>
    <row r="88" spans="1:47" ht="15" customHeight="1">
      <c r="A88" s="119">
        <v>21</v>
      </c>
      <c r="B88" s="120" t="s">
        <v>170</v>
      </c>
      <c r="C88" s="121"/>
      <c r="D88" s="121"/>
      <c r="E88" s="121"/>
      <c r="F88" s="121"/>
      <c r="G88" s="121"/>
      <c r="H88" s="122"/>
      <c r="I88" s="512" t="s">
        <v>137</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3"/>
      <c r="AH88" s="244"/>
      <c r="AI88" s="244"/>
      <c r="AJ88" s="244"/>
      <c r="AK88" s="244"/>
      <c r="AL88" s="245"/>
      <c r="AM88" s="243"/>
      <c r="AN88" s="244"/>
      <c r="AO88" s="244"/>
      <c r="AP88" s="523"/>
      <c r="AQ88" s="245"/>
      <c r="AR88" s="521"/>
      <c r="AS88" s="521"/>
      <c r="AT88" s="521"/>
      <c r="AU88" s="123"/>
    </row>
    <row r="89" spans="1:47" ht="15" customHeight="1" thickBot="1">
      <c r="A89" s="124">
        <v>22</v>
      </c>
      <c r="B89" s="125" t="s">
        <v>171</v>
      </c>
      <c r="C89" s="109"/>
      <c r="D89" s="109"/>
      <c r="E89" s="109"/>
      <c r="F89" s="109"/>
      <c r="G89" s="109"/>
      <c r="H89" s="126"/>
      <c r="I89" s="524" t="s">
        <v>134</v>
      </c>
      <c r="J89" s="525"/>
      <c r="K89" s="526">
        <v>0</v>
      </c>
      <c r="L89" s="527"/>
      <c r="M89" s="259">
        <v>0</v>
      </c>
      <c r="N89" s="528"/>
      <c r="O89" s="258">
        <v>0</v>
      </c>
      <c r="P89" s="528"/>
      <c r="Q89" s="258">
        <v>0</v>
      </c>
      <c r="R89" s="259"/>
      <c r="S89" s="258">
        <v>0</v>
      </c>
      <c r="T89" s="529"/>
      <c r="U89" s="526">
        <v>0</v>
      </c>
      <c r="V89" s="527"/>
      <c r="W89" s="528">
        <v>0</v>
      </c>
      <c r="X89" s="530"/>
      <c r="Y89" s="530">
        <v>0</v>
      </c>
      <c r="Z89" s="530"/>
      <c r="AA89" s="530"/>
      <c r="AB89" s="530"/>
      <c r="AC89" s="535"/>
      <c r="AD89" s="107"/>
      <c r="AE89" s="107"/>
      <c r="AF89" s="119">
        <v>22</v>
      </c>
      <c r="AG89" s="243"/>
      <c r="AH89" s="244"/>
      <c r="AI89" s="244"/>
      <c r="AJ89" s="244"/>
      <c r="AK89" s="244"/>
      <c r="AL89" s="245"/>
      <c r="AM89" s="243"/>
      <c r="AN89" s="244"/>
      <c r="AO89" s="244"/>
      <c r="AP89" s="523"/>
      <c r="AQ89" s="245"/>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5"/>
      <c r="AR90" s="521"/>
      <c r="AS90" s="521"/>
      <c r="AT90" s="521"/>
      <c r="AU90" s="123"/>
    </row>
    <row r="91" spans="1:47" ht="15" customHeight="1">
      <c r="AF91" s="119">
        <v>24</v>
      </c>
      <c r="AG91" s="531"/>
      <c r="AH91" s="532"/>
      <c r="AI91" s="532"/>
      <c r="AJ91" s="532"/>
      <c r="AK91" s="532"/>
      <c r="AL91" s="533"/>
      <c r="AM91" s="531"/>
      <c r="AN91" s="532"/>
      <c r="AO91" s="532"/>
      <c r="AP91" s="534"/>
      <c r="AQ91" s="245"/>
      <c r="AR91" s="521"/>
      <c r="AS91" s="521"/>
      <c r="AT91" s="521"/>
      <c r="AU91" s="123"/>
    </row>
    <row r="92" spans="1:47" ht="15" customHeight="1">
      <c r="AF92" s="119">
        <v>25</v>
      </c>
      <c r="AG92" s="531"/>
      <c r="AH92" s="532"/>
      <c r="AI92" s="532"/>
      <c r="AJ92" s="532"/>
      <c r="AK92" s="532"/>
      <c r="AL92" s="533"/>
      <c r="AM92" s="531"/>
      <c r="AN92" s="532"/>
      <c r="AO92" s="532"/>
      <c r="AP92" s="534"/>
      <c r="AQ92" s="245"/>
      <c r="AR92" s="521"/>
      <c r="AS92" s="521"/>
      <c r="AT92" s="521"/>
      <c r="AU92" s="123"/>
    </row>
    <row r="93" spans="1:47" ht="15" customHeight="1">
      <c r="AF93" s="119">
        <v>26</v>
      </c>
      <c r="AG93" s="531"/>
      <c r="AH93" s="532"/>
      <c r="AI93" s="532"/>
      <c r="AJ93" s="532"/>
      <c r="AK93" s="532"/>
      <c r="AL93" s="533"/>
      <c r="AM93" s="531"/>
      <c r="AN93" s="532"/>
      <c r="AO93" s="532"/>
      <c r="AP93" s="534"/>
      <c r="AQ93" s="245"/>
      <c r="AR93" s="521"/>
      <c r="AS93" s="521"/>
      <c r="AT93" s="521"/>
      <c r="AU93" s="123"/>
    </row>
    <row r="94" spans="1:47" ht="15" customHeight="1">
      <c r="AF94" s="119">
        <v>27</v>
      </c>
      <c r="AG94" s="531"/>
      <c r="AH94" s="532"/>
      <c r="AI94" s="532"/>
      <c r="AJ94" s="532"/>
      <c r="AK94" s="532"/>
      <c r="AL94" s="533"/>
      <c r="AM94" s="531"/>
      <c r="AN94" s="532"/>
      <c r="AO94" s="532"/>
      <c r="AP94" s="534"/>
      <c r="AQ94" s="245"/>
      <c r="AR94" s="521"/>
      <c r="AS94" s="521"/>
      <c r="AT94" s="521"/>
      <c r="AU94" s="123"/>
    </row>
    <row r="95" spans="1:47" ht="15" customHeight="1">
      <c r="AF95" s="119">
        <v>28</v>
      </c>
      <c r="AG95" s="531"/>
      <c r="AH95" s="532"/>
      <c r="AI95" s="532"/>
      <c r="AJ95" s="532"/>
      <c r="AK95" s="532"/>
      <c r="AL95" s="533"/>
      <c r="AM95" s="531"/>
      <c r="AN95" s="532"/>
      <c r="AO95" s="532"/>
      <c r="AP95" s="534"/>
      <c r="AQ95" s="245"/>
      <c r="AR95" s="521"/>
      <c r="AS95" s="521"/>
      <c r="AT95" s="521"/>
      <c r="AU95" s="123"/>
    </row>
    <row r="96" spans="1:47" ht="15" customHeight="1">
      <c r="AF96" s="119">
        <v>29</v>
      </c>
      <c r="AG96" s="531"/>
      <c r="AH96" s="532"/>
      <c r="AI96" s="532"/>
      <c r="AJ96" s="532"/>
      <c r="AK96" s="532"/>
      <c r="AL96" s="533"/>
      <c r="AM96" s="531"/>
      <c r="AN96" s="532"/>
      <c r="AO96" s="532"/>
      <c r="AP96" s="534"/>
      <c r="AQ96" s="245"/>
      <c r="AR96" s="521"/>
      <c r="AS96" s="521"/>
      <c r="AT96" s="521"/>
      <c r="AU96" s="123"/>
    </row>
    <row r="97" spans="32:47" ht="15" customHeight="1">
      <c r="AF97" s="119">
        <v>30</v>
      </c>
      <c r="AG97" s="531"/>
      <c r="AH97" s="532"/>
      <c r="AI97" s="532"/>
      <c r="AJ97" s="532"/>
      <c r="AK97" s="532"/>
      <c r="AL97" s="533"/>
      <c r="AM97" s="531"/>
      <c r="AN97" s="532"/>
      <c r="AO97" s="532"/>
      <c r="AP97" s="534"/>
      <c r="AQ97" s="245"/>
      <c r="AR97" s="521"/>
      <c r="AS97" s="521"/>
      <c r="AT97" s="521"/>
      <c r="AU97" s="123"/>
    </row>
    <row r="98" spans="32:47" ht="15" customHeight="1">
      <c r="AF98" s="119">
        <v>31</v>
      </c>
      <c r="AG98" s="531"/>
      <c r="AH98" s="532"/>
      <c r="AI98" s="532"/>
      <c r="AJ98" s="532"/>
      <c r="AK98" s="532"/>
      <c r="AL98" s="533"/>
      <c r="AM98" s="531"/>
      <c r="AN98" s="532"/>
      <c r="AO98" s="532"/>
      <c r="AP98" s="534"/>
      <c r="AQ98" s="245"/>
      <c r="AR98" s="521"/>
      <c r="AS98" s="521"/>
      <c r="AT98" s="521"/>
      <c r="AU98" s="123"/>
    </row>
    <row r="99" spans="32:47" ht="15" customHeight="1">
      <c r="AF99" s="119">
        <v>32</v>
      </c>
      <c r="AG99" s="531"/>
      <c r="AH99" s="532"/>
      <c r="AI99" s="532"/>
      <c r="AJ99" s="532"/>
      <c r="AK99" s="532"/>
      <c r="AL99" s="533"/>
      <c r="AM99" s="531"/>
      <c r="AN99" s="532"/>
      <c r="AO99" s="532"/>
      <c r="AP99" s="534"/>
      <c r="AQ99" s="245"/>
      <c r="AR99" s="521"/>
      <c r="AS99" s="521"/>
      <c r="AT99" s="521"/>
      <c r="AU99" s="123"/>
    </row>
    <row r="100" spans="32:47" ht="15" customHeight="1">
      <c r="AF100" s="119">
        <v>33</v>
      </c>
      <c r="AG100" s="531"/>
      <c r="AH100" s="532"/>
      <c r="AI100" s="532"/>
      <c r="AJ100" s="532"/>
      <c r="AK100" s="532"/>
      <c r="AL100" s="533"/>
      <c r="AM100" s="531"/>
      <c r="AN100" s="532"/>
      <c r="AO100" s="532"/>
      <c r="AP100" s="534"/>
      <c r="AQ100" s="245"/>
      <c r="AR100" s="521"/>
      <c r="AS100" s="521"/>
      <c r="AT100" s="521"/>
      <c r="AU100" s="123"/>
    </row>
    <row r="101" spans="32:47" ht="15" customHeight="1">
      <c r="AF101" s="119">
        <v>34</v>
      </c>
      <c r="AG101" s="531"/>
      <c r="AH101" s="532"/>
      <c r="AI101" s="532"/>
      <c r="AJ101" s="532"/>
      <c r="AK101" s="532"/>
      <c r="AL101" s="533"/>
      <c r="AM101" s="531"/>
      <c r="AN101" s="532"/>
      <c r="AO101" s="532"/>
      <c r="AP101" s="534"/>
      <c r="AQ101" s="245"/>
      <c r="AR101" s="521"/>
      <c r="AS101" s="521"/>
      <c r="AT101" s="521"/>
      <c r="AU101" s="123"/>
    </row>
    <row r="102" spans="32:47" ht="15" customHeight="1">
      <c r="AF102" s="119">
        <v>35</v>
      </c>
      <c r="AG102" s="531"/>
      <c r="AH102" s="532"/>
      <c r="AI102" s="532"/>
      <c r="AJ102" s="532"/>
      <c r="AK102" s="532"/>
      <c r="AL102" s="533"/>
      <c r="AM102" s="531"/>
      <c r="AN102" s="532"/>
      <c r="AO102" s="532"/>
      <c r="AP102" s="534"/>
      <c r="AQ102" s="245"/>
      <c r="AR102" s="521"/>
      <c r="AS102" s="521"/>
      <c r="AT102" s="521"/>
      <c r="AU102" s="123"/>
    </row>
    <row r="103" spans="32:47" ht="15" customHeight="1">
      <c r="AF103" s="119">
        <v>36</v>
      </c>
      <c r="AG103" s="531"/>
      <c r="AH103" s="532"/>
      <c r="AI103" s="532"/>
      <c r="AJ103" s="532"/>
      <c r="AK103" s="532"/>
      <c r="AL103" s="533"/>
      <c r="AM103" s="531"/>
      <c r="AN103" s="532"/>
      <c r="AO103" s="532"/>
      <c r="AP103" s="534"/>
      <c r="AQ103" s="245"/>
      <c r="AR103" s="521"/>
      <c r="AS103" s="521"/>
      <c r="AT103" s="521"/>
      <c r="AU103" s="123"/>
    </row>
    <row r="104" spans="32:47" ht="15" customHeight="1">
      <c r="AF104" s="119">
        <v>37</v>
      </c>
      <c r="AG104" s="531"/>
      <c r="AH104" s="532"/>
      <c r="AI104" s="532"/>
      <c r="AJ104" s="532"/>
      <c r="AK104" s="532"/>
      <c r="AL104" s="533"/>
      <c r="AM104" s="531"/>
      <c r="AN104" s="532"/>
      <c r="AO104" s="532"/>
      <c r="AP104" s="534"/>
      <c r="AQ104" s="245"/>
      <c r="AR104" s="521"/>
      <c r="AS104" s="521"/>
      <c r="AT104" s="521"/>
      <c r="AU104" s="123"/>
    </row>
    <row r="105" spans="32:47" ht="15" customHeight="1">
      <c r="AF105" s="119">
        <v>38</v>
      </c>
      <c r="AG105" s="531"/>
      <c r="AH105" s="532"/>
      <c r="AI105" s="532"/>
      <c r="AJ105" s="532"/>
      <c r="AK105" s="532"/>
      <c r="AL105" s="533"/>
      <c r="AM105" s="531"/>
      <c r="AN105" s="532"/>
      <c r="AO105" s="532"/>
      <c r="AP105" s="534"/>
      <c r="AQ105" s="245"/>
      <c r="AR105" s="521"/>
      <c r="AS105" s="521"/>
      <c r="AT105" s="521"/>
      <c r="AU105" s="123"/>
    </row>
    <row r="106" spans="32:47" ht="15" customHeight="1">
      <c r="AF106" s="119">
        <v>39</v>
      </c>
      <c r="AG106" s="531"/>
      <c r="AH106" s="532"/>
      <c r="AI106" s="532"/>
      <c r="AJ106" s="532"/>
      <c r="AK106" s="532"/>
      <c r="AL106" s="533"/>
      <c r="AM106" s="531"/>
      <c r="AN106" s="532"/>
      <c r="AO106" s="532"/>
      <c r="AP106" s="534"/>
      <c r="AQ106" s="245"/>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3">
    <mergeCell ref="Z26:AA26"/>
    <mergeCell ref="E9:F9"/>
    <mergeCell ref="H9:J9"/>
    <mergeCell ref="O9:P9"/>
    <mergeCell ref="U1:AJ1"/>
    <mergeCell ref="U2:AJ2"/>
    <mergeCell ref="E6:J6"/>
    <mergeCell ref="O6:T6"/>
    <mergeCell ref="V6:Y7"/>
    <mergeCell ref="Z6:AM7"/>
    <mergeCell ref="R9:S9"/>
    <mergeCell ref="V9:W9"/>
    <mergeCell ref="X9:Y9"/>
    <mergeCell ref="AL9:AM9"/>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Z19:AA19"/>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Z20:AA20"/>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2020-08-09T12:53:28Z</cp:lastPrinted>
  <dcterms:created xsi:type="dcterms:W3CDTF">2020-06-01T11:51:14Z</dcterms:created>
  <dcterms:modified xsi:type="dcterms:W3CDTF">2020-08-12T15:41:02Z</dcterms:modified>
</cp:coreProperties>
</file>