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0" windowWidth="20490" windowHeight="7740" firstSheet="8" activeTab="13"/>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Sheet5" sheetId="87" r:id="rId14"/>
    <sheet name="Sheet3" sheetId="83" r:id="rId15"/>
    <sheet name="Sheet2" sheetId="47" r:id="rId16"/>
    <sheet name="Sheet1" sheetId="26" r:id="rId17"/>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95" l="1"/>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<sst xmlns="http://schemas.openxmlformats.org/spreadsheetml/2006/main" count="3770" uniqueCount="323">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</sst>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43862</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34" t="s">
        <v>53</v>
      </c>
      <c r="L8" s="135"/>
      <c r="M8" s="135"/>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9">
        <v>8.3333333333333329E-2</v>
      </c>
      <c r="Y9" s="270"/>
      <c r="Z9" s="267"/>
      <c r="AA9" s="268"/>
      <c r="AB9" s="269"/>
      <c r="AC9" s="268"/>
      <c r="AD9" s="269"/>
      <c r="AE9" s="268"/>
      <c r="AF9" s="269"/>
      <c r="AG9" s="268"/>
      <c r="AH9" s="269"/>
      <c r="AI9" s="268"/>
      <c r="AJ9" s="269"/>
      <c r="AK9" s="268"/>
      <c r="AL9" s="269">
        <v>8.3333333333333329E-2</v>
      </c>
      <c r="AM9" s="270"/>
      <c r="AN9" s="271" t="s">
        <v>178</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8.3333333333333329E-2</v>
      </c>
      <c r="W10" s="275"/>
      <c r="X10" s="276">
        <v>0.13333333333333333</v>
      </c>
      <c r="Y10" s="277"/>
      <c r="Z10" s="274"/>
      <c r="AA10" s="275"/>
      <c r="AB10" s="276"/>
      <c r="AC10" s="275"/>
      <c r="AD10" s="276"/>
      <c r="AE10" s="275"/>
      <c r="AF10" s="276">
        <v>4.9999999999999996E-2</v>
      </c>
      <c r="AG10" s="275"/>
      <c r="AH10" s="276"/>
      <c r="AI10" s="275"/>
      <c r="AJ10" s="276"/>
      <c r="AK10" s="275"/>
      <c r="AL10" s="276"/>
      <c r="AM10" s="277"/>
      <c r="AN10" s="278" t="s">
        <v>182</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0.13333333333333333</v>
      </c>
      <c r="W11" s="275"/>
      <c r="X11" s="276">
        <v>0.19583333333333333</v>
      </c>
      <c r="Y11" s="277"/>
      <c r="Z11" s="274"/>
      <c r="AA11" s="275"/>
      <c r="AB11" s="276"/>
      <c r="AC11" s="275"/>
      <c r="AD11" s="276"/>
      <c r="AE11" s="275"/>
      <c r="AF11" s="276"/>
      <c r="AG11" s="275"/>
      <c r="AH11" s="276"/>
      <c r="AI11" s="275"/>
      <c r="AJ11" s="276"/>
      <c r="AK11" s="275"/>
      <c r="AL11" s="276">
        <v>6.25E-2</v>
      </c>
      <c r="AM11" s="277"/>
      <c r="AN11" s="278" t="s">
        <v>178</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0.19583333333333333</v>
      </c>
      <c r="W12" s="275"/>
      <c r="X12" s="276">
        <v>0.22916666666666666</v>
      </c>
      <c r="Y12" s="277"/>
      <c r="Z12" s="274"/>
      <c r="AA12" s="275"/>
      <c r="AB12" s="276">
        <v>2.9166666666666664E-2</v>
      </c>
      <c r="AC12" s="275"/>
      <c r="AD12" s="276"/>
      <c r="AE12" s="275"/>
      <c r="AF12" s="276">
        <v>4.1666666666666666E-3</v>
      </c>
      <c r="AG12" s="275"/>
      <c r="AH12" s="276"/>
      <c r="AI12" s="275"/>
      <c r="AJ12" s="276"/>
      <c r="AK12" s="275"/>
      <c r="AL12" s="276"/>
      <c r="AM12" s="277"/>
      <c r="AN12" s="278" t="s">
        <v>183</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0.22916666666666666</v>
      </c>
      <c r="W13" s="275"/>
      <c r="X13" s="276">
        <v>0.27083333333333331</v>
      </c>
      <c r="Y13" s="277"/>
      <c r="Z13" s="274"/>
      <c r="AA13" s="275"/>
      <c r="AB13" s="276">
        <v>2.4999999999999998E-2</v>
      </c>
      <c r="AC13" s="275"/>
      <c r="AD13" s="276">
        <v>1.2499999999999999E-2</v>
      </c>
      <c r="AE13" s="275"/>
      <c r="AF13" s="276">
        <v>4.1666666666666666E-3</v>
      </c>
      <c r="AG13" s="275"/>
      <c r="AH13" s="276"/>
      <c r="AI13" s="275"/>
      <c r="AJ13" s="276"/>
      <c r="AK13" s="275"/>
      <c r="AL13" s="276"/>
      <c r="AM13" s="277"/>
      <c r="AN13" s="278" t="s">
        <v>184</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0.27083333333333331</v>
      </c>
      <c r="W14" s="275"/>
      <c r="X14" s="276">
        <v>0.39583333333333331</v>
      </c>
      <c r="Y14" s="277"/>
      <c r="Z14" s="274"/>
      <c r="AA14" s="275"/>
      <c r="AB14" s="276"/>
      <c r="AC14" s="275"/>
      <c r="AD14" s="276"/>
      <c r="AE14" s="275"/>
      <c r="AF14" s="276"/>
      <c r="AG14" s="275"/>
      <c r="AH14" s="276"/>
      <c r="AI14" s="275"/>
      <c r="AJ14" s="276"/>
      <c r="AK14" s="275"/>
      <c r="AL14" s="276">
        <v>0.125</v>
      </c>
      <c r="AM14" s="277"/>
      <c r="AN14" s="278" t="s">
        <v>185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0.39583333333333331</v>
      </c>
      <c r="W15" s="275"/>
      <c r="X15" s="276">
        <v>0.41666666666666669</v>
      </c>
      <c r="Y15" s="277"/>
      <c r="Z15" s="274"/>
      <c r="AA15" s="275"/>
      <c r="AB15" s="276">
        <v>1.6666666666666666E-2</v>
      </c>
      <c r="AC15" s="275"/>
      <c r="AD15" s="276"/>
      <c r="AE15" s="275"/>
      <c r="AF15" s="276">
        <v>4.1666666666666666E-3</v>
      </c>
      <c r="AG15" s="275"/>
      <c r="AH15" s="276"/>
      <c r="AI15" s="275"/>
      <c r="AJ15" s="276"/>
      <c r="AK15" s="275"/>
      <c r="AL15" s="276"/>
      <c r="AM15" s="277"/>
      <c r="AN15" s="278" t="s">
        <v>186</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0.41666666666666669</v>
      </c>
      <c r="W16" s="275"/>
      <c r="X16" s="276">
        <v>0.45</v>
      </c>
      <c r="Y16" s="277"/>
      <c r="Z16" s="274"/>
      <c r="AA16" s="275"/>
      <c r="AB16" s="276"/>
      <c r="AC16" s="275"/>
      <c r="AD16" s="276"/>
      <c r="AE16" s="275"/>
      <c r="AF16" s="276">
        <v>3.3333333333333333E-2</v>
      </c>
      <c r="AG16" s="275"/>
      <c r="AH16" s="276"/>
      <c r="AI16" s="275"/>
      <c r="AJ16" s="276"/>
      <c r="AK16" s="275"/>
      <c r="AL16" s="276"/>
      <c r="AM16" s="277"/>
      <c r="AN16" s="278" t="s">
        <v>187</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0.45</v>
      </c>
      <c r="W17" s="275"/>
      <c r="X17" s="276">
        <v>0.47916666666666669</v>
      </c>
      <c r="Y17" s="277"/>
      <c r="Z17" s="274"/>
      <c r="AA17" s="275"/>
      <c r="AB17" s="276"/>
      <c r="AC17" s="275"/>
      <c r="AD17" s="276"/>
      <c r="AE17" s="275"/>
      <c r="AF17" s="276">
        <v>2.9166666666666664E-2</v>
      </c>
      <c r="AG17" s="275"/>
      <c r="AH17" s="276"/>
      <c r="AI17" s="275"/>
      <c r="AJ17" s="276"/>
      <c r="AK17" s="275"/>
      <c r="AL17" s="276"/>
      <c r="AM17" s="277"/>
      <c r="AN17" s="278" t="s">
        <v>188</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0.47916666666666669</v>
      </c>
      <c r="W18" s="275"/>
      <c r="X18" s="311">
        <v>0.5</v>
      </c>
      <c r="Y18" s="312"/>
      <c r="Z18" s="274"/>
      <c r="AA18" s="275"/>
      <c r="AB18" s="276">
        <v>1.6666666666666666E-2</v>
      </c>
      <c r="AC18" s="275"/>
      <c r="AD18" s="276"/>
      <c r="AE18" s="275"/>
      <c r="AF18" s="276">
        <v>4.1666666666666666E-3</v>
      </c>
      <c r="AG18" s="275"/>
      <c r="AH18" s="276"/>
      <c r="AI18" s="275"/>
      <c r="AJ18" s="276"/>
      <c r="AK18" s="275"/>
      <c r="AL18" s="276"/>
      <c r="AM18" s="277"/>
      <c r="AN18" s="278" t="s">
        <v>189</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0.5</v>
      </c>
      <c r="W19" s="275"/>
      <c r="X19" s="311">
        <v>0.5708333333333333</v>
      </c>
      <c r="Y19" s="312"/>
      <c r="Z19" s="274"/>
      <c r="AA19" s="275"/>
      <c r="AB19" s="276"/>
      <c r="AC19" s="275"/>
      <c r="AD19" s="276"/>
      <c r="AE19" s="275"/>
      <c r="AF19" s="276"/>
      <c r="AG19" s="275"/>
      <c r="AH19" s="276"/>
      <c r="AI19" s="275"/>
      <c r="AJ19" s="276"/>
      <c r="AK19" s="275"/>
      <c r="AL19" s="276">
        <v>7.0833333333333331E-2</v>
      </c>
      <c r="AM19" s="277"/>
      <c r="AN19" s="278" t="s">
        <v>178</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0.5708333333333333</v>
      </c>
      <c r="W20" s="275"/>
      <c r="X20" s="311">
        <v>0.6333333333333333</v>
      </c>
      <c r="Y20" s="312"/>
      <c r="Z20" s="274"/>
      <c r="AA20" s="275"/>
      <c r="AB20" s="276">
        <v>2.9166666666666664E-2</v>
      </c>
      <c r="AC20" s="275"/>
      <c r="AD20" s="276">
        <v>8.3333333333333332E-3</v>
      </c>
      <c r="AE20" s="275"/>
      <c r="AF20" s="276">
        <v>2.4999999999999998E-2</v>
      </c>
      <c r="AG20" s="275"/>
      <c r="AH20" s="276"/>
      <c r="AI20" s="275"/>
      <c r="AJ20" s="276"/>
      <c r="AK20" s="275"/>
      <c r="AL20" s="276"/>
      <c r="AM20" s="277"/>
      <c r="AN20" s="278" t="s">
        <v>190</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0.6333333333333333</v>
      </c>
      <c r="W21" s="275"/>
      <c r="X21" s="311">
        <v>0.66666666666666663</v>
      </c>
      <c r="Y21" s="312"/>
      <c r="Z21" s="274"/>
      <c r="AA21" s="275"/>
      <c r="AB21" s="276"/>
      <c r="AC21" s="275"/>
      <c r="AD21" s="276">
        <v>8.3333333333333332E-3</v>
      </c>
      <c r="AE21" s="275"/>
      <c r="AF21" s="276">
        <v>2.4999999999999998E-2</v>
      </c>
      <c r="AG21" s="275"/>
      <c r="AH21" s="276"/>
      <c r="AI21" s="275"/>
      <c r="AJ21" s="276"/>
      <c r="AK21" s="275"/>
      <c r="AL21" s="276"/>
      <c r="AM21" s="277"/>
      <c r="AN21" s="278" t="s">
        <v>191</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0.66666666666666663</v>
      </c>
      <c r="W22" s="324"/>
      <c r="X22" s="325">
        <v>0.70000000000000007</v>
      </c>
      <c r="Y22" s="276"/>
      <c r="Z22" s="323"/>
      <c r="AA22" s="324"/>
      <c r="AB22" s="324">
        <v>2.4999999999999998E-2</v>
      </c>
      <c r="AC22" s="324"/>
      <c r="AD22" s="324">
        <v>4.1666666666666666E-3</v>
      </c>
      <c r="AE22" s="324"/>
      <c r="AF22" s="324">
        <v>4.1666666666666666E-3</v>
      </c>
      <c r="AG22" s="324"/>
      <c r="AH22" s="324"/>
      <c r="AI22" s="324"/>
      <c r="AJ22" s="324"/>
      <c r="AK22" s="324"/>
      <c r="AL22" s="275"/>
      <c r="AM22" s="276"/>
      <c r="AN22" s="278" t="s">
        <v>192</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0.70000000000000007</v>
      </c>
      <c r="W23" s="324"/>
      <c r="X23" s="324">
        <v>0.72916666666666663</v>
      </c>
      <c r="Y23" s="276"/>
      <c r="Z23" s="323"/>
      <c r="AA23" s="324"/>
      <c r="AB23" s="324"/>
      <c r="AC23" s="324"/>
      <c r="AD23" s="324"/>
      <c r="AE23" s="324"/>
      <c r="AF23" s="324"/>
      <c r="AG23" s="324"/>
      <c r="AH23" s="324"/>
      <c r="AI23" s="324"/>
      <c r="AJ23" s="324"/>
      <c r="AK23" s="324"/>
      <c r="AL23" s="275">
        <v>2.9166666666666664E-2</v>
      </c>
      <c r="AM23" s="276"/>
      <c r="AN23" s="278" t="s">
        <v>178</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0.72916666666666663</v>
      </c>
      <c r="W24" s="324"/>
      <c r="X24" s="275">
        <v>0.77916666666666667</v>
      </c>
      <c r="Y24" s="276"/>
      <c r="Z24" s="323"/>
      <c r="AA24" s="324"/>
      <c r="AB24" s="324">
        <v>2.9166666666666664E-2</v>
      </c>
      <c r="AC24" s="324"/>
      <c r="AD24" s="324">
        <v>8.3333333333333332E-3</v>
      </c>
      <c r="AE24" s="324"/>
      <c r="AF24" s="324">
        <v>1.2499999999999999E-2</v>
      </c>
      <c r="AG24" s="324"/>
      <c r="AH24" s="324"/>
      <c r="AI24" s="324"/>
      <c r="AJ24" s="324"/>
      <c r="AK24" s="324"/>
      <c r="AL24" s="275"/>
      <c r="AM24" s="276"/>
      <c r="AN24" s="278" t="s">
        <v>193</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v>0.77916666666666667</v>
      </c>
      <c r="W25" s="275"/>
      <c r="X25" s="340">
        <v>0.8125</v>
      </c>
      <c r="Y25" s="276"/>
      <c r="Z25" s="323"/>
      <c r="AA25" s="324"/>
      <c r="AB25" s="324">
        <v>1.2499999999999999E-2</v>
      </c>
      <c r="AC25" s="324"/>
      <c r="AD25" s="324">
        <v>8.3333333333333332E-3</v>
      </c>
      <c r="AE25" s="324"/>
      <c r="AF25" s="324">
        <v>1.2499999999999999E-2</v>
      </c>
      <c r="AG25" s="324"/>
      <c r="AH25" s="324"/>
      <c r="AI25" s="324"/>
      <c r="AJ25" s="324"/>
      <c r="AK25" s="324"/>
      <c r="AL25" s="275"/>
      <c r="AM25" s="276"/>
      <c r="AN25" s="278" t="s">
        <v>194</v>
      </c>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0.8125</v>
      </c>
      <c r="W26" s="324"/>
      <c r="X26" s="325">
        <v>0.86249999999999993</v>
      </c>
      <c r="Y26" s="276"/>
      <c r="Z26" s="337"/>
      <c r="AA26" s="324"/>
      <c r="AB26" s="325">
        <v>3.7499999999999999E-2</v>
      </c>
      <c r="AC26" s="324"/>
      <c r="AD26" s="325">
        <v>4.1666666666666666E-3</v>
      </c>
      <c r="AE26" s="324"/>
      <c r="AF26" s="325">
        <v>8.3333333333333332E-3</v>
      </c>
      <c r="AG26" s="324"/>
      <c r="AH26" s="325"/>
      <c r="AI26" s="324"/>
      <c r="AJ26" s="325"/>
      <c r="AK26" s="324"/>
      <c r="AL26" s="340"/>
      <c r="AM26" s="276"/>
      <c r="AN26" s="278" t="s">
        <v>195</v>
      </c>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0.86249999999999993</v>
      </c>
      <c r="W27" s="324"/>
      <c r="X27" s="325">
        <v>0.875</v>
      </c>
      <c r="Y27" s="276"/>
      <c r="Z27" s="337"/>
      <c r="AA27" s="324"/>
      <c r="AB27" s="325"/>
      <c r="AC27" s="324"/>
      <c r="AD27" s="325"/>
      <c r="AE27" s="324"/>
      <c r="AF27" s="325">
        <v>1.2499999999999999E-2</v>
      </c>
      <c r="AG27" s="324"/>
      <c r="AH27" s="325"/>
      <c r="AI27" s="324"/>
      <c r="AJ27" s="325"/>
      <c r="AK27" s="324"/>
      <c r="AL27" s="340"/>
      <c r="AM27" s="276"/>
      <c r="AN27" s="278" t="s">
        <v>196</v>
      </c>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v>0.875</v>
      </c>
      <c r="W28" s="324"/>
      <c r="X28" s="325">
        <v>0.91666666666666663</v>
      </c>
      <c r="Y28" s="276"/>
      <c r="Z28" s="337"/>
      <c r="AA28" s="324"/>
      <c r="AB28" s="325">
        <v>2.0833333333333332E-2</v>
      </c>
      <c r="AC28" s="324"/>
      <c r="AD28" s="325">
        <v>8.3333333333333332E-3</v>
      </c>
      <c r="AE28" s="324"/>
      <c r="AF28" s="325">
        <v>1.2499999999999999E-2</v>
      </c>
      <c r="AG28" s="324"/>
      <c r="AH28" s="325"/>
      <c r="AI28" s="324"/>
      <c r="AJ28" s="325"/>
      <c r="AK28" s="324"/>
      <c r="AL28" s="340"/>
      <c r="AM28" s="276"/>
      <c r="AN28" s="278" t="s">
        <v>197</v>
      </c>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v>0.91666666666666663</v>
      </c>
      <c r="W29" s="324"/>
      <c r="X29" s="324">
        <v>1</v>
      </c>
      <c r="Y29" s="276"/>
      <c r="Z29" s="337"/>
      <c r="AA29" s="324"/>
      <c r="AB29" s="325"/>
      <c r="AC29" s="324"/>
      <c r="AD29" s="325"/>
      <c r="AE29" s="324"/>
      <c r="AF29" s="325">
        <v>8.3333333333333329E-2</v>
      </c>
      <c r="AG29" s="324"/>
      <c r="AH29" s="325"/>
      <c r="AI29" s="324"/>
      <c r="AJ29" s="325"/>
      <c r="AK29" s="324"/>
      <c r="AL29" s="340"/>
      <c r="AM29" s="276"/>
      <c r="AN29" s="278" t="s">
        <v>198</v>
      </c>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0.2416666666666667</v>
      </c>
      <c r="AC31" s="352"/>
      <c r="AD31" s="352">
        <f>SUM(AD9:AE30)</f>
        <v>6.2499999999999993E-2</v>
      </c>
      <c r="AE31" s="352"/>
      <c r="AF31" s="352">
        <f>SUM(AF9:AG30)</f>
        <v>0.32500000000000001</v>
      </c>
      <c r="AG31" s="352"/>
      <c r="AH31" s="352">
        <f>SUM(AH9:AI30)</f>
        <v>0</v>
      </c>
      <c r="AI31" s="352"/>
      <c r="AJ31" s="352">
        <f>SUM(AJ9:AK30)</f>
        <v>0</v>
      </c>
      <c r="AK31" s="352"/>
      <c r="AL31" s="353">
        <f>SUM(AL9:AM30)</f>
        <v>0.37083333333333335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12527</v>
      </c>
      <c r="Y35" s="385"/>
      <c r="Z35" s="385"/>
      <c r="AA35" s="55" t="s">
        <v>56</v>
      </c>
      <c r="AB35" s="386">
        <v>1585</v>
      </c>
      <c r="AC35" s="387"/>
      <c r="AD35" s="387"/>
      <c r="AE35" s="58" t="s">
        <v>56</v>
      </c>
      <c r="AF35" s="386">
        <v>0</v>
      </c>
      <c r="AG35" s="387"/>
      <c r="AH35" s="387"/>
      <c r="AI35" s="55" t="s">
        <v>56</v>
      </c>
      <c r="AJ35" s="386">
        <v>0</v>
      </c>
      <c r="AK35" s="387"/>
      <c r="AL35" s="387"/>
      <c r="AM35" s="55" t="s">
        <v>56</v>
      </c>
      <c r="AN35" s="388">
        <f>(X35+AF35)-(AB35+AJ35)</f>
        <v>10942</v>
      </c>
      <c r="AO35" s="389"/>
      <c r="AP35" s="55" t="s">
        <v>56</v>
      </c>
      <c r="AQ35" s="390"/>
      <c r="AR35" s="391"/>
      <c r="AS35" s="391"/>
      <c r="AT35" s="391"/>
      <c r="AU35" s="392"/>
    </row>
    <row r="36" spans="1:47" ht="15.75" customHeight="1">
      <c r="A36" s="133" t="s">
        <v>83</v>
      </c>
      <c r="B36" s="51"/>
      <c r="C36" s="51"/>
      <c r="D36" s="51"/>
      <c r="E36" s="51"/>
      <c r="F36" s="51"/>
      <c r="G36" s="47"/>
      <c r="H36" s="396">
        <f>SUM(AB9:AC30)</f>
        <v>0.2416666666666667</v>
      </c>
      <c r="I36" s="397"/>
      <c r="J36" s="397"/>
      <c r="K36" s="398">
        <v>120</v>
      </c>
      <c r="L36" s="399"/>
      <c r="M36" s="37" t="s">
        <v>56</v>
      </c>
      <c r="N36" s="400">
        <f t="shared" si="2"/>
        <v>696.00000000000011</v>
      </c>
      <c r="O36" s="401"/>
      <c r="P36" s="37" t="s">
        <v>56</v>
      </c>
      <c r="Q36" s="31"/>
      <c r="R36" s="409" t="s">
        <v>39</v>
      </c>
      <c r="S36" s="410"/>
      <c r="T36" s="410"/>
      <c r="U36" s="410"/>
      <c r="V36" s="410"/>
      <c r="W36" s="410"/>
      <c r="X36" s="403">
        <v>25000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23000</v>
      </c>
      <c r="AO36" s="408"/>
      <c r="AP36" s="56" t="s">
        <v>56</v>
      </c>
      <c r="AQ36" s="393"/>
      <c r="AR36" s="394"/>
      <c r="AS36" s="394"/>
      <c r="AT36" s="394"/>
      <c r="AU36" s="395"/>
    </row>
    <row r="37" spans="1:47" ht="15.75" customHeight="1">
      <c r="A37" s="133" t="s">
        <v>67</v>
      </c>
      <c r="B37" s="51"/>
      <c r="C37" s="51"/>
      <c r="D37" s="51"/>
      <c r="E37" s="51"/>
      <c r="F37" s="51"/>
      <c r="G37" s="47"/>
      <c r="H37" s="396">
        <f>SUM(AD9:AE30)</f>
        <v>6.2499999999999993E-2</v>
      </c>
      <c r="I37" s="397"/>
      <c r="J37" s="397"/>
      <c r="K37" s="398">
        <v>89</v>
      </c>
      <c r="L37" s="399"/>
      <c r="M37" s="37" t="s">
        <v>56</v>
      </c>
      <c r="N37" s="400">
        <f t="shared" si="2"/>
        <v>133.49999999999997</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33" t="s">
        <v>150</v>
      </c>
      <c r="B38" s="51"/>
      <c r="C38" s="51"/>
      <c r="D38" s="51"/>
      <c r="E38" s="51"/>
      <c r="F38" s="51"/>
      <c r="G38" s="47"/>
      <c r="H38" s="396">
        <f>SUM(AF9:AG30)</f>
        <v>0.32500000000000001</v>
      </c>
      <c r="I38" s="397"/>
      <c r="J38" s="397"/>
      <c r="K38" s="398">
        <v>89</v>
      </c>
      <c r="L38" s="399"/>
      <c r="M38" s="37" t="s">
        <v>56</v>
      </c>
      <c r="N38" s="400">
        <f t="shared" si="2"/>
        <v>694.2</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33"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33"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33" t="s">
        <v>68</v>
      </c>
      <c r="B41" s="51"/>
      <c r="C41" s="51"/>
      <c r="D41" s="51"/>
      <c r="E41" s="51"/>
      <c r="F41" s="51"/>
      <c r="G41" s="47"/>
      <c r="H41" s="396">
        <f>SUM(AL9:AM30)</f>
        <v>0.37083333333333335</v>
      </c>
      <c r="I41" s="397"/>
      <c r="J41" s="397"/>
      <c r="K41" s="398">
        <v>8</v>
      </c>
      <c r="L41" s="399"/>
      <c r="M41" s="37" t="s">
        <v>56</v>
      </c>
      <c r="N41" s="400">
        <f t="shared" si="2"/>
        <v>71.2</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33"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1594.9000000000003</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43862</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43862</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176</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30" t="s">
        <v>175</v>
      </c>
      <c r="AH71" s="131"/>
      <c r="AI71" s="131"/>
      <c r="AJ71" s="131"/>
      <c r="AK71" s="131"/>
      <c r="AL71" s="129"/>
      <c r="AM71" s="130" t="s">
        <v>170</v>
      </c>
      <c r="AN71" s="131"/>
      <c r="AO71" s="131"/>
      <c r="AP71" s="132"/>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30" t="s">
        <v>171</v>
      </c>
      <c r="AH72" s="131"/>
      <c r="AI72" s="131"/>
      <c r="AJ72" s="131"/>
      <c r="AK72" s="131"/>
      <c r="AL72" s="129"/>
      <c r="AM72" s="130" t="s">
        <v>172</v>
      </c>
      <c r="AN72" s="131"/>
      <c r="AO72" s="131"/>
      <c r="AP72" s="132"/>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30" t="s">
        <v>181</v>
      </c>
      <c r="AH73" s="131"/>
      <c r="AI73" s="131"/>
      <c r="AJ73" s="131"/>
      <c r="AK73" s="131"/>
      <c r="AL73" s="129"/>
      <c r="AM73" s="130" t="s">
        <v>160</v>
      </c>
      <c r="AN73" s="131"/>
      <c r="AO73" s="131"/>
      <c r="AP73" s="132"/>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30" t="s">
        <v>156</v>
      </c>
      <c r="AH74" s="131"/>
      <c r="AI74" s="131"/>
      <c r="AJ74" s="131"/>
      <c r="AK74" s="131"/>
      <c r="AL74" s="129"/>
      <c r="AM74" s="130" t="s">
        <v>161</v>
      </c>
      <c r="AN74" s="131"/>
      <c r="AO74" s="131" t="s">
        <v>177</v>
      </c>
      <c r="AP74" s="132"/>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30" t="s">
        <v>157</v>
      </c>
      <c r="AH75" s="131"/>
      <c r="AI75" s="131"/>
      <c r="AJ75" s="131"/>
      <c r="AK75" s="131"/>
      <c r="AL75" s="129"/>
      <c r="AM75" s="130" t="s">
        <v>162</v>
      </c>
      <c r="AN75" s="131"/>
      <c r="AO75" s="131"/>
      <c r="AP75" s="132"/>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30" t="s">
        <v>158</v>
      </c>
      <c r="AH76" s="131"/>
      <c r="AI76" s="131"/>
      <c r="AJ76" s="131"/>
      <c r="AK76" s="131"/>
      <c r="AL76" s="129"/>
      <c r="AM76" s="130" t="s">
        <v>162</v>
      </c>
      <c r="AN76" s="131"/>
      <c r="AO76" s="131"/>
      <c r="AP76" s="132"/>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30" t="s">
        <v>159</v>
      </c>
      <c r="AH77" s="131"/>
      <c r="AI77" s="131"/>
      <c r="AJ77" s="131"/>
      <c r="AK77" s="131"/>
      <c r="AL77" s="129"/>
      <c r="AM77" s="130" t="s">
        <v>163</v>
      </c>
      <c r="AN77" s="131"/>
      <c r="AO77" s="131" t="s">
        <v>177</v>
      </c>
      <c r="AP77" s="132"/>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43863</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41" t="s">
        <v>53</v>
      </c>
      <c r="L8" s="142"/>
      <c r="M8" s="142"/>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9">
        <v>0.16666666666666666</v>
      </c>
      <c r="Y9" s="270"/>
      <c r="Z9" s="267"/>
      <c r="AA9" s="268"/>
      <c r="AB9" s="269"/>
      <c r="AC9" s="268"/>
      <c r="AD9" s="269">
        <v>2.0833333333333332E-2</v>
      </c>
      <c r="AE9" s="268"/>
      <c r="AF9" s="269">
        <v>0.14583333333333334</v>
      </c>
      <c r="AG9" s="268"/>
      <c r="AH9" s="269"/>
      <c r="AI9" s="268"/>
      <c r="AJ9" s="269"/>
      <c r="AK9" s="268"/>
      <c r="AL9" s="269"/>
      <c r="AM9" s="270"/>
      <c r="AN9" s="271" t="s">
        <v>199</v>
      </c>
      <c r="AO9" s="272"/>
      <c r="AP9" s="272"/>
      <c r="AQ9" s="272"/>
      <c r="AR9" s="272"/>
      <c r="AS9" s="272"/>
      <c r="AT9" s="272"/>
      <c r="AU9" s="273"/>
    </row>
    <row r="10" spans="1:47" ht="15.75" customHeight="1" thickTop="1">
      <c r="A10" s="18"/>
      <c r="B10" s="18"/>
      <c r="C10" s="18"/>
      <c r="D10" s="18"/>
      <c r="E10" s="19"/>
      <c r="F10" s="19"/>
      <c r="G10" s="19"/>
      <c r="H10" s="19"/>
      <c r="I10" s="19"/>
      <c r="J10" s="19"/>
      <c r="U10" s="20"/>
      <c r="V10" s="274">
        <v>0.16666666666666666</v>
      </c>
      <c r="W10" s="275"/>
      <c r="X10" s="276">
        <v>0.20833333333333334</v>
      </c>
      <c r="Y10" s="277"/>
      <c r="Z10" s="274"/>
      <c r="AA10" s="275"/>
      <c r="AB10" s="276">
        <v>2.0833333333333332E-2</v>
      </c>
      <c r="AC10" s="275"/>
      <c r="AD10" s="276">
        <v>4.1666666666666666E-3</v>
      </c>
      <c r="AE10" s="275"/>
      <c r="AF10" s="276">
        <v>1.6666666666666666E-2</v>
      </c>
      <c r="AG10" s="275"/>
      <c r="AH10" s="276"/>
      <c r="AI10" s="275"/>
      <c r="AJ10" s="276"/>
      <c r="AK10" s="275"/>
      <c r="AL10" s="276"/>
      <c r="AM10" s="277"/>
      <c r="AN10" s="278" t="s">
        <v>200</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0.20833333333333334</v>
      </c>
      <c r="W11" s="275"/>
      <c r="X11" s="276">
        <v>0.26666666666666666</v>
      </c>
      <c r="Y11" s="277"/>
      <c r="Z11" s="274"/>
      <c r="AA11" s="275"/>
      <c r="AB11" s="276">
        <v>3.3333333333333333E-2</v>
      </c>
      <c r="AC11" s="275"/>
      <c r="AD11" s="276">
        <v>8.3333333333333332E-3</v>
      </c>
      <c r="AE11" s="275"/>
      <c r="AF11" s="276">
        <v>1.6666666666666666E-2</v>
      </c>
      <c r="AG11" s="275"/>
      <c r="AH11" s="276"/>
      <c r="AI11" s="275"/>
      <c r="AJ11" s="276"/>
      <c r="AK11" s="275"/>
      <c r="AL11" s="276"/>
      <c r="AM11" s="277"/>
      <c r="AN11" s="278" t="s">
        <v>201</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0.26666666666666666</v>
      </c>
      <c r="W12" s="275"/>
      <c r="X12" s="276">
        <v>0.3125</v>
      </c>
      <c r="Y12" s="277"/>
      <c r="Z12" s="274"/>
      <c r="AA12" s="275"/>
      <c r="AB12" s="276">
        <v>2.9166666666666664E-2</v>
      </c>
      <c r="AC12" s="275"/>
      <c r="AD12" s="276">
        <v>1.2499999999999999E-2</v>
      </c>
      <c r="AE12" s="275"/>
      <c r="AF12" s="276">
        <v>4.1666666666666666E-3</v>
      </c>
      <c r="AG12" s="275"/>
      <c r="AH12" s="276"/>
      <c r="AI12" s="275"/>
      <c r="AJ12" s="276"/>
      <c r="AK12" s="275"/>
      <c r="AL12" s="276"/>
      <c r="AM12" s="277"/>
      <c r="AN12" s="278" t="s">
        <v>202</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0.3125</v>
      </c>
      <c r="W13" s="275"/>
      <c r="X13" s="276">
        <v>0.46249999999999997</v>
      </c>
      <c r="Y13" s="277"/>
      <c r="Z13" s="274"/>
      <c r="AA13" s="275"/>
      <c r="AB13" s="276"/>
      <c r="AC13" s="275"/>
      <c r="AD13" s="276"/>
      <c r="AE13" s="275"/>
      <c r="AF13" s="276"/>
      <c r="AG13" s="275"/>
      <c r="AH13" s="276"/>
      <c r="AI13" s="275"/>
      <c r="AJ13" s="276"/>
      <c r="AK13" s="275"/>
      <c r="AL13" s="276">
        <v>0.15</v>
      </c>
      <c r="AM13" s="277"/>
      <c r="AN13" s="278" t="s">
        <v>203</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0.46249999999999997</v>
      </c>
      <c r="W14" s="275"/>
      <c r="X14" s="276">
        <v>0.5</v>
      </c>
      <c r="Y14" s="277"/>
      <c r="Z14" s="274"/>
      <c r="AA14" s="275"/>
      <c r="AB14" s="276"/>
      <c r="AC14" s="275"/>
      <c r="AD14" s="276"/>
      <c r="AE14" s="275"/>
      <c r="AF14" s="276">
        <v>3.7499999999999999E-2</v>
      </c>
      <c r="AG14" s="275"/>
      <c r="AH14" s="276"/>
      <c r="AI14" s="275"/>
      <c r="AJ14" s="276"/>
      <c r="AK14" s="275"/>
      <c r="AL14" s="276"/>
      <c r="AM14" s="277"/>
      <c r="AN14" s="278" t="s">
        <v>204</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0.5</v>
      </c>
      <c r="W15" s="275"/>
      <c r="X15" s="276">
        <v>0.54166666666666663</v>
      </c>
      <c r="Y15" s="277"/>
      <c r="Z15" s="274"/>
      <c r="AA15" s="275"/>
      <c r="AB15" s="276"/>
      <c r="AC15" s="275"/>
      <c r="AD15" s="276"/>
      <c r="AE15" s="275"/>
      <c r="AF15" s="276"/>
      <c r="AG15" s="275"/>
      <c r="AH15" s="276"/>
      <c r="AI15" s="275"/>
      <c r="AJ15" s="276"/>
      <c r="AK15" s="275"/>
      <c r="AL15" s="276">
        <v>4.1666666666666664E-2</v>
      </c>
      <c r="AM15" s="277"/>
      <c r="AN15" s="278" t="s">
        <v>205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0.54166666666666663</v>
      </c>
      <c r="W16" s="275"/>
      <c r="X16" s="276">
        <v>0.58750000000000002</v>
      </c>
      <c r="Y16" s="277"/>
      <c r="Z16" s="274"/>
      <c r="AA16" s="275"/>
      <c r="AB16" s="276"/>
      <c r="AC16" s="275"/>
      <c r="AD16" s="276"/>
      <c r="AE16" s="275"/>
      <c r="AF16" s="276">
        <v>4.5833333333333337E-2</v>
      </c>
      <c r="AG16" s="275"/>
      <c r="AH16" s="276"/>
      <c r="AI16" s="275"/>
      <c r="AJ16" s="276"/>
      <c r="AK16" s="275"/>
      <c r="AL16" s="276"/>
      <c r="AM16" s="277"/>
      <c r="AN16" s="278" t="s">
        <v>206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0.58750000000000002</v>
      </c>
      <c r="W17" s="275"/>
      <c r="X17" s="276">
        <v>0.64583333333333337</v>
      </c>
      <c r="Y17" s="277"/>
      <c r="Z17" s="274"/>
      <c r="AA17" s="275"/>
      <c r="AB17" s="276"/>
      <c r="AC17" s="275"/>
      <c r="AD17" s="276"/>
      <c r="AE17" s="275"/>
      <c r="AF17" s="276"/>
      <c r="AG17" s="275"/>
      <c r="AH17" s="276"/>
      <c r="AI17" s="275"/>
      <c r="AJ17" s="276"/>
      <c r="AK17" s="275"/>
      <c r="AL17" s="276">
        <v>5.8333333333333327E-2</v>
      </c>
      <c r="AM17" s="277"/>
      <c r="AN17" s="278" t="s">
        <v>205</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0.64583333333333337</v>
      </c>
      <c r="W18" s="275"/>
      <c r="X18" s="311">
        <v>0.6958333333333333</v>
      </c>
      <c r="Y18" s="312"/>
      <c r="Z18" s="274"/>
      <c r="AA18" s="275"/>
      <c r="AB18" s="276"/>
      <c r="AC18" s="275"/>
      <c r="AD18" s="276"/>
      <c r="AE18" s="275"/>
      <c r="AF18" s="276">
        <v>4.9999999999999996E-2</v>
      </c>
      <c r="AG18" s="275"/>
      <c r="AH18" s="276"/>
      <c r="AI18" s="275"/>
      <c r="AJ18" s="276"/>
      <c r="AK18" s="275"/>
      <c r="AL18" s="276"/>
      <c r="AM18" s="277"/>
      <c r="AN18" s="278" t="s">
        <v>207</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0.6958333333333333</v>
      </c>
      <c r="W19" s="275"/>
      <c r="X19" s="311">
        <v>0.8125</v>
      </c>
      <c r="Y19" s="312"/>
      <c r="Z19" s="274"/>
      <c r="AA19" s="275"/>
      <c r="AB19" s="276"/>
      <c r="AC19" s="275"/>
      <c r="AD19" s="276"/>
      <c r="AE19" s="275"/>
      <c r="AF19" s="276"/>
      <c r="AG19" s="275"/>
      <c r="AH19" s="276"/>
      <c r="AI19" s="275"/>
      <c r="AJ19" s="276"/>
      <c r="AK19" s="275"/>
      <c r="AL19" s="276">
        <v>0.11666666666666665</v>
      </c>
      <c r="AM19" s="277"/>
      <c r="AN19" s="278" t="s">
        <v>205</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0.8125</v>
      </c>
      <c r="W20" s="275"/>
      <c r="X20" s="311">
        <v>0.83333333333333337</v>
      </c>
      <c r="Y20" s="312"/>
      <c r="Z20" s="274"/>
      <c r="AA20" s="275"/>
      <c r="AB20" s="276">
        <v>1.6666666666666666E-2</v>
      </c>
      <c r="AC20" s="275"/>
      <c r="AD20" s="276"/>
      <c r="AE20" s="275"/>
      <c r="AF20" s="276">
        <v>4.1666666666666666E-3</v>
      </c>
      <c r="AG20" s="275"/>
      <c r="AH20" s="276"/>
      <c r="AI20" s="275"/>
      <c r="AJ20" s="276"/>
      <c r="AK20" s="275"/>
      <c r="AL20" s="276"/>
      <c r="AM20" s="277"/>
      <c r="AN20" s="278" t="s">
        <v>208</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0.83333333333333337</v>
      </c>
      <c r="W21" s="275"/>
      <c r="X21" s="311">
        <v>0.8833333333333333</v>
      </c>
      <c r="Y21" s="312"/>
      <c r="Z21" s="274"/>
      <c r="AA21" s="275"/>
      <c r="AB21" s="276">
        <v>3.7499999999999999E-2</v>
      </c>
      <c r="AC21" s="275"/>
      <c r="AD21" s="276">
        <v>8.3333333333333332E-3</v>
      </c>
      <c r="AE21" s="275"/>
      <c r="AF21" s="276">
        <v>4.1666666666666666E-3</v>
      </c>
      <c r="AG21" s="275"/>
      <c r="AH21" s="276"/>
      <c r="AI21" s="275"/>
      <c r="AJ21" s="276"/>
      <c r="AK21" s="275"/>
      <c r="AL21" s="276"/>
      <c r="AM21" s="277"/>
      <c r="AN21" s="278" t="s">
        <v>209</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0.8833333333333333</v>
      </c>
      <c r="W22" s="324"/>
      <c r="X22" s="325">
        <v>0.9375</v>
      </c>
      <c r="Y22" s="276"/>
      <c r="Z22" s="323"/>
      <c r="AA22" s="324"/>
      <c r="AB22" s="324">
        <v>2.0833333333333332E-2</v>
      </c>
      <c r="AC22" s="324"/>
      <c r="AD22" s="324">
        <v>8.3333333333333332E-3</v>
      </c>
      <c r="AE22" s="324"/>
      <c r="AF22" s="324">
        <v>2.4999999999999998E-2</v>
      </c>
      <c r="AG22" s="324"/>
      <c r="AH22" s="324"/>
      <c r="AI22" s="324"/>
      <c r="AJ22" s="324"/>
      <c r="AK22" s="324"/>
      <c r="AL22" s="275"/>
      <c r="AM22" s="276"/>
      <c r="AN22" s="278" t="s">
        <v>210</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0.9375</v>
      </c>
      <c r="W23" s="324"/>
      <c r="X23" s="324">
        <v>1</v>
      </c>
      <c r="Y23" s="276"/>
      <c r="Z23" s="323"/>
      <c r="AA23" s="324"/>
      <c r="AB23" s="324"/>
      <c r="AC23" s="324"/>
      <c r="AD23" s="324"/>
      <c r="AE23" s="324"/>
      <c r="AF23" s="324">
        <v>6.25E-2</v>
      </c>
      <c r="AG23" s="324"/>
      <c r="AH23" s="324"/>
      <c r="AI23" s="324"/>
      <c r="AJ23" s="324"/>
      <c r="AK23" s="324"/>
      <c r="AL23" s="275"/>
      <c r="AM23" s="276"/>
      <c r="AN23" s="278" t="s">
        <v>199</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0.15833333333333333</v>
      </c>
      <c r="AC31" s="352"/>
      <c r="AD31" s="352">
        <f>SUM(AD9:AE30)</f>
        <v>6.2499999999999993E-2</v>
      </c>
      <c r="AE31" s="352"/>
      <c r="AF31" s="352">
        <f>SUM(AF9:AG30)</f>
        <v>0.41250000000000003</v>
      </c>
      <c r="AG31" s="352"/>
      <c r="AH31" s="352">
        <f>SUM(AH9:AI30)</f>
        <v>0</v>
      </c>
      <c r="AI31" s="352"/>
      <c r="AJ31" s="352">
        <f>SUM(AJ9:AK30)</f>
        <v>0</v>
      </c>
      <c r="AK31" s="352"/>
      <c r="AL31" s="353">
        <f>SUM(AL9:AM30)</f>
        <v>0.36666666666666664</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10942</v>
      </c>
      <c r="Y35" s="385"/>
      <c r="Z35" s="385"/>
      <c r="AA35" s="55" t="s">
        <v>56</v>
      </c>
      <c r="AB35" s="386">
        <v>1533</v>
      </c>
      <c r="AC35" s="387"/>
      <c r="AD35" s="387"/>
      <c r="AE35" s="58" t="s">
        <v>56</v>
      </c>
      <c r="AF35" s="386">
        <v>0</v>
      </c>
      <c r="AG35" s="387"/>
      <c r="AH35" s="387"/>
      <c r="AI35" s="55" t="s">
        <v>56</v>
      </c>
      <c r="AJ35" s="386">
        <v>0</v>
      </c>
      <c r="AK35" s="387"/>
      <c r="AL35" s="387"/>
      <c r="AM35" s="55" t="s">
        <v>56</v>
      </c>
      <c r="AN35" s="388">
        <f>(X35+AF35)-(AB35+AJ35)</f>
        <v>9409</v>
      </c>
      <c r="AO35" s="389"/>
      <c r="AP35" s="55" t="s">
        <v>56</v>
      </c>
      <c r="AQ35" s="390"/>
      <c r="AR35" s="391"/>
      <c r="AS35" s="391"/>
      <c r="AT35" s="391"/>
      <c r="AU35" s="392"/>
    </row>
    <row r="36" spans="1:47" ht="15.75" customHeight="1">
      <c r="A36" s="140" t="s">
        <v>83</v>
      </c>
      <c r="B36" s="51"/>
      <c r="C36" s="51"/>
      <c r="D36" s="51"/>
      <c r="E36" s="51"/>
      <c r="F36" s="51"/>
      <c r="G36" s="47"/>
      <c r="H36" s="396">
        <f>SUM(AB9:AC30)</f>
        <v>0.15833333333333333</v>
      </c>
      <c r="I36" s="397"/>
      <c r="J36" s="397"/>
      <c r="K36" s="398">
        <v>120</v>
      </c>
      <c r="L36" s="399"/>
      <c r="M36" s="37" t="s">
        <v>56</v>
      </c>
      <c r="N36" s="400">
        <f t="shared" si="2"/>
        <v>456</v>
      </c>
      <c r="O36" s="401"/>
      <c r="P36" s="37" t="s">
        <v>56</v>
      </c>
      <c r="Q36" s="31"/>
      <c r="R36" s="409" t="s">
        <v>39</v>
      </c>
      <c r="S36" s="410"/>
      <c r="T36" s="410"/>
      <c r="U36" s="410"/>
      <c r="V36" s="410"/>
      <c r="W36" s="410"/>
      <c r="X36" s="403">
        <v>23000</v>
      </c>
      <c r="Y36" s="404"/>
      <c r="Z36" s="404"/>
      <c r="AA36" s="56" t="s">
        <v>56</v>
      </c>
      <c r="AB36" s="405">
        <v>3000</v>
      </c>
      <c r="AC36" s="406"/>
      <c r="AD36" s="406"/>
      <c r="AE36" s="57" t="s">
        <v>56</v>
      </c>
      <c r="AF36" s="405">
        <v>0</v>
      </c>
      <c r="AG36" s="406"/>
      <c r="AH36" s="406"/>
      <c r="AI36" s="56" t="s">
        <v>56</v>
      </c>
      <c r="AJ36" s="405">
        <v>0</v>
      </c>
      <c r="AK36" s="406"/>
      <c r="AL36" s="406"/>
      <c r="AM36" s="56" t="s">
        <v>56</v>
      </c>
      <c r="AN36" s="407">
        <f t="shared" ref="AN36:AN43" si="3">(X36+AF36)-(AB36+AJ36)</f>
        <v>20000</v>
      </c>
      <c r="AO36" s="408"/>
      <c r="AP36" s="56" t="s">
        <v>56</v>
      </c>
      <c r="AQ36" s="393"/>
      <c r="AR36" s="394"/>
      <c r="AS36" s="394"/>
      <c r="AT36" s="394"/>
      <c r="AU36" s="395"/>
    </row>
    <row r="37" spans="1:47" ht="15.75" customHeight="1">
      <c r="A37" s="140" t="s">
        <v>67</v>
      </c>
      <c r="B37" s="51"/>
      <c r="C37" s="51"/>
      <c r="D37" s="51"/>
      <c r="E37" s="51"/>
      <c r="F37" s="51"/>
      <c r="G37" s="47"/>
      <c r="H37" s="396">
        <f>SUM(AD9:AE30)</f>
        <v>6.2499999999999993E-2</v>
      </c>
      <c r="I37" s="397"/>
      <c r="J37" s="397"/>
      <c r="K37" s="398">
        <v>89</v>
      </c>
      <c r="L37" s="399"/>
      <c r="M37" s="37" t="s">
        <v>56</v>
      </c>
      <c r="N37" s="400">
        <f t="shared" si="2"/>
        <v>133.49999999999997</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40" t="s">
        <v>150</v>
      </c>
      <c r="B38" s="51"/>
      <c r="C38" s="51"/>
      <c r="D38" s="51"/>
      <c r="E38" s="51"/>
      <c r="F38" s="51"/>
      <c r="G38" s="47"/>
      <c r="H38" s="396">
        <f>SUM(AF9:AG30)</f>
        <v>0.41250000000000003</v>
      </c>
      <c r="I38" s="397"/>
      <c r="J38" s="397"/>
      <c r="K38" s="398">
        <v>89</v>
      </c>
      <c r="L38" s="399"/>
      <c r="M38" s="37" t="s">
        <v>56</v>
      </c>
      <c r="N38" s="400">
        <f t="shared" si="2"/>
        <v>881.1</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40"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40"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40" t="s">
        <v>68</v>
      </c>
      <c r="B41" s="51"/>
      <c r="C41" s="51"/>
      <c r="D41" s="51"/>
      <c r="E41" s="51"/>
      <c r="F41" s="51"/>
      <c r="G41" s="47"/>
      <c r="H41" s="396">
        <f>SUM(AL9:AM30)</f>
        <v>0.36666666666666664</v>
      </c>
      <c r="I41" s="397"/>
      <c r="J41" s="397"/>
      <c r="K41" s="398">
        <v>8</v>
      </c>
      <c r="L41" s="399"/>
      <c r="M41" s="37" t="s">
        <v>56</v>
      </c>
      <c r="N41" s="400">
        <f t="shared" si="2"/>
        <v>70.399999999999991</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40"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1541</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43863</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43863</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176</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37" t="s">
        <v>175</v>
      </c>
      <c r="AH71" s="138"/>
      <c r="AI71" s="138"/>
      <c r="AJ71" s="138"/>
      <c r="AK71" s="138"/>
      <c r="AL71" s="136"/>
      <c r="AM71" s="137" t="s">
        <v>170</v>
      </c>
      <c r="AN71" s="138"/>
      <c r="AO71" s="138"/>
      <c r="AP71" s="139"/>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37" t="s">
        <v>171</v>
      </c>
      <c r="AH72" s="138"/>
      <c r="AI72" s="138"/>
      <c r="AJ72" s="138"/>
      <c r="AK72" s="138"/>
      <c r="AL72" s="136"/>
      <c r="AM72" s="137" t="s">
        <v>172</v>
      </c>
      <c r="AN72" s="138"/>
      <c r="AO72" s="138"/>
      <c r="AP72" s="139"/>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37" t="s">
        <v>181</v>
      </c>
      <c r="AH73" s="138"/>
      <c r="AI73" s="138"/>
      <c r="AJ73" s="138"/>
      <c r="AK73" s="138"/>
      <c r="AL73" s="136"/>
      <c r="AM73" s="137" t="s">
        <v>160</v>
      </c>
      <c r="AN73" s="138"/>
      <c r="AO73" s="138"/>
      <c r="AP73" s="139"/>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37" t="s">
        <v>156</v>
      </c>
      <c r="AH74" s="138"/>
      <c r="AI74" s="138"/>
      <c r="AJ74" s="138"/>
      <c r="AK74" s="138"/>
      <c r="AL74" s="136"/>
      <c r="AM74" s="137" t="s">
        <v>161</v>
      </c>
      <c r="AN74" s="138"/>
      <c r="AO74" s="138" t="s">
        <v>177</v>
      </c>
      <c r="AP74" s="139"/>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37" t="s">
        <v>157</v>
      </c>
      <c r="AH75" s="138"/>
      <c r="AI75" s="138"/>
      <c r="AJ75" s="138"/>
      <c r="AK75" s="138"/>
      <c r="AL75" s="136"/>
      <c r="AM75" s="137" t="s">
        <v>162</v>
      </c>
      <c r="AN75" s="138"/>
      <c r="AO75" s="138"/>
      <c r="AP75" s="139"/>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37" t="s">
        <v>158</v>
      </c>
      <c r="AH76" s="138"/>
      <c r="AI76" s="138"/>
      <c r="AJ76" s="138"/>
      <c r="AK76" s="138"/>
      <c r="AL76" s="136"/>
      <c r="AM76" s="137" t="s">
        <v>162</v>
      </c>
      <c r="AN76" s="138"/>
      <c r="AO76" s="138"/>
      <c r="AP76" s="139"/>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37" t="s">
        <v>159</v>
      </c>
      <c r="AH77" s="138"/>
      <c r="AI77" s="138"/>
      <c r="AJ77" s="138"/>
      <c r="AK77" s="138"/>
      <c r="AL77" s="136"/>
      <c r="AM77" s="137" t="s">
        <v>163</v>
      </c>
      <c r="AN77" s="138"/>
      <c r="AO77" s="138" t="s">
        <v>177</v>
      </c>
      <c r="AP77" s="139"/>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43864</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46" t="s">
        <v>53</v>
      </c>
      <c r="L8" s="147"/>
      <c r="M8" s="147"/>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9">
        <v>0.20833333333333334</v>
      </c>
      <c r="Y9" s="270"/>
      <c r="Z9" s="267"/>
      <c r="AA9" s="268"/>
      <c r="AB9" s="269"/>
      <c r="AC9" s="268"/>
      <c r="AD9" s="269">
        <v>2.0833333333333332E-2</v>
      </c>
      <c r="AE9" s="268"/>
      <c r="AF9" s="269">
        <v>0.1875</v>
      </c>
      <c r="AG9" s="268"/>
      <c r="AH9" s="269"/>
      <c r="AI9" s="268"/>
      <c r="AJ9" s="269"/>
      <c r="AK9" s="268"/>
      <c r="AL9" s="269"/>
      <c r="AM9" s="270"/>
      <c r="AN9" s="271" t="s">
        <v>211</v>
      </c>
      <c r="AO9" s="272"/>
      <c r="AP9" s="272"/>
      <c r="AQ9" s="272"/>
      <c r="AR9" s="272"/>
      <c r="AS9" s="272"/>
      <c r="AT9" s="272"/>
      <c r="AU9" s="273"/>
    </row>
    <row r="10" spans="1:47" ht="15.75" customHeight="1" thickTop="1">
      <c r="A10" s="18"/>
      <c r="B10" s="18"/>
      <c r="C10" s="18"/>
      <c r="D10" s="18"/>
      <c r="E10" s="19"/>
      <c r="F10" s="19"/>
      <c r="G10" s="19"/>
      <c r="H10" s="19"/>
      <c r="I10" s="19"/>
      <c r="J10" s="19"/>
      <c r="U10" s="20"/>
      <c r="V10" s="274">
        <v>0.20833333333333334</v>
      </c>
      <c r="W10" s="275"/>
      <c r="X10" s="276">
        <v>0.25</v>
      </c>
      <c r="Y10" s="277"/>
      <c r="Z10" s="274"/>
      <c r="AA10" s="275"/>
      <c r="AB10" s="276">
        <v>2.0833333333333332E-2</v>
      </c>
      <c r="AC10" s="275"/>
      <c r="AD10" s="276">
        <v>4.1666666666666666E-3</v>
      </c>
      <c r="AE10" s="275"/>
      <c r="AF10" s="276">
        <v>1.6666666666666666E-2</v>
      </c>
      <c r="AG10" s="275"/>
      <c r="AH10" s="276"/>
      <c r="AI10" s="275"/>
      <c r="AJ10" s="276"/>
      <c r="AK10" s="275"/>
      <c r="AL10" s="276"/>
      <c r="AM10" s="277"/>
      <c r="AN10" s="278" t="s">
        <v>213</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0.25</v>
      </c>
      <c r="W11" s="275"/>
      <c r="X11" s="276">
        <v>0.27916666666666667</v>
      </c>
      <c r="Y11" s="277"/>
      <c r="Z11" s="274"/>
      <c r="AA11" s="275"/>
      <c r="AB11" s="276"/>
      <c r="AC11" s="275"/>
      <c r="AD11" s="276"/>
      <c r="AE11" s="275"/>
      <c r="AF11" s="276">
        <v>2.9166666666666664E-2</v>
      </c>
      <c r="AG11" s="275"/>
      <c r="AH11" s="276"/>
      <c r="AI11" s="275"/>
      <c r="AJ11" s="276"/>
      <c r="AK11" s="275"/>
      <c r="AL11" s="276"/>
      <c r="AM11" s="277"/>
      <c r="AN11" s="278" t="s">
        <v>212</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0.27916666666666667</v>
      </c>
      <c r="W12" s="275"/>
      <c r="X12" s="276">
        <v>0.30416666666666664</v>
      </c>
      <c r="Y12" s="277"/>
      <c r="Z12" s="274"/>
      <c r="AA12" s="275"/>
      <c r="AB12" s="276">
        <v>1.6666666666666666E-2</v>
      </c>
      <c r="AC12" s="275"/>
      <c r="AD12" s="276">
        <v>4.1666666666666666E-3</v>
      </c>
      <c r="AE12" s="275"/>
      <c r="AF12" s="276">
        <v>4.1666666666666666E-3</v>
      </c>
      <c r="AG12" s="275"/>
      <c r="AH12" s="276"/>
      <c r="AI12" s="275"/>
      <c r="AJ12" s="276"/>
      <c r="AK12" s="275"/>
      <c r="AL12" s="276"/>
      <c r="AM12" s="277"/>
      <c r="AN12" s="278" t="s">
        <v>214</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0.30416666666666664</v>
      </c>
      <c r="W13" s="275"/>
      <c r="X13" s="276">
        <v>0.52083333333333337</v>
      </c>
      <c r="Y13" s="277"/>
      <c r="Z13" s="274"/>
      <c r="AA13" s="275"/>
      <c r="AB13" s="276"/>
      <c r="AC13" s="275"/>
      <c r="AD13" s="276"/>
      <c r="AE13" s="275"/>
      <c r="AF13" s="276"/>
      <c r="AG13" s="275"/>
      <c r="AH13" s="276"/>
      <c r="AI13" s="275"/>
      <c r="AJ13" s="276"/>
      <c r="AK13" s="275"/>
      <c r="AL13" s="276">
        <v>0.21666666666666667</v>
      </c>
      <c r="AM13" s="277"/>
      <c r="AN13" s="278" t="s">
        <v>220</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0.52083333333333337</v>
      </c>
      <c r="W14" s="275"/>
      <c r="X14" s="276">
        <v>0.58333333333333337</v>
      </c>
      <c r="Y14" s="277"/>
      <c r="Z14" s="274"/>
      <c r="AA14" s="275"/>
      <c r="AB14" s="276">
        <v>2.9166666666666664E-2</v>
      </c>
      <c r="AC14" s="275"/>
      <c r="AD14" s="276">
        <v>1.6666666666666666E-2</v>
      </c>
      <c r="AE14" s="275"/>
      <c r="AF14" s="276">
        <v>1.6666666666666666E-2</v>
      </c>
      <c r="AG14" s="275"/>
      <c r="AH14" s="276"/>
      <c r="AI14" s="275"/>
      <c r="AJ14" s="276"/>
      <c r="AK14" s="275"/>
      <c r="AL14" s="276"/>
      <c r="AM14" s="277"/>
      <c r="AN14" s="278" t="s">
        <v>219</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0.58333333333333337</v>
      </c>
      <c r="W15" s="275"/>
      <c r="X15" s="276">
        <v>0.75</v>
      </c>
      <c r="Y15" s="277"/>
      <c r="Z15" s="274"/>
      <c r="AA15" s="275"/>
      <c r="AB15" s="276"/>
      <c r="AC15" s="275"/>
      <c r="AD15" s="276"/>
      <c r="AE15" s="275"/>
      <c r="AF15" s="276"/>
      <c r="AG15" s="275"/>
      <c r="AH15" s="276"/>
      <c r="AI15" s="275"/>
      <c r="AJ15" s="276"/>
      <c r="AK15" s="275"/>
      <c r="AL15" s="276">
        <v>0.16666666666666666</v>
      </c>
      <c r="AM15" s="277"/>
      <c r="AN15" s="278" t="s">
        <v>220</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0.75</v>
      </c>
      <c r="W16" s="275"/>
      <c r="X16" s="276">
        <v>0.79999999999999993</v>
      </c>
      <c r="Y16" s="277"/>
      <c r="Z16" s="274"/>
      <c r="AA16" s="275"/>
      <c r="AB16" s="276">
        <v>2.9166666666666664E-2</v>
      </c>
      <c r="AC16" s="275"/>
      <c r="AD16" s="276">
        <v>8.3333333333333332E-3</v>
      </c>
      <c r="AE16" s="275"/>
      <c r="AF16" s="276">
        <v>1.2499999999999999E-2</v>
      </c>
      <c r="AG16" s="275"/>
      <c r="AH16" s="276"/>
      <c r="AI16" s="275"/>
      <c r="AJ16" s="276"/>
      <c r="AK16" s="275"/>
      <c r="AL16" s="276"/>
      <c r="AM16" s="277"/>
      <c r="AN16" s="278" t="s">
        <v>221</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0.79999999999999993</v>
      </c>
      <c r="W17" s="275"/>
      <c r="X17" s="276">
        <v>0.83333333333333337</v>
      </c>
      <c r="Y17" s="277"/>
      <c r="Z17" s="274"/>
      <c r="AA17" s="275"/>
      <c r="AB17" s="276">
        <v>1.2499999999999999E-2</v>
      </c>
      <c r="AC17" s="275"/>
      <c r="AD17" s="276">
        <v>8.3333333333333332E-3</v>
      </c>
      <c r="AE17" s="275"/>
      <c r="AF17" s="276">
        <v>1.2499999999999999E-2</v>
      </c>
      <c r="AG17" s="275"/>
      <c r="AH17" s="276"/>
      <c r="AI17" s="275"/>
      <c r="AJ17" s="276"/>
      <c r="AK17" s="275"/>
      <c r="AL17" s="276"/>
      <c r="AM17" s="277"/>
      <c r="AN17" s="278" t="s">
        <v>215</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0.83333333333333337</v>
      </c>
      <c r="W18" s="275"/>
      <c r="X18" s="311">
        <v>0.88750000000000007</v>
      </c>
      <c r="Y18" s="312"/>
      <c r="Z18" s="274"/>
      <c r="AA18" s="275"/>
      <c r="AB18" s="276">
        <v>3.7499999999999999E-2</v>
      </c>
      <c r="AC18" s="275"/>
      <c r="AD18" s="276">
        <v>8.3333333333333332E-3</v>
      </c>
      <c r="AE18" s="275"/>
      <c r="AF18" s="276">
        <v>8.3333333333333332E-3</v>
      </c>
      <c r="AG18" s="275"/>
      <c r="AH18" s="276"/>
      <c r="AI18" s="275"/>
      <c r="AJ18" s="276"/>
      <c r="AK18" s="275"/>
      <c r="AL18" s="276"/>
      <c r="AM18" s="277"/>
      <c r="AN18" s="278" t="s">
        <v>218</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0.88750000000000007</v>
      </c>
      <c r="W19" s="275"/>
      <c r="X19" s="311">
        <v>0.92083333333333339</v>
      </c>
      <c r="Y19" s="312"/>
      <c r="Z19" s="274"/>
      <c r="AA19" s="275"/>
      <c r="AB19" s="276">
        <v>2.0833333333333332E-2</v>
      </c>
      <c r="AC19" s="275"/>
      <c r="AD19" s="276">
        <v>4.1666666666666666E-3</v>
      </c>
      <c r="AE19" s="275"/>
      <c r="AF19" s="276">
        <v>8.3333333333333332E-3</v>
      </c>
      <c r="AG19" s="275"/>
      <c r="AH19" s="276"/>
      <c r="AI19" s="275"/>
      <c r="AJ19" s="276"/>
      <c r="AK19" s="275"/>
      <c r="AL19" s="276"/>
      <c r="AM19" s="277"/>
      <c r="AN19" s="278" t="s">
        <v>217</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0.92083333333333339</v>
      </c>
      <c r="W20" s="275"/>
      <c r="X20" s="311">
        <v>0.97916666666666663</v>
      </c>
      <c r="Y20" s="312"/>
      <c r="Z20" s="274"/>
      <c r="AA20" s="275"/>
      <c r="AB20" s="276"/>
      <c r="AC20" s="275"/>
      <c r="AD20" s="276"/>
      <c r="AE20" s="275"/>
      <c r="AF20" s="276">
        <v>5.8333333333333327E-2</v>
      </c>
      <c r="AG20" s="275"/>
      <c r="AH20" s="276"/>
      <c r="AI20" s="275"/>
      <c r="AJ20" s="276"/>
      <c r="AK20" s="275"/>
      <c r="AL20" s="276"/>
      <c r="AM20" s="277"/>
      <c r="AN20" s="278" t="s">
        <v>216</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0.97916666666666663</v>
      </c>
      <c r="W21" s="275"/>
      <c r="X21" s="311">
        <v>1</v>
      </c>
      <c r="Y21" s="312"/>
      <c r="Z21" s="274"/>
      <c r="AA21" s="275"/>
      <c r="AB21" s="276">
        <v>2.0833333333333332E-2</v>
      </c>
      <c r="AC21" s="275"/>
      <c r="AD21" s="276"/>
      <c r="AE21" s="275"/>
      <c r="AF21" s="276"/>
      <c r="AG21" s="275"/>
      <c r="AH21" s="276"/>
      <c r="AI21" s="275"/>
      <c r="AJ21" s="276"/>
      <c r="AK21" s="275"/>
      <c r="AL21" s="276"/>
      <c r="AM21" s="277"/>
      <c r="AN21" s="278" t="s">
        <v>222</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0.1875</v>
      </c>
      <c r="AC31" s="352"/>
      <c r="AD31" s="352">
        <f>SUM(AD9:AE30)</f>
        <v>7.4999999999999997E-2</v>
      </c>
      <c r="AE31" s="352"/>
      <c r="AF31" s="352">
        <f>SUM(AF9:AG30)</f>
        <v>0.3541666666666668</v>
      </c>
      <c r="AG31" s="352"/>
      <c r="AH31" s="352">
        <f>SUM(AH9:AI30)</f>
        <v>0</v>
      </c>
      <c r="AI31" s="352"/>
      <c r="AJ31" s="352">
        <f>SUM(AJ9:AK30)</f>
        <v>0</v>
      </c>
      <c r="AK31" s="352"/>
      <c r="AL31" s="353">
        <f>SUM(AL9:AM30)</f>
        <v>0.3833333333333333</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9409</v>
      </c>
      <c r="Y35" s="385"/>
      <c r="Z35" s="385"/>
      <c r="AA35" s="55" t="s">
        <v>56</v>
      </c>
      <c r="AB35" s="386">
        <v>1520</v>
      </c>
      <c r="AC35" s="387"/>
      <c r="AD35" s="387"/>
      <c r="AE35" s="58" t="s">
        <v>56</v>
      </c>
      <c r="AF35" s="386">
        <v>0</v>
      </c>
      <c r="AG35" s="387"/>
      <c r="AH35" s="387"/>
      <c r="AI35" s="55" t="s">
        <v>56</v>
      </c>
      <c r="AJ35" s="386">
        <v>0</v>
      </c>
      <c r="AK35" s="387"/>
      <c r="AL35" s="387"/>
      <c r="AM35" s="55" t="s">
        <v>56</v>
      </c>
      <c r="AN35" s="388">
        <f>(X35+AF35)-(AB35+AJ35)</f>
        <v>7889</v>
      </c>
      <c r="AO35" s="389"/>
      <c r="AP35" s="55" t="s">
        <v>56</v>
      </c>
      <c r="AQ35" s="390"/>
      <c r="AR35" s="391"/>
      <c r="AS35" s="391"/>
      <c r="AT35" s="391"/>
      <c r="AU35" s="392"/>
    </row>
    <row r="36" spans="1:47" ht="15.75" customHeight="1">
      <c r="A36" s="148" t="s">
        <v>83</v>
      </c>
      <c r="B36" s="51"/>
      <c r="C36" s="51"/>
      <c r="D36" s="51"/>
      <c r="E36" s="51"/>
      <c r="F36" s="51"/>
      <c r="G36" s="47"/>
      <c r="H36" s="396">
        <f>SUM(AB9:AC30)</f>
        <v>0.1875</v>
      </c>
      <c r="I36" s="397"/>
      <c r="J36" s="397"/>
      <c r="K36" s="398">
        <v>120</v>
      </c>
      <c r="L36" s="399"/>
      <c r="M36" s="37" t="s">
        <v>56</v>
      </c>
      <c r="N36" s="400">
        <f t="shared" si="2"/>
        <v>540</v>
      </c>
      <c r="O36" s="401"/>
      <c r="P36" s="37" t="s">
        <v>56</v>
      </c>
      <c r="Q36" s="31"/>
      <c r="R36" s="409" t="s">
        <v>39</v>
      </c>
      <c r="S36" s="410"/>
      <c r="T36" s="410"/>
      <c r="U36" s="410"/>
      <c r="V36" s="410"/>
      <c r="W36" s="410"/>
      <c r="X36" s="403">
        <v>20000</v>
      </c>
      <c r="Y36" s="404"/>
      <c r="Z36" s="404"/>
      <c r="AA36" s="56" t="s">
        <v>56</v>
      </c>
      <c r="AB36" s="405">
        <v>3000</v>
      </c>
      <c r="AC36" s="406"/>
      <c r="AD36" s="406"/>
      <c r="AE36" s="57" t="s">
        <v>56</v>
      </c>
      <c r="AF36" s="405">
        <v>0</v>
      </c>
      <c r="AG36" s="406"/>
      <c r="AH36" s="406"/>
      <c r="AI36" s="56" t="s">
        <v>56</v>
      </c>
      <c r="AJ36" s="405">
        <v>0</v>
      </c>
      <c r="AK36" s="406"/>
      <c r="AL36" s="406"/>
      <c r="AM36" s="56" t="s">
        <v>56</v>
      </c>
      <c r="AN36" s="407">
        <f t="shared" ref="AN36:AN43" si="3">(X36+AF36)-(AB36+AJ36)</f>
        <v>17000</v>
      </c>
      <c r="AO36" s="408"/>
      <c r="AP36" s="56" t="s">
        <v>56</v>
      </c>
      <c r="AQ36" s="393"/>
      <c r="AR36" s="394"/>
      <c r="AS36" s="394"/>
      <c r="AT36" s="394"/>
      <c r="AU36" s="395"/>
    </row>
    <row r="37" spans="1:47" ht="15.75" customHeight="1">
      <c r="A37" s="148" t="s">
        <v>67</v>
      </c>
      <c r="B37" s="51"/>
      <c r="C37" s="51"/>
      <c r="D37" s="51"/>
      <c r="E37" s="51"/>
      <c r="F37" s="51"/>
      <c r="G37" s="47"/>
      <c r="H37" s="396">
        <f>SUM(AD9:AE30)</f>
        <v>7.4999999999999997E-2</v>
      </c>
      <c r="I37" s="397"/>
      <c r="J37" s="397"/>
      <c r="K37" s="398">
        <v>89</v>
      </c>
      <c r="L37" s="399"/>
      <c r="M37" s="37" t="s">
        <v>56</v>
      </c>
      <c r="N37" s="400">
        <f t="shared" si="2"/>
        <v>160.19999999999999</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48" t="s">
        <v>150</v>
      </c>
      <c r="B38" s="51"/>
      <c r="C38" s="51"/>
      <c r="D38" s="51"/>
      <c r="E38" s="51"/>
      <c r="F38" s="51"/>
      <c r="G38" s="47"/>
      <c r="H38" s="396">
        <f>SUM(AF9:AG30)</f>
        <v>0.3541666666666668</v>
      </c>
      <c r="I38" s="397"/>
      <c r="J38" s="397"/>
      <c r="K38" s="398">
        <v>89</v>
      </c>
      <c r="L38" s="399"/>
      <c r="M38" s="37" t="s">
        <v>56</v>
      </c>
      <c r="N38" s="400">
        <f t="shared" si="2"/>
        <v>756.50000000000034</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48"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48"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48" t="s">
        <v>68</v>
      </c>
      <c r="B41" s="51"/>
      <c r="C41" s="51"/>
      <c r="D41" s="51"/>
      <c r="E41" s="51"/>
      <c r="F41" s="51"/>
      <c r="G41" s="47"/>
      <c r="H41" s="396">
        <f>SUM(AL9:AM30)</f>
        <v>0.3833333333333333</v>
      </c>
      <c r="I41" s="397"/>
      <c r="J41" s="397"/>
      <c r="K41" s="398">
        <v>8</v>
      </c>
      <c r="L41" s="399"/>
      <c r="M41" s="37" t="s">
        <v>56</v>
      </c>
      <c r="N41" s="400">
        <f t="shared" si="2"/>
        <v>73.599999999999994</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48"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1530.3000000000002</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43864</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43864</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176</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43" t="s">
        <v>175</v>
      </c>
      <c r="AH71" s="144"/>
      <c r="AI71" s="144"/>
      <c r="AJ71" s="144"/>
      <c r="AK71" s="144"/>
      <c r="AL71" s="145"/>
      <c r="AM71" s="143" t="s">
        <v>170</v>
      </c>
      <c r="AN71" s="144"/>
      <c r="AO71" s="144"/>
      <c r="AP71" s="149"/>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43" t="s">
        <v>171</v>
      </c>
      <c r="AH72" s="144"/>
      <c r="AI72" s="144"/>
      <c r="AJ72" s="144"/>
      <c r="AK72" s="144"/>
      <c r="AL72" s="145"/>
      <c r="AM72" s="143" t="s">
        <v>172</v>
      </c>
      <c r="AN72" s="144"/>
      <c r="AO72" s="144"/>
      <c r="AP72" s="149"/>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43" t="s">
        <v>181</v>
      </c>
      <c r="AH73" s="144"/>
      <c r="AI73" s="144"/>
      <c r="AJ73" s="144"/>
      <c r="AK73" s="144"/>
      <c r="AL73" s="145"/>
      <c r="AM73" s="143" t="s">
        <v>160</v>
      </c>
      <c r="AN73" s="144"/>
      <c r="AO73" s="144"/>
      <c r="AP73" s="149"/>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43" t="s">
        <v>156</v>
      </c>
      <c r="AH74" s="144"/>
      <c r="AI74" s="144"/>
      <c r="AJ74" s="144"/>
      <c r="AK74" s="144"/>
      <c r="AL74" s="145"/>
      <c r="AM74" s="143" t="s">
        <v>161</v>
      </c>
      <c r="AN74" s="144"/>
      <c r="AO74" s="144" t="s">
        <v>177</v>
      </c>
      <c r="AP74" s="149"/>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43" t="s">
        <v>157</v>
      </c>
      <c r="AH75" s="144"/>
      <c r="AI75" s="144"/>
      <c r="AJ75" s="144"/>
      <c r="AK75" s="144"/>
      <c r="AL75" s="145"/>
      <c r="AM75" s="143" t="s">
        <v>162</v>
      </c>
      <c r="AN75" s="144"/>
      <c r="AO75" s="144"/>
      <c r="AP75" s="149"/>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43" t="s">
        <v>158</v>
      </c>
      <c r="AH76" s="144"/>
      <c r="AI76" s="144"/>
      <c r="AJ76" s="144"/>
      <c r="AK76" s="144"/>
      <c r="AL76" s="145"/>
      <c r="AM76" s="143" t="s">
        <v>162</v>
      </c>
      <c r="AN76" s="144"/>
      <c r="AO76" s="144"/>
      <c r="AP76" s="149"/>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43" t="s">
        <v>159</v>
      </c>
      <c r="AH77" s="144"/>
      <c r="AI77" s="144"/>
      <c r="AJ77" s="144"/>
      <c r="AK77" s="144"/>
      <c r="AL77" s="145"/>
      <c r="AM77" s="143" t="s">
        <v>163</v>
      </c>
      <c r="AN77" s="144"/>
      <c r="AO77" s="144" t="s">
        <v>177</v>
      </c>
      <c r="AP77" s="149"/>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43865</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53" t="s">
        <v>53</v>
      </c>
      <c r="L8" s="154"/>
      <c r="M8" s="154"/>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9">
        <v>4.1666666666666664E-2</v>
      </c>
      <c r="Y9" s="270"/>
      <c r="Z9" s="267"/>
      <c r="AA9" s="268"/>
      <c r="AB9" s="269">
        <v>2.7777777777777776E-2</v>
      </c>
      <c r="AC9" s="268"/>
      <c r="AD9" s="269">
        <v>6.9444444444444441E-3</v>
      </c>
      <c r="AE9" s="268"/>
      <c r="AF9" s="269">
        <v>6.9444444444444441E-3</v>
      </c>
      <c r="AG9" s="268"/>
      <c r="AH9" s="269"/>
      <c r="AI9" s="268"/>
      <c r="AJ9" s="269"/>
      <c r="AK9" s="268"/>
      <c r="AL9" s="269"/>
      <c r="AM9" s="270"/>
      <c r="AN9" s="271" t="s">
        <v>223</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6">
        <v>8.3333333333333329E-2</v>
      </c>
      <c r="Y10" s="277"/>
      <c r="Z10" s="274"/>
      <c r="AA10" s="275"/>
      <c r="AB10" s="276"/>
      <c r="AC10" s="275"/>
      <c r="AD10" s="276">
        <v>2.0833333333333332E-2</v>
      </c>
      <c r="AE10" s="275"/>
      <c r="AF10" s="276">
        <v>2.0833333333333332E-2</v>
      </c>
      <c r="AG10" s="275"/>
      <c r="AH10" s="276"/>
      <c r="AI10" s="275"/>
      <c r="AJ10" s="276"/>
      <c r="AK10" s="275"/>
      <c r="AL10" s="276"/>
      <c r="AM10" s="277"/>
      <c r="AN10" s="278" t="s">
        <v>224</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8.3333333333333329E-2</v>
      </c>
      <c r="W11" s="275"/>
      <c r="X11" s="276">
        <v>0.16666666666666666</v>
      </c>
      <c r="Y11" s="277"/>
      <c r="Z11" s="274"/>
      <c r="AA11" s="275"/>
      <c r="AB11" s="276">
        <v>6.25E-2</v>
      </c>
      <c r="AC11" s="275"/>
      <c r="AD11" s="276">
        <v>6.9444444444444441E-3</v>
      </c>
      <c r="AE11" s="275"/>
      <c r="AF11" s="276">
        <v>1.3888888888888888E-2</v>
      </c>
      <c r="AG11" s="275"/>
      <c r="AH11" s="276"/>
      <c r="AI11" s="275"/>
      <c r="AJ11" s="276"/>
      <c r="AK11" s="275"/>
      <c r="AL11" s="276"/>
      <c r="AM11" s="277"/>
      <c r="AN11" s="278" t="s">
        <v>225</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0.16666666666666666</v>
      </c>
      <c r="W12" s="275"/>
      <c r="X12" s="276">
        <v>0.22916666666666666</v>
      </c>
      <c r="Y12" s="277"/>
      <c r="Z12" s="274"/>
      <c r="AA12" s="275"/>
      <c r="AB12" s="276">
        <v>4.1666666666666664E-2</v>
      </c>
      <c r="AC12" s="275"/>
      <c r="AD12" s="276">
        <v>6.9444444444444441E-3</v>
      </c>
      <c r="AE12" s="275"/>
      <c r="AF12" s="276">
        <v>1.3888888888888888E-2</v>
      </c>
      <c r="AG12" s="275"/>
      <c r="AH12" s="276"/>
      <c r="AI12" s="275"/>
      <c r="AJ12" s="276"/>
      <c r="AK12" s="275"/>
      <c r="AL12" s="276"/>
      <c r="AM12" s="277"/>
      <c r="AN12" s="278" t="s">
        <v>226</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0.22916666666666666</v>
      </c>
      <c r="W13" s="275"/>
      <c r="X13" s="276">
        <v>0.25</v>
      </c>
      <c r="Y13" s="277"/>
      <c r="Z13" s="274"/>
      <c r="AA13" s="275"/>
      <c r="AB13" s="276">
        <v>2.0833333333333332E-2</v>
      </c>
      <c r="AC13" s="275"/>
      <c r="AD13" s="276"/>
      <c r="AE13" s="275"/>
      <c r="AF13" s="276"/>
      <c r="AG13" s="275"/>
      <c r="AH13" s="276"/>
      <c r="AI13" s="275"/>
      <c r="AJ13" s="276"/>
      <c r="AK13" s="275"/>
      <c r="AL13" s="276"/>
      <c r="AM13" s="277"/>
      <c r="AN13" s="278" t="s">
        <v>227</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0.25</v>
      </c>
      <c r="W14" s="275"/>
      <c r="X14" s="276">
        <v>0.39583333333333331</v>
      </c>
      <c r="Y14" s="277"/>
      <c r="Z14" s="274"/>
      <c r="AA14" s="275"/>
      <c r="AB14" s="276"/>
      <c r="AC14" s="275"/>
      <c r="AD14" s="276"/>
      <c r="AE14" s="275"/>
      <c r="AF14" s="276"/>
      <c r="AG14" s="275"/>
      <c r="AH14" s="276"/>
      <c r="AI14" s="275"/>
      <c r="AJ14" s="276"/>
      <c r="AK14" s="275"/>
      <c r="AL14" s="276">
        <v>0.14583333333333334</v>
      </c>
      <c r="AM14" s="277"/>
      <c r="AN14" s="278" t="s">
        <v>205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0.39583333333333331</v>
      </c>
      <c r="W15" s="275"/>
      <c r="X15" s="276">
        <v>0.4375</v>
      </c>
      <c r="Y15" s="277"/>
      <c r="Z15" s="274"/>
      <c r="AA15" s="275"/>
      <c r="AB15" s="276">
        <v>2.0833333333333332E-2</v>
      </c>
      <c r="AC15" s="275"/>
      <c r="AD15" s="276"/>
      <c r="AE15" s="275"/>
      <c r="AF15" s="276">
        <v>2.0833333333333332E-2</v>
      </c>
      <c r="AG15" s="275"/>
      <c r="AH15" s="276"/>
      <c r="AI15" s="275"/>
      <c r="AJ15" s="276"/>
      <c r="AK15" s="275"/>
      <c r="AL15" s="276"/>
      <c r="AM15" s="277"/>
      <c r="AN15" s="278" t="s">
        <v>228</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0.4375</v>
      </c>
      <c r="W16" s="275"/>
      <c r="X16" s="276">
        <v>0.47500000000000003</v>
      </c>
      <c r="Y16" s="277"/>
      <c r="Z16" s="274"/>
      <c r="AA16" s="275"/>
      <c r="AB16" s="276">
        <v>2.0833333333333332E-2</v>
      </c>
      <c r="AC16" s="275"/>
      <c r="AD16" s="276">
        <v>6.9444444444444441E-3</v>
      </c>
      <c r="AE16" s="275"/>
      <c r="AF16" s="276">
        <v>9.7222222222222224E-3</v>
      </c>
      <c r="AG16" s="275"/>
      <c r="AH16" s="276"/>
      <c r="AI16" s="275"/>
      <c r="AJ16" s="276"/>
      <c r="AK16" s="275"/>
      <c r="AL16" s="276"/>
      <c r="AM16" s="277"/>
      <c r="AN16" s="278" t="s">
        <v>229</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0.47500000000000003</v>
      </c>
      <c r="W17" s="275"/>
      <c r="X17" s="276">
        <v>0.5625</v>
      </c>
      <c r="Y17" s="277"/>
      <c r="Z17" s="274"/>
      <c r="AA17" s="275"/>
      <c r="AB17" s="276"/>
      <c r="AC17" s="275"/>
      <c r="AD17" s="276"/>
      <c r="AE17" s="275"/>
      <c r="AF17" s="276"/>
      <c r="AG17" s="275"/>
      <c r="AH17" s="276"/>
      <c r="AI17" s="275"/>
      <c r="AJ17" s="276"/>
      <c r="AK17" s="275"/>
      <c r="AL17" s="276">
        <v>8.7500000000000008E-2</v>
      </c>
      <c r="AM17" s="277"/>
      <c r="AN17" s="278" t="s">
        <v>205</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0.5625</v>
      </c>
      <c r="W18" s="275"/>
      <c r="X18" s="311">
        <v>0.60416666666666663</v>
      </c>
      <c r="Y18" s="312"/>
      <c r="Z18" s="274"/>
      <c r="AA18" s="275"/>
      <c r="AB18" s="276">
        <v>2.0833333333333332E-2</v>
      </c>
      <c r="AC18" s="275"/>
      <c r="AD18" s="276">
        <v>6.9444444444444441E-3</v>
      </c>
      <c r="AE18" s="275"/>
      <c r="AF18" s="276">
        <v>1.3888888888888888E-2</v>
      </c>
      <c r="AG18" s="275"/>
      <c r="AH18" s="276"/>
      <c r="AI18" s="275"/>
      <c r="AJ18" s="276"/>
      <c r="AK18" s="275"/>
      <c r="AL18" s="276"/>
      <c r="AM18" s="277"/>
      <c r="AN18" s="278" t="s">
        <v>230</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0.60416666666666663</v>
      </c>
      <c r="W19" s="275"/>
      <c r="X19" s="311">
        <v>0.64166666666666672</v>
      </c>
      <c r="Y19" s="312"/>
      <c r="Z19" s="274"/>
      <c r="AA19" s="275"/>
      <c r="AB19" s="276">
        <v>2.0833333333333332E-2</v>
      </c>
      <c r="AC19" s="275"/>
      <c r="AD19" s="276"/>
      <c r="AE19" s="275"/>
      <c r="AF19" s="276">
        <v>1.6666666666666666E-2</v>
      </c>
      <c r="AG19" s="275"/>
      <c r="AH19" s="276"/>
      <c r="AI19" s="275"/>
      <c r="AJ19" s="276"/>
      <c r="AK19" s="275"/>
      <c r="AL19" s="276"/>
      <c r="AM19" s="277"/>
      <c r="AN19" s="278" t="s">
        <v>231</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0.64166666666666672</v>
      </c>
      <c r="W20" s="275"/>
      <c r="X20" s="311">
        <v>0.66666666666666663</v>
      </c>
      <c r="Y20" s="312"/>
      <c r="Z20" s="274"/>
      <c r="AA20" s="275"/>
      <c r="AB20" s="276"/>
      <c r="AC20" s="275"/>
      <c r="AD20" s="276"/>
      <c r="AE20" s="275"/>
      <c r="AF20" s="276"/>
      <c r="AG20" s="275"/>
      <c r="AH20" s="276"/>
      <c r="AI20" s="275"/>
      <c r="AJ20" s="276"/>
      <c r="AK20" s="275"/>
      <c r="AL20" s="276">
        <v>2.4999999999999998E-2</v>
      </c>
      <c r="AM20" s="277"/>
      <c r="AN20" s="278" t="s">
        <v>205</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0.66666666666666663</v>
      </c>
      <c r="W21" s="275"/>
      <c r="X21" s="311">
        <v>0.72916666666666663</v>
      </c>
      <c r="Y21" s="312"/>
      <c r="Z21" s="274"/>
      <c r="AA21" s="275"/>
      <c r="AB21" s="276">
        <v>2.0833333333333332E-2</v>
      </c>
      <c r="AC21" s="275"/>
      <c r="AD21" s="276"/>
      <c r="AE21" s="275"/>
      <c r="AF21" s="276">
        <v>4.1666666666666664E-2</v>
      </c>
      <c r="AG21" s="275"/>
      <c r="AH21" s="276"/>
      <c r="AI21" s="275"/>
      <c r="AJ21" s="276"/>
      <c r="AK21" s="275"/>
      <c r="AL21" s="276"/>
      <c r="AM21" s="277"/>
      <c r="AN21" s="278" t="s">
        <v>232</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0.72916666666666663</v>
      </c>
      <c r="W22" s="324"/>
      <c r="X22" s="325">
        <v>0.82500000000000007</v>
      </c>
      <c r="Y22" s="276"/>
      <c r="Z22" s="323"/>
      <c r="AA22" s="324"/>
      <c r="AB22" s="324"/>
      <c r="AC22" s="324"/>
      <c r="AD22" s="324"/>
      <c r="AE22" s="324"/>
      <c r="AF22" s="324"/>
      <c r="AG22" s="324"/>
      <c r="AH22" s="324"/>
      <c r="AI22" s="324"/>
      <c r="AJ22" s="324"/>
      <c r="AK22" s="324"/>
      <c r="AL22" s="275">
        <v>9.5833333333333326E-2</v>
      </c>
      <c r="AM22" s="276"/>
      <c r="AN22" s="278" t="s">
        <v>205</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0.82500000000000007</v>
      </c>
      <c r="W23" s="324"/>
      <c r="X23" s="324">
        <v>0.84722222222222221</v>
      </c>
      <c r="Y23" s="276"/>
      <c r="Z23" s="323"/>
      <c r="AA23" s="324"/>
      <c r="AB23" s="324">
        <v>1.3888888888888888E-2</v>
      </c>
      <c r="AC23" s="324"/>
      <c r="AD23" s="324">
        <v>4.1666666666666666E-3</v>
      </c>
      <c r="AE23" s="324"/>
      <c r="AF23" s="324">
        <v>4.1666666666666666E-3</v>
      </c>
      <c r="AG23" s="324"/>
      <c r="AH23" s="324"/>
      <c r="AI23" s="324"/>
      <c r="AJ23" s="324"/>
      <c r="AK23" s="324"/>
      <c r="AL23" s="275"/>
      <c r="AM23" s="276"/>
      <c r="AN23" s="278" t="s">
        <v>233</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0.84722222222222221</v>
      </c>
      <c r="W24" s="324"/>
      <c r="X24" s="275">
        <v>1</v>
      </c>
      <c r="Y24" s="276"/>
      <c r="Z24" s="323"/>
      <c r="AA24" s="324"/>
      <c r="AB24" s="324"/>
      <c r="AC24" s="324"/>
      <c r="AD24" s="324"/>
      <c r="AE24" s="324"/>
      <c r="AF24" s="324"/>
      <c r="AG24" s="324"/>
      <c r="AH24" s="324"/>
      <c r="AI24" s="324"/>
      <c r="AJ24" s="324"/>
      <c r="AK24" s="324"/>
      <c r="AL24" s="275">
        <v>0.15277777777777776</v>
      </c>
      <c r="AM24" s="276"/>
      <c r="AN24" s="278" t="s">
        <v>178</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0.27083333333333337</v>
      </c>
      <c r="AC31" s="352"/>
      <c r="AD31" s="352">
        <f>SUM(AD9:AE30)</f>
        <v>5.9722222222222232E-2</v>
      </c>
      <c r="AE31" s="352"/>
      <c r="AF31" s="352">
        <f>SUM(AF9:AG30)</f>
        <v>0.16250000000000001</v>
      </c>
      <c r="AG31" s="352"/>
      <c r="AH31" s="352">
        <f>SUM(AH9:AI30)</f>
        <v>0</v>
      </c>
      <c r="AI31" s="352"/>
      <c r="AJ31" s="352">
        <f>SUM(AJ9:AK30)</f>
        <v>0</v>
      </c>
      <c r="AK31" s="352"/>
      <c r="AL31" s="353">
        <f>SUM(AL9:AM30)</f>
        <v>0.50694444444444442</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7889</v>
      </c>
      <c r="Y35" s="385"/>
      <c r="Z35" s="385"/>
      <c r="AA35" s="55" t="s">
        <v>56</v>
      </c>
      <c r="AB35" s="386">
        <v>1350</v>
      </c>
      <c r="AC35" s="387"/>
      <c r="AD35" s="387"/>
      <c r="AE35" s="58" t="s">
        <v>56</v>
      </c>
      <c r="AF35" s="386">
        <v>0</v>
      </c>
      <c r="AG35" s="387"/>
      <c r="AH35" s="387"/>
      <c r="AI35" s="55" t="s">
        <v>56</v>
      </c>
      <c r="AJ35" s="386">
        <v>0</v>
      </c>
      <c r="AK35" s="387"/>
      <c r="AL35" s="387"/>
      <c r="AM35" s="55" t="s">
        <v>56</v>
      </c>
      <c r="AN35" s="388">
        <f>(X35+AF35)-(AB35+AJ35)</f>
        <v>6539</v>
      </c>
      <c r="AO35" s="389"/>
      <c r="AP35" s="55" t="s">
        <v>56</v>
      </c>
      <c r="AQ35" s="390"/>
      <c r="AR35" s="391"/>
      <c r="AS35" s="391"/>
      <c r="AT35" s="391"/>
      <c r="AU35" s="392"/>
    </row>
    <row r="36" spans="1:47" ht="15.75" customHeight="1">
      <c r="A36" s="155" t="s">
        <v>83</v>
      </c>
      <c r="B36" s="51"/>
      <c r="C36" s="51"/>
      <c r="D36" s="51"/>
      <c r="E36" s="51"/>
      <c r="F36" s="51"/>
      <c r="G36" s="47"/>
      <c r="H36" s="396">
        <f>SUM(AB9:AC30)</f>
        <v>0.27083333333333337</v>
      </c>
      <c r="I36" s="397"/>
      <c r="J36" s="397"/>
      <c r="K36" s="398">
        <v>120</v>
      </c>
      <c r="L36" s="399"/>
      <c r="M36" s="37" t="s">
        <v>56</v>
      </c>
      <c r="N36" s="400">
        <f t="shared" si="2"/>
        <v>780.00000000000011</v>
      </c>
      <c r="O36" s="401"/>
      <c r="P36" s="37" t="s">
        <v>56</v>
      </c>
      <c r="Q36" s="31"/>
      <c r="R36" s="409" t="s">
        <v>39</v>
      </c>
      <c r="S36" s="410"/>
      <c r="T36" s="410"/>
      <c r="U36" s="410"/>
      <c r="V36" s="410"/>
      <c r="W36" s="410"/>
      <c r="X36" s="403">
        <v>17000</v>
      </c>
      <c r="Y36" s="404"/>
      <c r="Z36" s="404"/>
      <c r="AA36" s="56" t="s">
        <v>56</v>
      </c>
      <c r="AB36" s="405">
        <v>3000</v>
      </c>
      <c r="AC36" s="406"/>
      <c r="AD36" s="406"/>
      <c r="AE36" s="57" t="s">
        <v>56</v>
      </c>
      <c r="AF36" s="405">
        <v>5000</v>
      </c>
      <c r="AG36" s="406"/>
      <c r="AH36" s="406"/>
      <c r="AI36" s="56" t="s">
        <v>56</v>
      </c>
      <c r="AJ36" s="405">
        <v>0</v>
      </c>
      <c r="AK36" s="406"/>
      <c r="AL36" s="406"/>
      <c r="AM36" s="56" t="s">
        <v>56</v>
      </c>
      <c r="AN36" s="407">
        <f t="shared" ref="AN36:AN43" si="3">(X36+AF36)-(AB36+AJ36)</f>
        <v>19000</v>
      </c>
      <c r="AO36" s="408"/>
      <c r="AP36" s="56" t="s">
        <v>56</v>
      </c>
      <c r="AQ36" s="393"/>
      <c r="AR36" s="394"/>
      <c r="AS36" s="394"/>
      <c r="AT36" s="394"/>
      <c r="AU36" s="395"/>
    </row>
    <row r="37" spans="1:47" ht="15.75" customHeight="1">
      <c r="A37" s="155" t="s">
        <v>67</v>
      </c>
      <c r="B37" s="51"/>
      <c r="C37" s="51"/>
      <c r="D37" s="51"/>
      <c r="E37" s="51"/>
      <c r="F37" s="51"/>
      <c r="G37" s="47"/>
      <c r="H37" s="396">
        <f>SUM(AD9:AE30)</f>
        <v>5.9722222222222232E-2</v>
      </c>
      <c r="I37" s="397"/>
      <c r="J37" s="397"/>
      <c r="K37" s="398">
        <v>89</v>
      </c>
      <c r="L37" s="399"/>
      <c r="M37" s="37" t="s">
        <v>56</v>
      </c>
      <c r="N37" s="400">
        <f t="shared" si="2"/>
        <v>127.56666666666669</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55" t="s">
        <v>150</v>
      </c>
      <c r="B38" s="51"/>
      <c r="C38" s="51"/>
      <c r="D38" s="51"/>
      <c r="E38" s="51"/>
      <c r="F38" s="51"/>
      <c r="G38" s="47"/>
      <c r="H38" s="396">
        <f>SUM(AF9:AG30)</f>
        <v>0.16250000000000001</v>
      </c>
      <c r="I38" s="397"/>
      <c r="J38" s="397"/>
      <c r="K38" s="398">
        <v>89</v>
      </c>
      <c r="L38" s="399"/>
      <c r="M38" s="37" t="s">
        <v>56</v>
      </c>
      <c r="N38" s="400">
        <f t="shared" si="2"/>
        <v>347.1</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55"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55"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55" t="s">
        <v>68</v>
      </c>
      <c r="B41" s="51"/>
      <c r="C41" s="51"/>
      <c r="D41" s="51"/>
      <c r="E41" s="51"/>
      <c r="F41" s="51"/>
      <c r="G41" s="47"/>
      <c r="H41" s="396">
        <f>SUM(AL9:AM30)</f>
        <v>0.50694444444444442</v>
      </c>
      <c r="I41" s="397"/>
      <c r="J41" s="397"/>
      <c r="K41" s="398">
        <v>8</v>
      </c>
      <c r="L41" s="399"/>
      <c r="M41" s="37" t="s">
        <v>56</v>
      </c>
      <c r="N41" s="400">
        <f t="shared" si="2"/>
        <v>97.333333333333329</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55"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1352.0000000000002</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43865</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43865</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50" t="s">
        <v>175</v>
      </c>
      <c r="AH71" s="151"/>
      <c r="AI71" s="151"/>
      <c r="AJ71" s="151"/>
      <c r="AK71" s="151"/>
      <c r="AL71" s="152"/>
      <c r="AM71" s="150" t="s">
        <v>170</v>
      </c>
      <c r="AN71" s="151"/>
      <c r="AO71" s="151"/>
      <c r="AP71" s="156"/>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50" t="s">
        <v>171</v>
      </c>
      <c r="AH72" s="151"/>
      <c r="AI72" s="151"/>
      <c r="AJ72" s="151"/>
      <c r="AK72" s="151"/>
      <c r="AL72" s="152"/>
      <c r="AM72" s="150" t="s">
        <v>172</v>
      </c>
      <c r="AN72" s="151"/>
      <c r="AO72" s="151" t="s">
        <v>177</v>
      </c>
      <c r="AP72" s="156"/>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50" t="s">
        <v>181</v>
      </c>
      <c r="AH73" s="151"/>
      <c r="AI73" s="151"/>
      <c r="AJ73" s="151"/>
      <c r="AK73" s="151"/>
      <c r="AL73" s="152"/>
      <c r="AM73" s="150" t="s">
        <v>160</v>
      </c>
      <c r="AN73" s="151"/>
      <c r="AO73" s="151"/>
      <c r="AP73" s="156"/>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50" t="s">
        <v>156</v>
      </c>
      <c r="AH74" s="151"/>
      <c r="AI74" s="151"/>
      <c r="AJ74" s="151"/>
      <c r="AK74" s="151"/>
      <c r="AL74" s="152"/>
      <c r="AM74" s="150" t="s">
        <v>161</v>
      </c>
      <c r="AN74" s="151"/>
      <c r="AO74" s="151"/>
      <c r="AP74" s="156"/>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50" t="s">
        <v>157</v>
      </c>
      <c r="AH75" s="151"/>
      <c r="AI75" s="151"/>
      <c r="AJ75" s="151"/>
      <c r="AK75" s="151"/>
      <c r="AL75" s="152"/>
      <c r="AM75" s="150" t="s">
        <v>162</v>
      </c>
      <c r="AN75" s="151"/>
      <c r="AO75" s="151"/>
      <c r="AP75" s="156"/>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50" t="s">
        <v>158</v>
      </c>
      <c r="AH76" s="151"/>
      <c r="AI76" s="151"/>
      <c r="AJ76" s="151"/>
      <c r="AK76" s="151"/>
      <c r="AL76" s="152"/>
      <c r="AM76" s="150" t="s">
        <v>162</v>
      </c>
      <c r="AN76" s="151"/>
      <c r="AO76" s="151"/>
      <c r="AP76" s="156"/>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50" t="s">
        <v>159</v>
      </c>
      <c r="AH77" s="151"/>
      <c r="AI77" s="151"/>
      <c r="AJ77" s="151"/>
      <c r="AK77" s="151"/>
      <c r="AL77" s="152"/>
      <c r="AM77" s="150" t="s">
        <v>163</v>
      </c>
      <c r="AN77" s="151"/>
      <c r="AO77" s="151" t="s">
        <v>177</v>
      </c>
      <c r="AP77" s="156"/>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43866</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60" t="s">
        <v>53</v>
      </c>
      <c r="L8" s="161"/>
      <c r="M8" s="161"/>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9">
        <v>4.1666666666666664E-2</v>
      </c>
      <c r="Y9" s="270"/>
      <c r="Z9" s="267"/>
      <c r="AA9" s="268"/>
      <c r="AB9" s="269"/>
      <c r="AC9" s="268"/>
      <c r="AD9" s="269"/>
      <c r="AE9" s="268"/>
      <c r="AF9" s="269"/>
      <c r="AG9" s="268"/>
      <c r="AH9" s="269"/>
      <c r="AI9" s="268"/>
      <c r="AJ9" s="269"/>
      <c r="AK9" s="268"/>
      <c r="AL9" s="269">
        <v>4.1666666666666664E-2</v>
      </c>
      <c r="AM9" s="270"/>
      <c r="AN9" s="271" t="s">
        <v>185</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6">
        <v>9.1666666666666674E-2</v>
      </c>
      <c r="Y10" s="277"/>
      <c r="Z10" s="274"/>
      <c r="AA10" s="275"/>
      <c r="AB10" s="276"/>
      <c r="AC10" s="275"/>
      <c r="AD10" s="276"/>
      <c r="AE10" s="275"/>
      <c r="AF10" s="276">
        <v>4.9999999999999996E-2</v>
      </c>
      <c r="AG10" s="275"/>
      <c r="AH10" s="276"/>
      <c r="AI10" s="275"/>
      <c r="AJ10" s="276"/>
      <c r="AK10" s="275"/>
      <c r="AL10" s="276"/>
      <c r="AM10" s="277"/>
      <c r="AN10" s="278" t="s">
        <v>235</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9.1666666666666674E-2</v>
      </c>
      <c r="W11" s="275"/>
      <c r="X11" s="276">
        <v>0.29166666666666669</v>
      </c>
      <c r="Y11" s="277"/>
      <c r="Z11" s="274"/>
      <c r="AA11" s="275"/>
      <c r="AB11" s="276"/>
      <c r="AC11" s="275"/>
      <c r="AD11" s="276"/>
      <c r="AE11" s="275"/>
      <c r="AF11" s="276"/>
      <c r="AG11" s="275"/>
      <c r="AH11" s="276"/>
      <c r="AI11" s="275"/>
      <c r="AJ11" s="276"/>
      <c r="AK11" s="275"/>
      <c r="AL11" s="276">
        <v>0.19999999999999998</v>
      </c>
      <c r="AM11" s="277"/>
      <c r="AN11" s="278" t="s">
        <v>185</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0.29166666666666669</v>
      </c>
      <c r="W12" s="275"/>
      <c r="X12" s="276">
        <v>0.3125</v>
      </c>
      <c r="Y12" s="277"/>
      <c r="Z12" s="274"/>
      <c r="AA12" s="275"/>
      <c r="AB12" s="276">
        <v>1.3888888888888888E-2</v>
      </c>
      <c r="AC12" s="275"/>
      <c r="AD12" s="276">
        <v>4.1666666666666666E-3</v>
      </c>
      <c r="AE12" s="275"/>
      <c r="AF12" s="276">
        <v>2.7777777777777779E-3</v>
      </c>
      <c r="AG12" s="275"/>
      <c r="AH12" s="276"/>
      <c r="AI12" s="275"/>
      <c r="AJ12" s="276"/>
      <c r="AK12" s="275"/>
      <c r="AL12" s="276"/>
      <c r="AM12" s="277"/>
      <c r="AN12" s="278" t="s">
        <v>186</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0.3125</v>
      </c>
      <c r="W13" s="275"/>
      <c r="X13" s="276">
        <v>0.34166666666666662</v>
      </c>
      <c r="Y13" s="277"/>
      <c r="Z13" s="274"/>
      <c r="AA13" s="275"/>
      <c r="AB13" s="276">
        <v>2.0833333333333332E-2</v>
      </c>
      <c r="AC13" s="275"/>
      <c r="AD13" s="276">
        <v>4.1666666666666666E-3</v>
      </c>
      <c r="AE13" s="275"/>
      <c r="AF13" s="276">
        <v>4.1666666666666666E-3</v>
      </c>
      <c r="AG13" s="275"/>
      <c r="AH13" s="276"/>
      <c r="AI13" s="275"/>
      <c r="AJ13" s="276"/>
      <c r="AK13" s="275"/>
      <c r="AL13" s="276"/>
      <c r="AM13" s="277"/>
      <c r="AN13" s="278" t="s">
        <v>236</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0.34166666666666662</v>
      </c>
      <c r="W14" s="275"/>
      <c r="X14" s="276">
        <v>0.35416666666666669</v>
      </c>
      <c r="Y14" s="277"/>
      <c r="Z14" s="274"/>
      <c r="AA14" s="275"/>
      <c r="AB14" s="276"/>
      <c r="AC14" s="275"/>
      <c r="AD14" s="276"/>
      <c r="AE14" s="275"/>
      <c r="AF14" s="276"/>
      <c r="AG14" s="275"/>
      <c r="AH14" s="276"/>
      <c r="AI14" s="275"/>
      <c r="AJ14" s="276"/>
      <c r="AK14" s="275"/>
      <c r="AL14" s="276">
        <v>1.2499999999999999E-2</v>
      </c>
      <c r="AM14" s="277"/>
      <c r="AN14" s="278" t="s">
        <v>185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0.35416666666666669</v>
      </c>
      <c r="W15" s="275"/>
      <c r="X15" s="276">
        <v>0.3833333333333333</v>
      </c>
      <c r="Y15" s="277"/>
      <c r="Z15" s="274"/>
      <c r="AA15" s="275"/>
      <c r="AB15" s="276">
        <v>2.0833333333333332E-2</v>
      </c>
      <c r="AC15" s="275"/>
      <c r="AD15" s="276">
        <v>4.1666666666666666E-3</v>
      </c>
      <c r="AE15" s="275"/>
      <c r="AF15" s="276">
        <v>4.1666666666666666E-3</v>
      </c>
      <c r="AG15" s="275"/>
      <c r="AH15" s="276"/>
      <c r="AI15" s="275"/>
      <c r="AJ15" s="276"/>
      <c r="AK15" s="275"/>
      <c r="AL15" s="276"/>
      <c r="AM15" s="277"/>
      <c r="AN15" s="278" t="s">
        <v>237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0.3833333333333333</v>
      </c>
      <c r="W16" s="275"/>
      <c r="X16" s="276">
        <v>0.4375</v>
      </c>
      <c r="Y16" s="277"/>
      <c r="Z16" s="274"/>
      <c r="AA16" s="275"/>
      <c r="AB16" s="276"/>
      <c r="AC16" s="275"/>
      <c r="AD16" s="276">
        <v>2.0833333333333332E-2</v>
      </c>
      <c r="AE16" s="275"/>
      <c r="AF16" s="276">
        <v>3.3333333333333333E-2</v>
      </c>
      <c r="AG16" s="275"/>
      <c r="AH16" s="276"/>
      <c r="AI16" s="275"/>
      <c r="AJ16" s="276"/>
      <c r="AK16" s="275"/>
      <c r="AL16" s="276"/>
      <c r="AM16" s="277"/>
      <c r="AN16" s="278" t="s">
        <v>238</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0.4375</v>
      </c>
      <c r="W17" s="275"/>
      <c r="X17" s="276">
        <v>0.5</v>
      </c>
      <c r="Y17" s="277"/>
      <c r="Z17" s="274"/>
      <c r="AA17" s="275"/>
      <c r="AB17" s="276">
        <v>5.5555555555555552E-2</v>
      </c>
      <c r="AC17" s="275"/>
      <c r="AD17" s="276"/>
      <c r="AE17" s="275"/>
      <c r="AF17" s="276">
        <v>6.9444444444444441E-3</v>
      </c>
      <c r="AG17" s="275"/>
      <c r="AH17" s="276"/>
      <c r="AI17" s="275"/>
      <c r="AJ17" s="276"/>
      <c r="AK17" s="275"/>
      <c r="AL17" s="276"/>
      <c r="AM17" s="277"/>
      <c r="AN17" s="278" t="s">
        <v>239</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0.5</v>
      </c>
      <c r="W18" s="275"/>
      <c r="X18" s="311">
        <v>0.66666666666666663</v>
      </c>
      <c r="Y18" s="312"/>
      <c r="Z18" s="274"/>
      <c r="AA18" s="275"/>
      <c r="AB18" s="276">
        <v>0.125</v>
      </c>
      <c r="AC18" s="275"/>
      <c r="AD18" s="276"/>
      <c r="AE18" s="275"/>
      <c r="AF18" s="276">
        <v>4.1666666666666664E-2</v>
      </c>
      <c r="AG18" s="275"/>
      <c r="AH18" s="276"/>
      <c r="AI18" s="275"/>
      <c r="AJ18" s="276"/>
      <c r="AK18" s="275"/>
      <c r="AL18" s="276"/>
      <c r="AM18" s="277"/>
      <c r="AN18" s="278" t="s">
        <v>240</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0.66666666666666663</v>
      </c>
      <c r="W19" s="275"/>
      <c r="X19" s="311">
        <v>0.8125</v>
      </c>
      <c r="Y19" s="312"/>
      <c r="Z19" s="274"/>
      <c r="AA19" s="275"/>
      <c r="AB19" s="276"/>
      <c r="AC19" s="275"/>
      <c r="AD19" s="276"/>
      <c r="AE19" s="275"/>
      <c r="AF19" s="276"/>
      <c r="AG19" s="275"/>
      <c r="AH19" s="276"/>
      <c r="AI19" s="275"/>
      <c r="AJ19" s="276"/>
      <c r="AK19" s="275"/>
      <c r="AL19" s="276">
        <v>0.14583333333333334</v>
      </c>
      <c r="AM19" s="277"/>
      <c r="AN19" s="278" t="s">
        <v>241</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0.8125</v>
      </c>
      <c r="W20" s="275"/>
      <c r="X20" s="311">
        <v>0.83333333333333337</v>
      </c>
      <c r="Y20" s="312"/>
      <c r="Z20" s="274"/>
      <c r="AA20" s="275"/>
      <c r="AB20" s="276"/>
      <c r="AC20" s="275"/>
      <c r="AD20" s="276"/>
      <c r="AE20" s="275"/>
      <c r="AF20" s="276">
        <v>2.0833333333333332E-2</v>
      </c>
      <c r="AG20" s="275"/>
      <c r="AH20" s="276"/>
      <c r="AI20" s="275"/>
      <c r="AJ20" s="276"/>
      <c r="AK20" s="275"/>
      <c r="AL20" s="276"/>
      <c r="AM20" s="277"/>
      <c r="AN20" s="278" t="s">
        <v>242</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0.83333333333333337</v>
      </c>
      <c r="W21" s="275"/>
      <c r="X21" s="311">
        <v>0.9458333333333333</v>
      </c>
      <c r="Y21" s="312"/>
      <c r="Z21" s="274"/>
      <c r="AA21" s="275"/>
      <c r="AB21" s="276"/>
      <c r="AC21" s="275"/>
      <c r="AD21" s="276"/>
      <c r="AE21" s="275"/>
      <c r="AF21" s="276"/>
      <c r="AG21" s="275"/>
      <c r="AH21" s="276"/>
      <c r="AI21" s="275"/>
      <c r="AJ21" s="276"/>
      <c r="AK21" s="275"/>
      <c r="AL21" s="276">
        <v>0.1125</v>
      </c>
      <c r="AM21" s="277"/>
      <c r="AN21" s="278" t="s">
        <v>241</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0.9458333333333333</v>
      </c>
      <c r="W22" s="324"/>
      <c r="X22" s="325">
        <v>1</v>
      </c>
      <c r="Y22" s="276"/>
      <c r="Z22" s="323"/>
      <c r="AA22" s="324"/>
      <c r="AB22" s="324">
        <v>3.4722222222222224E-2</v>
      </c>
      <c r="AC22" s="324"/>
      <c r="AD22" s="324"/>
      <c r="AE22" s="324"/>
      <c r="AF22" s="324">
        <v>1.9444444444444445E-2</v>
      </c>
      <c r="AG22" s="324"/>
      <c r="AH22" s="324"/>
      <c r="AI22" s="324"/>
      <c r="AJ22" s="324"/>
      <c r="AK22" s="324"/>
      <c r="AL22" s="275"/>
      <c r="AM22" s="276"/>
      <c r="AN22" s="278" t="s">
        <v>243</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0.27083333333333331</v>
      </c>
      <c r="AC31" s="352"/>
      <c r="AD31" s="352">
        <f>SUM(AD9:AE30)</f>
        <v>3.3333333333333333E-2</v>
      </c>
      <c r="AE31" s="352"/>
      <c r="AF31" s="352">
        <f>SUM(AF9:AG30)</f>
        <v>0.18333333333333335</v>
      </c>
      <c r="AG31" s="352"/>
      <c r="AH31" s="352">
        <f>SUM(AH9:AI30)</f>
        <v>0</v>
      </c>
      <c r="AI31" s="352"/>
      <c r="AJ31" s="352">
        <f>SUM(AJ9:AK30)</f>
        <v>0</v>
      </c>
      <c r="AK31" s="352"/>
      <c r="AL31" s="353">
        <f>SUM(AL9:AM30)</f>
        <v>0.51250000000000007</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6539</v>
      </c>
      <c r="Y35" s="385"/>
      <c r="Z35" s="385"/>
      <c r="AA35" s="55" t="s">
        <v>56</v>
      </c>
      <c r="AB35" s="386">
        <v>1338</v>
      </c>
      <c r="AC35" s="387"/>
      <c r="AD35" s="387"/>
      <c r="AE35" s="58" t="s">
        <v>56</v>
      </c>
      <c r="AF35" s="386">
        <v>10080</v>
      </c>
      <c r="AG35" s="387"/>
      <c r="AH35" s="387"/>
      <c r="AI35" s="55" t="s">
        <v>56</v>
      </c>
      <c r="AJ35" s="386">
        <v>0</v>
      </c>
      <c r="AK35" s="387"/>
      <c r="AL35" s="387"/>
      <c r="AM35" s="55" t="s">
        <v>56</v>
      </c>
      <c r="AN35" s="388">
        <f>(X35+AF35)-(AB35+AJ35)</f>
        <v>15281</v>
      </c>
      <c r="AO35" s="389"/>
      <c r="AP35" s="55" t="s">
        <v>56</v>
      </c>
      <c r="AQ35" s="390" t="s">
        <v>244</v>
      </c>
      <c r="AR35" s="391"/>
      <c r="AS35" s="391"/>
      <c r="AT35" s="391"/>
      <c r="AU35" s="392"/>
    </row>
    <row r="36" spans="1:47" ht="15.75" customHeight="1">
      <c r="A36" s="162" t="s">
        <v>83</v>
      </c>
      <c r="B36" s="51"/>
      <c r="C36" s="51"/>
      <c r="D36" s="51"/>
      <c r="E36" s="51"/>
      <c r="F36" s="51"/>
      <c r="G36" s="47"/>
      <c r="H36" s="396">
        <f>SUM(AB9:AC30)</f>
        <v>0.27083333333333331</v>
      </c>
      <c r="I36" s="397"/>
      <c r="J36" s="397"/>
      <c r="K36" s="398">
        <v>120</v>
      </c>
      <c r="L36" s="399"/>
      <c r="M36" s="37" t="s">
        <v>56</v>
      </c>
      <c r="N36" s="400">
        <f t="shared" si="2"/>
        <v>780</v>
      </c>
      <c r="O36" s="401"/>
      <c r="P36" s="37" t="s">
        <v>56</v>
      </c>
      <c r="Q36" s="31"/>
      <c r="R36" s="409" t="s">
        <v>39</v>
      </c>
      <c r="S36" s="410"/>
      <c r="T36" s="410"/>
      <c r="U36" s="410"/>
      <c r="V36" s="410"/>
      <c r="W36" s="410"/>
      <c r="X36" s="403">
        <v>19000</v>
      </c>
      <c r="Y36" s="404"/>
      <c r="Z36" s="404"/>
      <c r="AA36" s="56" t="s">
        <v>56</v>
      </c>
      <c r="AB36" s="405">
        <v>3000</v>
      </c>
      <c r="AC36" s="406"/>
      <c r="AD36" s="406"/>
      <c r="AE36" s="57" t="s">
        <v>56</v>
      </c>
      <c r="AF36" s="405">
        <v>0</v>
      </c>
      <c r="AG36" s="406"/>
      <c r="AH36" s="406"/>
      <c r="AI36" s="56" t="s">
        <v>56</v>
      </c>
      <c r="AJ36" s="405">
        <v>0</v>
      </c>
      <c r="AK36" s="406"/>
      <c r="AL36" s="406"/>
      <c r="AM36" s="56" t="s">
        <v>56</v>
      </c>
      <c r="AN36" s="407">
        <f t="shared" ref="AN36:AN43" si="3">(X36+AF36)-(AB36+AJ36)</f>
        <v>16000</v>
      </c>
      <c r="AO36" s="408"/>
      <c r="AP36" s="56" t="s">
        <v>56</v>
      </c>
      <c r="AQ36" s="393"/>
      <c r="AR36" s="394"/>
      <c r="AS36" s="394"/>
      <c r="AT36" s="394"/>
      <c r="AU36" s="395"/>
    </row>
    <row r="37" spans="1:47" ht="15.75" customHeight="1">
      <c r="A37" s="162" t="s">
        <v>67</v>
      </c>
      <c r="B37" s="51"/>
      <c r="C37" s="51"/>
      <c r="D37" s="51"/>
      <c r="E37" s="51"/>
      <c r="F37" s="51"/>
      <c r="G37" s="47"/>
      <c r="H37" s="396">
        <f>SUM(AD9:AE30)</f>
        <v>3.3333333333333333E-2</v>
      </c>
      <c r="I37" s="397"/>
      <c r="J37" s="397"/>
      <c r="K37" s="398">
        <v>89</v>
      </c>
      <c r="L37" s="399"/>
      <c r="M37" s="37" t="s">
        <v>56</v>
      </c>
      <c r="N37" s="400">
        <f t="shared" si="2"/>
        <v>71.2</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62" t="s">
        <v>150</v>
      </c>
      <c r="B38" s="51"/>
      <c r="C38" s="51"/>
      <c r="D38" s="51"/>
      <c r="E38" s="51"/>
      <c r="F38" s="51"/>
      <c r="G38" s="47"/>
      <c r="H38" s="396">
        <f>SUM(AF9:AG30)</f>
        <v>0.18333333333333335</v>
      </c>
      <c r="I38" s="397"/>
      <c r="J38" s="397"/>
      <c r="K38" s="398">
        <v>89</v>
      </c>
      <c r="L38" s="399"/>
      <c r="M38" s="37" t="s">
        <v>56</v>
      </c>
      <c r="N38" s="400">
        <f t="shared" si="2"/>
        <v>391.6</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62"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62"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62" t="s">
        <v>68</v>
      </c>
      <c r="B41" s="51"/>
      <c r="C41" s="51"/>
      <c r="D41" s="51"/>
      <c r="E41" s="51"/>
      <c r="F41" s="51"/>
      <c r="G41" s="47"/>
      <c r="H41" s="396">
        <f>SUM(AL9:AM30)</f>
        <v>0.51250000000000007</v>
      </c>
      <c r="I41" s="397"/>
      <c r="J41" s="397"/>
      <c r="K41" s="398">
        <v>8</v>
      </c>
      <c r="L41" s="399"/>
      <c r="M41" s="37" t="s">
        <v>56</v>
      </c>
      <c r="N41" s="400">
        <f t="shared" si="2"/>
        <v>98.4</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62"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1341.2000000000003</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43866</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43866</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57" t="s">
        <v>175</v>
      </c>
      <c r="AH71" s="158"/>
      <c r="AI71" s="158"/>
      <c r="AJ71" s="158"/>
      <c r="AK71" s="158"/>
      <c r="AL71" s="159"/>
      <c r="AM71" s="157" t="s">
        <v>170</v>
      </c>
      <c r="AN71" s="158"/>
      <c r="AO71" s="158"/>
      <c r="AP71" s="163"/>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57" t="s">
        <v>171</v>
      </c>
      <c r="AH72" s="158"/>
      <c r="AI72" s="158"/>
      <c r="AJ72" s="158"/>
      <c r="AK72" s="158"/>
      <c r="AL72" s="159"/>
      <c r="AM72" s="157" t="s">
        <v>172</v>
      </c>
      <c r="AN72" s="158"/>
      <c r="AO72" s="158" t="s">
        <v>177</v>
      </c>
      <c r="AP72" s="163"/>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57" t="s">
        <v>181</v>
      </c>
      <c r="AH73" s="158"/>
      <c r="AI73" s="158"/>
      <c r="AJ73" s="158"/>
      <c r="AK73" s="158"/>
      <c r="AL73" s="159"/>
      <c r="AM73" s="157" t="s">
        <v>160</v>
      </c>
      <c r="AN73" s="158"/>
      <c r="AO73" s="158"/>
      <c r="AP73" s="163"/>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57" t="s">
        <v>156</v>
      </c>
      <c r="AH74" s="158"/>
      <c r="AI74" s="158"/>
      <c r="AJ74" s="158"/>
      <c r="AK74" s="158"/>
      <c r="AL74" s="159"/>
      <c r="AM74" s="157" t="s">
        <v>161</v>
      </c>
      <c r="AN74" s="158"/>
      <c r="AO74" s="158"/>
      <c r="AP74" s="163"/>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57" t="s">
        <v>157</v>
      </c>
      <c r="AH75" s="158"/>
      <c r="AI75" s="158"/>
      <c r="AJ75" s="158"/>
      <c r="AK75" s="158"/>
      <c r="AL75" s="159"/>
      <c r="AM75" s="157" t="s">
        <v>162</v>
      </c>
      <c r="AN75" s="158"/>
      <c r="AO75" s="158"/>
      <c r="AP75" s="163"/>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57" t="s">
        <v>158</v>
      </c>
      <c r="AH76" s="158"/>
      <c r="AI76" s="158"/>
      <c r="AJ76" s="158"/>
      <c r="AK76" s="158"/>
      <c r="AL76" s="159"/>
      <c r="AM76" s="157" t="s">
        <v>162</v>
      </c>
      <c r="AN76" s="158"/>
      <c r="AO76" s="158"/>
      <c r="AP76" s="163"/>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57" t="s">
        <v>159</v>
      </c>
      <c r="AH77" s="158"/>
      <c r="AI77" s="158"/>
      <c r="AJ77" s="158"/>
      <c r="AK77" s="158"/>
      <c r="AL77" s="159"/>
      <c r="AM77" s="157" t="s">
        <v>163</v>
      </c>
      <c r="AN77" s="158"/>
      <c r="AO77" s="158" t="s">
        <v>177</v>
      </c>
      <c r="AP77" s="163"/>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43867</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69" t="s">
        <v>53</v>
      </c>
      <c r="L8" s="170"/>
      <c r="M8" s="170"/>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9">
        <v>2.0833333333333332E-2</v>
      </c>
      <c r="Y9" s="270"/>
      <c r="Z9" s="267"/>
      <c r="AA9" s="268"/>
      <c r="AB9" s="269">
        <v>1.3888888888888888E-2</v>
      </c>
      <c r="AC9" s="268"/>
      <c r="AD9" s="269"/>
      <c r="AE9" s="268"/>
      <c r="AF9" s="269">
        <v>6.9444444444444441E-3</v>
      </c>
      <c r="AG9" s="268"/>
      <c r="AH9" s="269"/>
      <c r="AI9" s="268"/>
      <c r="AJ9" s="269"/>
      <c r="AK9" s="268"/>
      <c r="AL9" s="269"/>
      <c r="AM9" s="270"/>
      <c r="AN9" s="271" t="s">
        <v>245</v>
      </c>
      <c r="AO9" s="272"/>
      <c r="AP9" s="272"/>
      <c r="AQ9" s="272"/>
      <c r="AR9" s="272"/>
      <c r="AS9" s="272"/>
      <c r="AT9" s="272"/>
      <c r="AU9" s="273"/>
    </row>
    <row r="10" spans="1:47" ht="15.75" customHeight="1" thickTop="1">
      <c r="A10" s="18"/>
      <c r="B10" s="18"/>
      <c r="C10" s="18"/>
      <c r="D10" s="18"/>
      <c r="E10" s="19"/>
      <c r="F10" s="19"/>
      <c r="G10" s="19"/>
      <c r="H10" s="19"/>
      <c r="I10" s="19"/>
      <c r="J10" s="19"/>
      <c r="U10" s="20"/>
      <c r="V10" s="274">
        <v>2.0833333333333332E-2</v>
      </c>
      <c r="W10" s="275"/>
      <c r="X10" s="276">
        <v>0.125</v>
      </c>
      <c r="Y10" s="277"/>
      <c r="Z10" s="274"/>
      <c r="AA10" s="275"/>
      <c r="AB10" s="276"/>
      <c r="AC10" s="275"/>
      <c r="AD10" s="276"/>
      <c r="AE10" s="275"/>
      <c r="AF10" s="276"/>
      <c r="AG10" s="275"/>
      <c r="AH10" s="276"/>
      <c r="AI10" s="275"/>
      <c r="AJ10" s="276"/>
      <c r="AK10" s="275"/>
      <c r="AL10" s="276">
        <v>0.10416666666666667</v>
      </c>
      <c r="AM10" s="277"/>
      <c r="AN10" s="278" t="s">
        <v>246</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0.125</v>
      </c>
      <c r="W11" s="275"/>
      <c r="X11" s="276">
        <v>0.20833333333333334</v>
      </c>
      <c r="Y11" s="277"/>
      <c r="Z11" s="274"/>
      <c r="AA11" s="275"/>
      <c r="AB11" s="276"/>
      <c r="AC11" s="275"/>
      <c r="AD11" s="276"/>
      <c r="AE11" s="275"/>
      <c r="AF11" s="276">
        <v>8.3333333333333329E-2</v>
      </c>
      <c r="AG11" s="275"/>
      <c r="AH11" s="276"/>
      <c r="AI11" s="275"/>
      <c r="AJ11" s="276"/>
      <c r="AK11" s="275"/>
      <c r="AL11" s="276"/>
      <c r="AM11" s="277"/>
      <c r="AN11" s="278" t="s">
        <v>247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0.20833333333333334</v>
      </c>
      <c r="W12" s="275"/>
      <c r="X12" s="276">
        <v>0.33333333333333331</v>
      </c>
      <c r="Y12" s="277"/>
      <c r="Z12" s="274"/>
      <c r="AA12" s="275"/>
      <c r="AB12" s="276"/>
      <c r="AC12" s="275"/>
      <c r="AD12" s="276"/>
      <c r="AE12" s="275"/>
      <c r="AF12" s="276"/>
      <c r="AG12" s="275"/>
      <c r="AH12" s="276"/>
      <c r="AI12" s="275"/>
      <c r="AJ12" s="276"/>
      <c r="AK12" s="275"/>
      <c r="AL12" s="276">
        <v>0.125</v>
      </c>
      <c r="AM12" s="277"/>
      <c r="AN12" s="278" t="s">
        <v>246</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0.33333333333333331</v>
      </c>
      <c r="W13" s="275"/>
      <c r="X13" s="276">
        <v>0.375</v>
      </c>
      <c r="Y13" s="277"/>
      <c r="Z13" s="274"/>
      <c r="AA13" s="275"/>
      <c r="AB13" s="276">
        <v>1.3888888888888888E-2</v>
      </c>
      <c r="AC13" s="275"/>
      <c r="AD13" s="276">
        <v>6.9444444444444441E-3</v>
      </c>
      <c r="AE13" s="275"/>
      <c r="AF13" s="276">
        <v>2.0833333333333332E-2</v>
      </c>
      <c r="AG13" s="275"/>
      <c r="AH13" s="276"/>
      <c r="AI13" s="275"/>
      <c r="AJ13" s="276"/>
      <c r="AK13" s="275"/>
      <c r="AL13" s="276"/>
      <c r="AM13" s="277"/>
      <c r="AN13" s="278" t="s">
        <v>248</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0.375</v>
      </c>
      <c r="W14" s="275"/>
      <c r="X14" s="276">
        <v>0.85</v>
      </c>
      <c r="Y14" s="277"/>
      <c r="Z14" s="274"/>
      <c r="AA14" s="275"/>
      <c r="AB14" s="276"/>
      <c r="AC14" s="275"/>
      <c r="AD14" s="276"/>
      <c r="AE14" s="275"/>
      <c r="AF14" s="276"/>
      <c r="AG14" s="275"/>
      <c r="AH14" s="276"/>
      <c r="AI14" s="275"/>
      <c r="AJ14" s="276"/>
      <c r="AK14" s="275"/>
      <c r="AL14" s="276">
        <v>0.47500000000000003</v>
      </c>
      <c r="AM14" s="277"/>
      <c r="AN14" s="278" t="s">
        <v>246</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0.85</v>
      </c>
      <c r="W15" s="275"/>
      <c r="X15" s="276">
        <v>0.89166666666666661</v>
      </c>
      <c r="Y15" s="277"/>
      <c r="Z15" s="274"/>
      <c r="AA15" s="275"/>
      <c r="AB15" s="276">
        <v>2.0833333333333332E-2</v>
      </c>
      <c r="AC15" s="275"/>
      <c r="AD15" s="276">
        <v>6.9444444444444441E-3</v>
      </c>
      <c r="AE15" s="275"/>
      <c r="AF15" s="276">
        <v>1.3888888888888888E-2</v>
      </c>
      <c r="AG15" s="275"/>
      <c r="AH15" s="276"/>
      <c r="AI15" s="275"/>
      <c r="AJ15" s="276"/>
      <c r="AK15" s="275"/>
      <c r="AL15" s="276"/>
      <c r="AM15" s="277"/>
      <c r="AN15" s="278" t="s">
        <v>249</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0.89166666666666661</v>
      </c>
      <c r="W16" s="275"/>
      <c r="X16" s="276">
        <v>0.92499999999999993</v>
      </c>
      <c r="Y16" s="277"/>
      <c r="Z16" s="274"/>
      <c r="AA16" s="275"/>
      <c r="AB16" s="276">
        <v>2.0833333333333332E-2</v>
      </c>
      <c r="AC16" s="275"/>
      <c r="AD16" s="276"/>
      <c r="AE16" s="275"/>
      <c r="AF16" s="276">
        <v>1.2499999999999999E-2</v>
      </c>
      <c r="AG16" s="275"/>
      <c r="AH16" s="276"/>
      <c r="AI16" s="275"/>
      <c r="AJ16" s="276"/>
      <c r="AK16" s="275"/>
      <c r="AL16" s="276"/>
      <c r="AM16" s="277"/>
      <c r="AN16" s="278" t="s">
        <v>250</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0.92499999999999993</v>
      </c>
      <c r="W17" s="275"/>
      <c r="X17" s="276">
        <v>1</v>
      </c>
      <c r="Y17" s="277"/>
      <c r="Z17" s="274"/>
      <c r="AA17" s="275"/>
      <c r="AB17" s="276"/>
      <c r="AC17" s="275"/>
      <c r="AD17" s="276"/>
      <c r="AE17" s="275"/>
      <c r="AF17" s="276"/>
      <c r="AG17" s="275"/>
      <c r="AH17" s="276"/>
      <c r="AI17" s="275"/>
      <c r="AJ17" s="276"/>
      <c r="AK17" s="275"/>
      <c r="AL17" s="276">
        <v>7.4999999999999997E-2</v>
      </c>
      <c r="AM17" s="277"/>
      <c r="AN17" s="278" t="s">
        <v>246</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6.9444444444444434E-2</v>
      </c>
      <c r="AC31" s="352"/>
      <c r="AD31" s="352">
        <f>SUM(AD9:AE30)</f>
        <v>1.3888888888888888E-2</v>
      </c>
      <c r="AE31" s="352"/>
      <c r="AF31" s="352">
        <f>SUM(AF9:AG30)</f>
        <v>0.13750000000000001</v>
      </c>
      <c r="AG31" s="352"/>
      <c r="AH31" s="352">
        <f>SUM(AH9:AI30)</f>
        <v>0</v>
      </c>
      <c r="AI31" s="352"/>
      <c r="AJ31" s="352">
        <f>SUM(AJ9:AK30)</f>
        <v>0</v>
      </c>
      <c r="AK31" s="352"/>
      <c r="AL31" s="353">
        <f>SUM(AL9:AM30)</f>
        <v>0.77916666666666667</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15281</v>
      </c>
      <c r="Y35" s="385"/>
      <c r="Z35" s="385"/>
      <c r="AA35" s="55" t="s">
        <v>56</v>
      </c>
      <c r="AB35" s="386">
        <v>670</v>
      </c>
      <c r="AC35" s="387"/>
      <c r="AD35" s="387"/>
      <c r="AE35" s="58" t="s">
        <v>56</v>
      </c>
      <c r="AF35" s="386">
        <v>0</v>
      </c>
      <c r="AG35" s="387"/>
      <c r="AH35" s="387"/>
      <c r="AI35" s="55" t="s">
        <v>56</v>
      </c>
      <c r="AJ35" s="386">
        <v>0</v>
      </c>
      <c r="AK35" s="387"/>
      <c r="AL35" s="387"/>
      <c r="AM35" s="55" t="s">
        <v>56</v>
      </c>
      <c r="AN35" s="388">
        <f>(X35+AF35)-(AB35+AJ35)</f>
        <v>14611</v>
      </c>
      <c r="AO35" s="389"/>
      <c r="AP35" s="55" t="s">
        <v>56</v>
      </c>
      <c r="AQ35" s="390" t="s">
        <v>251</v>
      </c>
      <c r="AR35" s="391"/>
      <c r="AS35" s="391"/>
      <c r="AT35" s="391"/>
      <c r="AU35" s="392"/>
    </row>
    <row r="36" spans="1:47" ht="15.75" customHeight="1">
      <c r="A36" s="168" t="s">
        <v>83</v>
      </c>
      <c r="B36" s="51"/>
      <c r="C36" s="51"/>
      <c r="D36" s="51"/>
      <c r="E36" s="51"/>
      <c r="F36" s="51"/>
      <c r="G36" s="47"/>
      <c r="H36" s="396">
        <f>SUM(AB9:AC30)</f>
        <v>6.9444444444444434E-2</v>
      </c>
      <c r="I36" s="397"/>
      <c r="J36" s="397"/>
      <c r="K36" s="398">
        <v>120</v>
      </c>
      <c r="L36" s="399"/>
      <c r="M36" s="37" t="s">
        <v>56</v>
      </c>
      <c r="N36" s="400">
        <f t="shared" si="2"/>
        <v>199.99999999999997</v>
      </c>
      <c r="O36" s="401"/>
      <c r="P36" s="37" t="s">
        <v>56</v>
      </c>
      <c r="Q36" s="31"/>
      <c r="R36" s="409" t="s">
        <v>39</v>
      </c>
      <c r="S36" s="410"/>
      <c r="T36" s="410"/>
      <c r="U36" s="410"/>
      <c r="V36" s="410"/>
      <c r="W36" s="410"/>
      <c r="X36" s="403">
        <v>16000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14000</v>
      </c>
      <c r="AO36" s="408"/>
      <c r="AP36" s="56" t="s">
        <v>56</v>
      </c>
      <c r="AQ36" s="393"/>
      <c r="AR36" s="394"/>
      <c r="AS36" s="394"/>
      <c r="AT36" s="394"/>
      <c r="AU36" s="395"/>
    </row>
    <row r="37" spans="1:47" ht="15.75" customHeight="1">
      <c r="A37" s="168" t="s">
        <v>67</v>
      </c>
      <c r="B37" s="51"/>
      <c r="C37" s="51"/>
      <c r="D37" s="51"/>
      <c r="E37" s="51"/>
      <c r="F37" s="51"/>
      <c r="G37" s="47"/>
      <c r="H37" s="396">
        <f>SUM(AD9:AE30)</f>
        <v>1.3888888888888888E-2</v>
      </c>
      <c r="I37" s="397"/>
      <c r="J37" s="397"/>
      <c r="K37" s="398">
        <v>89</v>
      </c>
      <c r="L37" s="399"/>
      <c r="M37" s="37" t="s">
        <v>56</v>
      </c>
      <c r="N37" s="400">
        <f t="shared" si="2"/>
        <v>29.666666666666664</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68" t="s">
        <v>150</v>
      </c>
      <c r="B38" s="51"/>
      <c r="C38" s="51"/>
      <c r="D38" s="51"/>
      <c r="E38" s="51"/>
      <c r="F38" s="51"/>
      <c r="G38" s="47"/>
      <c r="H38" s="396">
        <f>SUM(AF9:AG30)</f>
        <v>0.13750000000000001</v>
      </c>
      <c r="I38" s="397"/>
      <c r="J38" s="397"/>
      <c r="K38" s="398">
        <v>89</v>
      </c>
      <c r="L38" s="399"/>
      <c r="M38" s="37" t="s">
        <v>56</v>
      </c>
      <c r="N38" s="400">
        <f t="shared" si="2"/>
        <v>293.70000000000005</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68"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68"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68" t="s">
        <v>68</v>
      </c>
      <c r="B41" s="51"/>
      <c r="C41" s="51"/>
      <c r="D41" s="51"/>
      <c r="E41" s="51"/>
      <c r="F41" s="51"/>
      <c r="G41" s="47"/>
      <c r="H41" s="396">
        <f>SUM(AL9:AM30)</f>
        <v>0.77916666666666667</v>
      </c>
      <c r="I41" s="397"/>
      <c r="J41" s="397"/>
      <c r="K41" s="398">
        <v>8</v>
      </c>
      <c r="L41" s="399"/>
      <c r="M41" s="37" t="s">
        <v>56</v>
      </c>
      <c r="N41" s="400">
        <f t="shared" si="2"/>
        <v>149.6</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68"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672.9666666666667</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43867</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43867</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65" t="s">
        <v>175</v>
      </c>
      <c r="AH71" s="166"/>
      <c r="AI71" s="166"/>
      <c r="AJ71" s="166"/>
      <c r="AK71" s="166"/>
      <c r="AL71" s="164"/>
      <c r="AM71" s="165" t="s">
        <v>170</v>
      </c>
      <c r="AN71" s="166"/>
      <c r="AO71" s="166"/>
      <c r="AP71" s="167"/>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65" t="s">
        <v>171</v>
      </c>
      <c r="AH72" s="166"/>
      <c r="AI72" s="166"/>
      <c r="AJ72" s="166"/>
      <c r="AK72" s="166"/>
      <c r="AL72" s="164"/>
      <c r="AM72" s="165" t="s">
        <v>172</v>
      </c>
      <c r="AN72" s="166"/>
      <c r="AO72" s="166" t="s">
        <v>177</v>
      </c>
      <c r="AP72" s="167"/>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65" t="s">
        <v>181</v>
      </c>
      <c r="AH73" s="166"/>
      <c r="AI73" s="166"/>
      <c r="AJ73" s="166"/>
      <c r="AK73" s="166"/>
      <c r="AL73" s="164"/>
      <c r="AM73" s="165" t="s">
        <v>160</v>
      </c>
      <c r="AN73" s="166"/>
      <c r="AO73" s="166"/>
      <c r="AP73" s="167"/>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65" t="s">
        <v>156</v>
      </c>
      <c r="AH74" s="166"/>
      <c r="AI74" s="166"/>
      <c r="AJ74" s="166"/>
      <c r="AK74" s="166"/>
      <c r="AL74" s="164"/>
      <c r="AM74" s="165" t="s">
        <v>161</v>
      </c>
      <c r="AN74" s="166"/>
      <c r="AO74" s="166"/>
      <c r="AP74" s="167"/>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65" t="s">
        <v>157</v>
      </c>
      <c r="AH75" s="166"/>
      <c r="AI75" s="166"/>
      <c r="AJ75" s="166"/>
      <c r="AK75" s="166"/>
      <c r="AL75" s="164"/>
      <c r="AM75" s="165" t="s">
        <v>162</v>
      </c>
      <c r="AN75" s="166"/>
      <c r="AO75" s="166"/>
      <c r="AP75" s="167"/>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65" t="s">
        <v>158</v>
      </c>
      <c r="AH76" s="166"/>
      <c r="AI76" s="166"/>
      <c r="AJ76" s="166"/>
      <c r="AK76" s="166"/>
      <c r="AL76" s="164"/>
      <c r="AM76" s="165" t="s">
        <v>162</v>
      </c>
      <c r="AN76" s="166"/>
      <c r="AO76" s="166"/>
      <c r="AP76" s="167"/>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65" t="s">
        <v>159</v>
      </c>
      <c r="AH77" s="166"/>
      <c r="AI77" s="166"/>
      <c r="AJ77" s="166"/>
      <c r="AK77" s="166"/>
      <c r="AL77" s="164"/>
      <c r="AM77" s="165" t="s">
        <v>163</v>
      </c>
      <c r="AN77" s="166"/>
      <c r="AO77" s="166" t="s">
        <v>177</v>
      </c>
      <c r="AP77" s="167"/>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43868</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74" t="s">
        <v>53</v>
      </c>
      <c r="L8" s="175"/>
      <c r="M8" s="175"/>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4.9999999999999996E-2</v>
      </c>
      <c r="Y9" s="268"/>
      <c r="Z9" s="267"/>
      <c r="AA9" s="268"/>
      <c r="AB9" s="269"/>
      <c r="AC9" s="268"/>
      <c r="AD9" s="269"/>
      <c r="AE9" s="268"/>
      <c r="AF9" s="269"/>
      <c r="AG9" s="268"/>
      <c r="AH9" s="269"/>
      <c r="AI9" s="268"/>
      <c r="AJ9" s="269"/>
      <c r="AK9" s="268"/>
      <c r="AL9" s="269">
        <v>4.9999999999999996E-2</v>
      </c>
      <c r="AM9" s="270"/>
      <c r="AN9" s="271" t="s">
        <v>258</v>
      </c>
      <c r="AO9" s="272"/>
      <c r="AP9" s="272"/>
      <c r="AQ9" s="272"/>
      <c r="AR9" s="272"/>
      <c r="AS9" s="272"/>
      <c r="AT9" s="272"/>
      <c r="AU9" s="273"/>
    </row>
    <row r="10" spans="1:47" ht="15.75" customHeight="1" thickTop="1">
      <c r="A10" s="18"/>
      <c r="B10" s="18"/>
      <c r="C10" s="18"/>
      <c r="D10" s="18"/>
      <c r="E10" s="19"/>
      <c r="F10" s="19"/>
      <c r="G10" s="19"/>
      <c r="H10" s="19"/>
      <c r="I10" s="19"/>
      <c r="J10" s="19"/>
      <c r="U10" s="20"/>
      <c r="V10" s="274">
        <v>4.9999999999999996E-2</v>
      </c>
      <c r="W10" s="275"/>
      <c r="X10" s="274">
        <v>8.3333333333333329E-2</v>
      </c>
      <c r="Y10" s="275"/>
      <c r="Z10" s="274"/>
      <c r="AA10" s="275"/>
      <c r="AB10" s="274"/>
      <c r="AC10" s="275"/>
      <c r="AD10" s="276">
        <v>3.3333333333333333E-2</v>
      </c>
      <c r="AE10" s="275"/>
      <c r="AF10" s="276"/>
      <c r="AG10" s="275"/>
      <c r="AH10" s="276"/>
      <c r="AI10" s="275"/>
      <c r="AJ10" s="276"/>
      <c r="AK10" s="275"/>
      <c r="AL10" s="276"/>
      <c r="AM10" s="277"/>
      <c r="AN10" s="278" t="s">
        <v>252</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8.3333333333333329E-2</v>
      </c>
      <c r="W11" s="275"/>
      <c r="X11" s="276">
        <v>0.35416666666666669</v>
      </c>
      <c r="Y11" s="277"/>
      <c r="Z11" s="274"/>
      <c r="AA11" s="275"/>
      <c r="AB11" s="276"/>
      <c r="AC11" s="275"/>
      <c r="AD11" s="276"/>
      <c r="AE11" s="275"/>
      <c r="AF11" s="276"/>
      <c r="AG11" s="275"/>
      <c r="AH11" s="276"/>
      <c r="AI11" s="275"/>
      <c r="AJ11" s="276"/>
      <c r="AK11" s="275"/>
      <c r="AL11" s="276">
        <v>0.27083333333333331</v>
      </c>
      <c r="AM11" s="277"/>
      <c r="AN11" s="278" t="s">
        <v>253</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0.35416666666666669</v>
      </c>
      <c r="W12" s="275"/>
      <c r="X12" s="276">
        <v>0.375</v>
      </c>
      <c r="Y12" s="277"/>
      <c r="Z12" s="274"/>
      <c r="AA12" s="275"/>
      <c r="AB12" s="276">
        <v>1.3888888888888888E-2</v>
      </c>
      <c r="AC12" s="275"/>
      <c r="AD12" s="276"/>
      <c r="AE12" s="275"/>
      <c r="AF12" s="276">
        <v>6.9444444444444441E-3</v>
      </c>
      <c r="AG12" s="275"/>
      <c r="AH12" s="276"/>
      <c r="AI12" s="275"/>
      <c r="AJ12" s="276"/>
      <c r="AK12" s="275"/>
      <c r="AL12" s="276"/>
      <c r="AM12" s="277"/>
      <c r="AN12" s="278" t="s">
        <v>254</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0.375</v>
      </c>
      <c r="W13" s="275"/>
      <c r="X13" s="276">
        <v>0.39583333333333331</v>
      </c>
      <c r="Y13" s="277"/>
      <c r="Z13" s="274"/>
      <c r="AA13" s="275"/>
      <c r="AB13" s="276"/>
      <c r="AC13" s="275"/>
      <c r="AD13" s="276">
        <v>6.9444444444444441E-3</v>
      </c>
      <c r="AE13" s="275"/>
      <c r="AF13" s="276">
        <v>1.3888888888888888E-2</v>
      </c>
      <c r="AG13" s="275"/>
      <c r="AH13" s="276"/>
      <c r="AI13" s="275"/>
      <c r="AJ13" s="276"/>
      <c r="AK13" s="275"/>
      <c r="AL13" s="276"/>
      <c r="AM13" s="277"/>
      <c r="AN13" s="278" t="s">
        <v>255</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0.39583333333333331</v>
      </c>
      <c r="W14" s="275"/>
      <c r="X14" s="276">
        <v>0.4375</v>
      </c>
      <c r="Y14" s="277"/>
      <c r="Z14" s="274"/>
      <c r="AA14" s="275"/>
      <c r="AB14" s="276">
        <v>2.7777777777777776E-2</v>
      </c>
      <c r="AC14" s="275"/>
      <c r="AD14" s="276"/>
      <c r="AE14" s="275"/>
      <c r="AF14" s="276">
        <v>1.3888888888888888E-2</v>
      </c>
      <c r="AG14" s="275"/>
      <c r="AH14" s="276"/>
      <c r="AI14" s="275"/>
      <c r="AJ14" s="276"/>
      <c r="AK14" s="275"/>
      <c r="AL14" s="276"/>
      <c r="AM14" s="277"/>
      <c r="AN14" s="278" t="s">
        <v>256</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0.4375</v>
      </c>
      <c r="W15" s="275"/>
      <c r="X15" s="276">
        <v>0.48333333333333334</v>
      </c>
      <c r="Y15" s="277"/>
      <c r="Z15" s="274"/>
      <c r="AA15" s="275"/>
      <c r="AB15" s="276">
        <v>2.7777777777777776E-2</v>
      </c>
      <c r="AC15" s="275"/>
      <c r="AD15" s="276">
        <v>4.1666666666666666E-3</v>
      </c>
      <c r="AE15" s="275"/>
      <c r="AF15" s="276">
        <v>1.3888888888888888E-2</v>
      </c>
      <c r="AG15" s="275"/>
      <c r="AH15" s="276"/>
      <c r="AI15" s="275"/>
      <c r="AJ15" s="276"/>
      <c r="AK15" s="275"/>
      <c r="AL15" s="276"/>
      <c r="AM15" s="277"/>
      <c r="AN15" s="278" t="s">
        <v>257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0.48333333333333334</v>
      </c>
      <c r="W16" s="275"/>
      <c r="X16" s="276">
        <v>0.58333333333333337</v>
      </c>
      <c r="Y16" s="277"/>
      <c r="Z16" s="274"/>
      <c r="AA16" s="275"/>
      <c r="AB16" s="276"/>
      <c r="AC16" s="275"/>
      <c r="AD16" s="276"/>
      <c r="AE16" s="275"/>
      <c r="AF16" s="276"/>
      <c r="AG16" s="275"/>
      <c r="AH16" s="276"/>
      <c r="AI16" s="275"/>
      <c r="AJ16" s="276"/>
      <c r="AK16" s="275"/>
      <c r="AL16" s="276">
        <v>9.9999999999999992E-2</v>
      </c>
      <c r="AM16" s="277"/>
      <c r="AN16" s="278" t="s">
        <v>258</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0.58333333333333337</v>
      </c>
      <c r="W17" s="275"/>
      <c r="X17" s="276">
        <v>0.64583333333333337</v>
      </c>
      <c r="Y17" s="277"/>
      <c r="Z17" s="274"/>
      <c r="AA17" s="275"/>
      <c r="AB17" s="276">
        <v>4.1666666666666664E-2</v>
      </c>
      <c r="AC17" s="275"/>
      <c r="AD17" s="276">
        <v>6.9444444444444441E-3</v>
      </c>
      <c r="AE17" s="275"/>
      <c r="AF17" s="276">
        <v>1.3888888888888888E-2</v>
      </c>
      <c r="AG17" s="275"/>
      <c r="AH17" s="276"/>
      <c r="AI17" s="275"/>
      <c r="AJ17" s="276"/>
      <c r="AK17" s="275"/>
      <c r="AL17" s="276"/>
      <c r="AM17" s="277"/>
      <c r="AN17" s="278" t="s">
        <v>259</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0.64583333333333337</v>
      </c>
      <c r="W18" s="275"/>
      <c r="X18" s="311">
        <v>0.66666666666666663</v>
      </c>
      <c r="Y18" s="312"/>
      <c r="Z18" s="274"/>
      <c r="AA18" s="275"/>
      <c r="AB18" s="276">
        <v>1.3888888888888888E-2</v>
      </c>
      <c r="AC18" s="275"/>
      <c r="AD18" s="276"/>
      <c r="AE18" s="275"/>
      <c r="AF18" s="276">
        <v>6.9444444444444441E-3</v>
      </c>
      <c r="AG18" s="275"/>
      <c r="AH18" s="276"/>
      <c r="AI18" s="275"/>
      <c r="AJ18" s="276"/>
      <c r="AK18" s="275"/>
      <c r="AL18" s="276"/>
      <c r="AM18" s="277"/>
      <c r="AN18" s="278" t="s">
        <v>260</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0.66666666666666663</v>
      </c>
      <c r="W19" s="275"/>
      <c r="X19" s="311">
        <v>0.69861111111111107</v>
      </c>
      <c r="Y19" s="312"/>
      <c r="Z19" s="274"/>
      <c r="AA19" s="275"/>
      <c r="AB19" s="276">
        <v>2.0833333333333332E-2</v>
      </c>
      <c r="AC19" s="275"/>
      <c r="AD19" s="276">
        <v>4.1666666666666666E-3</v>
      </c>
      <c r="AE19" s="275"/>
      <c r="AF19" s="276">
        <v>6.9444444444444441E-3</v>
      </c>
      <c r="AG19" s="275"/>
      <c r="AH19" s="276"/>
      <c r="AI19" s="275"/>
      <c r="AJ19" s="276"/>
      <c r="AK19" s="275"/>
      <c r="AL19" s="276"/>
      <c r="AM19" s="277"/>
      <c r="AN19" s="278" t="s">
        <v>261</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0.69861111111111107</v>
      </c>
      <c r="W20" s="275"/>
      <c r="X20" s="311">
        <v>0.75</v>
      </c>
      <c r="Y20" s="312"/>
      <c r="Z20" s="274"/>
      <c r="AA20" s="275"/>
      <c r="AB20" s="276"/>
      <c r="AC20" s="275"/>
      <c r="AD20" s="276"/>
      <c r="AE20" s="275"/>
      <c r="AF20" s="276"/>
      <c r="AG20" s="275"/>
      <c r="AH20" s="276"/>
      <c r="AI20" s="275"/>
      <c r="AJ20" s="276"/>
      <c r="AK20" s="275"/>
      <c r="AL20" s="276">
        <v>5.1388888888888894E-2</v>
      </c>
      <c r="AM20" s="277"/>
      <c r="AN20" s="278" t="s">
        <v>178</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0.75</v>
      </c>
      <c r="W21" s="275"/>
      <c r="X21" s="311">
        <v>0.8125</v>
      </c>
      <c r="Y21" s="312"/>
      <c r="Z21" s="274"/>
      <c r="AA21" s="275"/>
      <c r="AB21" s="276"/>
      <c r="AC21" s="275"/>
      <c r="AD21" s="276"/>
      <c r="AE21" s="275"/>
      <c r="AF21" s="276">
        <v>6.25E-2</v>
      </c>
      <c r="AG21" s="275"/>
      <c r="AH21" s="276"/>
      <c r="AI21" s="275"/>
      <c r="AJ21" s="276"/>
      <c r="AK21" s="275"/>
      <c r="AL21" s="276"/>
      <c r="AM21" s="277"/>
      <c r="AN21" s="278" t="s">
        <v>262</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0.8125</v>
      </c>
      <c r="W22" s="324"/>
      <c r="X22" s="325">
        <v>1</v>
      </c>
      <c r="Y22" s="276"/>
      <c r="Z22" s="323"/>
      <c r="AA22" s="324"/>
      <c r="AB22" s="324"/>
      <c r="AC22" s="324"/>
      <c r="AD22" s="324"/>
      <c r="AE22" s="324"/>
      <c r="AF22" s="324"/>
      <c r="AG22" s="324"/>
      <c r="AH22" s="324"/>
      <c r="AI22" s="324"/>
      <c r="AJ22" s="324"/>
      <c r="AK22" s="324"/>
      <c r="AL22" s="275">
        <v>0.1875</v>
      </c>
      <c r="AM22" s="276"/>
      <c r="AN22" s="278" t="s">
        <v>178</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0.14583333333333334</v>
      </c>
      <c r="AC31" s="352"/>
      <c r="AD31" s="352">
        <f>SUM(AD9:AE30)</f>
        <v>5.5555555555555552E-2</v>
      </c>
      <c r="AE31" s="352"/>
      <c r="AF31" s="352">
        <f>SUM(AF9:AG30)</f>
        <v>0.1388888888888889</v>
      </c>
      <c r="AG31" s="352"/>
      <c r="AH31" s="352">
        <f>SUM(AH9:AI30)</f>
        <v>0</v>
      </c>
      <c r="AI31" s="352"/>
      <c r="AJ31" s="352">
        <f>SUM(AJ9:AK30)</f>
        <v>0</v>
      </c>
      <c r="AK31" s="352"/>
      <c r="AL31" s="353">
        <f>SUM(AL9:AM30)</f>
        <v>0.6597222222222221</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14611</v>
      </c>
      <c r="Y35" s="385"/>
      <c r="Z35" s="385"/>
      <c r="AA35" s="55" t="s">
        <v>56</v>
      </c>
      <c r="AB35" s="386">
        <v>960</v>
      </c>
      <c r="AC35" s="387"/>
      <c r="AD35" s="387"/>
      <c r="AE35" s="58" t="s">
        <v>56</v>
      </c>
      <c r="AF35" s="386">
        <v>0</v>
      </c>
      <c r="AG35" s="387"/>
      <c r="AH35" s="387"/>
      <c r="AI35" s="55" t="s">
        <v>56</v>
      </c>
      <c r="AJ35" s="386">
        <v>0</v>
      </c>
      <c r="AK35" s="387"/>
      <c r="AL35" s="387"/>
      <c r="AM35" s="55" t="s">
        <v>56</v>
      </c>
      <c r="AN35" s="388">
        <f>(X35+AF35)-(AB35+AJ35)</f>
        <v>13651</v>
      </c>
      <c r="AO35" s="389"/>
      <c r="AP35" s="55" t="s">
        <v>56</v>
      </c>
      <c r="AQ35" s="390" t="s">
        <v>251</v>
      </c>
      <c r="AR35" s="391"/>
      <c r="AS35" s="391"/>
      <c r="AT35" s="391"/>
      <c r="AU35" s="392"/>
    </row>
    <row r="36" spans="1:47" ht="15.75" customHeight="1">
      <c r="A36" s="176" t="s">
        <v>83</v>
      </c>
      <c r="B36" s="51"/>
      <c r="C36" s="51"/>
      <c r="D36" s="51"/>
      <c r="E36" s="51"/>
      <c r="F36" s="51"/>
      <c r="G36" s="47"/>
      <c r="H36" s="396">
        <f>SUM(AB9:AC30)</f>
        <v>0.14583333333333334</v>
      </c>
      <c r="I36" s="397"/>
      <c r="J36" s="397"/>
      <c r="K36" s="398">
        <v>120</v>
      </c>
      <c r="L36" s="399"/>
      <c r="M36" s="37" t="s">
        <v>56</v>
      </c>
      <c r="N36" s="400">
        <f t="shared" si="2"/>
        <v>420</v>
      </c>
      <c r="O36" s="401"/>
      <c r="P36" s="37" t="s">
        <v>56</v>
      </c>
      <c r="Q36" s="31"/>
      <c r="R36" s="409" t="s">
        <v>39</v>
      </c>
      <c r="S36" s="410"/>
      <c r="T36" s="410"/>
      <c r="U36" s="410"/>
      <c r="V36" s="410"/>
      <c r="W36" s="410"/>
      <c r="X36" s="403">
        <v>14000</v>
      </c>
      <c r="Y36" s="404"/>
      <c r="Z36" s="404"/>
      <c r="AA36" s="56" t="s">
        <v>56</v>
      </c>
      <c r="AB36" s="405">
        <v>3000</v>
      </c>
      <c r="AC36" s="406"/>
      <c r="AD36" s="406"/>
      <c r="AE36" s="57" t="s">
        <v>56</v>
      </c>
      <c r="AF36" s="405">
        <v>0</v>
      </c>
      <c r="AG36" s="406"/>
      <c r="AH36" s="406"/>
      <c r="AI36" s="56" t="s">
        <v>56</v>
      </c>
      <c r="AJ36" s="405">
        <v>0</v>
      </c>
      <c r="AK36" s="406"/>
      <c r="AL36" s="406"/>
      <c r="AM36" s="56" t="s">
        <v>56</v>
      </c>
      <c r="AN36" s="407">
        <f t="shared" ref="AN36:AN43" si="3">(X36+AF36)-(AB36+AJ36)</f>
        <v>11000</v>
      </c>
      <c r="AO36" s="408"/>
      <c r="AP36" s="56" t="s">
        <v>56</v>
      </c>
      <c r="AQ36" s="393"/>
      <c r="AR36" s="394"/>
      <c r="AS36" s="394"/>
      <c r="AT36" s="394"/>
      <c r="AU36" s="395"/>
    </row>
    <row r="37" spans="1:47" ht="15.75" customHeight="1">
      <c r="A37" s="176" t="s">
        <v>67</v>
      </c>
      <c r="B37" s="51"/>
      <c r="C37" s="51"/>
      <c r="D37" s="51"/>
      <c r="E37" s="51"/>
      <c r="F37" s="51"/>
      <c r="G37" s="47"/>
      <c r="H37" s="396">
        <f>SUM(AD9:AE30)</f>
        <v>5.5555555555555552E-2</v>
      </c>
      <c r="I37" s="397"/>
      <c r="J37" s="397"/>
      <c r="K37" s="398">
        <v>89</v>
      </c>
      <c r="L37" s="399"/>
      <c r="M37" s="37" t="s">
        <v>56</v>
      </c>
      <c r="N37" s="400">
        <f t="shared" si="2"/>
        <v>118.66666666666666</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76" t="s">
        <v>150</v>
      </c>
      <c r="B38" s="51"/>
      <c r="C38" s="51"/>
      <c r="D38" s="51"/>
      <c r="E38" s="51"/>
      <c r="F38" s="51"/>
      <c r="G38" s="47"/>
      <c r="H38" s="396">
        <f>SUM(AF9:AG30)</f>
        <v>0.1388888888888889</v>
      </c>
      <c r="I38" s="397"/>
      <c r="J38" s="397"/>
      <c r="K38" s="398">
        <v>89</v>
      </c>
      <c r="L38" s="399"/>
      <c r="M38" s="37" t="s">
        <v>56</v>
      </c>
      <c r="N38" s="400">
        <f t="shared" si="2"/>
        <v>296.66666666666669</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76"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76"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76" t="s">
        <v>68</v>
      </c>
      <c r="B41" s="51"/>
      <c r="C41" s="51"/>
      <c r="D41" s="51"/>
      <c r="E41" s="51"/>
      <c r="F41" s="51"/>
      <c r="G41" s="47"/>
      <c r="H41" s="396">
        <f>SUM(AL9:AM30)</f>
        <v>0.6597222222222221</v>
      </c>
      <c r="I41" s="397"/>
      <c r="J41" s="397"/>
      <c r="K41" s="398">
        <v>8</v>
      </c>
      <c r="L41" s="399"/>
      <c r="M41" s="37" t="s">
        <v>56</v>
      </c>
      <c r="N41" s="400">
        <f t="shared" si="2"/>
        <v>126.66666666666664</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76"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0.99999999999999989</v>
      </c>
      <c r="I44" s="444"/>
      <c r="J44" s="444"/>
      <c r="K44" s="445"/>
      <c r="L44" s="446"/>
      <c r="M44" s="43"/>
      <c r="N44" s="447">
        <f>SUM(N35:O41)</f>
        <v>961.99999999999989</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43868</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43868</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71" t="s">
        <v>175</v>
      </c>
      <c r="AH71" s="172"/>
      <c r="AI71" s="172"/>
      <c r="AJ71" s="172"/>
      <c r="AK71" s="172"/>
      <c r="AL71" s="173"/>
      <c r="AM71" s="171" t="s">
        <v>170</v>
      </c>
      <c r="AN71" s="172"/>
      <c r="AO71" s="172"/>
      <c r="AP71" s="177"/>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71" t="s">
        <v>171</v>
      </c>
      <c r="AH72" s="172"/>
      <c r="AI72" s="172"/>
      <c r="AJ72" s="172"/>
      <c r="AK72" s="172"/>
      <c r="AL72" s="173"/>
      <c r="AM72" s="171" t="s">
        <v>172</v>
      </c>
      <c r="AN72" s="172"/>
      <c r="AO72" s="172" t="s">
        <v>177</v>
      </c>
      <c r="AP72" s="177"/>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71" t="s">
        <v>181</v>
      </c>
      <c r="AH73" s="172"/>
      <c r="AI73" s="172"/>
      <c r="AJ73" s="172"/>
      <c r="AK73" s="172"/>
      <c r="AL73" s="173"/>
      <c r="AM73" s="171" t="s">
        <v>160</v>
      </c>
      <c r="AN73" s="172"/>
      <c r="AO73" s="172"/>
      <c r="AP73" s="177"/>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71" t="s">
        <v>156</v>
      </c>
      <c r="AH74" s="172"/>
      <c r="AI74" s="172"/>
      <c r="AJ74" s="172"/>
      <c r="AK74" s="172"/>
      <c r="AL74" s="173"/>
      <c r="AM74" s="171" t="s">
        <v>161</v>
      </c>
      <c r="AN74" s="172"/>
      <c r="AO74" s="172"/>
      <c r="AP74" s="177"/>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71" t="s">
        <v>157</v>
      </c>
      <c r="AH75" s="172"/>
      <c r="AI75" s="172"/>
      <c r="AJ75" s="172"/>
      <c r="AK75" s="172"/>
      <c r="AL75" s="173"/>
      <c r="AM75" s="171" t="s">
        <v>162</v>
      </c>
      <c r="AN75" s="172"/>
      <c r="AO75" s="172"/>
      <c r="AP75" s="177"/>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71" t="s">
        <v>158</v>
      </c>
      <c r="AH76" s="172"/>
      <c r="AI76" s="172"/>
      <c r="AJ76" s="172"/>
      <c r="AK76" s="172"/>
      <c r="AL76" s="173"/>
      <c r="AM76" s="171" t="s">
        <v>162</v>
      </c>
      <c r="AN76" s="172"/>
      <c r="AO76" s="172"/>
      <c r="AP76" s="177"/>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71" t="s">
        <v>159</v>
      </c>
      <c r="AH77" s="172"/>
      <c r="AI77" s="172"/>
      <c r="AJ77" s="172"/>
      <c r="AK77" s="172"/>
      <c r="AL77" s="173"/>
      <c r="AM77" s="171" t="s">
        <v>163</v>
      </c>
      <c r="AN77" s="172"/>
      <c r="AO77" s="172" t="s">
        <v>177</v>
      </c>
      <c r="AP77" s="177"/>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43869</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83" t="s">
        <v>53</v>
      </c>
      <c r="L8" s="184"/>
      <c r="M8" s="184"/>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4.1666666666666664E-2</v>
      </c>
      <c r="Y9" s="268"/>
      <c r="Z9" s="267"/>
      <c r="AA9" s="268"/>
      <c r="AB9" s="269"/>
      <c r="AC9" s="268"/>
      <c r="AD9" s="269"/>
      <c r="AE9" s="268"/>
      <c r="AF9" s="269">
        <v>4.1666666666666664E-2</v>
      </c>
      <c r="AG9" s="268"/>
      <c r="AH9" s="269"/>
      <c r="AI9" s="268"/>
      <c r="AJ9" s="269"/>
      <c r="AK9" s="268"/>
      <c r="AL9" s="269"/>
      <c r="AM9" s="270"/>
      <c r="AN9" s="271" t="s">
        <v>263</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4">
        <v>0.3</v>
      </c>
      <c r="Y10" s="275"/>
      <c r="Z10" s="274"/>
      <c r="AA10" s="275"/>
      <c r="AB10" s="274"/>
      <c r="AC10" s="275"/>
      <c r="AD10" s="276"/>
      <c r="AE10" s="275"/>
      <c r="AF10" s="276"/>
      <c r="AG10" s="275"/>
      <c r="AH10" s="276"/>
      <c r="AI10" s="275"/>
      <c r="AJ10" s="276"/>
      <c r="AK10" s="275"/>
      <c r="AL10" s="276">
        <v>0.25833333333333336</v>
      </c>
      <c r="AM10" s="277"/>
      <c r="AN10" s="278" t="s">
        <v>178</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0.3</v>
      </c>
      <c r="W11" s="275"/>
      <c r="X11" s="276">
        <v>0.32083333333333336</v>
      </c>
      <c r="Y11" s="277"/>
      <c r="Z11" s="274"/>
      <c r="AA11" s="275"/>
      <c r="AB11" s="276">
        <v>1.3888888888888888E-2</v>
      </c>
      <c r="AC11" s="275"/>
      <c r="AD11" s="276"/>
      <c r="AE11" s="275"/>
      <c r="AF11" s="276">
        <v>6.9444444444444441E-3</v>
      </c>
      <c r="AG11" s="275"/>
      <c r="AH11" s="276"/>
      <c r="AI11" s="275"/>
      <c r="AJ11" s="276"/>
      <c r="AK11" s="275"/>
      <c r="AL11" s="276"/>
      <c r="AM11" s="277"/>
      <c r="AN11" s="278" t="s">
        <v>264</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0.32083333333333336</v>
      </c>
      <c r="W12" s="275"/>
      <c r="X12" s="276">
        <v>0.35416666666666669</v>
      </c>
      <c r="Y12" s="277"/>
      <c r="Z12" s="274"/>
      <c r="AA12" s="275"/>
      <c r="AB12" s="276">
        <v>2.0833333333333332E-2</v>
      </c>
      <c r="AC12" s="275"/>
      <c r="AD12" s="276">
        <v>4.1666666666666666E-3</v>
      </c>
      <c r="AE12" s="275"/>
      <c r="AF12" s="276">
        <v>8.3333333333333332E-3</v>
      </c>
      <c r="AG12" s="275"/>
      <c r="AH12" s="276"/>
      <c r="AI12" s="275"/>
      <c r="AJ12" s="276"/>
      <c r="AK12" s="275"/>
      <c r="AL12" s="276"/>
      <c r="AM12" s="277"/>
      <c r="AN12" s="278" t="s">
        <v>265</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0.35416666666666669</v>
      </c>
      <c r="W13" s="275"/>
      <c r="X13" s="276">
        <v>0.3833333333333333</v>
      </c>
      <c r="Y13" s="277"/>
      <c r="Z13" s="274"/>
      <c r="AA13" s="275"/>
      <c r="AB13" s="276"/>
      <c r="AC13" s="275"/>
      <c r="AD13" s="276"/>
      <c r="AE13" s="275"/>
      <c r="AF13" s="276"/>
      <c r="AG13" s="275"/>
      <c r="AH13" s="276"/>
      <c r="AI13" s="275"/>
      <c r="AJ13" s="276"/>
      <c r="AK13" s="275"/>
      <c r="AL13" s="276">
        <v>2.9166666666666664E-2</v>
      </c>
      <c r="AM13" s="277"/>
      <c r="AN13" s="278" t="s">
        <v>271</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0.3833333333333333</v>
      </c>
      <c r="W14" s="275"/>
      <c r="X14" s="276">
        <v>0.40416666666666662</v>
      </c>
      <c r="Y14" s="277"/>
      <c r="Z14" s="274"/>
      <c r="AA14" s="275"/>
      <c r="AB14" s="276">
        <v>1.3888888888888888E-2</v>
      </c>
      <c r="AC14" s="275"/>
      <c r="AD14" s="276"/>
      <c r="AE14" s="275"/>
      <c r="AF14" s="276">
        <v>6.9444444444444441E-3</v>
      </c>
      <c r="AG14" s="275"/>
      <c r="AH14" s="276"/>
      <c r="AI14" s="275"/>
      <c r="AJ14" s="276"/>
      <c r="AK14" s="275"/>
      <c r="AL14" s="276"/>
      <c r="AM14" s="277"/>
      <c r="AN14" s="278" t="s">
        <v>266</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0.40416666666666662</v>
      </c>
      <c r="W15" s="275"/>
      <c r="X15" s="276">
        <v>0.47083333333333338</v>
      </c>
      <c r="Y15" s="277"/>
      <c r="Z15" s="274"/>
      <c r="AA15" s="275"/>
      <c r="AB15" s="276">
        <v>5.5555555555555552E-2</v>
      </c>
      <c r="AC15" s="275"/>
      <c r="AD15" s="276">
        <v>4.1666666666666666E-3</v>
      </c>
      <c r="AE15" s="275"/>
      <c r="AF15" s="276">
        <v>6.9444444444444441E-3</v>
      </c>
      <c r="AG15" s="275"/>
      <c r="AH15" s="276"/>
      <c r="AI15" s="275"/>
      <c r="AJ15" s="276"/>
      <c r="AK15" s="275"/>
      <c r="AL15" s="276"/>
      <c r="AM15" s="277"/>
      <c r="AN15" s="278" t="s">
        <v>267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0.47083333333333338</v>
      </c>
      <c r="W16" s="275"/>
      <c r="X16" s="276">
        <v>0.52083333333333337</v>
      </c>
      <c r="Y16" s="277"/>
      <c r="Z16" s="274"/>
      <c r="AA16" s="275"/>
      <c r="AB16" s="276">
        <v>4.1666666666666664E-2</v>
      </c>
      <c r="AC16" s="275"/>
      <c r="AD16" s="276">
        <v>4.1666666666666666E-3</v>
      </c>
      <c r="AE16" s="275"/>
      <c r="AF16" s="276">
        <v>4.1666666666666666E-3</v>
      </c>
      <c r="AG16" s="275"/>
      <c r="AH16" s="276"/>
      <c r="AI16" s="275"/>
      <c r="AJ16" s="276"/>
      <c r="AK16" s="275"/>
      <c r="AL16" s="276"/>
      <c r="AM16" s="277"/>
      <c r="AN16" s="278" t="s">
        <v>268</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0.52083333333333337</v>
      </c>
      <c r="W17" s="275"/>
      <c r="X17" s="276">
        <v>0.60416666666666663</v>
      </c>
      <c r="Y17" s="277"/>
      <c r="Z17" s="274"/>
      <c r="AA17" s="275"/>
      <c r="AB17" s="276"/>
      <c r="AC17" s="275"/>
      <c r="AD17" s="276"/>
      <c r="AE17" s="275"/>
      <c r="AF17" s="276"/>
      <c r="AG17" s="275"/>
      <c r="AH17" s="276"/>
      <c r="AI17" s="275"/>
      <c r="AJ17" s="276"/>
      <c r="AK17" s="275"/>
      <c r="AL17" s="276">
        <v>8.3333333333333329E-2</v>
      </c>
      <c r="AM17" s="277"/>
      <c r="AN17" s="278" t="s">
        <v>205</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0.60416666666666663</v>
      </c>
      <c r="W18" s="275"/>
      <c r="X18" s="311">
        <v>0.66666666666666663</v>
      </c>
      <c r="Y18" s="312"/>
      <c r="Z18" s="274"/>
      <c r="AA18" s="275"/>
      <c r="AB18" s="276"/>
      <c r="AC18" s="275"/>
      <c r="AD18" s="276"/>
      <c r="AE18" s="275"/>
      <c r="AF18" s="276">
        <v>6.25E-2</v>
      </c>
      <c r="AG18" s="275"/>
      <c r="AH18" s="276"/>
      <c r="AI18" s="275"/>
      <c r="AJ18" s="276"/>
      <c r="AK18" s="275"/>
      <c r="AL18" s="276"/>
      <c r="AM18" s="277"/>
      <c r="AN18" s="278" t="s">
        <v>269</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0.66666666666666663</v>
      </c>
      <c r="W19" s="275"/>
      <c r="X19" s="311">
        <v>0.7583333333333333</v>
      </c>
      <c r="Y19" s="312"/>
      <c r="Z19" s="274"/>
      <c r="AA19" s="275"/>
      <c r="AB19" s="276"/>
      <c r="AC19" s="275"/>
      <c r="AD19" s="276"/>
      <c r="AE19" s="275"/>
      <c r="AF19" s="276"/>
      <c r="AG19" s="275"/>
      <c r="AH19" s="276"/>
      <c r="AI19" s="275"/>
      <c r="AJ19" s="276"/>
      <c r="AK19" s="275"/>
      <c r="AL19" s="276">
        <v>9.1666666666666674E-2</v>
      </c>
      <c r="AM19" s="277"/>
      <c r="AN19" s="278" t="s">
        <v>205</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0.7583333333333333</v>
      </c>
      <c r="W20" s="275"/>
      <c r="X20" s="311">
        <v>0.79166666666666663</v>
      </c>
      <c r="Y20" s="312"/>
      <c r="Z20" s="274"/>
      <c r="AA20" s="275"/>
      <c r="AB20" s="276">
        <v>2.0833333333333332E-2</v>
      </c>
      <c r="AC20" s="275"/>
      <c r="AD20" s="276"/>
      <c r="AE20" s="275"/>
      <c r="AF20" s="276">
        <v>1.2499999999999999E-2</v>
      </c>
      <c r="AG20" s="275"/>
      <c r="AH20" s="276"/>
      <c r="AI20" s="275"/>
      <c r="AJ20" s="276"/>
      <c r="AK20" s="275"/>
      <c r="AL20" s="276"/>
      <c r="AM20" s="277"/>
      <c r="AN20" s="278" t="s">
        <v>233</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0.79166666666666663</v>
      </c>
      <c r="W21" s="275"/>
      <c r="X21" s="311">
        <v>0.83333333333333337</v>
      </c>
      <c r="Y21" s="312"/>
      <c r="Z21" s="274"/>
      <c r="AA21" s="275"/>
      <c r="AB21" s="276"/>
      <c r="AC21" s="275"/>
      <c r="AD21" s="276"/>
      <c r="AE21" s="275"/>
      <c r="AF21" s="276"/>
      <c r="AG21" s="275"/>
      <c r="AH21" s="276"/>
      <c r="AI21" s="275"/>
      <c r="AJ21" s="276"/>
      <c r="AK21" s="275"/>
      <c r="AL21" s="276">
        <v>4.1666666666666664E-2</v>
      </c>
      <c r="AM21" s="277"/>
      <c r="AN21" s="278" t="s">
        <v>205</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0.83333333333333337</v>
      </c>
      <c r="W22" s="324"/>
      <c r="X22" s="325">
        <v>0.875</v>
      </c>
      <c r="Y22" s="276"/>
      <c r="Z22" s="323"/>
      <c r="AA22" s="324"/>
      <c r="AB22" s="324"/>
      <c r="AC22" s="324"/>
      <c r="AD22" s="324"/>
      <c r="AE22" s="324"/>
      <c r="AF22" s="324">
        <v>4.1666666666666664E-2</v>
      </c>
      <c r="AG22" s="324"/>
      <c r="AH22" s="324"/>
      <c r="AI22" s="324"/>
      <c r="AJ22" s="324"/>
      <c r="AK22" s="324"/>
      <c r="AL22" s="275"/>
      <c r="AM22" s="276"/>
      <c r="AN22" s="278" t="s">
        <v>270</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0.875</v>
      </c>
      <c r="W23" s="324"/>
      <c r="X23" s="324">
        <v>1</v>
      </c>
      <c r="Y23" s="276"/>
      <c r="Z23" s="323"/>
      <c r="AA23" s="324"/>
      <c r="AB23" s="324"/>
      <c r="AC23" s="324"/>
      <c r="AD23" s="324"/>
      <c r="AE23" s="324"/>
      <c r="AF23" s="324"/>
      <c r="AG23" s="324"/>
      <c r="AH23" s="324"/>
      <c r="AI23" s="324"/>
      <c r="AJ23" s="324"/>
      <c r="AK23" s="324"/>
      <c r="AL23" s="275">
        <v>0.125</v>
      </c>
      <c r="AM23" s="276"/>
      <c r="AN23" s="278" t="s">
        <v>178</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0.16666666666666666</v>
      </c>
      <c r="AC31" s="352"/>
      <c r="AD31" s="352">
        <f>SUM(AD9:AE30)</f>
        <v>1.2500000000000001E-2</v>
      </c>
      <c r="AE31" s="352"/>
      <c r="AF31" s="352">
        <f>SUM(AF9:AG30)</f>
        <v>0.19166666666666668</v>
      </c>
      <c r="AG31" s="352"/>
      <c r="AH31" s="352">
        <f>SUM(AH9:AI30)</f>
        <v>0</v>
      </c>
      <c r="AI31" s="352"/>
      <c r="AJ31" s="352">
        <f>SUM(AJ9:AK30)</f>
        <v>0</v>
      </c>
      <c r="AK31" s="352"/>
      <c r="AL31" s="353">
        <f>SUM(AL9:AM30)</f>
        <v>0.62916666666666665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13651</v>
      </c>
      <c r="Y35" s="385"/>
      <c r="Z35" s="385"/>
      <c r="AA35" s="55" t="s">
        <v>56</v>
      </c>
      <c r="AB35" s="386">
        <v>1032</v>
      </c>
      <c r="AC35" s="387"/>
      <c r="AD35" s="387"/>
      <c r="AE35" s="58" t="s">
        <v>56</v>
      </c>
      <c r="AF35" s="386">
        <v>0</v>
      </c>
      <c r="AG35" s="387"/>
      <c r="AH35" s="387"/>
      <c r="AI35" s="55" t="s">
        <v>56</v>
      </c>
      <c r="AJ35" s="386">
        <v>0</v>
      </c>
      <c r="AK35" s="387"/>
      <c r="AL35" s="387"/>
      <c r="AM35" s="55" t="s">
        <v>56</v>
      </c>
      <c r="AN35" s="388">
        <f>(X35+AF35)-(AB35+AJ35)</f>
        <v>12619</v>
      </c>
      <c r="AO35" s="389"/>
      <c r="AP35" s="55" t="s">
        <v>56</v>
      </c>
      <c r="AQ35" s="390"/>
      <c r="AR35" s="391"/>
      <c r="AS35" s="391"/>
      <c r="AT35" s="391"/>
      <c r="AU35" s="392"/>
    </row>
    <row r="36" spans="1:47" ht="15.75" customHeight="1">
      <c r="A36" s="182" t="s">
        <v>83</v>
      </c>
      <c r="B36" s="51"/>
      <c r="C36" s="51"/>
      <c r="D36" s="51"/>
      <c r="E36" s="51"/>
      <c r="F36" s="51"/>
      <c r="G36" s="47"/>
      <c r="H36" s="396">
        <f>SUM(AB9:AC30)</f>
        <v>0.16666666666666666</v>
      </c>
      <c r="I36" s="397"/>
      <c r="J36" s="397"/>
      <c r="K36" s="398">
        <v>120</v>
      </c>
      <c r="L36" s="399"/>
      <c r="M36" s="37" t="s">
        <v>56</v>
      </c>
      <c r="N36" s="400">
        <f t="shared" si="2"/>
        <v>480</v>
      </c>
      <c r="O36" s="401"/>
      <c r="P36" s="37" t="s">
        <v>56</v>
      </c>
      <c r="Q36" s="31"/>
      <c r="R36" s="409" t="s">
        <v>39</v>
      </c>
      <c r="S36" s="410"/>
      <c r="T36" s="410"/>
      <c r="U36" s="410"/>
      <c r="V36" s="410"/>
      <c r="W36" s="410"/>
      <c r="X36" s="403">
        <v>11000</v>
      </c>
      <c r="Y36" s="404"/>
      <c r="Z36" s="404"/>
      <c r="AA36" s="56" t="s">
        <v>56</v>
      </c>
      <c r="AB36" s="405">
        <v>3000</v>
      </c>
      <c r="AC36" s="406"/>
      <c r="AD36" s="406"/>
      <c r="AE36" s="57" t="s">
        <v>56</v>
      </c>
      <c r="AF36" s="405">
        <v>0</v>
      </c>
      <c r="AG36" s="406"/>
      <c r="AH36" s="406"/>
      <c r="AI36" s="56" t="s">
        <v>56</v>
      </c>
      <c r="AJ36" s="405">
        <v>0</v>
      </c>
      <c r="AK36" s="406"/>
      <c r="AL36" s="406"/>
      <c r="AM36" s="56" t="s">
        <v>56</v>
      </c>
      <c r="AN36" s="407">
        <f t="shared" ref="AN36:AN43" si="3">(X36+AF36)-(AB36+AJ36)</f>
        <v>8000</v>
      </c>
      <c r="AO36" s="408"/>
      <c r="AP36" s="56" t="s">
        <v>56</v>
      </c>
      <c r="AQ36" s="393"/>
      <c r="AR36" s="394"/>
      <c r="AS36" s="394"/>
      <c r="AT36" s="394"/>
      <c r="AU36" s="395"/>
    </row>
    <row r="37" spans="1:47" ht="15.75" customHeight="1">
      <c r="A37" s="182" t="s">
        <v>67</v>
      </c>
      <c r="B37" s="51"/>
      <c r="C37" s="51"/>
      <c r="D37" s="51"/>
      <c r="E37" s="51"/>
      <c r="F37" s="51"/>
      <c r="G37" s="47"/>
      <c r="H37" s="396">
        <f>SUM(AD9:AE30)</f>
        <v>1.2500000000000001E-2</v>
      </c>
      <c r="I37" s="397"/>
      <c r="J37" s="397"/>
      <c r="K37" s="398">
        <v>89</v>
      </c>
      <c r="L37" s="399"/>
      <c r="M37" s="37" t="s">
        <v>56</v>
      </c>
      <c r="N37" s="400">
        <f t="shared" si="2"/>
        <v>26.700000000000003</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82" t="s">
        <v>150</v>
      </c>
      <c r="B38" s="51"/>
      <c r="C38" s="51"/>
      <c r="D38" s="51"/>
      <c r="E38" s="51"/>
      <c r="F38" s="51"/>
      <c r="G38" s="47"/>
      <c r="H38" s="396">
        <f>SUM(AF9:AG30)</f>
        <v>0.19166666666666668</v>
      </c>
      <c r="I38" s="397"/>
      <c r="J38" s="397"/>
      <c r="K38" s="398">
        <v>89</v>
      </c>
      <c r="L38" s="399"/>
      <c r="M38" s="37" t="s">
        <v>56</v>
      </c>
      <c r="N38" s="400">
        <f t="shared" si="2"/>
        <v>409.40000000000003</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82"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82"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82" t="s">
        <v>68</v>
      </c>
      <c r="B41" s="51"/>
      <c r="C41" s="51"/>
      <c r="D41" s="51"/>
      <c r="E41" s="51"/>
      <c r="F41" s="51"/>
      <c r="G41" s="47"/>
      <c r="H41" s="396">
        <f>SUM(AL9:AM30)</f>
        <v>0.62916666666666665</v>
      </c>
      <c r="I41" s="397"/>
      <c r="J41" s="397"/>
      <c r="K41" s="398">
        <v>8</v>
      </c>
      <c r="L41" s="399"/>
      <c r="M41" s="37" t="s">
        <v>56</v>
      </c>
      <c r="N41" s="400">
        <f t="shared" si="2"/>
        <v>120.8</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82"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1036.9000000000001</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43869</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43869</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79" t="s">
        <v>175</v>
      </c>
      <c r="AH71" s="180"/>
      <c r="AI71" s="180"/>
      <c r="AJ71" s="180"/>
      <c r="AK71" s="180"/>
      <c r="AL71" s="178"/>
      <c r="AM71" s="179" t="s">
        <v>170</v>
      </c>
      <c r="AN71" s="180"/>
      <c r="AO71" s="180"/>
      <c r="AP71" s="181"/>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79" t="s">
        <v>171</v>
      </c>
      <c r="AH72" s="180"/>
      <c r="AI72" s="180"/>
      <c r="AJ72" s="180"/>
      <c r="AK72" s="180"/>
      <c r="AL72" s="178"/>
      <c r="AM72" s="179" t="s">
        <v>172</v>
      </c>
      <c r="AN72" s="180"/>
      <c r="AO72" s="180" t="s">
        <v>177</v>
      </c>
      <c r="AP72" s="181"/>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79" t="s">
        <v>181</v>
      </c>
      <c r="AH73" s="180"/>
      <c r="AI73" s="180"/>
      <c r="AJ73" s="180"/>
      <c r="AK73" s="180"/>
      <c r="AL73" s="178"/>
      <c r="AM73" s="179" t="s">
        <v>160</v>
      </c>
      <c r="AN73" s="180"/>
      <c r="AO73" s="180"/>
      <c r="AP73" s="181"/>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79" t="s">
        <v>156</v>
      </c>
      <c r="AH74" s="180"/>
      <c r="AI74" s="180"/>
      <c r="AJ74" s="180"/>
      <c r="AK74" s="180"/>
      <c r="AL74" s="178"/>
      <c r="AM74" s="179" t="s">
        <v>161</v>
      </c>
      <c r="AN74" s="180"/>
      <c r="AO74" s="180"/>
      <c r="AP74" s="181"/>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79" t="s">
        <v>157</v>
      </c>
      <c r="AH75" s="180"/>
      <c r="AI75" s="180"/>
      <c r="AJ75" s="180"/>
      <c r="AK75" s="180"/>
      <c r="AL75" s="178"/>
      <c r="AM75" s="179" t="s">
        <v>162</v>
      </c>
      <c r="AN75" s="180"/>
      <c r="AO75" s="180"/>
      <c r="AP75" s="181"/>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79" t="s">
        <v>158</v>
      </c>
      <c r="AH76" s="180"/>
      <c r="AI76" s="180"/>
      <c r="AJ76" s="180"/>
      <c r="AK76" s="180"/>
      <c r="AL76" s="178"/>
      <c r="AM76" s="179" t="s">
        <v>162</v>
      </c>
      <c r="AN76" s="180"/>
      <c r="AO76" s="180"/>
      <c r="AP76" s="181"/>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79" t="s">
        <v>159</v>
      </c>
      <c r="AH77" s="180"/>
      <c r="AI77" s="180"/>
      <c r="AJ77" s="180"/>
      <c r="AK77" s="180"/>
      <c r="AL77" s="178"/>
      <c r="AM77" s="179" t="s">
        <v>163</v>
      </c>
      <c r="AN77" s="180"/>
      <c r="AO77" s="180" t="s">
        <v>177</v>
      </c>
      <c r="AP77" s="181"/>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43870</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90" t="s">
        <v>53</v>
      </c>
      <c r="L8" s="191"/>
      <c r="M8" s="191"/>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8.3333333333333332E-3</v>
      </c>
      <c r="Y9" s="268"/>
      <c r="Z9" s="267"/>
      <c r="AA9" s="268"/>
      <c r="AB9" s="269"/>
      <c r="AC9" s="268"/>
      <c r="AD9" s="269"/>
      <c r="AE9" s="268"/>
      <c r="AF9" s="269"/>
      <c r="AG9" s="268"/>
      <c r="AH9" s="269"/>
      <c r="AI9" s="268"/>
      <c r="AJ9" s="269"/>
      <c r="AK9" s="268"/>
      <c r="AL9" s="269">
        <v>8.3333333333333332E-3</v>
      </c>
      <c r="AM9" s="270"/>
      <c r="AN9" s="271" t="s">
        <v>178</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8.3333333333333332E-3</v>
      </c>
      <c r="W10" s="275"/>
      <c r="X10" s="274">
        <v>6.25E-2</v>
      </c>
      <c r="Y10" s="275"/>
      <c r="Z10" s="274"/>
      <c r="AA10" s="275"/>
      <c r="AB10" s="274"/>
      <c r="AC10" s="275"/>
      <c r="AD10" s="276"/>
      <c r="AE10" s="275"/>
      <c r="AF10" s="276">
        <v>5.4166666666666669E-2</v>
      </c>
      <c r="AG10" s="275"/>
      <c r="AH10" s="276"/>
      <c r="AI10" s="275"/>
      <c r="AJ10" s="276"/>
      <c r="AK10" s="275"/>
      <c r="AL10" s="276"/>
      <c r="AM10" s="277"/>
      <c r="AN10" s="278" t="s">
        <v>272</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6.25E-2</v>
      </c>
      <c r="W11" s="275"/>
      <c r="X11" s="276">
        <v>0.29166666666666669</v>
      </c>
      <c r="Y11" s="277"/>
      <c r="Z11" s="274"/>
      <c r="AA11" s="275"/>
      <c r="AB11" s="276"/>
      <c r="AC11" s="275"/>
      <c r="AD11" s="276"/>
      <c r="AE11" s="275"/>
      <c r="AF11" s="276"/>
      <c r="AG11" s="275"/>
      <c r="AH11" s="276"/>
      <c r="AI11" s="275"/>
      <c r="AJ11" s="276"/>
      <c r="AK11" s="275"/>
      <c r="AL11" s="276">
        <v>0.22916666666666666</v>
      </c>
      <c r="AM11" s="277"/>
      <c r="AN11" s="278" t="s">
        <v>178</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0.29166666666666669</v>
      </c>
      <c r="W12" s="275"/>
      <c r="X12" s="276">
        <v>0.34166666666666662</v>
      </c>
      <c r="Y12" s="277"/>
      <c r="Z12" s="274"/>
      <c r="AA12" s="275"/>
      <c r="AB12" s="276">
        <v>4.1666666666666664E-2</v>
      </c>
      <c r="AC12" s="275"/>
      <c r="AD12" s="276">
        <v>4.1666666666666666E-3</v>
      </c>
      <c r="AE12" s="275"/>
      <c r="AF12" s="276">
        <v>4.1666666666666666E-3</v>
      </c>
      <c r="AG12" s="275"/>
      <c r="AH12" s="276"/>
      <c r="AI12" s="275"/>
      <c r="AJ12" s="276"/>
      <c r="AK12" s="275"/>
      <c r="AL12" s="276"/>
      <c r="AM12" s="277"/>
      <c r="AN12" s="278" t="s">
        <v>273</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0.34166666666666662</v>
      </c>
      <c r="W13" s="275"/>
      <c r="X13" s="276">
        <v>0.375</v>
      </c>
      <c r="Y13" s="277"/>
      <c r="Z13" s="274"/>
      <c r="AA13" s="275"/>
      <c r="AB13" s="276">
        <v>2.0833333333333332E-2</v>
      </c>
      <c r="AC13" s="275"/>
      <c r="AD13" s="276">
        <v>4.1666666666666666E-3</v>
      </c>
      <c r="AE13" s="275"/>
      <c r="AF13" s="276">
        <v>8.3333333333333332E-3</v>
      </c>
      <c r="AG13" s="275"/>
      <c r="AH13" s="276"/>
      <c r="AI13" s="275"/>
      <c r="AJ13" s="276"/>
      <c r="AK13" s="275"/>
      <c r="AL13" s="276"/>
      <c r="AM13" s="277"/>
      <c r="AN13" s="278" t="s">
        <v>274</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0.375</v>
      </c>
      <c r="W14" s="275"/>
      <c r="X14" s="276">
        <v>0.52083333333333337</v>
      </c>
      <c r="Y14" s="277"/>
      <c r="Z14" s="274"/>
      <c r="AA14" s="275"/>
      <c r="AB14" s="276"/>
      <c r="AC14" s="275"/>
      <c r="AD14" s="276"/>
      <c r="AE14" s="275"/>
      <c r="AF14" s="276"/>
      <c r="AG14" s="275"/>
      <c r="AH14" s="276"/>
      <c r="AI14" s="275"/>
      <c r="AJ14" s="276"/>
      <c r="AK14" s="275"/>
      <c r="AL14" s="276">
        <v>0.14583333333333334</v>
      </c>
      <c r="AM14" s="277"/>
      <c r="AN14" s="278" t="s">
        <v>205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0.52083333333333337</v>
      </c>
      <c r="W15" s="275"/>
      <c r="X15" s="276">
        <v>0.54166666666666663</v>
      </c>
      <c r="Y15" s="277"/>
      <c r="Z15" s="274"/>
      <c r="AA15" s="275"/>
      <c r="AB15" s="276">
        <v>1.3888888888888888E-2</v>
      </c>
      <c r="AC15" s="275"/>
      <c r="AD15" s="276"/>
      <c r="AE15" s="275"/>
      <c r="AF15" s="276">
        <v>6.9444444444444441E-3</v>
      </c>
      <c r="AG15" s="275"/>
      <c r="AH15" s="276"/>
      <c r="AI15" s="275"/>
      <c r="AJ15" s="276"/>
      <c r="AK15" s="275"/>
      <c r="AL15" s="276"/>
      <c r="AM15" s="277"/>
      <c r="AN15" s="278" t="s">
        <v>275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0.54166666666666663</v>
      </c>
      <c r="W16" s="275"/>
      <c r="X16" s="276">
        <v>0.60416666666666663</v>
      </c>
      <c r="Y16" s="277"/>
      <c r="Z16" s="274"/>
      <c r="AA16" s="275"/>
      <c r="AB16" s="276"/>
      <c r="AC16" s="275"/>
      <c r="AD16" s="276">
        <v>6.25E-2</v>
      </c>
      <c r="AE16" s="275"/>
      <c r="AF16" s="276"/>
      <c r="AG16" s="275"/>
      <c r="AH16" s="276"/>
      <c r="AI16" s="275"/>
      <c r="AJ16" s="276"/>
      <c r="AK16" s="275"/>
      <c r="AL16" s="276"/>
      <c r="AM16" s="277"/>
      <c r="AN16" s="278" t="s">
        <v>276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0.60416666666666663</v>
      </c>
      <c r="W17" s="275"/>
      <c r="X17" s="276">
        <v>0.6333333333333333</v>
      </c>
      <c r="Y17" s="277"/>
      <c r="Z17" s="274"/>
      <c r="AA17" s="275"/>
      <c r="AB17" s="276">
        <v>2.0833333333333332E-2</v>
      </c>
      <c r="AC17" s="275"/>
      <c r="AD17" s="276"/>
      <c r="AE17" s="275"/>
      <c r="AF17" s="276">
        <v>8.3333333333333332E-3</v>
      </c>
      <c r="AG17" s="275"/>
      <c r="AH17" s="276"/>
      <c r="AI17" s="275"/>
      <c r="AJ17" s="276"/>
      <c r="AK17" s="275"/>
      <c r="AL17" s="276"/>
      <c r="AM17" s="277"/>
      <c r="AN17" s="278" t="s">
        <v>277</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0.6333333333333333</v>
      </c>
      <c r="W18" s="275"/>
      <c r="X18" s="311">
        <v>0.66666666666666663</v>
      </c>
      <c r="Y18" s="312"/>
      <c r="Z18" s="274"/>
      <c r="AA18" s="275"/>
      <c r="AB18" s="276">
        <v>2.0833333333333332E-2</v>
      </c>
      <c r="AC18" s="275"/>
      <c r="AD18" s="276">
        <v>4.1666666666666666E-3</v>
      </c>
      <c r="AE18" s="275"/>
      <c r="AF18" s="276">
        <v>8.3333333333333332E-3</v>
      </c>
      <c r="AG18" s="275"/>
      <c r="AH18" s="276"/>
      <c r="AI18" s="275"/>
      <c r="AJ18" s="276"/>
      <c r="AK18" s="275"/>
      <c r="AL18" s="276"/>
      <c r="AM18" s="277"/>
      <c r="AN18" s="278" t="s">
        <v>278</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0.66666666666666663</v>
      </c>
      <c r="W19" s="275"/>
      <c r="X19" s="311">
        <v>0.6875</v>
      </c>
      <c r="Y19" s="312"/>
      <c r="Z19" s="274"/>
      <c r="AA19" s="275"/>
      <c r="AB19" s="276">
        <v>1.3888888888888888E-2</v>
      </c>
      <c r="AC19" s="275"/>
      <c r="AD19" s="276"/>
      <c r="AE19" s="275"/>
      <c r="AF19" s="276">
        <v>6.9444444444444441E-3</v>
      </c>
      <c r="AG19" s="275"/>
      <c r="AH19" s="276"/>
      <c r="AI19" s="275"/>
      <c r="AJ19" s="276"/>
      <c r="AK19" s="275"/>
      <c r="AL19" s="276"/>
      <c r="AM19" s="277"/>
      <c r="AN19" s="278" t="s">
        <v>279</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0.6875</v>
      </c>
      <c r="W20" s="275"/>
      <c r="X20" s="311">
        <v>0.83333333333333337</v>
      </c>
      <c r="Y20" s="312"/>
      <c r="Z20" s="274"/>
      <c r="AA20" s="275"/>
      <c r="AB20" s="276"/>
      <c r="AC20" s="275"/>
      <c r="AD20" s="276"/>
      <c r="AE20" s="275"/>
      <c r="AF20" s="276"/>
      <c r="AG20" s="275"/>
      <c r="AH20" s="276"/>
      <c r="AI20" s="275"/>
      <c r="AJ20" s="276"/>
      <c r="AK20" s="275"/>
      <c r="AL20" s="276">
        <v>0.14583333333333334</v>
      </c>
      <c r="AM20" s="277"/>
      <c r="AN20" s="278" t="s">
        <v>178</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0.83333333333333337</v>
      </c>
      <c r="W21" s="275"/>
      <c r="X21" s="311">
        <v>0.89722222222222225</v>
      </c>
      <c r="Y21" s="312"/>
      <c r="Z21" s="274"/>
      <c r="AA21" s="275"/>
      <c r="AB21" s="276"/>
      <c r="AC21" s="275"/>
      <c r="AD21" s="276"/>
      <c r="AE21" s="275"/>
      <c r="AF21" s="276">
        <v>6.3888888888888884E-2</v>
      </c>
      <c r="AG21" s="275"/>
      <c r="AH21" s="276"/>
      <c r="AI21" s="275"/>
      <c r="AJ21" s="276"/>
      <c r="AK21" s="275"/>
      <c r="AL21" s="276"/>
      <c r="AM21" s="277"/>
      <c r="AN21" s="278" t="s">
        <v>281</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0.89722222222222225</v>
      </c>
      <c r="W22" s="324"/>
      <c r="X22" s="325">
        <v>1</v>
      </c>
      <c r="Y22" s="276"/>
      <c r="Z22" s="323"/>
      <c r="AA22" s="324"/>
      <c r="AB22" s="324"/>
      <c r="AC22" s="324"/>
      <c r="AD22" s="324"/>
      <c r="AE22" s="324"/>
      <c r="AF22" s="324"/>
      <c r="AG22" s="324"/>
      <c r="AH22" s="324"/>
      <c r="AI22" s="324"/>
      <c r="AJ22" s="324"/>
      <c r="AK22" s="324"/>
      <c r="AL22" s="275">
        <v>0.10277777777777779</v>
      </c>
      <c r="AM22" s="276"/>
      <c r="AN22" s="278" t="s">
        <v>280</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0.13194444444444445</v>
      </c>
      <c r="AC31" s="352"/>
      <c r="AD31" s="352">
        <f>SUM(AD9:AE30)</f>
        <v>7.4999999999999997E-2</v>
      </c>
      <c r="AE31" s="352"/>
      <c r="AF31" s="352">
        <f>SUM(AF9:AG30)</f>
        <v>0.16111111111111109</v>
      </c>
      <c r="AG31" s="352"/>
      <c r="AH31" s="352">
        <f>SUM(AH9:AI30)</f>
        <v>0</v>
      </c>
      <c r="AI31" s="352"/>
      <c r="AJ31" s="352">
        <f>SUM(AJ9:AK30)</f>
        <v>0</v>
      </c>
      <c r="AK31" s="352"/>
      <c r="AL31" s="353">
        <f>SUM(AL9:AM30)</f>
        <v>0.63194444444444442</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12619</v>
      </c>
      <c r="Y35" s="385"/>
      <c r="Z35" s="385"/>
      <c r="AA35" s="55" t="s">
        <v>56</v>
      </c>
      <c r="AB35" s="386">
        <v>1002</v>
      </c>
      <c r="AC35" s="387"/>
      <c r="AD35" s="387"/>
      <c r="AE35" s="58" t="s">
        <v>56</v>
      </c>
      <c r="AF35" s="386">
        <v>0</v>
      </c>
      <c r="AG35" s="387"/>
      <c r="AH35" s="387"/>
      <c r="AI35" s="55" t="s">
        <v>56</v>
      </c>
      <c r="AJ35" s="386">
        <v>0</v>
      </c>
      <c r="AK35" s="387"/>
      <c r="AL35" s="387"/>
      <c r="AM35" s="55" t="s">
        <v>56</v>
      </c>
      <c r="AN35" s="388">
        <f>(X35+AF35)-(AB35+AJ35)</f>
        <v>11617</v>
      </c>
      <c r="AO35" s="389"/>
      <c r="AP35" s="55" t="s">
        <v>56</v>
      </c>
      <c r="AQ35" s="390"/>
      <c r="AR35" s="391"/>
      <c r="AS35" s="391"/>
      <c r="AT35" s="391"/>
      <c r="AU35" s="392"/>
    </row>
    <row r="36" spans="1:47" ht="15.75" customHeight="1">
      <c r="A36" s="189" t="s">
        <v>83</v>
      </c>
      <c r="B36" s="51"/>
      <c r="C36" s="51"/>
      <c r="D36" s="51"/>
      <c r="E36" s="51"/>
      <c r="F36" s="51"/>
      <c r="G36" s="47"/>
      <c r="H36" s="396">
        <f>SUM(AB9:AC30)</f>
        <v>0.13194444444444445</v>
      </c>
      <c r="I36" s="397"/>
      <c r="J36" s="397"/>
      <c r="K36" s="398">
        <v>120</v>
      </c>
      <c r="L36" s="399"/>
      <c r="M36" s="37" t="s">
        <v>56</v>
      </c>
      <c r="N36" s="400">
        <f t="shared" si="2"/>
        <v>380.00000000000006</v>
      </c>
      <c r="O36" s="401"/>
      <c r="P36" s="37" t="s">
        <v>56</v>
      </c>
      <c r="Q36" s="31"/>
      <c r="R36" s="409" t="s">
        <v>39</v>
      </c>
      <c r="S36" s="410"/>
      <c r="T36" s="410"/>
      <c r="U36" s="410"/>
      <c r="V36" s="410"/>
      <c r="W36" s="410"/>
      <c r="X36" s="403">
        <v>8000</v>
      </c>
      <c r="Y36" s="404"/>
      <c r="Z36" s="404"/>
      <c r="AA36" s="56" t="s">
        <v>56</v>
      </c>
      <c r="AB36" s="405">
        <v>3000</v>
      </c>
      <c r="AC36" s="406"/>
      <c r="AD36" s="406"/>
      <c r="AE36" s="57" t="s">
        <v>56</v>
      </c>
      <c r="AF36" s="405">
        <v>12000</v>
      </c>
      <c r="AG36" s="406"/>
      <c r="AH36" s="406"/>
      <c r="AI36" s="56" t="s">
        <v>56</v>
      </c>
      <c r="AJ36" s="405">
        <v>0</v>
      </c>
      <c r="AK36" s="406"/>
      <c r="AL36" s="406"/>
      <c r="AM36" s="56" t="s">
        <v>56</v>
      </c>
      <c r="AN36" s="407">
        <f t="shared" ref="AN36:AN43" si="3">(X36+AF36)-(AB36+AJ36)</f>
        <v>17000</v>
      </c>
      <c r="AO36" s="408"/>
      <c r="AP36" s="56" t="s">
        <v>56</v>
      </c>
      <c r="AQ36" s="393"/>
      <c r="AR36" s="394"/>
      <c r="AS36" s="394"/>
      <c r="AT36" s="394"/>
      <c r="AU36" s="395"/>
    </row>
    <row r="37" spans="1:47" ht="15.75" customHeight="1">
      <c r="A37" s="189" t="s">
        <v>67</v>
      </c>
      <c r="B37" s="51"/>
      <c r="C37" s="51"/>
      <c r="D37" s="51"/>
      <c r="E37" s="51"/>
      <c r="F37" s="51"/>
      <c r="G37" s="47"/>
      <c r="H37" s="396">
        <f>SUM(AD9:AE30)</f>
        <v>7.4999999999999997E-2</v>
      </c>
      <c r="I37" s="397"/>
      <c r="J37" s="397"/>
      <c r="K37" s="398">
        <v>89</v>
      </c>
      <c r="L37" s="399"/>
      <c r="M37" s="37" t="s">
        <v>56</v>
      </c>
      <c r="N37" s="400">
        <f t="shared" si="2"/>
        <v>160.19999999999999</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89" t="s">
        <v>150</v>
      </c>
      <c r="B38" s="51"/>
      <c r="C38" s="51"/>
      <c r="D38" s="51"/>
      <c r="E38" s="51"/>
      <c r="F38" s="51"/>
      <c r="G38" s="47"/>
      <c r="H38" s="396">
        <f>SUM(AF9:AG30)</f>
        <v>0.16111111111111109</v>
      </c>
      <c r="I38" s="397"/>
      <c r="J38" s="397"/>
      <c r="K38" s="398">
        <v>89</v>
      </c>
      <c r="L38" s="399"/>
      <c r="M38" s="37" t="s">
        <v>56</v>
      </c>
      <c r="N38" s="400">
        <f t="shared" si="2"/>
        <v>344.13333333333327</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89"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89"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89" t="s">
        <v>68</v>
      </c>
      <c r="B41" s="51"/>
      <c r="C41" s="51"/>
      <c r="D41" s="51"/>
      <c r="E41" s="51"/>
      <c r="F41" s="51"/>
      <c r="G41" s="47"/>
      <c r="H41" s="396">
        <f>SUM(AL9:AM30)</f>
        <v>0.63194444444444442</v>
      </c>
      <c r="I41" s="397"/>
      <c r="J41" s="397"/>
      <c r="K41" s="398">
        <v>8</v>
      </c>
      <c r="L41" s="399"/>
      <c r="M41" s="37" t="s">
        <v>56</v>
      </c>
      <c r="N41" s="400">
        <f t="shared" si="2"/>
        <v>121.33333333333333</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89"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1005.6666666666666</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43870</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43870</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86" t="s">
        <v>175</v>
      </c>
      <c r="AH71" s="187"/>
      <c r="AI71" s="187"/>
      <c r="AJ71" s="187"/>
      <c r="AK71" s="187"/>
      <c r="AL71" s="185"/>
      <c r="AM71" s="186" t="s">
        <v>170</v>
      </c>
      <c r="AN71" s="187"/>
      <c r="AO71" s="187"/>
      <c r="AP71" s="188"/>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86" t="s">
        <v>171</v>
      </c>
      <c r="AH72" s="187"/>
      <c r="AI72" s="187"/>
      <c r="AJ72" s="187"/>
      <c r="AK72" s="187"/>
      <c r="AL72" s="185"/>
      <c r="AM72" s="186" t="s">
        <v>172</v>
      </c>
      <c r="AN72" s="187"/>
      <c r="AO72" s="187" t="s">
        <v>177</v>
      </c>
      <c r="AP72" s="188"/>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86" t="s">
        <v>181</v>
      </c>
      <c r="AH73" s="187"/>
      <c r="AI73" s="187"/>
      <c r="AJ73" s="187"/>
      <c r="AK73" s="187"/>
      <c r="AL73" s="185"/>
      <c r="AM73" s="186" t="s">
        <v>160</v>
      </c>
      <c r="AN73" s="187"/>
      <c r="AO73" s="187"/>
      <c r="AP73" s="188"/>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86" t="s">
        <v>156</v>
      </c>
      <c r="AH74" s="187"/>
      <c r="AI74" s="187"/>
      <c r="AJ74" s="187"/>
      <c r="AK74" s="187"/>
      <c r="AL74" s="185"/>
      <c r="AM74" s="186" t="s">
        <v>161</v>
      </c>
      <c r="AN74" s="187"/>
      <c r="AO74" s="187"/>
      <c r="AP74" s="188"/>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86" t="s">
        <v>157</v>
      </c>
      <c r="AH75" s="187"/>
      <c r="AI75" s="187"/>
      <c r="AJ75" s="187"/>
      <c r="AK75" s="187"/>
      <c r="AL75" s="185"/>
      <c r="AM75" s="186" t="s">
        <v>162</v>
      </c>
      <c r="AN75" s="187"/>
      <c r="AO75" s="187"/>
      <c r="AP75" s="188"/>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86" t="s">
        <v>158</v>
      </c>
      <c r="AH76" s="187"/>
      <c r="AI76" s="187"/>
      <c r="AJ76" s="187"/>
      <c r="AK76" s="187"/>
      <c r="AL76" s="185"/>
      <c r="AM76" s="186" t="s">
        <v>162</v>
      </c>
      <c r="AN76" s="187"/>
      <c r="AO76" s="187"/>
      <c r="AP76" s="188"/>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86" t="s">
        <v>159</v>
      </c>
      <c r="AH77" s="187"/>
      <c r="AI77" s="187"/>
      <c r="AJ77" s="187"/>
      <c r="AK77" s="187"/>
      <c r="AL77" s="185"/>
      <c r="AM77" s="186" t="s">
        <v>163</v>
      </c>
      <c r="AN77" s="187"/>
      <c r="AO77" s="187" t="s">
        <v>177</v>
      </c>
      <c r="AP77" s="188"/>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43871</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97" t="s">
        <v>53</v>
      </c>
      <c r="L8" s="198"/>
      <c r="M8" s="198"/>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4.1666666666666664E-2</v>
      </c>
      <c r="Y9" s="268"/>
      <c r="Z9" s="267"/>
      <c r="AA9" s="268"/>
      <c r="AB9" s="269"/>
      <c r="AC9" s="268"/>
      <c r="AD9" s="269"/>
      <c r="AE9" s="268"/>
      <c r="AF9" s="269"/>
      <c r="AG9" s="268"/>
      <c r="AH9" s="269"/>
      <c r="AI9" s="268"/>
      <c r="AJ9" s="269"/>
      <c r="AK9" s="268"/>
      <c r="AL9" s="269">
        <v>4.1666666666666664E-2</v>
      </c>
      <c r="AM9" s="270"/>
      <c r="AN9" s="271" t="s">
        <v>178</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4">
        <v>0.10416666666666667</v>
      </c>
      <c r="Y10" s="275"/>
      <c r="Z10" s="274"/>
      <c r="AA10" s="275"/>
      <c r="AB10" s="274"/>
      <c r="AC10" s="275"/>
      <c r="AD10" s="276"/>
      <c r="AE10" s="275"/>
      <c r="AF10" s="276">
        <v>6.25E-2</v>
      </c>
      <c r="AG10" s="275"/>
      <c r="AH10" s="276"/>
      <c r="AI10" s="275"/>
      <c r="AJ10" s="276"/>
      <c r="AK10" s="275"/>
      <c r="AL10" s="276"/>
      <c r="AM10" s="277"/>
      <c r="AN10" s="278" t="s">
        <v>282</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0.10416666666666667</v>
      </c>
      <c r="W11" s="275"/>
      <c r="X11" s="276">
        <v>0.20833333333333334</v>
      </c>
      <c r="Y11" s="277"/>
      <c r="Z11" s="274"/>
      <c r="AA11" s="275"/>
      <c r="AB11" s="276"/>
      <c r="AC11" s="275"/>
      <c r="AD11" s="276"/>
      <c r="AE11" s="275"/>
      <c r="AF11" s="276"/>
      <c r="AG11" s="275"/>
      <c r="AH11" s="276"/>
      <c r="AI11" s="275"/>
      <c r="AJ11" s="276"/>
      <c r="AK11" s="275"/>
      <c r="AL11" s="276">
        <v>0.10416666666666667</v>
      </c>
      <c r="AM11" s="277"/>
      <c r="AN11" s="278" t="s">
        <v>178</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0.20833333333333334</v>
      </c>
      <c r="W12" s="275"/>
      <c r="X12" s="276">
        <v>0.23750000000000002</v>
      </c>
      <c r="Y12" s="277"/>
      <c r="Z12" s="274"/>
      <c r="AA12" s="275"/>
      <c r="AB12" s="276">
        <v>2.0833333333333332E-2</v>
      </c>
      <c r="AC12" s="275"/>
      <c r="AD12" s="276">
        <v>4.1666666666666666E-3</v>
      </c>
      <c r="AE12" s="275"/>
      <c r="AF12" s="276">
        <v>4.1666666666666666E-3</v>
      </c>
      <c r="AG12" s="275"/>
      <c r="AH12" s="276"/>
      <c r="AI12" s="275"/>
      <c r="AJ12" s="276"/>
      <c r="AK12" s="275"/>
      <c r="AL12" s="276"/>
      <c r="AM12" s="277"/>
      <c r="AN12" s="278" t="s">
        <v>283</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0.23750000000000002</v>
      </c>
      <c r="W13" s="275"/>
      <c r="X13" s="276">
        <v>0.41666666666666669</v>
      </c>
      <c r="Y13" s="277"/>
      <c r="Z13" s="274"/>
      <c r="AA13" s="275"/>
      <c r="AB13" s="276">
        <v>6.25E-2</v>
      </c>
      <c r="AC13" s="275"/>
      <c r="AD13" s="276">
        <v>1.2499999999999999E-2</v>
      </c>
      <c r="AE13" s="275"/>
      <c r="AF13" s="276">
        <v>0.10416666666666667</v>
      </c>
      <c r="AG13" s="275"/>
      <c r="AH13" s="276"/>
      <c r="AI13" s="275"/>
      <c r="AJ13" s="276"/>
      <c r="AK13" s="275"/>
      <c r="AL13" s="276"/>
      <c r="AM13" s="277"/>
      <c r="AN13" s="278" t="s">
        <v>284</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0.41666666666666669</v>
      </c>
      <c r="W14" s="275"/>
      <c r="X14" s="276">
        <v>0.4375</v>
      </c>
      <c r="Y14" s="277"/>
      <c r="Z14" s="274"/>
      <c r="AA14" s="275"/>
      <c r="AB14" s="276"/>
      <c r="AC14" s="275"/>
      <c r="AD14" s="276"/>
      <c r="AE14" s="275"/>
      <c r="AF14" s="276">
        <v>2.0833333333333332E-2</v>
      </c>
      <c r="AG14" s="275"/>
      <c r="AH14" s="276"/>
      <c r="AI14" s="275"/>
      <c r="AJ14" s="276"/>
      <c r="AK14" s="275"/>
      <c r="AL14" s="276"/>
      <c r="AM14" s="277"/>
      <c r="AN14" s="278" t="s">
        <v>285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0.4375</v>
      </c>
      <c r="W15" s="275"/>
      <c r="X15" s="276">
        <v>0.45833333333333331</v>
      </c>
      <c r="Y15" s="277"/>
      <c r="Z15" s="274"/>
      <c r="AA15" s="275"/>
      <c r="AB15" s="276">
        <v>1.3888888888888888E-2</v>
      </c>
      <c r="AC15" s="275"/>
      <c r="AD15" s="276"/>
      <c r="AE15" s="275"/>
      <c r="AF15" s="276">
        <v>6.9444444444444441E-3</v>
      </c>
      <c r="AG15" s="275"/>
      <c r="AH15" s="276"/>
      <c r="AI15" s="275"/>
      <c r="AJ15" s="276"/>
      <c r="AK15" s="275"/>
      <c r="AL15" s="276"/>
      <c r="AM15" s="277"/>
      <c r="AN15" s="278" t="s">
        <v>286</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0.45833333333333331</v>
      </c>
      <c r="W16" s="275"/>
      <c r="X16" s="276">
        <v>0.5</v>
      </c>
      <c r="Y16" s="277"/>
      <c r="Z16" s="274"/>
      <c r="AA16" s="275"/>
      <c r="AB16" s="276">
        <v>2.7777777777777776E-2</v>
      </c>
      <c r="AC16" s="275"/>
      <c r="AD16" s="276">
        <v>6.9444444444444441E-3</v>
      </c>
      <c r="AE16" s="275"/>
      <c r="AF16" s="276">
        <v>6.9444444444444441E-3</v>
      </c>
      <c r="AG16" s="275"/>
      <c r="AH16" s="276"/>
      <c r="AI16" s="275"/>
      <c r="AJ16" s="276"/>
      <c r="AK16" s="275"/>
      <c r="AL16" s="276"/>
      <c r="AM16" s="277"/>
      <c r="AN16" s="278" t="s">
        <v>287</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v>
      </c>
      <c r="W17" s="275"/>
      <c r="X17" s="276">
        <v>0.51666666666666672</v>
      </c>
      <c r="Y17" s="277"/>
      <c r="Z17" s="274"/>
      <c r="AA17" s="275"/>
      <c r="AB17" s="276"/>
      <c r="AC17" s="275"/>
      <c r="AD17" s="276"/>
      <c r="AE17" s="275"/>
      <c r="AF17" s="276"/>
      <c r="AG17" s="275"/>
      <c r="AH17" s="276"/>
      <c r="AI17" s="275"/>
      <c r="AJ17" s="276"/>
      <c r="AK17" s="275"/>
      <c r="AL17" s="276">
        <v>1.6666666666666666E-2</v>
      </c>
      <c r="AM17" s="277"/>
      <c r="AN17" s="278" t="s">
        <v>288</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0.51666666666666672</v>
      </c>
      <c r="W18" s="275"/>
      <c r="X18" s="311">
        <v>0.5708333333333333</v>
      </c>
      <c r="Y18" s="312"/>
      <c r="Z18" s="274"/>
      <c r="AA18" s="275"/>
      <c r="AB18" s="276">
        <v>4.1666666666666664E-2</v>
      </c>
      <c r="AC18" s="275"/>
      <c r="AD18" s="276">
        <v>4.1666666666666666E-3</v>
      </c>
      <c r="AE18" s="275"/>
      <c r="AF18" s="276">
        <v>8.3333333333333332E-3</v>
      </c>
      <c r="AG18" s="275"/>
      <c r="AH18" s="276"/>
      <c r="AI18" s="275"/>
      <c r="AJ18" s="276"/>
      <c r="AK18" s="275"/>
      <c r="AL18" s="276"/>
      <c r="AM18" s="277"/>
      <c r="AN18" s="278" t="s">
        <v>289</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0.5708333333333333</v>
      </c>
      <c r="W19" s="275"/>
      <c r="X19" s="311">
        <v>0.61249999999999993</v>
      </c>
      <c r="Y19" s="312"/>
      <c r="Z19" s="274"/>
      <c r="AA19" s="275"/>
      <c r="AB19" s="276">
        <v>3.4722222222222224E-2</v>
      </c>
      <c r="AC19" s="275"/>
      <c r="AD19" s="276"/>
      <c r="AE19" s="275"/>
      <c r="AF19" s="276">
        <v>6.9444444444444441E-3</v>
      </c>
      <c r="AG19" s="275"/>
      <c r="AH19" s="276"/>
      <c r="AI19" s="275"/>
      <c r="AJ19" s="276"/>
      <c r="AK19" s="275"/>
      <c r="AL19" s="276"/>
      <c r="AM19" s="277"/>
      <c r="AN19" s="278" t="s">
        <v>290</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0.61249999999999993</v>
      </c>
      <c r="W20" s="275"/>
      <c r="X20" s="311">
        <v>0.625</v>
      </c>
      <c r="Y20" s="312"/>
      <c r="Z20" s="274"/>
      <c r="AA20" s="275"/>
      <c r="AB20" s="276"/>
      <c r="AC20" s="275"/>
      <c r="AD20" s="276"/>
      <c r="AE20" s="275"/>
      <c r="AF20" s="276">
        <v>1.2499999999999999E-2</v>
      </c>
      <c r="AG20" s="275"/>
      <c r="AH20" s="276"/>
      <c r="AI20" s="275"/>
      <c r="AJ20" s="276"/>
      <c r="AK20" s="275"/>
      <c r="AL20" s="276"/>
      <c r="AM20" s="277"/>
      <c r="AN20" s="278" t="s">
        <v>291</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0.625</v>
      </c>
      <c r="W21" s="275"/>
      <c r="X21" s="311">
        <v>0.67499999999999993</v>
      </c>
      <c r="Y21" s="312"/>
      <c r="Z21" s="274"/>
      <c r="AA21" s="275"/>
      <c r="AB21" s="276">
        <v>4.1666666666666664E-2</v>
      </c>
      <c r="AC21" s="275"/>
      <c r="AD21" s="276">
        <v>4.1666666666666666E-3</v>
      </c>
      <c r="AE21" s="275"/>
      <c r="AF21" s="276">
        <v>4.1666666666666666E-3</v>
      </c>
      <c r="AG21" s="275"/>
      <c r="AH21" s="276"/>
      <c r="AI21" s="275"/>
      <c r="AJ21" s="276"/>
      <c r="AK21" s="275"/>
      <c r="AL21" s="276"/>
      <c r="AM21" s="277"/>
      <c r="AN21" s="278" t="s">
        <v>292</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0.67499999999999993</v>
      </c>
      <c r="W22" s="324"/>
      <c r="X22" s="325">
        <v>0.6875</v>
      </c>
      <c r="Y22" s="276"/>
      <c r="Z22" s="323"/>
      <c r="AA22" s="324"/>
      <c r="AB22" s="324"/>
      <c r="AC22" s="324"/>
      <c r="AD22" s="324"/>
      <c r="AE22" s="324"/>
      <c r="AF22" s="324"/>
      <c r="AG22" s="324"/>
      <c r="AH22" s="324"/>
      <c r="AI22" s="324"/>
      <c r="AJ22" s="324"/>
      <c r="AK22" s="324"/>
      <c r="AL22" s="275">
        <v>1.2499999999999999E-2</v>
      </c>
      <c r="AM22" s="276"/>
      <c r="AN22" s="278" t="s">
        <v>178</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0.6875</v>
      </c>
      <c r="W23" s="324"/>
      <c r="X23" s="324">
        <v>0.70000000000000007</v>
      </c>
      <c r="Y23" s="276"/>
      <c r="Z23" s="323"/>
      <c r="AA23" s="324"/>
      <c r="AB23" s="324"/>
      <c r="AC23" s="324"/>
      <c r="AD23" s="324"/>
      <c r="AE23" s="324"/>
      <c r="AF23" s="324">
        <v>1.2499999999999999E-2</v>
      </c>
      <c r="AG23" s="324"/>
      <c r="AH23" s="324"/>
      <c r="AI23" s="324"/>
      <c r="AJ23" s="324"/>
      <c r="AK23" s="324"/>
      <c r="AL23" s="275"/>
      <c r="AM23" s="276"/>
      <c r="AN23" s="278" t="s">
        <v>293</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0.70000000000000007</v>
      </c>
      <c r="W24" s="324"/>
      <c r="X24" s="275">
        <v>0.91666666666666663</v>
      </c>
      <c r="Y24" s="276"/>
      <c r="Z24" s="323"/>
      <c r="AA24" s="324"/>
      <c r="AB24" s="324"/>
      <c r="AC24" s="324"/>
      <c r="AD24" s="324"/>
      <c r="AE24" s="324"/>
      <c r="AF24" s="324"/>
      <c r="AG24" s="324"/>
      <c r="AH24" s="324"/>
      <c r="AI24" s="324"/>
      <c r="AJ24" s="324"/>
      <c r="AK24" s="324"/>
      <c r="AL24" s="275">
        <v>0.21666666666666667</v>
      </c>
      <c r="AM24" s="276"/>
      <c r="AN24" s="278" t="s">
        <v>178</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v>0.91666666666666663</v>
      </c>
      <c r="W25" s="275"/>
      <c r="X25" s="340">
        <v>0.95833333333333337</v>
      </c>
      <c r="Y25" s="276"/>
      <c r="Z25" s="323"/>
      <c r="AA25" s="324"/>
      <c r="AB25" s="324">
        <v>3.3333333333333333E-2</v>
      </c>
      <c r="AC25" s="324"/>
      <c r="AD25" s="324">
        <v>4.1666666666666666E-3</v>
      </c>
      <c r="AE25" s="324"/>
      <c r="AF25" s="324">
        <v>4.1666666666666666E-3</v>
      </c>
      <c r="AG25" s="324"/>
      <c r="AH25" s="324"/>
      <c r="AI25" s="324"/>
      <c r="AJ25" s="324"/>
      <c r="AK25" s="324"/>
      <c r="AL25" s="275"/>
      <c r="AM25" s="276"/>
      <c r="AN25" s="278" t="s">
        <v>294</v>
      </c>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0.95833333333333337</v>
      </c>
      <c r="W26" s="324"/>
      <c r="X26" s="325">
        <v>1</v>
      </c>
      <c r="Y26" s="276"/>
      <c r="Z26" s="337"/>
      <c r="AA26" s="324"/>
      <c r="AB26" s="325"/>
      <c r="AC26" s="324"/>
      <c r="AD26" s="325"/>
      <c r="AE26" s="324"/>
      <c r="AF26" s="325">
        <v>4.1666666666666664E-2</v>
      </c>
      <c r="AG26" s="324"/>
      <c r="AH26" s="325"/>
      <c r="AI26" s="324"/>
      <c r="AJ26" s="325"/>
      <c r="AK26" s="324"/>
      <c r="AL26" s="340"/>
      <c r="AM26" s="276"/>
      <c r="AN26" s="278" t="s">
        <v>295</v>
      </c>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0.27638888888888891</v>
      </c>
      <c r="AC31" s="352"/>
      <c r="AD31" s="352">
        <f>SUM(AD9:AE30)</f>
        <v>3.6111111111111108E-2</v>
      </c>
      <c r="AE31" s="352"/>
      <c r="AF31" s="352">
        <f>SUM(AF9:AG30)</f>
        <v>0.29583333333333339</v>
      </c>
      <c r="AG31" s="352"/>
      <c r="AH31" s="352">
        <f>SUM(AH9:AI30)</f>
        <v>0</v>
      </c>
      <c r="AI31" s="352"/>
      <c r="AJ31" s="352">
        <f>SUM(AJ9:AK30)</f>
        <v>0</v>
      </c>
      <c r="AK31" s="352"/>
      <c r="AL31" s="353">
        <f>SUM(AL9:AM30)</f>
        <v>0.39166666666666672</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11617</v>
      </c>
      <c r="Y35" s="385"/>
      <c r="Z35" s="385"/>
      <c r="AA35" s="55" t="s">
        <v>56</v>
      </c>
      <c r="AB35" s="386">
        <v>1575</v>
      </c>
      <c r="AC35" s="387"/>
      <c r="AD35" s="387"/>
      <c r="AE35" s="58" t="s">
        <v>56</v>
      </c>
      <c r="AF35" s="386">
        <v>0</v>
      </c>
      <c r="AG35" s="387"/>
      <c r="AH35" s="387"/>
      <c r="AI35" s="55" t="s">
        <v>56</v>
      </c>
      <c r="AJ35" s="386">
        <v>0</v>
      </c>
      <c r="AK35" s="387"/>
      <c r="AL35" s="387"/>
      <c r="AM35" s="55" t="s">
        <v>56</v>
      </c>
      <c r="AN35" s="388">
        <f>(X35+AF35)-(AB35+AJ35)</f>
        <v>10042</v>
      </c>
      <c r="AO35" s="389"/>
      <c r="AP35" s="55" t="s">
        <v>56</v>
      </c>
      <c r="AQ35" s="390"/>
      <c r="AR35" s="391"/>
      <c r="AS35" s="391"/>
      <c r="AT35" s="391"/>
      <c r="AU35" s="392"/>
    </row>
    <row r="36" spans="1:47" ht="15.75" customHeight="1">
      <c r="A36" s="196" t="s">
        <v>83</v>
      </c>
      <c r="B36" s="51"/>
      <c r="C36" s="51"/>
      <c r="D36" s="51"/>
      <c r="E36" s="51"/>
      <c r="F36" s="51"/>
      <c r="G36" s="47"/>
      <c r="H36" s="396">
        <f>SUM(AB9:AC30)</f>
        <v>0.27638888888888891</v>
      </c>
      <c r="I36" s="397"/>
      <c r="J36" s="397"/>
      <c r="K36" s="398">
        <v>120</v>
      </c>
      <c r="L36" s="399"/>
      <c r="M36" s="37" t="s">
        <v>56</v>
      </c>
      <c r="N36" s="400">
        <f t="shared" si="2"/>
        <v>796</v>
      </c>
      <c r="O36" s="401"/>
      <c r="P36" s="37" t="s">
        <v>56</v>
      </c>
      <c r="Q36" s="31"/>
      <c r="R36" s="409" t="s">
        <v>39</v>
      </c>
      <c r="S36" s="410"/>
      <c r="T36" s="410"/>
      <c r="U36" s="410"/>
      <c r="V36" s="410"/>
      <c r="W36" s="410"/>
      <c r="X36" s="403">
        <v>17000</v>
      </c>
      <c r="Y36" s="404"/>
      <c r="Z36" s="404"/>
      <c r="AA36" s="56" t="s">
        <v>56</v>
      </c>
      <c r="AB36" s="405">
        <v>3000</v>
      </c>
      <c r="AC36" s="406"/>
      <c r="AD36" s="406"/>
      <c r="AE36" s="57" t="s">
        <v>56</v>
      </c>
      <c r="AF36" s="405"/>
      <c r="AG36" s="406"/>
      <c r="AH36" s="406"/>
      <c r="AI36" s="56" t="s">
        <v>56</v>
      </c>
      <c r="AJ36" s="405">
        <v>0</v>
      </c>
      <c r="AK36" s="406"/>
      <c r="AL36" s="406"/>
      <c r="AM36" s="56" t="s">
        <v>56</v>
      </c>
      <c r="AN36" s="407">
        <f t="shared" ref="AN36:AN43" si="3">(X36+AF36)-(AB36+AJ36)</f>
        <v>14000</v>
      </c>
      <c r="AO36" s="408"/>
      <c r="AP36" s="56" t="s">
        <v>56</v>
      </c>
      <c r="AQ36" s="393"/>
      <c r="AR36" s="394"/>
      <c r="AS36" s="394"/>
      <c r="AT36" s="394"/>
      <c r="AU36" s="395"/>
    </row>
    <row r="37" spans="1:47" ht="15.75" customHeight="1">
      <c r="A37" s="196" t="s">
        <v>67</v>
      </c>
      <c r="B37" s="51"/>
      <c r="C37" s="51"/>
      <c r="D37" s="51"/>
      <c r="E37" s="51"/>
      <c r="F37" s="51"/>
      <c r="G37" s="47"/>
      <c r="H37" s="396">
        <f>SUM(AD9:AE30)</f>
        <v>3.6111111111111108E-2</v>
      </c>
      <c r="I37" s="397"/>
      <c r="J37" s="397"/>
      <c r="K37" s="398">
        <v>89</v>
      </c>
      <c r="L37" s="399"/>
      <c r="M37" s="37" t="s">
        <v>56</v>
      </c>
      <c r="N37" s="400">
        <f t="shared" si="2"/>
        <v>77.133333333333326</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96" t="s">
        <v>150</v>
      </c>
      <c r="B38" s="51"/>
      <c r="C38" s="51"/>
      <c r="D38" s="51"/>
      <c r="E38" s="51"/>
      <c r="F38" s="51"/>
      <c r="G38" s="47"/>
      <c r="H38" s="396">
        <f>SUM(AF9:AG30)</f>
        <v>0.29583333333333339</v>
      </c>
      <c r="I38" s="397"/>
      <c r="J38" s="397"/>
      <c r="K38" s="398">
        <v>89</v>
      </c>
      <c r="L38" s="399"/>
      <c r="M38" s="37" t="s">
        <v>56</v>
      </c>
      <c r="N38" s="400">
        <f t="shared" si="2"/>
        <v>631.90000000000009</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96"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96"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96" t="s">
        <v>68</v>
      </c>
      <c r="B41" s="51"/>
      <c r="C41" s="51"/>
      <c r="D41" s="51"/>
      <c r="E41" s="51"/>
      <c r="F41" s="51"/>
      <c r="G41" s="47"/>
      <c r="H41" s="396">
        <f>SUM(AL9:AM30)</f>
        <v>0.39166666666666672</v>
      </c>
      <c r="I41" s="397"/>
      <c r="J41" s="397"/>
      <c r="K41" s="398">
        <v>8</v>
      </c>
      <c r="L41" s="399"/>
      <c r="M41" s="37" t="s">
        <v>56</v>
      </c>
      <c r="N41" s="400">
        <f t="shared" si="2"/>
        <v>75.200000000000017</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96"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1580.2333333333333</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43871</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43871</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93" t="s">
        <v>175</v>
      </c>
      <c r="AH71" s="194"/>
      <c r="AI71" s="194"/>
      <c r="AJ71" s="194"/>
      <c r="AK71" s="194"/>
      <c r="AL71" s="192"/>
      <c r="AM71" s="193" t="s">
        <v>170</v>
      </c>
      <c r="AN71" s="194"/>
      <c r="AO71" s="194"/>
      <c r="AP71" s="195"/>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93" t="s">
        <v>171</v>
      </c>
      <c r="AH72" s="194"/>
      <c r="AI72" s="194"/>
      <c r="AJ72" s="194"/>
      <c r="AK72" s="194"/>
      <c r="AL72" s="192"/>
      <c r="AM72" s="193" t="s">
        <v>172</v>
      </c>
      <c r="AN72" s="194"/>
      <c r="AO72" s="194" t="s">
        <v>177</v>
      </c>
      <c r="AP72" s="195"/>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93" t="s">
        <v>181</v>
      </c>
      <c r="AH73" s="194"/>
      <c r="AI73" s="194"/>
      <c r="AJ73" s="194"/>
      <c r="AK73" s="194"/>
      <c r="AL73" s="192"/>
      <c r="AM73" s="193" t="s">
        <v>160</v>
      </c>
      <c r="AN73" s="194"/>
      <c r="AO73" s="194"/>
      <c r="AP73" s="195"/>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93" t="s">
        <v>156</v>
      </c>
      <c r="AH74" s="194"/>
      <c r="AI74" s="194"/>
      <c r="AJ74" s="194"/>
      <c r="AK74" s="194"/>
      <c r="AL74" s="192"/>
      <c r="AM74" s="193" t="s">
        <v>161</v>
      </c>
      <c r="AN74" s="194"/>
      <c r="AO74" s="194"/>
      <c r="AP74" s="195"/>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93" t="s">
        <v>157</v>
      </c>
      <c r="AH75" s="194"/>
      <c r="AI75" s="194"/>
      <c r="AJ75" s="194"/>
      <c r="AK75" s="194"/>
      <c r="AL75" s="192"/>
      <c r="AM75" s="193" t="s">
        <v>162</v>
      </c>
      <c r="AN75" s="194"/>
      <c r="AO75" s="194"/>
      <c r="AP75" s="195"/>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93" t="s">
        <v>158</v>
      </c>
      <c r="AH76" s="194"/>
      <c r="AI76" s="194"/>
      <c r="AJ76" s="194"/>
      <c r="AK76" s="194"/>
      <c r="AL76" s="192"/>
      <c r="AM76" s="193" t="s">
        <v>162</v>
      </c>
      <c r="AN76" s="194"/>
      <c r="AO76" s="194"/>
      <c r="AP76" s="195"/>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93" t="s">
        <v>159</v>
      </c>
      <c r="AH77" s="194"/>
      <c r="AI77" s="194"/>
      <c r="AJ77" s="194"/>
      <c r="AK77" s="194"/>
      <c r="AL77" s="192"/>
      <c r="AM77" s="193" t="s">
        <v>163</v>
      </c>
      <c r="AN77" s="194"/>
      <c r="AO77" s="194" t="s">
        <v>177</v>
      </c>
      <c r="AP77" s="195"/>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43872</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202" t="s">
        <v>53</v>
      </c>
      <c r="L8" s="203"/>
      <c r="M8" s="203"/>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6.6666666666666666E-2</v>
      </c>
      <c r="Y9" s="268"/>
      <c r="Z9" s="267"/>
      <c r="AA9" s="268"/>
      <c r="AB9" s="269">
        <v>4.1666666666666664E-2</v>
      </c>
      <c r="AC9" s="268"/>
      <c r="AD9" s="269">
        <v>4.1666666666666666E-3</v>
      </c>
      <c r="AE9" s="268"/>
      <c r="AF9" s="269">
        <v>2.0833333333333332E-2</v>
      </c>
      <c r="AG9" s="268"/>
      <c r="AH9" s="269"/>
      <c r="AI9" s="268"/>
      <c r="AJ9" s="269"/>
      <c r="AK9" s="268"/>
      <c r="AL9" s="269"/>
      <c r="AM9" s="270"/>
      <c r="AN9" s="271" t="s">
        <v>296</v>
      </c>
      <c r="AO9" s="272"/>
      <c r="AP9" s="272"/>
      <c r="AQ9" s="272"/>
      <c r="AR9" s="272"/>
      <c r="AS9" s="272"/>
      <c r="AT9" s="272"/>
      <c r="AU9" s="273"/>
    </row>
    <row r="10" spans="1:47" ht="15.75" customHeight="1" thickTop="1">
      <c r="A10" s="18"/>
      <c r="B10" s="18"/>
      <c r="C10" s="18"/>
      <c r="D10" s="18"/>
      <c r="E10" s="19"/>
      <c r="F10" s="19"/>
      <c r="G10" s="19"/>
      <c r="H10" s="19"/>
      <c r="I10" s="19"/>
      <c r="J10" s="19"/>
      <c r="U10" s="20"/>
      <c r="V10" s="274">
        <v>6.6666666666666666E-2</v>
      </c>
      <c r="W10" s="275"/>
      <c r="X10" s="274">
        <v>0.33333333333333331</v>
      </c>
      <c r="Y10" s="275"/>
      <c r="Z10" s="274"/>
      <c r="AA10" s="275"/>
      <c r="AB10" s="274"/>
      <c r="AC10" s="275"/>
      <c r="AD10" s="276"/>
      <c r="AE10" s="275"/>
      <c r="AF10" s="276"/>
      <c r="AG10" s="275"/>
      <c r="AH10" s="276"/>
      <c r="AI10" s="275"/>
      <c r="AJ10" s="276"/>
      <c r="AK10" s="275"/>
      <c r="AL10" s="276">
        <v>0.26666666666666666</v>
      </c>
      <c r="AM10" s="277"/>
      <c r="AN10" s="278" t="s">
        <v>178</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0.33333333333333331</v>
      </c>
      <c r="W11" s="275"/>
      <c r="X11" s="276">
        <v>0.375</v>
      </c>
      <c r="Y11" s="277"/>
      <c r="Z11" s="274"/>
      <c r="AA11" s="275"/>
      <c r="AB11" s="276">
        <v>2.7777777777777776E-2</v>
      </c>
      <c r="AC11" s="275"/>
      <c r="AD11" s="276">
        <v>6.9444444444444441E-3</v>
      </c>
      <c r="AE11" s="275"/>
      <c r="AF11" s="276">
        <v>6.9444444444444441E-3</v>
      </c>
      <c r="AG11" s="275"/>
      <c r="AH11" s="276"/>
      <c r="AI11" s="275"/>
      <c r="AJ11" s="276"/>
      <c r="AK11" s="275"/>
      <c r="AL11" s="276"/>
      <c r="AM11" s="277"/>
      <c r="AN11" s="278" t="s">
        <v>297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0.375</v>
      </c>
      <c r="W12" s="275"/>
      <c r="X12" s="276">
        <v>0.42499999999999999</v>
      </c>
      <c r="Y12" s="277"/>
      <c r="Z12" s="274"/>
      <c r="AA12" s="275"/>
      <c r="AB12" s="276">
        <v>4.1666666666666664E-2</v>
      </c>
      <c r="AC12" s="275"/>
      <c r="AD12" s="276">
        <v>4.1666666666666666E-3</v>
      </c>
      <c r="AE12" s="275"/>
      <c r="AF12" s="276">
        <v>4.1666666666666666E-3</v>
      </c>
      <c r="AG12" s="275"/>
      <c r="AH12" s="276"/>
      <c r="AI12" s="275"/>
      <c r="AJ12" s="276"/>
      <c r="AK12" s="275"/>
      <c r="AL12" s="276"/>
      <c r="AM12" s="277"/>
      <c r="AN12" s="278" t="s">
        <v>298</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0.42499999999999999</v>
      </c>
      <c r="W13" s="275"/>
      <c r="X13" s="276">
        <v>0.5</v>
      </c>
      <c r="Y13" s="277"/>
      <c r="Z13" s="274"/>
      <c r="AA13" s="275"/>
      <c r="AB13" s="276"/>
      <c r="AC13" s="275"/>
      <c r="AD13" s="276"/>
      <c r="AE13" s="275"/>
      <c r="AF13" s="276"/>
      <c r="AG13" s="275"/>
      <c r="AH13" s="276"/>
      <c r="AI13" s="275"/>
      <c r="AJ13" s="276"/>
      <c r="AK13" s="275"/>
      <c r="AL13" s="276">
        <v>7.4999999999999997E-2</v>
      </c>
      <c r="AM13" s="277"/>
      <c r="AN13" s="278" t="s">
        <v>178</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0.5</v>
      </c>
      <c r="W14" s="275"/>
      <c r="X14" s="276">
        <v>0.52083333333333337</v>
      </c>
      <c r="Y14" s="277"/>
      <c r="Z14" s="274"/>
      <c r="AA14" s="275"/>
      <c r="AB14" s="276">
        <v>1.3888888888888888E-2</v>
      </c>
      <c r="AC14" s="275"/>
      <c r="AD14" s="276"/>
      <c r="AE14" s="275"/>
      <c r="AF14" s="276">
        <v>6.9444444444444441E-3</v>
      </c>
      <c r="AG14" s="275"/>
      <c r="AH14" s="276"/>
      <c r="AI14" s="275"/>
      <c r="AJ14" s="276"/>
      <c r="AK14" s="275"/>
      <c r="AL14" s="276"/>
      <c r="AM14" s="277"/>
      <c r="AN14" s="278" t="s">
        <v>299</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0.52083333333333337</v>
      </c>
      <c r="W15" s="275"/>
      <c r="X15" s="276">
        <v>0.58333333333333337</v>
      </c>
      <c r="Y15" s="277"/>
      <c r="Z15" s="274"/>
      <c r="AA15" s="275"/>
      <c r="AB15" s="276">
        <v>4.1666666666666664E-2</v>
      </c>
      <c r="AC15" s="275"/>
      <c r="AD15" s="276">
        <v>6.9444444444444441E-3</v>
      </c>
      <c r="AE15" s="275"/>
      <c r="AF15" s="276">
        <v>1.3888888888888888E-2</v>
      </c>
      <c r="AG15" s="275"/>
      <c r="AH15" s="276"/>
      <c r="AI15" s="275"/>
      <c r="AJ15" s="276"/>
      <c r="AK15" s="275"/>
      <c r="AL15" s="276"/>
      <c r="AM15" s="277"/>
      <c r="AN15" s="278" t="s">
        <v>300</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0.58333333333333337</v>
      </c>
      <c r="W16" s="275"/>
      <c r="X16" s="276">
        <v>0.63750000000000007</v>
      </c>
      <c r="Y16" s="277"/>
      <c r="Z16" s="274"/>
      <c r="AA16" s="275"/>
      <c r="AB16" s="276"/>
      <c r="AC16" s="275"/>
      <c r="AD16" s="276"/>
      <c r="AE16" s="275"/>
      <c r="AF16" s="276"/>
      <c r="AG16" s="275"/>
      <c r="AH16" s="276"/>
      <c r="AI16" s="275"/>
      <c r="AJ16" s="276"/>
      <c r="AK16" s="275"/>
      <c r="AL16" s="276">
        <v>5.4166666666666669E-2</v>
      </c>
      <c r="AM16" s="277"/>
      <c r="AN16" s="278" t="s">
        <v>205</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0.63750000000000007</v>
      </c>
      <c r="W17" s="275"/>
      <c r="X17" s="276">
        <v>0.6875</v>
      </c>
      <c r="Y17" s="277"/>
      <c r="Z17" s="274"/>
      <c r="AA17" s="275"/>
      <c r="AB17" s="276">
        <v>2.7777777777777776E-2</v>
      </c>
      <c r="AC17" s="275"/>
      <c r="AD17" s="276">
        <v>8.3333333333333332E-3</v>
      </c>
      <c r="AE17" s="275"/>
      <c r="AF17" s="276">
        <v>1.3888888888888888E-2</v>
      </c>
      <c r="AG17" s="275"/>
      <c r="AH17" s="276"/>
      <c r="AI17" s="275"/>
      <c r="AJ17" s="276"/>
      <c r="AK17" s="275"/>
      <c r="AL17" s="276"/>
      <c r="AM17" s="277"/>
      <c r="AN17" s="278" t="s">
        <v>301</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0.6875</v>
      </c>
      <c r="W18" s="275"/>
      <c r="X18" s="311">
        <v>0.75</v>
      </c>
      <c r="Y18" s="312"/>
      <c r="Z18" s="274"/>
      <c r="AA18" s="275"/>
      <c r="AB18" s="276"/>
      <c r="AC18" s="275"/>
      <c r="AD18" s="276"/>
      <c r="AE18" s="275"/>
      <c r="AF18" s="276"/>
      <c r="AG18" s="275"/>
      <c r="AH18" s="276"/>
      <c r="AI18" s="275"/>
      <c r="AJ18" s="276"/>
      <c r="AK18" s="275"/>
      <c r="AL18" s="276">
        <v>6.25E-2</v>
      </c>
      <c r="AM18" s="277"/>
      <c r="AN18" s="278" t="s">
        <v>205</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0.75</v>
      </c>
      <c r="W19" s="275"/>
      <c r="X19" s="311">
        <v>0.84166666666666667</v>
      </c>
      <c r="Y19" s="312"/>
      <c r="Z19" s="274"/>
      <c r="AA19" s="275"/>
      <c r="AB19" s="276"/>
      <c r="AC19" s="275"/>
      <c r="AD19" s="276"/>
      <c r="AE19" s="275"/>
      <c r="AF19" s="276">
        <v>9.1666666666666674E-2</v>
      </c>
      <c r="AG19" s="275"/>
      <c r="AH19" s="276"/>
      <c r="AI19" s="275"/>
      <c r="AJ19" s="276"/>
      <c r="AK19" s="275"/>
      <c r="AL19" s="276"/>
      <c r="AM19" s="277"/>
      <c r="AN19" s="278" t="s">
        <v>302</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0.84166666666666667</v>
      </c>
      <c r="W20" s="275"/>
      <c r="X20" s="311">
        <v>1</v>
      </c>
      <c r="Y20" s="312"/>
      <c r="Z20" s="274"/>
      <c r="AA20" s="275"/>
      <c r="AB20" s="276"/>
      <c r="AC20" s="275"/>
      <c r="AD20" s="276"/>
      <c r="AE20" s="275"/>
      <c r="AF20" s="276"/>
      <c r="AG20" s="275"/>
      <c r="AH20" s="276"/>
      <c r="AI20" s="275"/>
      <c r="AJ20" s="276"/>
      <c r="AK20" s="275"/>
      <c r="AL20" s="276">
        <v>0.15833333333333333</v>
      </c>
      <c r="AM20" s="277"/>
      <c r="AN20" s="278" t="s">
        <v>205</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0.19444444444444442</v>
      </c>
      <c r="AC31" s="352"/>
      <c r="AD31" s="352">
        <f>SUM(AD9:AE30)</f>
        <v>3.0555555555555551E-2</v>
      </c>
      <c r="AE31" s="352"/>
      <c r="AF31" s="352">
        <f>SUM(AF9:AG30)</f>
        <v>0.15833333333333333</v>
      </c>
      <c r="AG31" s="352"/>
      <c r="AH31" s="352">
        <f>SUM(AH9:AI30)</f>
        <v>0</v>
      </c>
      <c r="AI31" s="352"/>
      <c r="AJ31" s="352">
        <f>SUM(AJ9:AK30)</f>
        <v>0</v>
      </c>
      <c r="AK31" s="352"/>
      <c r="AL31" s="353">
        <f>SUM(AL9:AM30)</f>
        <v>0.6166666666666667</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10042</v>
      </c>
      <c r="Y35" s="385"/>
      <c r="Z35" s="385"/>
      <c r="AA35" s="55" t="s">
        <v>56</v>
      </c>
      <c r="AB35" s="386">
        <v>1076</v>
      </c>
      <c r="AC35" s="387"/>
      <c r="AD35" s="387"/>
      <c r="AE35" s="58" t="s">
        <v>56</v>
      </c>
      <c r="AF35" s="386">
        <v>0</v>
      </c>
      <c r="AG35" s="387"/>
      <c r="AH35" s="387"/>
      <c r="AI35" s="55" t="s">
        <v>56</v>
      </c>
      <c r="AJ35" s="386">
        <v>0</v>
      </c>
      <c r="AK35" s="387"/>
      <c r="AL35" s="387"/>
      <c r="AM35" s="55" t="s">
        <v>56</v>
      </c>
      <c r="AN35" s="388">
        <f>(X35+AF35)-(AB35+AJ35)</f>
        <v>8966</v>
      </c>
      <c r="AO35" s="389"/>
      <c r="AP35" s="55" t="s">
        <v>56</v>
      </c>
      <c r="AQ35" s="390"/>
      <c r="AR35" s="391"/>
      <c r="AS35" s="391"/>
      <c r="AT35" s="391"/>
      <c r="AU35" s="392"/>
    </row>
    <row r="36" spans="1:47" ht="15.75" customHeight="1">
      <c r="A36" s="204" t="s">
        <v>83</v>
      </c>
      <c r="B36" s="51"/>
      <c r="C36" s="51"/>
      <c r="D36" s="51"/>
      <c r="E36" s="51"/>
      <c r="F36" s="51"/>
      <c r="G36" s="47"/>
      <c r="H36" s="396">
        <f>SUM(AB9:AC30)</f>
        <v>0.19444444444444442</v>
      </c>
      <c r="I36" s="397"/>
      <c r="J36" s="397"/>
      <c r="K36" s="398">
        <v>120</v>
      </c>
      <c r="L36" s="399"/>
      <c r="M36" s="37" t="s">
        <v>56</v>
      </c>
      <c r="N36" s="400">
        <f t="shared" si="2"/>
        <v>559.99999999999989</v>
      </c>
      <c r="O36" s="401"/>
      <c r="P36" s="37" t="s">
        <v>56</v>
      </c>
      <c r="Q36" s="31"/>
      <c r="R36" s="409" t="s">
        <v>39</v>
      </c>
      <c r="S36" s="410"/>
      <c r="T36" s="410"/>
      <c r="U36" s="410"/>
      <c r="V36" s="410"/>
      <c r="W36" s="410"/>
      <c r="X36" s="403">
        <v>14000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12000</v>
      </c>
      <c r="AO36" s="408"/>
      <c r="AP36" s="56" t="s">
        <v>56</v>
      </c>
      <c r="AQ36" s="393"/>
      <c r="AR36" s="394"/>
      <c r="AS36" s="394"/>
      <c r="AT36" s="394"/>
      <c r="AU36" s="395"/>
    </row>
    <row r="37" spans="1:47" ht="15.75" customHeight="1">
      <c r="A37" s="204" t="s">
        <v>67</v>
      </c>
      <c r="B37" s="51"/>
      <c r="C37" s="51"/>
      <c r="D37" s="51"/>
      <c r="E37" s="51"/>
      <c r="F37" s="51"/>
      <c r="G37" s="47"/>
      <c r="H37" s="396">
        <f>SUM(AD9:AE30)</f>
        <v>3.0555555555555551E-2</v>
      </c>
      <c r="I37" s="397"/>
      <c r="J37" s="397"/>
      <c r="K37" s="398">
        <v>89</v>
      </c>
      <c r="L37" s="399"/>
      <c r="M37" s="37" t="s">
        <v>56</v>
      </c>
      <c r="N37" s="400">
        <f t="shared" si="2"/>
        <v>65.266666666666652</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204" t="s">
        <v>150</v>
      </c>
      <c r="B38" s="51"/>
      <c r="C38" s="51"/>
      <c r="D38" s="51"/>
      <c r="E38" s="51"/>
      <c r="F38" s="51"/>
      <c r="G38" s="47"/>
      <c r="H38" s="396">
        <f>SUM(AF9:AG30)</f>
        <v>0.15833333333333333</v>
      </c>
      <c r="I38" s="397"/>
      <c r="J38" s="397"/>
      <c r="K38" s="398">
        <v>89</v>
      </c>
      <c r="L38" s="399"/>
      <c r="M38" s="37" t="s">
        <v>56</v>
      </c>
      <c r="N38" s="400">
        <f t="shared" si="2"/>
        <v>338.2</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204"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204"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204" t="s">
        <v>68</v>
      </c>
      <c r="B41" s="51"/>
      <c r="C41" s="51"/>
      <c r="D41" s="51"/>
      <c r="E41" s="51"/>
      <c r="F41" s="51"/>
      <c r="G41" s="47"/>
      <c r="H41" s="396">
        <f>SUM(AL9:AM30)</f>
        <v>0.6166666666666667</v>
      </c>
      <c r="I41" s="397"/>
      <c r="J41" s="397"/>
      <c r="K41" s="398">
        <v>8</v>
      </c>
      <c r="L41" s="399"/>
      <c r="M41" s="37" t="s">
        <v>56</v>
      </c>
      <c r="N41" s="400">
        <f t="shared" si="2"/>
        <v>118.4</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204"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1081.8666666666666</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43872</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43872</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99" t="s">
        <v>175</v>
      </c>
      <c r="AH71" s="200"/>
      <c r="AI71" s="200"/>
      <c r="AJ71" s="200"/>
      <c r="AK71" s="200"/>
      <c r="AL71" s="201"/>
      <c r="AM71" s="199" t="s">
        <v>170</v>
      </c>
      <c r="AN71" s="200"/>
      <c r="AO71" s="200"/>
      <c r="AP71" s="205"/>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99" t="s">
        <v>171</v>
      </c>
      <c r="AH72" s="200"/>
      <c r="AI72" s="200"/>
      <c r="AJ72" s="200"/>
      <c r="AK72" s="200"/>
      <c r="AL72" s="201"/>
      <c r="AM72" s="199" t="s">
        <v>172</v>
      </c>
      <c r="AN72" s="200"/>
      <c r="AO72" s="200" t="s">
        <v>177</v>
      </c>
      <c r="AP72" s="205"/>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99" t="s">
        <v>181</v>
      </c>
      <c r="AH73" s="200"/>
      <c r="AI73" s="200"/>
      <c r="AJ73" s="200"/>
      <c r="AK73" s="200"/>
      <c r="AL73" s="201"/>
      <c r="AM73" s="199" t="s">
        <v>160</v>
      </c>
      <c r="AN73" s="200"/>
      <c r="AO73" s="200"/>
      <c r="AP73" s="205"/>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99" t="s">
        <v>156</v>
      </c>
      <c r="AH74" s="200"/>
      <c r="AI74" s="200"/>
      <c r="AJ74" s="200"/>
      <c r="AK74" s="200"/>
      <c r="AL74" s="201"/>
      <c r="AM74" s="199" t="s">
        <v>161</v>
      </c>
      <c r="AN74" s="200"/>
      <c r="AO74" s="200"/>
      <c r="AP74" s="205"/>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99" t="s">
        <v>157</v>
      </c>
      <c r="AH75" s="200"/>
      <c r="AI75" s="200"/>
      <c r="AJ75" s="200"/>
      <c r="AK75" s="200"/>
      <c r="AL75" s="201"/>
      <c r="AM75" s="199" t="s">
        <v>162</v>
      </c>
      <c r="AN75" s="200"/>
      <c r="AO75" s="200"/>
      <c r="AP75" s="205"/>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99" t="s">
        <v>158</v>
      </c>
      <c r="AH76" s="200"/>
      <c r="AI76" s="200"/>
      <c r="AJ76" s="200"/>
      <c r="AK76" s="200"/>
      <c r="AL76" s="201"/>
      <c r="AM76" s="199" t="s">
        <v>162</v>
      </c>
      <c r="AN76" s="200"/>
      <c r="AO76" s="200" t="s">
        <v>177</v>
      </c>
      <c r="AP76" s="205"/>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99" t="s">
        <v>159</v>
      </c>
      <c r="AH77" s="200"/>
      <c r="AI77" s="200"/>
      <c r="AJ77" s="200"/>
      <c r="AK77" s="200"/>
      <c r="AL77" s="201"/>
      <c r="AM77" s="199" t="s">
        <v>163</v>
      </c>
      <c r="AN77" s="200"/>
      <c r="AO77" s="200"/>
      <c r="AP77" s="205"/>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43873</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211" t="s">
        <v>53</v>
      </c>
      <c r="L8" s="212"/>
      <c r="M8" s="212"/>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2.0833333333333332E-2</v>
      </c>
      <c r="Y9" s="268"/>
      <c r="Z9" s="267"/>
      <c r="AA9" s="268"/>
      <c r="AB9" s="269"/>
      <c r="AC9" s="268"/>
      <c r="AD9" s="269"/>
      <c r="AE9" s="268"/>
      <c r="AF9" s="269"/>
      <c r="AG9" s="268"/>
      <c r="AH9" s="269"/>
      <c r="AI9" s="268"/>
      <c r="AJ9" s="269"/>
      <c r="AK9" s="268"/>
      <c r="AL9" s="269">
        <v>2.0833333333333332E-2</v>
      </c>
      <c r="AM9" s="270"/>
      <c r="AN9" s="271" t="s">
        <v>205</v>
      </c>
      <c r="AO9" s="272"/>
      <c r="AP9" s="272"/>
      <c r="AQ9" s="272"/>
      <c r="AR9" s="272"/>
      <c r="AS9" s="272"/>
      <c r="AT9" s="272"/>
      <c r="AU9" s="273"/>
    </row>
    <row r="10" spans="1:47" ht="15.75" customHeight="1" thickTop="1">
      <c r="A10" s="18"/>
      <c r="B10" s="18"/>
      <c r="C10" s="18"/>
      <c r="D10" s="18"/>
      <c r="E10" s="19"/>
      <c r="F10" s="19"/>
      <c r="G10" s="19"/>
      <c r="H10" s="19"/>
      <c r="I10" s="19"/>
      <c r="J10" s="19"/>
      <c r="U10" s="20"/>
      <c r="V10" s="274">
        <v>2.0833333333333332E-2</v>
      </c>
      <c r="W10" s="275"/>
      <c r="X10" s="274">
        <v>9.1666666666666674E-2</v>
      </c>
      <c r="Y10" s="275"/>
      <c r="Z10" s="274"/>
      <c r="AA10" s="275"/>
      <c r="AB10" s="274"/>
      <c r="AC10" s="275"/>
      <c r="AD10" s="276"/>
      <c r="AE10" s="275"/>
      <c r="AF10" s="276">
        <v>7.0833333333333331E-2</v>
      </c>
      <c r="AG10" s="275"/>
      <c r="AH10" s="276"/>
      <c r="AI10" s="275"/>
      <c r="AJ10" s="276"/>
      <c r="AK10" s="275"/>
      <c r="AL10" s="276"/>
      <c r="AM10" s="277"/>
      <c r="AN10" s="278" t="s">
        <v>303</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9.1666666666666674E-2</v>
      </c>
      <c r="W11" s="275"/>
      <c r="X11" s="276">
        <v>0.25</v>
      </c>
      <c r="Y11" s="277"/>
      <c r="Z11" s="274"/>
      <c r="AA11" s="275"/>
      <c r="AB11" s="276"/>
      <c r="AC11" s="275"/>
      <c r="AD11" s="276"/>
      <c r="AE11" s="275"/>
      <c r="AF11" s="276"/>
      <c r="AG11" s="275"/>
      <c r="AH11" s="276"/>
      <c r="AI11" s="275"/>
      <c r="AJ11" s="276"/>
      <c r="AK11" s="275"/>
      <c r="AL11" s="276">
        <v>0.15833333333333333</v>
      </c>
      <c r="AM11" s="277"/>
      <c r="AN11" s="278" t="s">
        <v>205</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0.25</v>
      </c>
      <c r="W12" s="275"/>
      <c r="X12" s="276">
        <v>0.32500000000000001</v>
      </c>
      <c r="Y12" s="277"/>
      <c r="Z12" s="274"/>
      <c r="AA12" s="275"/>
      <c r="AB12" s="276"/>
      <c r="AC12" s="275"/>
      <c r="AD12" s="276"/>
      <c r="AE12" s="275"/>
      <c r="AF12" s="276">
        <v>7.4999999999999997E-2</v>
      </c>
      <c r="AG12" s="275"/>
      <c r="AH12" s="276"/>
      <c r="AI12" s="275"/>
      <c r="AJ12" s="276"/>
      <c r="AK12" s="275"/>
      <c r="AL12" s="276"/>
      <c r="AM12" s="277"/>
      <c r="AN12" s="278" t="s">
        <v>304</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0.32500000000000001</v>
      </c>
      <c r="W13" s="275"/>
      <c r="X13" s="276">
        <v>0.46666666666666662</v>
      </c>
      <c r="Y13" s="277"/>
      <c r="Z13" s="274"/>
      <c r="AA13" s="275"/>
      <c r="AB13" s="276"/>
      <c r="AC13" s="275"/>
      <c r="AD13" s="276"/>
      <c r="AE13" s="275"/>
      <c r="AF13" s="276"/>
      <c r="AG13" s="275"/>
      <c r="AH13" s="276"/>
      <c r="AI13" s="275"/>
      <c r="AJ13" s="276"/>
      <c r="AK13" s="275"/>
      <c r="AL13" s="276">
        <v>0.14166666666666666</v>
      </c>
      <c r="AM13" s="277"/>
      <c r="AN13" s="278" t="s">
        <v>205</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0.46666666666666662</v>
      </c>
      <c r="W14" s="275"/>
      <c r="X14" s="276">
        <v>0.5625</v>
      </c>
      <c r="Y14" s="277"/>
      <c r="Z14" s="274"/>
      <c r="AA14" s="275"/>
      <c r="AB14" s="276"/>
      <c r="AC14" s="275"/>
      <c r="AD14" s="276"/>
      <c r="AE14" s="275"/>
      <c r="AF14" s="276">
        <v>9.5833333333333326E-2</v>
      </c>
      <c r="AG14" s="275"/>
      <c r="AH14" s="276"/>
      <c r="AI14" s="275"/>
      <c r="AJ14" s="276"/>
      <c r="AK14" s="275"/>
      <c r="AL14" s="276"/>
      <c r="AM14" s="277"/>
      <c r="AN14" s="278" t="s">
        <v>303</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0.5625</v>
      </c>
      <c r="W15" s="275"/>
      <c r="X15" s="276">
        <v>0.625</v>
      </c>
      <c r="Y15" s="277"/>
      <c r="Z15" s="274"/>
      <c r="AA15" s="275"/>
      <c r="AB15" s="276"/>
      <c r="AC15" s="275"/>
      <c r="AD15" s="276"/>
      <c r="AE15" s="275"/>
      <c r="AF15" s="276"/>
      <c r="AG15" s="275"/>
      <c r="AH15" s="276"/>
      <c r="AI15" s="275"/>
      <c r="AJ15" s="276"/>
      <c r="AK15" s="275"/>
      <c r="AL15" s="276">
        <v>6.25E-2</v>
      </c>
      <c r="AM15" s="277"/>
      <c r="AN15" s="278" t="s">
        <v>205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0.625</v>
      </c>
      <c r="W16" s="275"/>
      <c r="X16" s="276">
        <v>0.6875</v>
      </c>
      <c r="Y16" s="277"/>
      <c r="Z16" s="274"/>
      <c r="AA16" s="275"/>
      <c r="AB16" s="276"/>
      <c r="AC16" s="275"/>
      <c r="AD16" s="276"/>
      <c r="AE16" s="275"/>
      <c r="AF16" s="276">
        <v>6.25E-2</v>
      </c>
      <c r="AG16" s="275"/>
      <c r="AH16" s="276"/>
      <c r="AI16" s="275"/>
      <c r="AJ16" s="276"/>
      <c r="AK16" s="275"/>
      <c r="AL16" s="276"/>
      <c r="AM16" s="277"/>
      <c r="AN16" s="278" t="s">
        <v>305</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0.6875</v>
      </c>
      <c r="W17" s="275"/>
      <c r="X17" s="276">
        <v>0.70833333333333337</v>
      </c>
      <c r="Y17" s="277"/>
      <c r="Z17" s="274"/>
      <c r="AA17" s="275"/>
      <c r="AB17" s="276"/>
      <c r="AC17" s="275"/>
      <c r="AD17" s="276"/>
      <c r="AE17" s="275"/>
      <c r="AF17" s="276"/>
      <c r="AG17" s="275"/>
      <c r="AH17" s="276"/>
      <c r="AI17" s="275"/>
      <c r="AJ17" s="276"/>
      <c r="AK17" s="275"/>
      <c r="AL17" s="276">
        <v>2.0833333333333332E-2</v>
      </c>
      <c r="AM17" s="277"/>
      <c r="AN17" s="278" t="s">
        <v>205</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0.70833333333333337</v>
      </c>
      <c r="W18" s="275"/>
      <c r="X18" s="311">
        <v>0.79166666666666663</v>
      </c>
      <c r="Y18" s="312"/>
      <c r="Z18" s="274"/>
      <c r="AA18" s="275"/>
      <c r="AB18" s="276"/>
      <c r="AC18" s="275"/>
      <c r="AD18" s="276"/>
      <c r="AE18" s="275"/>
      <c r="AF18" s="276">
        <v>8.3333333333333329E-2</v>
      </c>
      <c r="AG18" s="275"/>
      <c r="AH18" s="276"/>
      <c r="AI18" s="275"/>
      <c r="AJ18" s="276"/>
      <c r="AK18" s="275"/>
      <c r="AL18" s="276"/>
      <c r="AM18" s="277"/>
      <c r="AN18" s="278" t="s">
        <v>306</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0.79166666666666663</v>
      </c>
      <c r="W19" s="275"/>
      <c r="X19" s="311">
        <v>0.85416666666666663</v>
      </c>
      <c r="Y19" s="312"/>
      <c r="Z19" s="274"/>
      <c r="AA19" s="275"/>
      <c r="AB19" s="276"/>
      <c r="AC19" s="275"/>
      <c r="AD19" s="276"/>
      <c r="AE19" s="275"/>
      <c r="AF19" s="276"/>
      <c r="AG19" s="275"/>
      <c r="AH19" s="276"/>
      <c r="AI19" s="275"/>
      <c r="AJ19" s="276"/>
      <c r="AK19" s="275"/>
      <c r="AL19" s="276">
        <v>6.25E-2</v>
      </c>
      <c r="AM19" s="277"/>
      <c r="AN19" s="278" t="s">
        <v>307</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0.85416666666666663</v>
      </c>
      <c r="W20" s="275"/>
      <c r="X20" s="311">
        <v>0.89583333333333337</v>
      </c>
      <c r="Y20" s="312"/>
      <c r="Z20" s="274"/>
      <c r="AA20" s="275"/>
      <c r="AB20" s="276"/>
      <c r="AC20" s="275"/>
      <c r="AD20" s="276"/>
      <c r="AE20" s="275"/>
      <c r="AF20" s="276">
        <v>4.1666666666666664E-2</v>
      </c>
      <c r="AG20" s="275"/>
      <c r="AH20" s="276"/>
      <c r="AI20" s="275"/>
      <c r="AJ20" s="276"/>
      <c r="AK20" s="275"/>
      <c r="AL20" s="276"/>
      <c r="AM20" s="277"/>
      <c r="AN20" s="278" t="s">
        <v>308</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0.89583333333333337</v>
      </c>
      <c r="W21" s="275"/>
      <c r="X21" s="311">
        <v>0.92499999999999993</v>
      </c>
      <c r="Y21" s="312"/>
      <c r="Z21" s="274"/>
      <c r="AA21" s="275"/>
      <c r="AB21" s="276">
        <v>2.0833333333333332E-2</v>
      </c>
      <c r="AC21" s="275"/>
      <c r="AD21" s="276">
        <v>4.1666666666666666E-3</v>
      </c>
      <c r="AE21" s="275"/>
      <c r="AF21" s="276">
        <v>4.1666666666666666E-3</v>
      </c>
      <c r="AG21" s="275"/>
      <c r="AH21" s="276"/>
      <c r="AI21" s="275"/>
      <c r="AJ21" s="276"/>
      <c r="AK21" s="275"/>
      <c r="AL21" s="276"/>
      <c r="AM21" s="277"/>
      <c r="AN21" s="278" t="s">
        <v>309</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0.92499999999999993</v>
      </c>
      <c r="W22" s="324"/>
      <c r="X22" s="325">
        <v>0.95833333333333337</v>
      </c>
      <c r="Y22" s="276"/>
      <c r="Z22" s="323"/>
      <c r="AA22" s="324"/>
      <c r="AB22" s="324">
        <v>2.0833333333333332E-2</v>
      </c>
      <c r="AC22" s="324"/>
      <c r="AD22" s="324">
        <v>4.1666666666666666E-3</v>
      </c>
      <c r="AE22" s="324"/>
      <c r="AF22" s="324">
        <v>8.3333333333333332E-3</v>
      </c>
      <c r="AG22" s="324"/>
      <c r="AH22" s="324"/>
      <c r="AI22" s="324"/>
      <c r="AJ22" s="324"/>
      <c r="AK22" s="324"/>
      <c r="AL22" s="275"/>
      <c r="AM22" s="276"/>
      <c r="AN22" s="278" t="s">
        <v>310</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0.95833333333333337</v>
      </c>
      <c r="W23" s="324"/>
      <c r="X23" s="324">
        <v>1</v>
      </c>
      <c r="Y23" s="276"/>
      <c r="Z23" s="323"/>
      <c r="AA23" s="324"/>
      <c r="AB23" s="324"/>
      <c r="AC23" s="324"/>
      <c r="AD23" s="324"/>
      <c r="AE23" s="324"/>
      <c r="AF23" s="324"/>
      <c r="AG23" s="324"/>
      <c r="AH23" s="324"/>
      <c r="AI23" s="324"/>
      <c r="AJ23" s="324"/>
      <c r="AK23" s="324"/>
      <c r="AL23" s="275">
        <v>4.1666666666666664E-2</v>
      </c>
      <c r="AM23" s="276"/>
      <c r="AN23" s="278" t="s">
        <v>205</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4.1666666666666664E-2</v>
      </c>
      <c r="AC31" s="352"/>
      <c r="AD31" s="352">
        <f>SUM(AD9:AE30)</f>
        <v>8.3333333333333332E-3</v>
      </c>
      <c r="AE31" s="352"/>
      <c r="AF31" s="352">
        <f>SUM(AF9:AG30)</f>
        <v>0.44166666666666665</v>
      </c>
      <c r="AG31" s="352"/>
      <c r="AH31" s="352">
        <f>SUM(AH9:AI30)</f>
        <v>0</v>
      </c>
      <c r="AI31" s="352"/>
      <c r="AJ31" s="352">
        <f>SUM(AJ9:AK30)</f>
        <v>0</v>
      </c>
      <c r="AK31" s="352"/>
      <c r="AL31" s="353">
        <f>SUM(AL9:AM30)</f>
        <v>0.5083333333333333</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8966</v>
      </c>
      <c r="Y35" s="385"/>
      <c r="Z35" s="385"/>
      <c r="AA35" s="55" t="s">
        <v>56</v>
      </c>
      <c r="AB35" s="386">
        <v>1175</v>
      </c>
      <c r="AC35" s="387"/>
      <c r="AD35" s="387"/>
      <c r="AE35" s="58" t="s">
        <v>56</v>
      </c>
      <c r="AF35" s="386">
        <v>0</v>
      </c>
      <c r="AG35" s="387"/>
      <c r="AH35" s="387"/>
      <c r="AI35" s="55" t="s">
        <v>56</v>
      </c>
      <c r="AJ35" s="386">
        <v>0</v>
      </c>
      <c r="AK35" s="387"/>
      <c r="AL35" s="387"/>
      <c r="AM35" s="55" t="s">
        <v>56</v>
      </c>
      <c r="AN35" s="388">
        <f>(X35+AF35)-(AB35+AJ35)</f>
        <v>7791</v>
      </c>
      <c r="AO35" s="389"/>
      <c r="AP35" s="55" t="s">
        <v>56</v>
      </c>
      <c r="AQ35" s="390"/>
      <c r="AR35" s="391"/>
      <c r="AS35" s="391"/>
      <c r="AT35" s="391"/>
      <c r="AU35" s="392"/>
    </row>
    <row r="36" spans="1:47" ht="15.75" customHeight="1">
      <c r="A36" s="210" t="s">
        <v>83</v>
      </c>
      <c r="B36" s="51"/>
      <c r="C36" s="51"/>
      <c r="D36" s="51"/>
      <c r="E36" s="51"/>
      <c r="F36" s="51"/>
      <c r="G36" s="47"/>
      <c r="H36" s="396">
        <f>SUM(AB9:AC30)</f>
        <v>4.1666666666666664E-2</v>
      </c>
      <c r="I36" s="397"/>
      <c r="J36" s="397"/>
      <c r="K36" s="398">
        <v>120</v>
      </c>
      <c r="L36" s="399"/>
      <c r="M36" s="37" t="s">
        <v>56</v>
      </c>
      <c r="N36" s="400">
        <f t="shared" si="2"/>
        <v>120</v>
      </c>
      <c r="O36" s="401"/>
      <c r="P36" s="37" t="s">
        <v>56</v>
      </c>
      <c r="Q36" s="31"/>
      <c r="R36" s="409" t="s">
        <v>39</v>
      </c>
      <c r="S36" s="410"/>
      <c r="T36" s="410"/>
      <c r="U36" s="410"/>
      <c r="V36" s="410"/>
      <c r="W36" s="410"/>
      <c r="X36" s="403">
        <v>12000</v>
      </c>
      <c r="Y36" s="404"/>
      <c r="Z36" s="404"/>
      <c r="AA36" s="56" t="s">
        <v>56</v>
      </c>
      <c r="AB36" s="405">
        <v>3000</v>
      </c>
      <c r="AC36" s="406"/>
      <c r="AD36" s="406"/>
      <c r="AE36" s="57" t="s">
        <v>56</v>
      </c>
      <c r="AF36" s="405">
        <v>25000</v>
      </c>
      <c r="AG36" s="406"/>
      <c r="AH36" s="406"/>
      <c r="AI36" s="56" t="s">
        <v>56</v>
      </c>
      <c r="AJ36" s="405">
        <v>0</v>
      </c>
      <c r="AK36" s="406"/>
      <c r="AL36" s="406"/>
      <c r="AM36" s="56" t="s">
        <v>56</v>
      </c>
      <c r="AN36" s="407">
        <f t="shared" ref="AN36:AN43" si="3">(X36+AF36)-(AB36+AJ36)</f>
        <v>34000</v>
      </c>
      <c r="AO36" s="408"/>
      <c r="AP36" s="56" t="s">
        <v>56</v>
      </c>
      <c r="AQ36" s="393"/>
      <c r="AR36" s="394"/>
      <c r="AS36" s="394"/>
      <c r="AT36" s="394"/>
      <c r="AU36" s="395"/>
    </row>
    <row r="37" spans="1:47" ht="15.75" customHeight="1">
      <c r="A37" s="210" t="s">
        <v>67</v>
      </c>
      <c r="B37" s="51"/>
      <c r="C37" s="51"/>
      <c r="D37" s="51"/>
      <c r="E37" s="51"/>
      <c r="F37" s="51"/>
      <c r="G37" s="47"/>
      <c r="H37" s="396">
        <f>SUM(AD9:AE30)</f>
        <v>8.3333333333333332E-3</v>
      </c>
      <c r="I37" s="397"/>
      <c r="J37" s="397"/>
      <c r="K37" s="398">
        <v>89</v>
      </c>
      <c r="L37" s="399"/>
      <c r="M37" s="37" t="s">
        <v>56</v>
      </c>
      <c r="N37" s="400">
        <f t="shared" si="2"/>
        <v>17.8</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210" t="s">
        <v>150</v>
      </c>
      <c r="B38" s="51"/>
      <c r="C38" s="51"/>
      <c r="D38" s="51"/>
      <c r="E38" s="51"/>
      <c r="F38" s="51"/>
      <c r="G38" s="47"/>
      <c r="H38" s="396">
        <f>SUM(AF9:AG30)</f>
        <v>0.44166666666666665</v>
      </c>
      <c r="I38" s="397"/>
      <c r="J38" s="397"/>
      <c r="K38" s="398">
        <v>89</v>
      </c>
      <c r="L38" s="399"/>
      <c r="M38" s="37" t="s">
        <v>56</v>
      </c>
      <c r="N38" s="400">
        <f t="shared" si="2"/>
        <v>943.4</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210"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210"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210" t="s">
        <v>68</v>
      </c>
      <c r="B41" s="51"/>
      <c r="C41" s="51"/>
      <c r="D41" s="51"/>
      <c r="E41" s="51"/>
      <c r="F41" s="51"/>
      <c r="G41" s="47"/>
      <c r="H41" s="396">
        <f>SUM(AL9:AM30)</f>
        <v>0.5083333333333333</v>
      </c>
      <c r="I41" s="397"/>
      <c r="J41" s="397"/>
      <c r="K41" s="398">
        <v>8</v>
      </c>
      <c r="L41" s="399"/>
      <c r="M41" s="37" t="s">
        <v>56</v>
      </c>
      <c r="N41" s="400">
        <f t="shared" si="2"/>
        <v>97.6</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210"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1178.8</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43873</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43873</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207" t="s">
        <v>175</v>
      </c>
      <c r="AH71" s="208"/>
      <c r="AI71" s="208"/>
      <c r="AJ71" s="208"/>
      <c r="AK71" s="208"/>
      <c r="AL71" s="206"/>
      <c r="AM71" s="207" t="s">
        <v>170</v>
      </c>
      <c r="AN71" s="208"/>
      <c r="AO71" s="208"/>
      <c r="AP71" s="209"/>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207" t="s">
        <v>171</v>
      </c>
      <c r="AH72" s="208"/>
      <c r="AI72" s="208"/>
      <c r="AJ72" s="208"/>
      <c r="AK72" s="208"/>
      <c r="AL72" s="206"/>
      <c r="AM72" s="207" t="s">
        <v>172</v>
      </c>
      <c r="AN72" s="208"/>
      <c r="AO72" s="208" t="s">
        <v>177</v>
      </c>
      <c r="AP72" s="209"/>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207" t="s">
        <v>181</v>
      </c>
      <c r="AH73" s="208"/>
      <c r="AI73" s="208"/>
      <c r="AJ73" s="208"/>
      <c r="AK73" s="208"/>
      <c r="AL73" s="206"/>
      <c r="AM73" s="207" t="s">
        <v>160</v>
      </c>
      <c r="AN73" s="208"/>
      <c r="AO73" s="208"/>
      <c r="AP73" s="209"/>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207" t="s">
        <v>156</v>
      </c>
      <c r="AH74" s="208"/>
      <c r="AI74" s="208"/>
      <c r="AJ74" s="208"/>
      <c r="AK74" s="208"/>
      <c r="AL74" s="206"/>
      <c r="AM74" s="207" t="s">
        <v>161</v>
      </c>
      <c r="AN74" s="208"/>
      <c r="AO74" s="208"/>
      <c r="AP74" s="209"/>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207" t="s">
        <v>157</v>
      </c>
      <c r="AH75" s="208"/>
      <c r="AI75" s="208"/>
      <c r="AJ75" s="208"/>
      <c r="AK75" s="208"/>
      <c r="AL75" s="206"/>
      <c r="AM75" s="207" t="s">
        <v>162</v>
      </c>
      <c r="AN75" s="208"/>
      <c r="AO75" s="208"/>
      <c r="AP75" s="209"/>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207" t="s">
        <v>158</v>
      </c>
      <c r="AH76" s="208"/>
      <c r="AI76" s="208"/>
      <c r="AJ76" s="208"/>
      <c r="AK76" s="208"/>
      <c r="AL76" s="206"/>
      <c r="AM76" s="207" t="s">
        <v>162</v>
      </c>
      <c r="AN76" s="208"/>
      <c r="AO76" s="208" t="s">
        <v>177</v>
      </c>
      <c r="AP76" s="209"/>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207" t="s">
        <v>159</v>
      </c>
      <c r="AH77" s="208"/>
      <c r="AI77" s="208"/>
      <c r="AJ77" s="208"/>
      <c r="AK77" s="208"/>
      <c r="AL77" s="206"/>
      <c r="AM77" s="207" t="s">
        <v>163</v>
      </c>
      <c r="AN77" s="208"/>
      <c r="AO77" s="208"/>
      <c r="AP77" s="209"/>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4"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43874</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174</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216" t="s">
        <v>53</v>
      </c>
      <c r="L8" s="217"/>
      <c r="M8" s="217"/>
      <c r="N8" s="60"/>
      <c r="O8" s="253" t="s">
        <v>154</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7</v>
      </c>
      <c r="P9" s="266"/>
      <c r="Q9" s="65" t="s">
        <v>82</v>
      </c>
      <c r="R9" s="266"/>
      <c r="S9" s="266"/>
      <c r="T9" s="63" t="s">
        <v>52</v>
      </c>
      <c r="U9" s="17"/>
      <c r="V9" s="267">
        <v>0</v>
      </c>
      <c r="W9" s="268"/>
      <c r="X9" s="267">
        <v>8.3333333333333329E-2</v>
      </c>
      <c r="Y9" s="268"/>
      <c r="Z9" s="267"/>
      <c r="AA9" s="268"/>
      <c r="AB9" s="269"/>
      <c r="AC9" s="268"/>
      <c r="AD9" s="269"/>
      <c r="AE9" s="268"/>
      <c r="AF9" s="269"/>
      <c r="AG9" s="268"/>
      <c r="AH9" s="269"/>
      <c r="AI9" s="268"/>
      <c r="AJ9" s="269"/>
      <c r="AK9" s="268"/>
      <c r="AL9" s="269">
        <v>8.3333333333333329E-2</v>
      </c>
      <c r="AM9" s="270"/>
      <c r="AN9" s="271" t="s">
        <v>314</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8.3333333333333329E-2</v>
      </c>
      <c r="W10" s="275"/>
      <c r="X10" s="274">
        <v>0.13333333333333333</v>
      </c>
      <c r="Y10" s="275"/>
      <c r="Z10" s="274"/>
      <c r="AA10" s="275"/>
      <c r="AB10" s="274"/>
      <c r="AC10" s="275"/>
      <c r="AD10" s="276">
        <v>4.9999999999999996E-2</v>
      </c>
      <c r="AE10" s="275"/>
      <c r="AF10" s="276"/>
      <c r="AG10" s="275"/>
      <c r="AH10" s="276"/>
      <c r="AI10" s="275"/>
      <c r="AJ10" s="276"/>
      <c r="AK10" s="275"/>
      <c r="AL10" s="276"/>
      <c r="AM10" s="277"/>
      <c r="AN10" s="278" t="s">
        <v>312</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0.13333333333333333</v>
      </c>
      <c r="W11" s="275"/>
      <c r="X11" s="276">
        <v>0.35416666666666669</v>
      </c>
      <c r="Y11" s="277"/>
      <c r="Z11" s="274"/>
      <c r="AA11" s="275"/>
      <c r="AB11" s="276"/>
      <c r="AC11" s="275"/>
      <c r="AD11" s="276"/>
      <c r="AE11" s="275"/>
      <c r="AF11" s="276"/>
      <c r="AG11" s="275"/>
      <c r="AH11" s="276"/>
      <c r="AI11" s="275"/>
      <c r="AJ11" s="276"/>
      <c r="AK11" s="275"/>
      <c r="AL11" s="276">
        <v>0.22083333333333333</v>
      </c>
      <c r="AM11" s="277"/>
      <c r="AN11" s="278" t="s">
        <v>314</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0.35416666666666669</v>
      </c>
      <c r="W12" s="275"/>
      <c r="X12" s="276">
        <v>0.39583333333333331</v>
      </c>
      <c r="Y12" s="277"/>
      <c r="Z12" s="274"/>
      <c r="AA12" s="275"/>
      <c r="AB12" s="276">
        <v>2.7777777777777776E-2</v>
      </c>
      <c r="AC12" s="275"/>
      <c r="AD12" s="276">
        <v>6.9444444444444441E-3</v>
      </c>
      <c r="AE12" s="275"/>
      <c r="AF12" s="276">
        <v>6.9444444444444441E-3</v>
      </c>
      <c r="AG12" s="275"/>
      <c r="AH12" s="276"/>
      <c r="AI12" s="275"/>
      <c r="AJ12" s="276"/>
      <c r="AK12" s="275"/>
      <c r="AL12" s="276"/>
      <c r="AM12" s="277"/>
      <c r="AN12" s="278" t="s">
        <v>311</v>
      </c>
      <c r="AO12" s="279"/>
      <c r="AP12" s="279"/>
      <c r="AQ12" s="279"/>
      <c r="AR12" s="279"/>
      <c r="AS12" s="279"/>
      <c r="AT12" s="279"/>
      <c r="AU12" s="280"/>
    </row>
    <row r="13" spans="1:47" ht="15.75" customHeight="1" thickTop="1">
      <c r="A13" s="287" t="s">
        <v>27</v>
      </c>
      <c r="B13" s="288"/>
      <c r="C13" s="288"/>
      <c r="D13" s="288"/>
      <c r="E13" s="289" t="s">
        <v>165</v>
      </c>
      <c r="F13" s="290"/>
      <c r="G13" s="290"/>
      <c r="H13" s="291"/>
      <c r="I13" s="292" t="s">
        <v>166</v>
      </c>
      <c r="J13" s="293"/>
      <c r="K13" s="293"/>
      <c r="L13" s="294"/>
      <c r="M13" s="292" t="s">
        <v>167</v>
      </c>
      <c r="N13" s="293"/>
      <c r="O13" s="293"/>
      <c r="P13" s="294"/>
      <c r="Q13" s="292" t="s">
        <v>168</v>
      </c>
      <c r="R13" s="293"/>
      <c r="S13" s="293"/>
      <c r="T13" s="294"/>
      <c r="U13" s="12"/>
      <c r="V13" s="274">
        <v>0.39583333333333331</v>
      </c>
      <c r="W13" s="275"/>
      <c r="X13" s="276">
        <v>0.45833333333333331</v>
      </c>
      <c r="Y13" s="277"/>
      <c r="Z13" s="274"/>
      <c r="AA13" s="275"/>
      <c r="AB13" s="276"/>
      <c r="AC13" s="275"/>
      <c r="AD13" s="276">
        <v>6.25E-2</v>
      </c>
      <c r="AE13" s="275"/>
      <c r="AF13" s="276"/>
      <c r="AG13" s="275"/>
      <c r="AH13" s="276"/>
      <c r="AI13" s="275"/>
      <c r="AJ13" s="276"/>
      <c r="AK13" s="275"/>
      <c r="AL13" s="276"/>
      <c r="AM13" s="277"/>
      <c r="AN13" s="278" t="s">
        <v>238</v>
      </c>
      <c r="AO13" s="279"/>
      <c r="AP13" s="279"/>
      <c r="AQ13" s="279"/>
      <c r="AR13" s="279"/>
      <c r="AS13" s="279"/>
      <c r="AT13" s="279"/>
      <c r="AU13" s="280"/>
    </row>
    <row r="14" spans="1:47" ht="15.75" customHeight="1">
      <c r="A14" s="301" t="s">
        <v>10</v>
      </c>
      <c r="B14" s="302"/>
      <c r="C14" s="302"/>
      <c r="D14" s="302"/>
      <c r="E14" s="303" t="s">
        <v>164</v>
      </c>
      <c r="F14" s="304"/>
      <c r="G14" s="304"/>
      <c r="H14" s="305"/>
      <c r="I14" s="303" t="s">
        <v>164</v>
      </c>
      <c r="J14" s="304"/>
      <c r="K14" s="304"/>
      <c r="L14" s="305"/>
      <c r="M14" s="303" t="s">
        <v>164</v>
      </c>
      <c r="N14" s="304"/>
      <c r="O14" s="304"/>
      <c r="P14" s="305"/>
      <c r="Q14" s="303" t="s">
        <v>153</v>
      </c>
      <c r="R14" s="304"/>
      <c r="S14" s="304"/>
      <c r="T14" s="305"/>
      <c r="U14" s="12"/>
      <c r="V14" s="274">
        <v>0.45833333333333331</v>
      </c>
      <c r="W14" s="275"/>
      <c r="X14" s="276">
        <v>0.4916666666666667</v>
      </c>
      <c r="Y14" s="277"/>
      <c r="Z14" s="274"/>
      <c r="AA14" s="275"/>
      <c r="AB14" s="276">
        <v>2.0833333333333332E-2</v>
      </c>
      <c r="AC14" s="275"/>
      <c r="AD14" s="276">
        <v>4.1666666666666666E-3</v>
      </c>
      <c r="AE14" s="275"/>
      <c r="AF14" s="276">
        <v>8.3333333333333332E-3</v>
      </c>
      <c r="AG14" s="275"/>
      <c r="AH14" s="276"/>
      <c r="AI14" s="275"/>
      <c r="AJ14" s="276"/>
      <c r="AK14" s="275"/>
      <c r="AL14" s="276"/>
      <c r="AM14" s="277"/>
      <c r="AN14" s="278" t="s">
        <v>313</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0.4916666666666667</v>
      </c>
      <c r="W15" s="275"/>
      <c r="X15" s="276">
        <v>0.54999999999999993</v>
      </c>
      <c r="Y15" s="277"/>
      <c r="Z15" s="274"/>
      <c r="AA15" s="275"/>
      <c r="AB15" s="276"/>
      <c r="AC15" s="275"/>
      <c r="AD15" s="276"/>
      <c r="AE15" s="275"/>
      <c r="AF15" s="276"/>
      <c r="AG15" s="275"/>
      <c r="AH15" s="276"/>
      <c r="AI15" s="275"/>
      <c r="AJ15" s="276"/>
      <c r="AK15" s="275"/>
      <c r="AL15" s="276">
        <v>5.8333333333333327E-2</v>
      </c>
      <c r="AM15" s="277"/>
      <c r="AN15" s="278" t="s">
        <v>314</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0.54999999999999993</v>
      </c>
      <c r="W16" s="275"/>
      <c r="X16" s="276">
        <v>0.5625</v>
      </c>
      <c r="Y16" s="277"/>
      <c r="Z16" s="274"/>
      <c r="AA16" s="275"/>
      <c r="AB16" s="276"/>
      <c r="AC16" s="275"/>
      <c r="AD16" s="276"/>
      <c r="AE16" s="275"/>
      <c r="AF16" s="276">
        <v>1.2499999999999999E-2</v>
      </c>
      <c r="AG16" s="275"/>
      <c r="AH16" s="276"/>
      <c r="AI16" s="275"/>
      <c r="AJ16" s="276"/>
      <c r="AK16" s="275"/>
      <c r="AL16" s="276"/>
      <c r="AM16" s="277"/>
      <c r="AN16" s="278" t="s">
        <v>315</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0.5625</v>
      </c>
      <c r="W17" s="275"/>
      <c r="X17" s="276">
        <v>0.625</v>
      </c>
      <c r="Y17" s="277"/>
      <c r="Z17" s="274"/>
      <c r="AA17" s="275"/>
      <c r="AB17" s="276"/>
      <c r="AC17" s="275"/>
      <c r="AD17" s="276"/>
      <c r="AE17" s="275"/>
      <c r="AF17" s="276"/>
      <c r="AG17" s="275"/>
      <c r="AH17" s="276"/>
      <c r="AI17" s="275"/>
      <c r="AJ17" s="276"/>
      <c r="AK17" s="275"/>
      <c r="AL17" s="276">
        <v>6.25E-2</v>
      </c>
      <c r="AM17" s="277"/>
      <c r="AN17" s="278" t="s">
        <v>316</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0.625</v>
      </c>
      <c r="W18" s="275"/>
      <c r="X18" s="311">
        <v>0.79166666666666663</v>
      </c>
      <c r="Y18" s="312"/>
      <c r="Z18" s="274"/>
      <c r="AA18" s="275"/>
      <c r="AB18" s="276"/>
      <c r="AC18" s="275"/>
      <c r="AD18" s="276"/>
      <c r="AE18" s="275"/>
      <c r="AF18" s="276">
        <v>0.16666666666666666</v>
      </c>
      <c r="AG18" s="275"/>
      <c r="AH18" s="276"/>
      <c r="AI18" s="275"/>
      <c r="AJ18" s="276"/>
      <c r="AK18" s="275"/>
      <c r="AL18" s="276"/>
      <c r="AM18" s="277"/>
      <c r="AN18" s="278" t="s">
        <v>317</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0.79166666666666663</v>
      </c>
      <c r="W19" s="275"/>
      <c r="X19" s="311">
        <v>0.81666666666666676</v>
      </c>
      <c r="Y19" s="312"/>
      <c r="Z19" s="274"/>
      <c r="AA19" s="275"/>
      <c r="AB19" s="276">
        <v>2.0833333333333332E-2</v>
      </c>
      <c r="AC19" s="275"/>
      <c r="AD19" s="276"/>
      <c r="AE19" s="275"/>
      <c r="AF19" s="276">
        <v>4.1666666666666666E-3</v>
      </c>
      <c r="AG19" s="275"/>
      <c r="AH19" s="276"/>
      <c r="AI19" s="275"/>
      <c r="AJ19" s="276"/>
      <c r="AK19" s="275"/>
      <c r="AL19" s="276"/>
      <c r="AM19" s="277"/>
      <c r="AN19" s="278" t="s">
        <v>318</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0.81666666666666676</v>
      </c>
      <c r="W20" s="275"/>
      <c r="X20" s="311">
        <v>0.83333333333333337</v>
      </c>
      <c r="Y20" s="312"/>
      <c r="Z20" s="274"/>
      <c r="AA20" s="275"/>
      <c r="AB20" s="276"/>
      <c r="AC20" s="275"/>
      <c r="AD20" s="276"/>
      <c r="AE20" s="275"/>
      <c r="AF20" s="276"/>
      <c r="AG20" s="275"/>
      <c r="AH20" s="276"/>
      <c r="AI20" s="275"/>
      <c r="AJ20" s="276"/>
      <c r="AK20" s="275"/>
      <c r="AL20" s="276">
        <v>1.6666666666666666E-2</v>
      </c>
      <c r="AM20" s="277"/>
      <c r="AN20" s="278" t="s">
        <v>319</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0.83333333333333337</v>
      </c>
      <c r="W21" s="275"/>
      <c r="X21" s="311">
        <v>0.875</v>
      </c>
      <c r="Y21" s="312"/>
      <c r="Z21" s="274"/>
      <c r="AA21" s="275"/>
      <c r="AB21" s="276">
        <v>2.7777777777777776E-2</v>
      </c>
      <c r="AC21" s="275"/>
      <c r="AD21" s="276">
        <v>6.9444444444444441E-3</v>
      </c>
      <c r="AE21" s="275"/>
      <c r="AF21" s="276">
        <v>6.9444444444444441E-3</v>
      </c>
      <c r="AG21" s="275"/>
      <c r="AH21" s="276"/>
      <c r="AI21" s="275"/>
      <c r="AJ21" s="276"/>
      <c r="AK21" s="275"/>
      <c r="AL21" s="276"/>
      <c r="AM21" s="277"/>
      <c r="AN21" s="278" t="s">
        <v>322</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0.875</v>
      </c>
      <c r="W22" s="324"/>
      <c r="X22" s="325">
        <v>0.91666666666666663</v>
      </c>
      <c r="Y22" s="276"/>
      <c r="Z22" s="323"/>
      <c r="AA22" s="324"/>
      <c r="AB22" s="324">
        <v>2.0833333333333332E-2</v>
      </c>
      <c r="AC22" s="324"/>
      <c r="AD22" s="324">
        <v>6.9444444444444441E-3</v>
      </c>
      <c r="AE22" s="324"/>
      <c r="AF22" s="324">
        <v>1.3888888888888888E-2</v>
      </c>
      <c r="AG22" s="324"/>
      <c r="AH22" s="324"/>
      <c r="AI22" s="324"/>
      <c r="AJ22" s="324"/>
      <c r="AK22" s="324"/>
      <c r="AL22" s="275"/>
      <c r="AM22" s="276"/>
      <c r="AN22" s="278" t="s">
        <v>320</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0.91666666666666663</v>
      </c>
      <c r="W23" s="324"/>
      <c r="X23" s="324">
        <v>0.94166666666666676</v>
      </c>
      <c r="Y23" s="276"/>
      <c r="Z23" s="323"/>
      <c r="AA23" s="324"/>
      <c r="AB23" s="324">
        <v>2.0833333333333332E-2</v>
      </c>
      <c r="AC23" s="324"/>
      <c r="AD23" s="324"/>
      <c r="AE23" s="324"/>
      <c r="AF23" s="324">
        <v>4.1666666666666666E-3</v>
      </c>
      <c r="AG23" s="324"/>
      <c r="AH23" s="324"/>
      <c r="AI23" s="324"/>
      <c r="AJ23" s="324"/>
      <c r="AK23" s="324"/>
      <c r="AL23" s="275"/>
      <c r="AM23" s="276"/>
      <c r="AN23" s="278" t="s">
        <v>321</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0.94166666666666676</v>
      </c>
      <c r="W24" s="324"/>
      <c r="X24" s="275">
        <v>1</v>
      </c>
      <c r="Y24" s="276"/>
      <c r="Z24" s="323"/>
      <c r="AA24" s="324"/>
      <c r="AB24" s="324"/>
      <c r="AC24" s="324"/>
      <c r="AD24" s="324"/>
      <c r="AE24" s="324"/>
      <c r="AF24" s="324"/>
      <c r="AG24" s="324"/>
      <c r="AH24" s="324"/>
      <c r="AI24" s="324"/>
      <c r="AJ24" s="324"/>
      <c r="AK24" s="324"/>
      <c r="AL24" s="275">
        <v>5.8333333333333327E-2</v>
      </c>
      <c r="AM24" s="276"/>
      <c r="AN24" s="278" t="s">
        <v>178</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0.13888888888888887</v>
      </c>
      <c r="AC31" s="352"/>
      <c r="AD31" s="352">
        <f>SUM(AD9:AE30)</f>
        <v>0.13749999999999998</v>
      </c>
      <c r="AE31" s="352"/>
      <c r="AF31" s="352">
        <f>SUM(AF9:AG30)</f>
        <v>0.22361111111111112</v>
      </c>
      <c r="AG31" s="352"/>
      <c r="AH31" s="352">
        <f>SUM(AH9:AI30)</f>
        <v>0</v>
      </c>
      <c r="AI31" s="352"/>
      <c r="AJ31" s="352">
        <f>SUM(AJ9:AK30)</f>
        <v>0</v>
      </c>
      <c r="AK31" s="352"/>
      <c r="AL31" s="353">
        <f>SUM(AL9:AM30)</f>
        <v>0.5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7791</v>
      </c>
      <c r="Y35" s="385"/>
      <c r="Z35" s="385"/>
      <c r="AA35" s="55" t="s">
        <v>56</v>
      </c>
      <c r="AB35" s="386">
        <v>1260</v>
      </c>
      <c r="AC35" s="387"/>
      <c r="AD35" s="387"/>
      <c r="AE35" s="58" t="s">
        <v>56</v>
      </c>
      <c r="AF35" s="386">
        <v>10040</v>
      </c>
      <c r="AG35" s="387"/>
      <c r="AH35" s="387"/>
      <c r="AI35" s="55" t="s">
        <v>56</v>
      </c>
      <c r="AJ35" s="386">
        <v>0</v>
      </c>
      <c r="AK35" s="387"/>
      <c r="AL35" s="387"/>
      <c r="AM35" s="55" t="s">
        <v>56</v>
      </c>
      <c r="AN35" s="388">
        <f>(X35+AF35)-(AB35+AJ35)</f>
        <v>16571</v>
      </c>
      <c r="AO35" s="389"/>
      <c r="AP35" s="55" t="s">
        <v>56</v>
      </c>
      <c r="AQ35" s="390"/>
      <c r="AR35" s="391"/>
      <c r="AS35" s="391"/>
      <c r="AT35" s="391"/>
      <c r="AU35" s="392"/>
    </row>
    <row r="36" spans="1:47" ht="15.75" customHeight="1">
      <c r="A36" s="218" t="s">
        <v>83</v>
      </c>
      <c r="B36" s="51"/>
      <c r="C36" s="51"/>
      <c r="D36" s="51"/>
      <c r="E36" s="51"/>
      <c r="F36" s="51"/>
      <c r="G36" s="47"/>
      <c r="H36" s="396">
        <f>SUM(AB9:AC30)</f>
        <v>0.13888888888888887</v>
      </c>
      <c r="I36" s="397"/>
      <c r="J36" s="397"/>
      <c r="K36" s="398">
        <v>120</v>
      </c>
      <c r="L36" s="399"/>
      <c r="M36" s="37" t="s">
        <v>56</v>
      </c>
      <c r="N36" s="400">
        <f t="shared" si="2"/>
        <v>399.99999999999994</v>
      </c>
      <c r="O36" s="401"/>
      <c r="P36" s="37" t="s">
        <v>56</v>
      </c>
      <c r="Q36" s="31"/>
      <c r="R36" s="409" t="s">
        <v>39</v>
      </c>
      <c r="S36" s="410"/>
      <c r="T36" s="410"/>
      <c r="U36" s="410"/>
      <c r="V36" s="410"/>
      <c r="W36" s="410"/>
      <c r="X36" s="403">
        <v>34000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32000</v>
      </c>
      <c r="AO36" s="408"/>
      <c r="AP36" s="56" t="s">
        <v>56</v>
      </c>
      <c r="AQ36" s="393"/>
      <c r="AR36" s="394"/>
      <c r="AS36" s="394"/>
      <c r="AT36" s="394"/>
      <c r="AU36" s="395"/>
    </row>
    <row r="37" spans="1:47" ht="15.75" customHeight="1">
      <c r="A37" s="218" t="s">
        <v>67</v>
      </c>
      <c r="B37" s="51"/>
      <c r="C37" s="51"/>
      <c r="D37" s="51"/>
      <c r="E37" s="51"/>
      <c r="F37" s="51"/>
      <c r="G37" s="47"/>
      <c r="H37" s="396">
        <f>SUM(AD9:AE30)</f>
        <v>0.13749999999999998</v>
      </c>
      <c r="I37" s="397"/>
      <c r="J37" s="397"/>
      <c r="K37" s="398">
        <v>89</v>
      </c>
      <c r="L37" s="399"/>
      <c r="M37" s="37" t="s">
        <v>56</v>
      </c>
      <c r="N37" s="400">
        <f t="shared" si="2"/>
        <v>293.7</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218" t="s">
        <v>150</v>
      </c>
      <c r="B38" s="51"/>
      <c r="C38" s="51"/>
      <c r="D38" s="51"/>
      <c r="E38" s="51"/>
      <c r="F38" s="51"/>
      <c r="G38" s="47"/>
      <c r="H38" s="396">
        <f>SUM(AF9:AG30)</f>
        <v>0.22361111111111112</v>
      </c>
      <c r="I38" s="397"/>
      <c r="J38" s="397"/>
      <c r="K38" s="398">
        <v>89</v>
      </c>
      <c r="L38" s="399"/>
      <c r="M38" s="37" t="s">
        <v>56</v>
      </c>
      <c r="N38" s="400">
        <f t="shared" si="2"/>
        <v>477.63333333333338</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218"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218"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218" t="s">
        <v>68</v>
      </c>
      <c r="B41" s="51"/>
      <c r="C41" s="51"/>
      <c r="D41" s="51"/>
      <c r="E41" s="51"/>
      <c r="F41" s="51"/>
      <c r="G41" s="47"/>
      <c r="H41" s="396">
        <f>SUM(AL9:AM30)</f>
        <v>0.5</v>
      </c>
      <c r="I41" s="397"/>
      <c r="J41" s="397"/>
      <c r="K41" s="398">
        <v>8</v>
      </c>
      <c r="L41" s="399"/>
      <c r="M41" s="37" t="s">
        <v>56</v>
      </c>
      <c r="N41" s="400">
        <f t="shared" si="2"/>
        <v>96</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218"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1267.3333333333333</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171</v>
      </c>
      <c r="D51" s="431"/>
      <c r="E51" s="431"/>
      <c r="F51" s="431"/>
      <c r="G51" s="431"/>
      <c r="H51" s="431"/>
      <c r="I51" s="87"/>
      <c r="J51" s="87"/>
      <c r="K51" s="88"/>
      <c r="L51" s="87"/>
      <c r="M51" s="87"/>
      <c r="N51" s="87"/>
      <c r="O51" s="87"/>
      <c r="P51" s="87"/>
      <c r="Q51" s="78"/>
      <c r="R51" s="85" t="s">
        <v>133</v>
      </c>
      <c r="S51" s="86"/>
      <c r="T51" s="431" t="s">
        <v>173</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43874</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43874</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180</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169</v>
      </c>
      <c r="AH69" s="251"/>
      <c r="AI69" s="251"/>
      <c r="AJ69" s="251"/>
      <c r="AK69" s="251"/>
      <c r="AL69" s="252"/>
      <c r="AM69" s="250" t="s">
        <v>179</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234</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213" t="s">
        <v>175</v>
      </c>
      <c r="AH71" s="214"/>
      <c r="AI71" s="214"/>
      <c r="AJ71" s="214"/>
      <c r="AK71" s="214"/>
      <c r="AL71" s="215"/>
      <c r="AM71" s="213" t="s">
        <v>170</v>
      </c>
      <c r="AN71" s="214"/>
      <c r="AO71" s="214"/>
      <c r="AP71" s="219"/>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213" t="s">
        <v>171</v>
      </c>
      <c r="AH72" s="214"/>
      <c r="AI72" s="214"/>
      <c r="AJ72" s="214"/>
      <c r="AK72" s="214"/>
      <c r="AL72" s="215"/>
      <c r="AM72" s="213" t="s">
        <v>172</v>
      </c>
      <c r="AN72" s="214"/>
      <c r="AO72" s="214" t="s">
        <v>177</v>
      </c>
      <c r="AP72" s="219"/>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213" t="s">
        <v>181</v>
      </c>
      <c r="AH73" s="214"/>
      <c r="AI73" s="214"/>
      <c r="AJ73" s="214"/>
      <c r="AK73" s="214"/>
      <c r="AL73" s="215"/>
      <c r="AM73" s="213" t="s">
        <v>160</v>
      </c>
      <c r="AN73" s="214"/>
      <c r="AO73" s="214"/>
      <c r="AP73" s="219"/>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213" t="s">
        <v>156</v>
      </c>
      <c r="AH74" s="214"/>
      <c r="AI74" s="214"/>
      <c r="AJ74" s="214"/>
      <c r="AK74" s="214"/>
      <c r="AL74" s="215"/>
      <c r="AM74" s="213" t="s">
        <v>161</v>
      </c>
      <c r="AN74" s="214"/>
      <c r="AO74" s="214"/>
      <c r="AP74" s="219"/>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213" t="s">
        <v>157</v>
      </c>
      <c r="AH75" s="214"/>
      <c r="AI75" s="214"/>
      <c r="AJ75" s="214"/>
      <c r="AK75" s="214"/>
      <c r="AL75" s="215"/>
      <c r="AM75" s="213" t="s">
        <v>162</v>
      </c>
      <c r="AN75" s="214"/>
      <c r="AO75" s="214"/>
      <c r="AP75" s="219"/>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213" t="s">
        <v>158</v>
      </c>
      <c r="AH76" s="214"/>
      <c r="AI76" s="214"/>
      <c r="AJ76" s="214"/>
      <c r="AK76" s="214"/>
      <c r="AL76" s="215"/>
      <c r="AM76" s="213" t="s">
        <v>162</v>
      </c>
      <c r="AN76" s="214"/>
      <c r="AO76" s="214" t="s">
        <v>177</v>
      </c>
      <c r="AP76" s="219"/>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213" t="s">
        <v>159</v>
      </c>
      <c r="AH77" s="214"/>
      <c r="AI77" s="214"/>
      <c r="AJ77" s="214"/>
      <c r="AK77" s="214"/>
      <c r="AL77" s="215"/>
      <c r="AM77" s="213" t="s">
        <v>163</v>
      </c>
      <c r="AN77" s="214"/>
      <c r="AO77" s="214"/>
      <c r="AP77" s="219"/>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2020-02-09T11:56:22Z</cp:lastPrinted>
  <dcterms:created xsi:type="dcterms:W3CDTF">2009-03-31T01:48:22Z</dcterms:created>
  <dcterms:modified xsi:type="dcterms:W3CDTF">2020-02-18T01:40:05Z</dcterms:modified>
</cp:coreProperties>
</file>