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8430" firstSheet="10" activeTab="13"/>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5" r:id="rId14"/>
    <sheet name="Sheet4" sheetId="98" r:id="rId15"/>
    <sheet name="Sheet5" sheetId="87" r:id="rId16"/>
    <sheet name="Sheet3" sheetId="83" r:id="rId17"/>
    <sheet name="Sheet2" sheetId="47" r:id="rId18"/>
    <sheet name="Sheet1" sheetId="26" r:id="rId19"/>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26" l="1"/>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5" l="1"/>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<sst xmlns="http://schemas.openxmlformats.org/spreadsheetml/2006/main" count="4039" uniqueCount="311">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</sst>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43891</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34" t="s">
        <v>53</v>
      </c>
      <c r="L8" s="135"/>
      <c r="M8" s="135"/>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8.3333333333333329E-2</v>
      </c>
      <c r="Y9" s="513"/>
      <c r="Z9" s="510"/>
      <c r="AA9" s="511"/>
      <c r="AB9" s="512"/>
      <c r="AC9" s="511"/>
      <c r="AD9" s="512"/>
      <c r="AE9" s="511"/>
      <c r="AF9" s="512"/>
      <c r="AG9" s="511"/>
      <c r="AH9" s="512"/>
      <c r="AI9" s="511"/>
      <c r="AJ9" s="512"/>
      <c r="AK9" s="511"/>
      <c r="AL9" s="512">
        <v>8.3333333333333329E-2</v>
      </c>
      <c r="AM9" s="513"/>
      <c r="AN9" s="514" t="s">
        <v>172</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8.3333333333333329E-2</v>
      </c>
      <c r="W10" s="455"/>
      <c r="X10" s="444">
        <v>0.13749999999999998</v>
      </c>
      <c r="Y10" s="474"/>
      <c r="Z10" s="464"/>
      <c r="AA10" s="455"/>
      <c r="AB10" s="444"/>
      <c r="AC10" s="455"/>
      <c r="AD10" s="444"/>
      <c r="AE10" s="455"/>
      <c r="AF10" s="444">
        <v>5.4166666666666669E-2</v>
      </c>
      <c r="AG10" s="455"/>
      <c r="AH10" s="444"/>
      <c r="AI10" s="455"/>
      <c r="AJ10" s="444"/>
      <c r="AK10" s="455"/>
      <c r="AL10" s="444"/>
      <c r="AM10" s="474"/>
      <c r="AN10" s="445" t="s">
        <v>184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0.13749999999999998</v>
      </c>
      <c r="W11" s="455"/>
      <c r="X11" s="444">
        <v>0.21249999999999999</v>
      </c>
      <c r="Y11" s="474"/>
      <c r="Z11" s="464"/>
      <c r="AA11" s="455"/>
      <c r="AB11" s="444"/>
      <c r="AC11" s="455"/>
      <c r="AD11" s="444"/>
      <c r="AE11" s="455"/>
      <c r="AF11" s="444"/>
      <c r="AG11" s="455"/>
      <c r="AH11" s="444"/>
      <c r="AI11" s="455"/>
      <c r="AJ11" s="444"/>
      <c r="AK11" s="455"/>
      <c r="AL11" s="444">
        <v>7.4999999999999997E-2</v>
      </c>
      <c r="AM11" s="474"/>
      <c r="AN11" s="445" t="s">
        <v>172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0.21249999999999999</v>
      </c>
      <c r="W12" s="455"/>
      <c r="X12" s="444">
        <v>0.27499999999999997</v>
      </c>
      <c r="Y12" s="474"/>
      <c r="Z12" s="464"/>
      <c r="AA12" s="455"/>
      <c r="AB12" s="444"/>
      <c r="AC12" s="455"/>
      <c r="AD12" s="444"/>
      <c r="AE12" s="455"/>
      <c r="AF12" s="444">
        <v>6.25E-2</v>
      </c>
      <c r="AG12" s="455"/>
      <c r="AH12" s="444"/>
      <c r="AI12" s="455"/>
      <c r="AJ12" s="444"/>
      <c r="AK12" s="455"/>
      <c r="AL12" s="444"/>
      <c r="AM12" s="474"/>
      <c r="AN12" s="445" t="s">
        <v>185</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0.27499999999999997</v>
      </c>
      <c r="W13" s="455"/>
      <c r="X13" s="444">
        <v>0.52083333333333337</v>
      </c>
      <c r="Y13" s="474"/>
      <c r="Z13" s="464"/>
      <c r="AA13" s="455"/>
      <c r="AB13" s="444"/>
      <c r="AC13" s="455"/>
      <c r="AD13" s="444"/>
      <c r="AE13" s="455"/>
      <c r="AF13" s="444"/>
      <c r="AG13" s="455"/>
      <c r="AH13" s="444"/>
      <c r="AI13" s="455"/>
      <c r="AJ13" s="444"/>
      <c r="AK13" s="455"/>
      <c r="AL13" s="444">
        <v>0.24583333333333335</v>
      </c>
      <c r="AM13" s="474"/>
      <c r="AN13" s="445" t="s">
        <v>172</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0.52083333333333337</v>
      </c>
      <c r="W14" s="455"/>
      <c r="X14" s="444">
        <v>0.56666666666666665</v>
      </c>
      <c r="Y14" s="474"/>
      <c r="Z14" s="464"/>
      <c r="AA14" s="455"/>
      <c r="AB14" s="444">
        <v>2.9166666666666664E-2</v>
      </c>
      <c r="AC14" s="455"/>
      <c r="AD14" s="444">
        <v>8.3333333333333332E-3</v>
      </c>
      <c r="AE14" s="455"/>
      <c r="AF14" s="444">
        <v>8.3333333333333332E-3</v>
      </c>
      <c r="AG14" s="455"/>
      <c r="AH14" s="444"/>
      <c r="AI14" s="455"/>
      <c r="AJ14" s="444"/>
      <c r="AK14" s="455"/>
      <c r="AL14" s="444"/>
      <c r="AM14" s="474"/>
      <c r="AN14" s="445" t="s">
        <v>186</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0.56666666666666665</v>
      </c>
      <c r="W15" s="455"/>
      <c r="X15" s="444">
        <v>0.625</v>
      </c>
      <c r="Y15" s="474"/>
      <c r="Z15" s="464"/>
      <c r="AA15" s="455"/>
      <c r="AB15" s="444"/>
      <c r="AC15" s="455"/>
      <c r="AD15" s="444"/>
      <c r="AE15" s="455"/>
      <c r="AF15" s="444"/>
      <c r="AG15" s="455"/>
      <c r="AH15" s="444"/>
      <c r="AI15" s="455"/>
      <c r="AJ15" s="444"/>
      <c r="AK15" s="455"/>
      <c r="AL15" s="444">
        <v>5.8333333333333327E-2</v>
      </c>
      <c r="AM15" s="474"/>
      <c r="AN15" s="445" t="s">
        <v>172</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0.625</v>
      </c>
      <c r="W16" s="455"/>
      <c r="X16" s="444">
        <v>0.64166666666666672</v>
      </c>
      <c r="Y16" s="474"/>
      <c r="Z16" s="464"/>
      <c r="AA16" s="455"/>
      <c r="AB16" s="444"/>
      <c r="AC16" s="455"/>
      <c r="AD16" s="444"/>
      <c r="AE16" s="455"/>
      <c r="AF16" s="444">
        <v>1.6666666666666666E-2</v>
      </c>
      <c r="AG16" s="455"/>
      <c r="AH16" s="444"/>
      <c r="AI16" s="455"/>
      <c r="AJ16" s="444"/>
      <c r="AK16" s="455"/>
      <c r="AL16" s="444"/>
      <c r="AM16" s="474"/>
      <c r="AN16" s="445" t="s">
        <v>187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0.64166666666666672</v>
      </c>
      <c r="W17" s="455"/>
      <c r="X17" s="444">
        <v>0.70416666666666661</v>
      </c>
      <c r="Y17" s="474"/>
      <c r="Z17" s="464"/>
      <c r="AA17" s="455"/>
      <c r="AB17" s="444"/>
      <c r="AC17" s="455"/>
      <c r="AD17" s="444"/>
      <c r="AE17" s="455"/>
      <c r="AF17" s="444"/>
      <c r="AG17" s="455"/>
      <c r="AH17" s="444"/>
      <c r="AI17" s="455"/>
      <c r="AJ17" s="444"/>
      <c r="AK17" s="455"/>
      <c r="AL17" s="444">
        <v>6.25E-2</v>
      </c>
      <c r="AM17" s="474"/>
      <c r="AN17" s="445" t="s">
        <v>172</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0.70416666666666661</v>
      </c>
      <c r="W18" s="455"/>
      <c r="X18" s="477">
        <v>0.75416666666666676</v>
      </c>
      <c r="Y18" s="478"/>
      <c r="Z18" s="464"/>
      <c r="AA18" s="455"/>
      <c r="AB18" s="444">
        <v>2.9166666666666664E-2</v>
      </c>
      <c r="AC18" s="455"/>
      <c r="AD18" s="444">
        <v>8.3333333333333332E-3</v>
      </c>
      <c r="AE18" s="455"/>
      <c r="AF18" s="444">
        <v>1.2499999999999999E-2</v>
      </c>
      <c r="AG18" s="455"/>
      <c r="AH18" s="444"/>
      <c r="AI18" s="455"/>
      <c r="AJ18" s="444"/>
      <c r="AK18" s="455"/>
      <c r="AL18" s="444"/>
      <c r="AM18" s="474"/>
      <c r="AN18" s="445" t="s">
        <v>188</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0.75416666666666676</v>
      </c>
      <c r="W19" s="455"/>
      <c r="X19" s="477">
        <v>1</v>
      </c>
      <c r="Y19" s="478"/>
      <c r="Z19" s="464"/>
      <c r="AA19" s="455"/>
      <c r="AB19" s="444"/>
      <c r="AC19" s="455"/>
      <c r="AD19" s="444"/>
      <c r="AE19" s="455"/>
      <c r="AF19" s="444"/>
      <c r="AG19" s="455"/>
      <c r="AH19" s="444"/>
      <c r="AI19" s="455"/>
      <c r="AJ19" s="444"/>
      <c r="AK19" s="455"/>
      <c r="AL19" s="444">
        <v>0.24583333333333335</v>
      </c>
      <c r="AM19" s="474"/>
      <c r="AN19" s="445" t="s">
        <v>172</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5.8333333333333327E-2</v>
      </c>
      <c r="AC31" s="421"/>
      <c r="AD31" s="421">
        <f>SUM(AD9:AE30)</f>
        <v>1.6666666666666666E-2</v>
      </c>
      <c r="AE31" s="421"/>
      <c r="AF31" s="421">
        <f>SUM(AF9:AG30)</f>
        <v>0.15416666666666667</v>
      </c>
      <c r="AG31" s="421"/>
      <c r="AH31" s="421">
        <f>SUM(AH9:AI30)</f>
        <v>0</v>
      </c>
      <c r="AI31" s="421"/>
      <c r="AJ31" s="421">
        <f>SUM(AJ9:AK30)</f>
        <v>0</v>
      </c>
      <c r="AK31" s="421"/>
      <c r="AL31" s="425">
        <f>SUM(AL9:AM30)</f>
        <v>0.77083333333333337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10016</v>
      </c>
      <c r="Y35" s="404"/>
      <c r="Z35" s="404"/>
      <c r="AA35" s="55" t="s">
        <v>56</v>
      </c>
      <c r="AB35" s="405">
        <v>678</v>
      </c>
      <c r="AC35" s="406"/>
      <c r="AD35" s="406"/>
      <c r="AE35" s="58" t="s">
        <v>56</v>
      </c>
      <c r="AF35" s="405">
        <v>0</v>
      </c>
      <c r="AG35" s="406"/>
      <c r="AH35" s="406"/>
      <c r="AI35" s="55" t="s">
        <v>56</v>
      </c>
      <c r="AJ35" s="405">
        <v>0</v>
      </c>
      <c r="AK35" s="406"/>
      <c r="AL35" s="406"/>
      <c r="AM35" s="55" t="s">
        <v>56</v>
      </c>
      <c r="AN35" s="407">
        <f>(X35+AF35)-(AB35+AJ35)</f>
        <v>9338</v>
      </c>
      <c r="AO35" s="408"/>
      <c r="AP35" s="55" t="s">
        <v>56</v>
      </c>
      <c r="AQ35" s="409"/>
      <c r="AR35" s="410"/>
      <c r="AS35" s="410"/>
      <c r="AT35" s="410"/>
      <c r="AU35" s="411"/>
    </row>
    <row r="36" spans="1:47" ht="15.75" customHeight="1">
      <c r="A36" s="133" t="s">
        <v>83</v>
      </c>
      <c r="B36" s="51"/>
      <c r="C36" s="51"/>
      <c r="D36" s="51"/>
      <c r="E36" s="51"/>
      <c r="F36" s="51"/>
      <c r="G36" s="47"/>
      <c r="H36" s="376">
        <f>SUM(AB9:AC30)</f>
        <v>5.8333333333333327E-2</v>
      </c>
      <c r="I36" s="377"/>
      <c r="J36" s="377"/>
      <c r="K36" s="378">
        <v>120</v>
      </c>
      <c r="L36" s="379"/>
      <c r="M36" s="37" t="s">
        <v>56</v>
      </c>
      <c r="N36" s="380">
        <f t="shared" si="2"/>
        <v>168</v>
      </c>
      <c r="O36" s="381"/>
      <c r="P36" s="37" t="s">
        <v>56</v>
      </c>
      <c r="Q36" s="31"/>
      <c r="R36" s="389" t="s">
        <v>39</v>
      </c>
      <c r="S36" s="390"/>
      <c r="T36" s="390"/>
      <c r="U36" s="390"/>
      <c r="V36" s="390"/>
      <c r="W36" s="390"/>
      <c r="X36" s="374">
        <v>11000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9000</v>
      </c>
      <c r="AO36" s="352"/>
      <c r="AP36" s="56" t="s">
        <v>56</v>
      </c>
      <c r="AQ36" s="353"/>
      <c r="AR36" s="354"/>
      <c r="AS36" s="354"/>
      <c r="AT36" s="354"/>
      <c r="AU36" s="355"/>
    </row>
    <row r="37" spans="1:47" ht="15.75" customHeight="1">
      <c r="A37" s="133" t="s">
        <v>67</v>
      </c>
      <c r="B37" s="51"/>
      <c r="C37" s="51"/>
      <c r="D37" s="51"/>
      <c r="E37" s="51"/>
      <c r="F37" s="51"/>
      <c r="G37" s="47"/>
      <c r="H37" s="376">
        <f>SUM(AD9:AE30)</f>
        <v>1.6666666666666666E-2</v>
      </c>
      <c r="I37" s="377"/>
      <c r="J37" s="377"/>
      <c r="K37" s="378">
        <v>89</v>
      </c>
      <c r="L37" s="379"/>
      <c r="M37" s="37" t="s">
        <v>56</v>
      </c>
      <c r="N37" s="380">
        <f t="shared" si="2"/>
        <v>35.6</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33" t="s">
        <v>150</v>
      </c>
      <c r="B38" s="51"/>
      <c r="C38" s="51"/>
      <c r="D38" s="51"/>
      <c r="E38" s="51"/>
      <c r="F38" s="51"/>
      <c r="G38" s="47"/>
      <c r="H38" s="376">
        <f>SUM(AF9:AG30)</f>
        <v>0.15416666666666667</v>
      </c>
      <c r="I38" s="377"/>
      <c r="J38" s="377"/>
      <c r="K38" s="378">
        <v>89</v>
      </c>
      <c r="L38" s="379"/>
      <c r="M38" s="37" t="s">
        <v>56</v>
      </c>
      <c r="N38" s="380">
        <f t="shared" si="2"/>
        <v>329.3</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33"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33"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33" t="s">
        <v>68</v>
      </c>
      <c r="B41" s="51"/>
      <c r="C41" s="51"/>
      <c r="D41" s="51"/>
      <c r="E41" s="51"/>
      <c r="F41" s="51"/>
      <c r="G41" s="47"/>
      <c r="H41" s="376">
        <f>SUM(AL9:AM30)</f>
        <v>0.77083333333333337</v>
      </c>
      <c r="I41" s="377"/>
      <c r="J41" s="377"/>
      <c r="K41" s="378">
        <v>8</v>
      </c>
      <c r="L41" s="379"/>
      <c r="M41" s="37" t="s">
        <v>56</v>
      </c>
      <c r="N41" s="380">
        <f t="shared" si="2"/>
        <v>148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33"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680.9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43891</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43891</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30" t="s">
        <v>169</v>
      </c>
      <c r="AH71" s="131"/>
      <c r="AI71" s="131"/>
      <c r="AJ71" s="131"/>
      <c r="AK71" s="131"/>
      <c r="AL71" s="129"/>
      <c r="AM71" s="130" t="s">
        <v>164</v>
      </c>
      <c r="AN71" s="131"/>
      <c r="AO71" s="131" t="s">
        <v>171</v>
      </c>
      <c r="AP71" s="13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30" t="s">
        <v>165</v>
      </c>
      <c r="AH72" s="131"/>
      <c r="AI72" s="131"/>
      <c r="AJ72" s="131"/>
      <c r="AK72" s="131"/>
      <c r="AL72" s="129"/>
      <c r="AM72" s="130" t="s">
        <v>166</v>
      </c>
      <c r="AN72" s="131"/>
      <c r="AO72" s="131"/>
      <c r="AP72" s="13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30" t="s">
        <v>173</v>
      </c>
      <c r="AH73" s="131"/>
      <c r="AI73" s="131"/>
      <c r="AJ73" s="131"/>
      <c r="AK73" s="131"/>
      <c r="AL73" s="129"/>
      <c r="AM73" s="130" t="s">
        <v>159</v>
      </c>
      <c r="AN73" s="131"/>
      <c r="AO73" s="131"/>
      <c r="AP73" s="13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30" t="s">
        <v>155</v>
      </c>
      <c r="AH74" s="131"/>
      <c r="AI74" s="131"/>
      <c r="AJ74" s="131"/>
      <c r="AK74" s="131"/>
      <c r="AL74" s="129"/>
      <c r="AM74" s="130" t="s">
        <v>160</v>
      </c>
      <c r="AN74" s="131"/>
      <c r="AO74" s="131"/>
      <c r="AP74" s="13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30" t="s">
        <v>156</v>
      </c>
      <c r="AH75" s="131"/>
      <c r="AI75" s="131"/>
      <c r="AJ75" s="131"/>
      <c r="AK75" s="131"/>
      <c r="AL75" s="129"/>
      <c r="AM75" s="130" t="s">
        <v>161</v>
      </c>
      <c r="AN75" s="131"/>
      <c r="AO75" s="131" t="s">
        <v>171</v>
      </c>
      <c r="AP75" s="13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30" t="s">
        <v>157</v>
      </c>
      <c r="AH76" s="131"/>
      <c r="AI76" s="131"/>
      <c r="AJ76" s="131"/>
      <c r="AK76" s="131"/>
      <c r="AL76" s="129"/>
      <c r="AM76" s="130" t="s">
        <v>161</v>
      </c>
      <c r="AN76" s="131"/>
      <c r="AO76" s="131"/>
      <c r="AP76" s="13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30" t="s">
        <v>158</v>
      </c>
      <c r="AH77" s="131"/>
      <c r="AI77" s="131"/>
      <c r="AJ77" s="131"/>
      <c r="AK77" s="131"/>
      <c r="AL77" s="129"/>
      <c r="AM77" s="130" t="s">
        <v>162</v>
      </c>
      <c r="AN77" s="131"/>
      <c r="AO77" s="131"/>
      <c r="AP77" s="13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43892</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41" t="s">
        <v>53</v>
      </c>
      <c r="L8" s="142"/>
      <c r="M8" s="142"/>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5.4166666666666669E-2</v>
      </c>
      <c r="Y9" s="513"/>
      <c r="Z9" s="510"/>
      <c r="AA9" s="511"/>
      <c r="AB9" s="512"/>
      <c r="AC9" s="511"/>
      <c r="AD9" s="512"/>
      <c r="AE9" s="511"/>
      <c r="AF9" s="512"/>
      <c r="AG9" s="511"/>
      <c r="AH9" s="512"/>
      <c r="AI9" s="511"/>
      <c r="AJ9" s="512"/>
      <c r="AK9" s="511"/>
      <c r="AL9" s="512">
        <v>5.4166666666666669E-2</v>
      </c>
      <c r="AM9" s="513"/>
      <c r="AN9" s="514" t="s">
        <v>172</v>
      </c>
      <c r="AO9" s="515"/>
      <c r="AP9" s="515"/>
      <c r="AQ9" s="515"/>
      <c r="AR9" s="515"/>
      <c r="AS9" s="515"/>
      <c r="AT9" s="515"/>
      <c r="AU9" s="516"/>
    </row>
    <row r="10" spans="1:47" ht="15.75" customHeight="1" thickTop="1">
      <c r="A10" s="18"/>
      <c r="B10" s="18"/>
      <c r="C10" s="18"/>
      <c r="D10" s="18"/>
      <c r="E10" s="19"/>
      <c r="F10" s="19"/>
      <c r="G10" s="19"/>
      <c r="H10" s="19"/>
      <c r="I10" s="19"/>
      <c r="J10" s="19"/>
      <c r="U10" s="20"/>
      <c r="V10" s="464">
        <v>5.4166666666666669E-2</v>
      </c>
      <c r="W10" s="455"/>
      <c r="X10" s="444">
        <v>0.12083333333333333</v>
      </c>
      <c r="Y10" s="474"/>
      <c r="Z10" s="464"/>
      <c r="AA10" s="455"/>
      <c r="AB10" s="444"/>
      <c r="AC10" s="455"/>
      <c r="AD10" s="444"/>
      <c r="AE10" s="455"/>
      <c r="AF10" s="444">
        <v>6.6666666666666666E-2</v>
      </c>
      <c r="AG10" s="455"/>
      <c r="AH10" s="444"/>
      <c r="AI10" s="455"/>
      <c r="AJ10" s="444"/>
      <c r="AK10" s="455"/>
      <c r="AL10" s="444"/>
      <c r="AM10" s="474"/>
      <c r="AN10" s="445" t="s">
        <v>189</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0.12083333333333333</v>
      </c>
      <c r="W11" s="455"/>
      <c r="X11" s="444">
        <v>0.16666666666666666</v>
      </c>
      <c r="Y11" s="474"/>
      <c r="Z11" s="464"/>
      <c r="AA11" s="455"/>
      <c r="AB11" s="444"/>
      <c r="AC11" s="455"/>
      <c r="AD11" s="444"/>
      <c r="AE11" s="455"/>
      <c r="AF11" s="444"/>
      <c r="AG11" s="455"/>
      <c r="AH11" s="444"/>
      <c r="AI11" s="455"/>
      <c r="AJ11" s="444"/>
      <c r="AK11" s="455"/>
      <c r="AL11" s="444">
        <v>4.5833333333333337E-2</v>
      </c>
      <c r="AM11" s="474"/>
      <c r="AN11" s="445" t="s">
        <v>172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0.16666666666666666</v>
      </c>
      <c r="W12" s="455"/>
      <c r="X12" s="444">
        <v>0.22500000000000001</v>
      </c>
      <c r="Y12" s="474"/>
      <c r="Z12" s="464"/>
      <c r="AA12" s="455"/>
      <c r="AB12" s="444"/>
      <c r="AC12" s="455"/>
      <c r="AD12" s="444"/>
      <c r="AE12" s="455"/>
      <c r="AF12" s="444">
        <v>5.8333333333333327E-2</v>
      </c>
      <c r="AG12" s="455"/>
      <c r="AH12" s="444"/>
      <c r="AI12" s="455"/>
      <c r="AJ12" s="444"/>
      <c r="AK12" s="455"/>
      <c r="AL12" s="444"/>
      <c r="AM12" s="474"/>
      <c r="AN12" s="445" t="s">
        <v>190</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0.22500000000000001</v>
      </c>
      <c r="W13" s="455"/>
      <c r="X13" s="444">
        <v>0.47916666666666669</v>
      </c>
      <c r="Y13" s="474"/>
      <c r="Z13" s="464"/>
      <c r="AA13" s="455"/>
      <c r="AB13" s="444"/>
      <c r="AC13" s="455"/>
      <c r="AD13" s="444"/>
      <c r="AE13" s="455"/>
      <c r="AF13" s="444"/>
      <c r="AG13" s="455"/>
      <c r="AH13" s="444"/>
      <c r="AI13" s="455"/>
      <c r="AJ13" s="444"/>
      <c r="AK13" s="455"/>
      <c r="AL13" s="444">
        <v>0.25416666666666665</v>
      </c>
      <c r="AM13" s="474"/>
      <c r="AN13" s="445" t="s">
        <v>172</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0.47916666666666669</v>
      </c>
      <c r="W14" s="455"/>
      <c r="X14" s="444">
        <v>0.50416666666666665</v>
      </c>
      <c r="Y14" s="474"/>
      <c r="Z14" s="464"/>
      <c r="AA14" s="455"/>
      <c r="AB14" s="444">
        <v>1.6666666666666666E-2</v>
      </c>
      <c r="AC14" s="455"/>
      <c r="AD14" s="444">
        <v>4.1666666666666666E-3</v>
      </c>
      <c r="AE14" s="455"/>
      <c r="AF14" s="444">
        <v>4.1666666666666666E-3</v>
      </c>
      <c r="AG14" s="455"/>
      <c r="AH14" s="444"/>
      <c r="AI14" s="455"/>
      <c r="AJ14" s="444"/>
      <c r="AK14" s="455"/>
      <c r="AL14" s="444"/>
      <c r="AM14" s="474"/>
      <c r="AN14" s="445" t="s">
        <v>191</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0.50416666666666665</v>
      </c>
      <c r="W15" s="455"/>
      <c r="X15" s="444">
        <v>0.54166666666666663</v>
      </c>
      <c r="Y15" s="474"/>
      <c r="Z15" s="464"/>
      <c r="AA15" s="455"/>
      <c r="AB15" s="444"/>
      <c r="AC15" s="455"/>
      <c r="AD15" s="444"/>
      <c r="AE15" s="455"/>
      <c r="AF15" s="444">
        <v>3.7499999999999999E-2</v>
      </c>
      <c r="AG15" s="455"/>
      <c r="AH15" s="444"/>
      <c r="AI15" s="455"/>
      <c r="AJ15" s="444"/>
      <c r="AK15" s="455"/>
      <c r="AL15" s="444"/>
      <c r="AM15" s="474"/>
      <c r="AN15" s="445" t="s">
        <v>192</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0.54166666666666663</v>
      </c>
      <c r="W16" s="455"/>
      <c r="X16" s="444">
        <v>0.59166666666666667</v>
      </c>
      <c r="Y16" s="474"/>
      <c r="Z16" s="464"/>
      <c r="AA16" s="455"/>
      <c r="AB16" s="444">
        <v>2.9166666666666664E-2</v>
      </c>
      <c r="AC16" s="455"/>
      <c r="AD16" s="444">
        <v>8.3333333333333332E-3</v>
      </c>
      <c r="AE16" s="455"/>
      <c r="AF16" s="444">
        <v>1.2499999999999999E-2</v>
      </c>
      <c r="AG16" s="455"/>
      <c r="AH16" s="444"/>
      <c r="AI16" s="455"/>
      <c r="AJ16" s="444"/>
      <c r="AK16" s="455"/>
      <c r="AL16" s="444"/>
      <c r="AM16" s="474"/>
      <c r="AN16" s="445" t="s">
        <v>193</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0.59166666666666667</v>
      </c>
      <c r="W17" s="455"/>
      <c r="X17" s="444">
        <v>0.62083333333333335</v>
      </c>
      <c r="Y17" s="474"/>
      <c r="Z17" s="464"/>
      <c r="AA17" s="455"/>
      <c r="AB17" s="444">
        <v>1.6666666666666666E-2</v>
      </c>
      <c r="AC17" s="455"/>
      <c r="AD17" s="444">
        <v>8.3333333333333332E-3</v>
      </c>
      <c r="AE17" s="455"/>
      <c r="AF17" s="444">
        <v>4.1666666666666666E-3</v>
      </c>
      <c r="AG17" s="455"/>
      <c r="AH17" s="444"/>
      <c r="AI17" s="455"/>
      <c r="AJ17" s="444"/>
      <c r="AK17" s="455"/>
      <c r="AL17" s="444"/>
      <c r="AM17" s="474"/>
      <c r="AN17" s="445" t="s">
        <v>194</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0.62083333333333335</v>
      </c>
      <c r="W18" s="455"/>
      <c r="X18" s="477">
        <v>0.72916666666666663</v>
      </c>
      <c r="Y18" s="478"/>
      <c r="Z18" s="464"/>
      <c r="AA18" s="455"/>
      <c r="AB18" s="444"/>
      <c r="AC18" s="455"/>
      <c r="AD18" s="444"/>
      <c r="AE18" s="455"/>
      <c r="AF18" s="444"/>
      <c r="AG18" s="455"/>
      <c r="AH18" s="444"/>
      <c r="AI18" s="455"/>
      <c r="AJ18" s="444"/>
      <c r="AK18" s="455"/>
      <c r="AL18" s="444">
        <v>0.10833333333333334</v>
      </c>
      <c r="AM18" s="474"/>
      <c r="AN18" s="445" t="s">
        <v>172</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0.72916666666666663</v>
      </c>
      <c r="W19" s="455"/>
      <c r="X19" s="477">
        <v>0.77083333333333337</v>
      </c>
      <c r="Y19" s="478"/>
      <c r="Z19" s="464"/>
      <c r="AA19" s="455"/>
      <c r="AB19" s="444">
        <v>2.9166666666666664E-2</v>
      </c>
      <c r="AC19" s="455"/>
      <c r="AD19" s="444">
        <v>4.1666666666666666E-3</v>
      </c>
      <c r="AE19" s="455"/>
      <c r="AF19" s="444">
        <v>8.3333333333333332E-3</v>
      </c>
      <c r="AG19" s="455"/>
      <c r="AH19" s="444"/>
      <c r="AI19" s="455"/>
      <c r="AJ19" s="444"/>
      <c r="AK19" s="455"/>
      <c r="AL19" s="444"/>
      <c r="AM19" s="474"/>
      <c r="AN19" s="445" t="s">
        <v>195</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0.77083333333333337</v>
      </c>
      <c r="W20" s="455"/>
      <c r="X20" s="477">
        <v>1</v>
      </c>
      <c r="Y20" s="478"/>
      <c r="Z20" s="464"/>
      <c r="AA20" s="455"/>
      <c r="AB20" s="444"/>
      <c r="AC20" s="455"/>
      <c r="AD20" s="444"/>
      <c r="AE20" s="455"/>
      <c r="AF20" s="444"/>
      <c r="AG20" s="455"/>
      <c r="AH20" s="444"/>
      <c r="AI20" s="455"/>
      <c r="AJ20" s="444"/>
      <c r="AK20" s="455"/>
      <c r="AL20" s="444">
        <v>0.22916666666666666</v>
      </c>
      <c r="AM20" s="474"/>
      <c r="AN20" s="445" t="s">
        <v>172</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9.166666666666666E-2</v>
      </c>
      <c r="AC31" s="421"/>
      <c r="AD31" s="421">
        <f>SUM(AD9:AE30)</f>
        <v>2.5000000000000001E-2</v>
      </c>
      <c r="AE31" s="421"/>
      <c r="AF31" s="421">
        <f>SUM(AF9:AG30)</f>
        <v>0.19166666666666671</v>
      </c>
      <c r="AG31" s="421"/>
      <c r="AH31" s="421">
        <f>SUM(AH9:AI30)</f>
        <v>0</v>
      </c>
      <c r="AI31" s="421"/>
      <c r="AJ31" s="421">
        <f>SUM(AJ9:AK30)</f>
        <v>0</v>
      </c>
      <c r="AK31" s="421"/>
      <c r="AL31" s="425">
        <f>SUM(AL9:AM30)</f>
        <v>0.69166666666666665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9338</v>
      </c>
      <c r="Y35" s="404"/>
      <c r="Z35" s="404"/>
      <c r="AA35" s="55" t="s">
        <v>56</v>
      </c>
      <c r="AB35" s="405">
        <v>855</v>
      </c>
      <c r="AC35" s="406"/>
      <c r="AD35" s="406"/>
      <c r="AE35" s="58" t="s">
        <v>56</v>
      </c>
      <c r="AF35" s="405">
        <v>0</v>
      </c>
      <c r="AG35" s="406"/>
      <c r="AH35" s="406"/>
      <c r="AI35" s="55" t="s">
        <v>56</v>
      </c>
      <c r="AJ35" s="405">
        <v>0</v>
      </c>
      <c r="AK35" s="406"/>
      <c r="AL35" s="406"/>
      <c r="AM35" s="55" t="s">
        <v>56</v>
      </c>
      <c r="AN35" s="407">
        <f>(X35+AF35)-(AB35+AJ35)</f>
        <v>8483</v>
      </c>
      <c r="AO35" s="408"/>
      <c r="AP35" s="55" t="s">
        <v>56</v>
      </c>
      <c r="AQ35" s="409"/>
      <c r="AR35" s="410"/>
      <c r="AS35" s="410"/>
      <c r="AT35" s="410"/>
      <c r="AU35" s="411"/>
    </row>
    <row r="36" spans="1:47" ht="15.75" customHeight="1">
      <c r="A36" s="140" t="s">
        <v>83</v>
      </c>
      <c r="B36" s="51"/>
      <c r="C36" s="51"/>
      <c r="D36" s="51"/>
      <c r="E36" s="51"/>
      <c r="F36" s="51"/>
      <c r="G36" s="47"/>
      <c r="H36" s="376">
        <f>SUM(AB9:AC30)</f>
        <v>9.166666666666666E-2</v>
      </c>
      <c r="I36" s="377"/>
      <c r="J36" s="377"/>
      <c r="K36" s="378">
        <v>120</v>
      </c>
      <c r="L36" s="379"/>
      <c r="M36" s="37" t="s">
        <v>56</v>
      </c>
      <c r="N36" s="380">
        <f t="shared" si="2"/>
        <v>263.99999999999994</v>
      </c>
      <c r="O36" s="381"/>
      <c r="P36" s="37" t="s">
        <v>56</v>
      </c>
      <c r="Q36" s="31"/>
      <c r="R36" s="389" t="s">
        <v>39</v>
      </c>
      <c r="S36" s="390"/>
      <c r="T36" s="390"/>
      <c r="U36" s="390"/>
      <c r="V36" s="390"/>
      <c r="W36" s="390"/>
      <c r="X36" s="374">
        <v>9000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7000</v>
      </c>
      <c r="AO36" s="352"/>
      <c r="AP36" s="56" t="s">
        <v>56</v>
      </c>
      <c r="AQ36" s="353"/>
      <c r="AR36" s="354"/>
      <c r="AS36" s="354"/>
      <c r="AT36" s="354"/>
      <c r="AU36" s="355"/>
    </row>
    <row r="37" spans="1:47" ht="15.75" customHeight="1">
      <c r="A37" s="140" t="s">
        <v>67</v>
      </c>
      <c r="B37" s="51"/>
      <c r="C37" s="51"/>
      <c r="D37" s="51"/>
      <c r="E37" s="51"/>
      <c r="F37" s="51"/>
      <c r="G37" s="47"/>
      <c r="H37" s="376">
        <f>SUM(AD9:AE30)</f>
        <v>2.5000000000000001E-2</v>
      </c>
      <c r="I37" s="377"/>
      <c r="J37" s="377"/>
      <c r="K37" s="378">
        <v>89</v>
      </c>
      <c r="L37" s="379"/>
      <c r="M37" s="37" t="s">
        <v>56</v>
      </c>
      <c r="N37" s="380">
        <f t="shared" si="2"/>
        <v>53.400000000000006</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40" t="s">
        <v>150</v>
      </c>
      <c r="B38" s="51"/>
      <c r="C38" s="51"/>
      <c r="D38" s="51"/>
      <c r="E38" s="51"/>
      <c r="F38" s="51"/>
      <c r="G38" s="47"/>
      <c r="H38" s="376">
        <f>SUM(AF9:AG30)</f>
        <v>0.19166666666666671</v>
      </c>
      <c r="I38" s="377"/>
      <c r="J38" s="377"/>
      <c r="K38" s="378">
        <v>89</v>
      </c>
      <c r="L38" s="379"/>
      <c r="M38" s="37" t="s">
        <v>56</v>
      </c>
      <c r="N38" s="380">
        <f t="shared" si="2"/>
        <v>409.40000000000015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40"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40"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40" t="s">
        <v>68</v>
      </c>
      <c r="B41" s="51"/>
      <c r="C41" s="51"/>
      <c r="D41" s="51"/>
      <c r="E41" s="51"/>
      <c r="F41" s="51"/>
      <c r="G41" s="47"/>
      <c r="H41" s="376">
        <f>SUM(AL9:AM30)</f>
        <v>0.69166666666666665</v>
      </c>
      <c r="I41" s="377"/>
      <c r="J41" s="377"/>
      <c r="K41" s="378">
        <v>8</v>
      </c>
      <c r="L41" s="379"/>
      <c r="M41" s="37" t="s">
        <v>56</v>
      </c>
      <c r="N41" s="380">
        <f t="shared" si="2"/>
        <v>132.80000000000001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40"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859.60000000000014</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43892</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43892</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37" t="s">
        <v>169</v>
      </c>
      <c r="AH71" s="138"/>
      <c r="AI71" s="138"/>
      <c r="AJ71" s="138"/>
      <c r="AK71" s="138"/>
      <c r="AL71" s="136"/>
      <c r="AM71" s="137" t="s">
        <v>164</v>
      </c>
      <c r="AN71" s="138"/>
      <c r="AO71" s="138" t="s">
        <v>171</v>
      </c>
      <c r="AP71" s="13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37" t="s">
        <v>165</v>
      </c>
      <c r="AH72" s="138"/>
      <c r="AI72" s="138"/>
      <c r="AJ72" s="138"/>
      <c r="AK72" s="138"/>
      <c r="AL72" s="136"/>
      <c r="AM72" s="137" t="s">
        <v>166</v>
      </c>
      <c r="AN72" s="138"/>
      <c r="AO72" s="138"/>
      <c r="AP72" s="13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37" t="s">
        <v>173</v>
      </c>
      <c r="AH73" s="138"/>
      <c r="AI73" s="138"/>
      <c r="AJ73" s="138"/>
      <c r="AK73" s="138"/>
      <c r="AL73" s="136"/>
      <c r="AM73" s="137" t="s">
        <v>159</v>
      </c>
      <c r="AN73" s="138"/>
      <c r="AO73" s="138"/>
      <c r="AP73" s="13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37" t="s">
        <v>155</v>
      </c>
      <c r="AH74" s="138"/>
      <c r="AI74" s="138"/>
      <c r="AJ74" s="138"/>
      <c r="AK74" s="138"/>
      <c r="AL74" s="136"/>
      <c r="AM74" s="137" t="s">
        <v>160</v>
      </c>
      <c r="AN74" s="138"/>
      <c r="AO74" s="138"/>
      <c r="AP74" s="13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37" t="s">
        <v>156</v>
      </c>
      <c r="AH75" s="138"/>
      <c r="AI75" s="138"/>
      <c r="AJ75" s="138"/>
      <c r="AK75" s="138"/>
      <c r="AL75" s="136"/>
      <c r="AM75" s="137" t="s">
        <v>161</v>
      </c>
      <c r="AN75" s="138"/>
      <c r="AO75" s="138" t="s">
        <v>171</v>
      </c>
      <c r="AP75" s="13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37" t="s">
        <v>157</v>
      </c>
      <c r="AH76" s="138"/>
      <c r="AI76" s="138"/>
      <c r="AJ76" s="138"/>
      <c r="AK76" s="138"/>
      <c r="AL76" s="136"/>
      <c r="AM76" s="137" t="s">
        <v>161</v>
      </c>
      <c r="AN76" s="138"/>
      <c r="AO76" s="138"/>
      <c r="AP76" s="13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37" t="s">
        <v>158</v>
      </c>
      <c r="AH77" s="138"/>
      <c r="AI77" s="138"/>
      <c r="AJ77" s="138"/>
      <c r="AK77" s="138"/>
      <c r="AL77" s="136"/>
      <c r="AM77" s="137" t="s">
        <v>162</v>
      </c>
      <c r="AN77" s="138"/>
      <c r="AO77" s="138"/>
      <c r="AP77" s="13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43893</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46" t="s">
        <v>53</v>
      </c>
      <c r="L8" s="147"/>
      <c r="M8" s="147"/>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6</v>
      </c>
      <c r="P9" s="248"/>
      <c r="Q9" s="65" t="s">
        <v>82</v>
      </c>
      <c r="R9" s="248"/>
      <c r="S9" s="248"/>
      <c r="T9" s="63" t="s">
        <v>52</v>
      </c>
      <c r="U9" s="17"/>
      <c r="V9" s="510">
        <v>0</v>
      </c>
      <c r="W9" s="511"/>
      <c r="X9" s="512">
        <v>8.3333333333333332E-3</v>
      </c>
      <c r="Y9" s="513"/>
      <c r="Z9" s="510"/>
      <c r="AA9" s="511"/>
      <c r="AB9" s="512"/>
      <c r="AC9" s="511"/>
      <c r="AD9" s="512"/>
      <c r="AE9" s="511"/>
      <c r="AF9" s="512"/>
      <c r="AG9" s="511"/>
      <c r="AH9" s="512"/>
      <c r="AI9" s="511"/>
      <c r="AJ9" s="512"/>
      <c r="AK9" s="511"/>
      <c r="AL9" s="512">
        <v>8.3333333333333332E-3</v>
      </c>
      <c r="AM9" s="513"/>
      <c r="AN9" s="514" t="s">
        <v>172</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8.3333333333333332E-3</v>
      </c>
      <c r="W10" s="455"/>
      <c r="X10" s="444">
        <v>0.10833333333333334</v>
      </c>
      <c r="Y10" s="474"/>
      <c r="Z10" s="464"/>
      <c r="AA10" s="455"/>
      <c r="AB10" s="444"/>
      <c r="AC10" s="455"/>
      <c r="AD10" s="444"/>
      <c r="AE10" s="455"/>
      <c r="AF10" s="444">
        <v>5.8333333333333327E-2</v>
      </c>
      <c r="AG10" s="455"/>
      <c r="AH10" s="444"/>
      <c r="AI10" s="455"/>
      <c r="AJ10" s="444"/>
      <c r="AK10" s="455"/>
      <c r="AL10" s="444"/>
      <c r="AM10" s="474"/>
      <c r="AN10" s="445" t="s">
        <v>196</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0.10833333333333334</v>
      </c>
      <c r="W11" s="455"/>
      <c r="X11" s="444">
        <v>0.22500000000000001</v>
      </c>
      <c r="Y11" s="474"/>
      <c r="Z11" s="464"/>
      <c r="AA11" s="455"/>
      <c r="AB11" s="444"/>
      <c r="AC11" s="455"/>
      <c r="AD11" s="444"/>
      <c r="AE11" s="455"/>
      <c r="AF11" s="444"/>
      <c r="AG11" s="455"/>
      <c r="AH11" s="444"/>
      <c r="AI11" s="455"/>
      <c r="AJ11" s="444"/>
      <c r="AK11" s="455"/>
      <c r="AL11" s="444">
        <v>0.15833333333333333</v>
      </c>
      <c r="AM11" s="474"/>
      <c r="AN11" s="445" t="s">
        <v>172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0.22500000000000001</v>
      </c>
      <c r="W12" s="455"/>
      <c r="X12" s="444">
        <v>0.25833333333333336</v>
      </c>
      <c r="Y12" s="474"/>
      <c r="Z12" s="464"/>
      <c r="AA12" s="455"/>
      <c r="AB12" s="444"/>
      <c r="AC12" s="455"/>
      <c r="AD12" s="444"/>
      <c r="AE12" s="455"/>
      <c r="AF12" s="444">
        <v>3.3333333333333333E-2</v>
      </c>
      <c r="AG12" s="455"/>
      <c r="AH12" s="444"/>
      <c r="AI12" s="455"/>
      <c r="AJ12" s="444"/>
      <c r="AK12" s="455"/>
      <c r="AL12" s="444"/>
      <c r="AM12" s="474"/>
      <c r="AN12" s="445" t="s">
        <v>185</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0.25833333333333336</v>
      </c>
      <c r="W13" s="455"/>
      <c r="X13" s="444">
        <v>0.31666666666666665</v>
      </c>
      <c r="Y13" s="474"/>
      <c r="Z13" s="464"/>
      <c r="AA13" s="455"/>
      <c r="AB13" s="444"/>
      <c r="AC13" s="455"/>
      <c r="AD13" s="444"/>
      <c r="AE13" s="455"/>
      <c r="AF13" s="444"/>
      <c r="AG13" s="455"/>
      <c r="AH13" s="444"/>
      <c r="AI13" s="455"/>
      <c r="AJ13" s="444"/>
      <c r="AK13" s="455"/>
      <c r="AL13" s="444">
        <v>5.8333333333333327E-2</v>
      </c>
      <c r="AM13" s="474"/>
      <c r="AN13" s="445" t="s">
        <v>172</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0.31666666666666665</v>
      </c>
      <c r="W14" s="455"/>
      <c r="X14" s="444">
        <v>0.32916666666666666</v>
      </c>
      <c r="Y14" s="474"/>
      <c r="Z14" s="464"/>
      <c r="AA14" s="455"/>
      <c r="AB14" s="444"/>
      <c r="AC14" s="455"/>
      <c r="AD14" s="444"/>
      <c r="AE14" s="455"/>
      <c r="AF14" s="444">
        <v>1.2499999999999999E-2</v>
      </c>
      <c r="AG14" s="455"/>
      <c r="AH14" s="444"/>
      <c r="AI14" s="455"/>
      <c r="AJ14" s="444"/>
      <c r="AK14" s="455"/>
      <c r="AL14" s="444"/>
      <c r="AM14" s="474"/>
      <c r="AN14" s="445" t="s">
        <v>197</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0.32916666666666666</v>
      </c>
      <c r="W15" s="455"/>
      <c r="X15" s="444">
        <v>0.39583333333333331</v>
      </c>
      <c r="Y15" s="474"/>
      <c r="Z15" s="464"/>
      <c r="AA15" s="455"/>
      <c r="AB15" s="444"/>
      <c r="AC15" s="455"/>
      <c r="AD15" s="444"/>
      <c r="AE15" s="455"/>
      <c r="AF15" s="444"/>
      <c r="AG15" s="455"/>
      <c r="AH15" s="444"/>
      <c r="AI15" s="455"/>
      <c r="AJ15" s="444"/>
      <c r="AK15" s="455"/>
      <c r="AL15" s="444">
        <v>6.6666666666666666E-2</v>
      </c>
      <c r="AM15" s="474"/>
      <c r="AN15" s="445" t="s">
        <v>172</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0.39583333333333331</v>
      </c>
      <c r="W16" s="455"/>
      <c r="X16" s="444">
        <v>0.41666666666666669</v>
      </c>
      <c r="Y16" s="474"/>
      <c r="Z16" s="464"/>
      <c r="AA16" s="455"/>
      <c r="AB16" s="444">
        <v>1.6666666666666666E-2</v>
      </c>
      <c r="AC16" s="455"/>
      <c r="AD16" s="444"/>
      <c r="AE16" s="455"/>
      <c r="AF16" s="444">
        <v>4.1666666666666666E-3</v>
      </c>
      <c r="AG16" s="455"/>
      <c r="AH16" s="444"/>
      <c r="AI16" s="455"/>
      <c r="AJ16" s="444"/>
      <c r="AK16" s="455"/>
      <c r="AL16" s="444"/>
      <c r="AM16" s="474"/>
      <c r="AN16" s="445" t="s">
        <v>198</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0.41666666666666669</v>
      </c>
      <c r="W17" s="455"/>
      <c r="X17" s="444">
        <v>0.47083333333333338</v>
      </c>
      <c r="Y17" s="474"/>
      <c r="Z17" s="464"/>
      <c r="AA17" s="455"/>
      <c r="AB17" s="444"/>
      <c r="AC17" s="455"/>
      <c r="AD17" s="444"/>
      <c r="AE17" s="455"/>
      <c r="AF17" s="444">
        <v>5.4166666666666669E-2</v>
      </c>
      <c r="AG17" s="455"/>
      <c r="AH17" s="444"/>
      <c r="AI17" s="455"/>
      <c r="AJ17" s="444"/>
      <c r="AK17" s="455"/>
      <c r="AL17" s="444"/>
      <c r="AM17" s="474"/>
      <c r="AN17" s="445" t="s">
        <v>199</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0.47083333333333338</v>
      </c>
      <c r="W18" s="455"/>
      <c r="X18" s="477">
        <v>0.49583333333333335</v>
      </c>
      <c r="Y18" s="478"/>
      <c r="Z18" s="464"/>
      <c r="AA18" s="455"/>
      <c r="AB18" s="444">
        <v>1.6666666666666666E-2</v>
      </c>
      <c r="AC18" s="455"/>
      <c r="AD18" s="444"/>
      <c r="AE18" s="455"/>
      <c r="AF18" s="444">
        <v>8.3333333333333332E-3</v>
      </c>
      <c r="AG18" s="455"/>
      <c r="AH18" s="444"/>
      <c r="AI18" s="455"/>
      <c r="AJ18" s="444"/>
      <c r="AK18" s="455"/>
      <c r="AL18" s="444"/>
      <c r="AM18" s="474"/>
      <c r="AN18" s="445" t="s">
        <v>200</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0.49583333333333335</v>
      </c>
      <c r="W19" s="455"/>
      <c r="X19" s="477">
        <v>0.5708333333333333</v>
      </c>
      <c r="Y19" s="478"/>
      <c r="Z19" s="464"/>
      <c r="AA19" s="455"/>
      <c r="AB19" s="444"/>
      <c r="AC19" s="455"/>
      <c r="AD19" s="444"/>
      <c r="AE19" s="455"/>
      <c r="AF19" s="444"/>
      <c r="AG19" s="455"/>
      <c r="AH19" s="444"/>
      <c r="AI19" s="455"/>
      <c r="AJ19" s="444"/>
      <c r="AK19" s="455"/>
      <c r="AL19" s="444">
        <v>7.4999999999999997E-2</v>
      </c>
      <c r="AM19" s="474"/>
      <c r="AN19" s="445" t="s">
        <v>172</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0.5708333333333333</v>
      </c>
      <c r="W20" s="455"/>
      <c r="X20" s="477">
        <v>0.61249999999999993</v>
      </c>
      <c r="Y20" s="478"/>
      <c r="Z20" s="464"/>
      <c r="AA20" s="455"/>
      <c r="AB20" s="444">
        <v>2.0833333333333332E-2</v>
      </c>
      <c r="AC20" s="455"/>
      <c r="AD20" s="444">
        <v>8.3333333333333332E-3</v>
      </c>
      <c r="AE20" s="455"/>
      <c r="AF20" s="444">
        <v>1.2499999999999999E-2</v>
      </c>
      <c r="AG20" s="455"/>
      <c r="AH20" s="444"/>
      <c r="AI20" s="455"/>
      <c r="AJ20" s="444"/>
      <c r="AK20" s="455"/>
      <c r="AL20" s="444"/>
      <c r="AM20" s="474"/>
      <c r="AN20" s="445" t="s">
        <v>201</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0.61249999999999993</v>
      </c>
      <c r="W21" s="455"/>
      <c r="X21" s="477">
        <v>0.6333333333333333</v>
      </c>
      <c r="Y21" s="478"/>
      <c r="Z21" s="464"/>
      <c r="AA21" s="455"/>
      <c r="AB21" s="444"/>
      <c r="AC21" s="455"/>
      <c r="AD21" s="444"/>
      <c r="AE21" s="455"/>
      <c r="AF21" s="444"/>
      <c r="AG21" s="455"/>
      <c r="AH21" s="444"/>
      <c r="AI21" s="455"/>
      <c r="AJ21" s="444"/>
      <c r="AK21" s="455"/>
      <c r="AL21" s="444">
        <v>2.0833333333333332E-2</v>
      </c>
      <c r="AM21" s="474"/>
      <c r="AN21" s="445" t="s">
        <v>202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0.6333333333333333</v>
      </c>
      <c r="W22" s="453"/>
      <c r="X22" s="454">
        <v>0.65</v>
      </c>
      <c r="Y22" s="444"/>
      <c r="Z22" s="460"/>
      <c r="AA22" s="453"/>
      <c r="AB22" s="453"/>
      <c r="AC22" s="453"/>
      <c r="AD22" s="453"/>
      <c r="AE22" s="453"/>
      <c r="AF22" s="453"/>
      <c r="AG22" s="453"/>
      <c r="AH22" s="453"/>
      <c r="AI22" s="453"/>
      <c r="AJ22" s="453"/>
      <c r="AK22" s="453"/>
      <c r="AL22" s="455">
        <v>1.6666666666666666E-2</v>
      </c>
      <c r="AM22" s="444"/>
      <c r="AN22" s="445" t="s">
        <v>203</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0.65</v>
      </c>
      <c r="W23" s="453"/>
      <c r="X23" s="453">
        <v>0.66666666666666663</v>
      </c>
      <c r="Y23" s="444"/>
      <c r="Z23" s="460"/>
      <c r="AA23" s="453"/>
      <c r="AB23" s="453"/>
      <c r="AC23" s="453"/>
      <c r="AD23" s="453"/>
      <c r="AE23" s="453"/>
      <c r="AF23" s="453"/>
      <c r="AG23" s="453"/>
      <c r="AH23" s="453"/>
      <c r="AI23" s="453"/>
      <c r="AJ23" s="453"/>
      <c r="AK23" s="453"/>
      <c r="AL23" s="455">
        <v>1.6666666666666666E-2</v>
      </c>
      <c r="AM23" s="444"/>
      <c r="AN23" s="445" t="s">
        <v>204</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0.66666666666666663</v>
      </c>
      <c r="W24" s="453"/>
      <c r="X24" s="455">
        <v>0.71250000000000002</v>
      </c>
      <c r="Y24" s="444"/>
      <c r="Z24" s="460"/>
      <c r="AA24" s="453"/>
      <c r="AB24" s="453">
        <v>2.4999999999999998E-2</v>
      </c>
      <c r="AC24" s="453"/>
      <c r="AD24" s="453">
        <v>8.3333333333333332E-3</v>
      </c>
      <c r="AE24" s="453"/>
      <c r="AF24" s="453">
        <v>1.2499999999999999E-2</v>
      </c>
      <c r="AG24" s="453"/>
      <c r="AH24" s="453"/>
      <c r="AI24" s="453"/>
      <c r="AJ24" s="453"/>
      <c r="AK24" s="453"/>
      <c r="AL24" s="455"/>
      <c r="AM24" s="444"/>
      <c r="AN24" s="445" t="s">
        <v>205</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v>0.71250000000000002</v>
      </c>
      <c r="W25" s="455"/>
      <c r="X25" s="443">
        <v>1</v>
      </c>
      <c r="Y25" s="444"/>
      <c r="Z25" s="460"/>
      <c r="AA25" s="453"/>
      <c r="AB25" s="453"/>
      <c r="AC25" s="453"/>
      <c r="AD25" s="453"/>
      <c r="AE25" s="453"/>
      <c r="AF25" s="453"/>
      <c r="AG25" s="453"/>
      <c r="AH25" s="453"/>
      <c r="AI25" s="453"/>
      <c r="AJ25" s="453"/>
      <c r="AK25" s="453"/>
      <c r="AL25" s="455">
        <v>0.28750000000000003</v>
      </c>
      <c r="AM25" s="444"/>
      <c r="AN25" s="445" t="s">
        <v>172</v>
      </c>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7.9166666666666663E-2</v>
      </c>
      <c r="AC31" s="421"/>
      <c r="AD31" s="421">
        <f>SUM(AD9:AE30)</f>
        <v>1.6666666666666666E-2</v>
      </c>
      <c r="AE31" s="421"/>
      <c r="AF31" s="421">
        <f>SUM(AF9:AG30)</f>
        <v>0.19583333333333333</v>
      </c>
      <c r="AG31" s="421"/>
      <c r="AH31" s="421">
        <f>SUM(AH9:AI30)</f>
        <v>0</v>
      </c>
      <c r="AI31" s="421"/>
      <c r="AJ31" s="421">
        <f>SUM(AJ9:AK30)</f>
        <v>0</v>
      </c>
      <c r="AK31" s="421"/>
      <c r="AL31" s="425">
        <f>SUM(AL9:AM30)</f>
        <v>0.70833333333333326</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8483</v>
      </c>
      <c r="Y35" s="404"/>
      <c r="Z35" s="404"/>
      <c r="AA35" s="55" t="s">
        <v>56</v>
      </c>
      <c r="AB35" s="405">
        <v>813</v>
      </c>
      <c r="AC35" s="406"/>
      <c r="AD35" s="406"/>
      <c r="AE35" s="58" t="s">
        <v>56</v>
      </c>
      <c r="AF35" s="405">
        <v>10040</v>
      </c>
      <c r="AG35" s="406"/>
      <c r="AH35" s="406"/>
      <c r="AI35" s="55" t="s">
        <v>56</v>
      </c>
      <c r="AJ35" s="405">
        <v>0</v>
      </c>
      <c r="AK35" s="406"/>
      <c r="AL35" s="406"/>
      <c r="AM35" s="55" t="s">
        <v>56</v>
      </c>
      <c r="AN35" s="407">
        <f>(X35+AF35)-(AB35+AJ35)</f>
        <v>17710</v>
      </c>
      <c r="AO35" s="408"/>
      <c r="AP35" s="55" t="s">
        <v>56</v>
      </c>
      <c r="AQ35" s="409"/>
      <c r="AR35" s="410"/>
      <c r="AS35" s="410"/>
      <c r="AT35" s="410"/>
      <c r="AU35" s="411"/>
    </row>
    <row r="36" spans="1:47" ht="15.75" customHeight="1">
      <c r="A36" s="148" t="s">
        <v>83</v>
      </c>
      <c r="B36" s="51"/>
      <c r="C36" s="51"/>
      <c r="D36" s="51"/>
      <c r="E36" s="51"/>
      <c r="F36" s="51"/>
      <c r="G36" s="47"/>
      <c r="H36" s="376">
        <f>SUM(AB9:AC30)</f>
        <v>7.9166666666666663E-2</v>
      </c>
      <c r="I36" s="377"/>
      <c r="J36" s="377"/>
      <c r="K36" s="378">
        <v>120</v>
      </c>
      <c r="L36" s="379"/>
      <c r="M36" s="37" t="s">
        <v>56</v>
      </c>
      <c r="N36" s="380">
        <f t="shared" si="2"/>
        <v>228</v>
      </c>
      <c r="O36" s="381"/>
      <c r="P36" s="37" t="s">
        <v>56</v>
      </c>
      <c r="Q36" s="31"/>
      <c r="R36" s="389" t="s">
        <v>39</v>
      </c>
      <c r="S36" s="390"/>
      <c r="T36" s="390"/>
      <c r="U36" s="390"/>
      <c r="V36" s="390"/>
      <c r="W36" s="390"/>
      <c r="X36" s="374">
        <v>7000</v>
      </c>
      <c r="Y36" s="375"/>
      <c r="Z36" s="375"/>
      <c r="AA36" s="56" t="s">
        <v>56</v>
      </c>
      <c r="AB36" s="387">
        <v>2000</v>
      </c>
      <c r="AC36" s="388"/>
      <c r="AD36" s="388"/>
      <c r="AE36" s="57" t="s">
        <v>56</v>
      </c>
      <c r="AF36" s="387">
        <v>7000</v>
      </c>
      <c r="AG36" s="388"/>
      <c r="AH36" s="388"/>
      <c r="AI36" s="56" t="s">
        <v>56</v>
      </c>
      <c r="AJ36" s="387">
        <v>0</v>
      </c>
      <c r="AK36" s="388"/>
      <c r="AL36" s="388"/>
      <c r="AM36" s="56" t="s">
        <v>56</v>
      </c>
      <c r="AN36" s="351">
        <f t="shared" ref="AN36:AN43" si="3">(X36+AF36)-(AB36+AJ36)</f>
        <v>12000</v>
      </c>
      <c r="AO36" s="352"/>
      <c r="AP36" s="56" t="s">
        <v>56</v>
      </c>
      <c r="AQ36" s="353"/>
      <c r="AR36" s="354"/>
      <c r="AS36" s="354"/>
      <c r="AT36" s="354"/>
      <c r="AU36" s="355"/>
    </row>
    <row r="37" spans="1:47" ht="15.75" customHeight="1">
      <c r="A37" s="148" t="s">
        <v>67</v>
      </c>
      <c r="B37" s="51"/>
      <c r="C37" s="51"/>
      <c r="D37" s="51"/>
      <c r="E37" s="51"/>
      <c r="F37" s="51"/>
      <c r="G37" s="47"/>
      <c r="H37" s="376">
        <f>SUM(AD9:AE30)</f>
        <v>1.6666666666666666E-2</v>
      </c>
      <c r="I37" s="377"/>
      <c r="J37" s="377"/>
      <c r="K37" s="378">
        <v>89</v>
      </c>
      <c r="L37" s="379"/>
      <c r="M37" s="37" t="s">
        <v>56</v>
      </c>
      <c r="N37" s="380">
        <f t="shared" si="2"/>
        <v>35.6</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48" t="s">
        <v>150</v>
      </c>
      <c r="B38" s="51"/>
      <c r="C38" s="51"/>
      <c r="D38" s="51"/>
      <c r="E38" s="51"/>
      <c r="F38" s="51"/>
      <c r="G38" s="47"/>
      <c r="H38" s="376">
        <f>SUM(AF9:AG30)</f>
        <v>0.19583333333333333</v>
      </c>
      <c r="I38" s="377"/>
      <c r="J38" s="377"/>
      <c r="K38" s="378">
        <v>89</v>
      </c>
      <c r="L38" s="379"/>
      <c r="M38" s="37" t="s">
        <v>56</v>
      </c>
      <c r="N38" s="380">
        <f t="shared" si="2"/>
        <v>418.3</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48"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48"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48" t="s">
        <v>68</v>
      </c>
      <c r="B41" s="51"/>
      <c r="C41" s="51"/>
      <c r="D41" s="51"/>
      <c r="E41" s="51"/>
      <c r="F41" s="51"/>
      <c r="G41" s="47"/>
      <c r="H41" s="376">
        <f>SUM(AL9:AM30)</f>
        <v>0.70833333333333326</v>
      </c>
      <c r="I41" s="377"/>
      <c r="J41" s="377"/>
      <c r="K41" s="378">
        <v>8</v>
      </c>
      <c r="L41" s="379"/>
      <c r="M41" s="37" t="s">
        <v>56</v>
      </c>
      <c r="N41" s="380">
        <f t="shared" si="2"/>
        <v>136</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48"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817.90000000000009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43893</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43893</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43" t="s">
        <v>169</v>
      </c>
      <c r="AH71" s="144"/>
      <c r="AI71" s="144"/>
      <c r="AJ71" s="144"/>
      <c r="AK71" s="144"/>
      <c r="AL71" s="145"/>
      <c r="AM71" s="143" t="s">
        <v>164</v>
      </c>
      <c r="AN71" s="144"/>
      <c r="AO71" s="144" t="s">
        <v>171</v>
      </c>
      <c r="AP71" s="14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43" t="s">
        <v>165</v>
      </c>
      <c r="AH72" s="144"/>
      <c r="AI72" s="144"/>
      <c r="AJ72" s="144"/>
      <c r="AK72" s="144"/>
      <c r="AL72" s="145"/>
      <c r="AM72" s="143" t="s">
        <v>166</v>
      </c>
      <c r="AN72" s="144"/>
      <c r="AO72" s="144"/>
      <c r="AP72" s="14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43" t="s">
        <v>173</v>
      </c>
      <c r="AH73" s="144"/>
      <c r="AI73" s="144"/>
      <c r="AJ73" s="144"/>
      <c r="AK73" s="144"/>
      <c r="AL73" s="145"/>
      <c r="AM73" s="143" t="s">
        <v>159</v>
      </c>
      <c r="AN73" s="144"/>
      <c r="AO73" s="144" t="s">
        <v>171</v>
      </c>
      <c r="AP73" s="14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43" t="s">
        <v>155</v>
      </c>
      <c r="AH74" s="144"/>
      <c r="AI74" s="144"/>
      <c r="AJ74" s="144"/>
      <c r="AK74" s="144"/>
      <c r="AL74" s="145"/>
      <c r="AM74" s="143" t="s">
        <v>160</v>
      </c>
      <c r="AN74" s="144"/>
      <c r="AO74" s="144"/>
      <c r="AP74" s="14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43" t="s">
        <v>156</v>
      </c>
      <c r="AH75" s="144"/>
      <c r="AI75" s="144"/>
      <c r="AJ75" s="144"/>
      <c r="AK75" s="144"/>
      <c r="AL75" s="145"/>
      <c r="AM75" s="143" t="s">
        <v>161</v>
      </c>
      <c r="AN75" s="144"/>
      <c r="AO75" s="144" t="s">
        <v>171</v>
      </c>
      <c r="AP75" s="14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43" t="s">
        <v>157</v>
      </c>
      <c r="AH76" s="144"/>
      <c r="AI76" s="144"/>
      <c r="AJ76" s="144"/>
      <c r="AK76" s="144"/>
      <c r="AL76" s="145"/>
      <c r="AM76" s="143" t="s">
        <v>161</v>
      </c>
      <c r="AN76" s="144"/>
      <c r="AO76" s="144"/>
      <c r="AP76" s="14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43" t="s">
        <v>158</v>
      </c>
      <c r="AH77" s="144"/>
      <c r="AI77" s="144"/>
      <c r="AJ77" s="144"/>
      <c r="AK77" s="144"/>
      <c r="AL77" s="145"/>
      <c r="AM77" s="143" t="s">
        <v>162</v>
      </c>
      <c r="AN77" s="144"/>
      <c r="AO77" s="144"/>
      <c r="AP77" s="14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43894</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55" t="s">
        <v>53</v>
      </c>
      <c r="L8" s="156"/>
      <c r="M8" s="156"/>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6</v>
      </c>
      <c r="P9" s="248"/>
      <c r="Q9" s="65" t="s">
        <v>82</v>
      </c>
      <c r="R9" s="248"/>
      <c r="S9" s="248"/>
      <c r="T9" s="63" t="s">
        <v>52</v>
      </c>
      <c r="U9" s="17"/>
      <c r="V9" s="510">
        <v>0</v>
      </c>
      <c r="W9" s="511"/>
      <c r="X9" s="512">
        <v>8.3333333333333329E-2</v>
      </c>
      <c r="Y9" s="513"/>
      <c r="Z9" s="510"/>
      <c r="AA9" s="511"/>
      <c r="AB9" s="512"/>
      <c r="AC9" s="511"/>
      <c r="AD9" s="512"/>
      <c r="AE9" s="511"/>
      <c r="AF9" s="512"/>
      <c r="AG9" s="511"/>
      <c r="AH9" s="512"/>
      <c r="AI9" s="511"/>
      <c r="AJ9" s="512"/>
      <c r="AK9" s="511"/>
      <c r="AL9" s="512">
        <v>8.3333333333333329E-2</v>
      </c>
      <c r="AM9" s="513"/>
      <c r="AN9" s="514" t="s">
        <v>172</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8.3333333333333329E-2</v>
      </c>
      <c r="W10" s="455"/>
      <c r="X10" s="444">
        <v>0.13333333333333333</v>
      </c>
      <c r="Y10" s="474"/>
      <c r="Z10" s="464"/>
      <c r="AA10" s="455"/>
      <c r="AB10" s="444"/>
      <c r="AC10" s="455"/>
      <c r="AD10" s="444"/>
      <c r="AE10" s="455"/>
      <c r="AF10" s="444">
        <v>4.9999999999999996E-2</v>
      </c>
      <c r="AG10" s="455"/>
      <c r="AH10" s="444"/>
      <c r="AI10" s="455"/>
      <c r="AJ10" s="444"/>
      <c r="AK10" s="455"/>
      <c r="AL10" s="444"/>
      <c r="AM10" s="474"/>
      <c r="AN10" s="445" t="s">
        <v>189</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0.13333333333333333</v>
      </c>
      <c r="W11" s="455"/>
      <c r="X11" s="444">
        <v>0.28333333333333333</v>
      </c>
      <c r="Y11" s="474"/>
      <c r="Z11" s="464"/>
      <c r="AA11" s="455"/>
      <c r="AB11" s="444"/>
      <c r="AC11" s="455"/>
      <c r="AD11" s="444"/>
      <c r="AE11" s="455"/>
      <c r="AF11" s="444"/>
      <c r="AG11" s="455"/>
      <c r="AH11" s="444"/>
      <c r="AI11" s="455"/>
      <c r="AJ11" s="444"/>
      <c r="AK11" s="455"/>
      <c r="AL11" s="444">
        <v>0.15</v>
      </c>
      <c r="AM11" s="474"/>
      <c r="AN11" s="445" t="s">
        <v>172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0.28333333333333333</v>
      </c>
      <c r="W12" s="455"/>
      <c r="X12" s="444">
        <v>0.32083333333333336</v>
      </c>
      <c r="Y12" s="474"/>
      <c r="Z12" s="464"/>
      <c r="AA12" s="455"/>
      <c r="AB12" s="444">
        <v>2.0833333333333332E-2</v>
      </c>
      <c r="AC12" s="455"/>
      <c r="AD12" s="444">
        <v>8.3333333333333332E-3</v>
      </c>
      <c r="AE12" s="455"/>
      <c r="AF12" s="444">
        <v>8.3333333333333332E-3</v>
      </c>
      <c r="AG12" s="455"/>
      <c r="AH12" s="444"/>
      <c r="AI12" s="455"/>
      <c r="AJ12" s="444"/>
      <c r="AK12" s="455"/>
      <c r="AL12" s="444"/>
      <c r="AM12" s="474"/>
      <c r="AN12" s="445" t="s">
        <v>206</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0.32083333333333336</v>
      </c>
      <c r="W13" s="455"/>
      <c r="X13" s="444">
        <v>0.35416666666666669</v>
      </c>
      <c r="Y13" s="474"/>
      <c r="Z13" s="464"/>
      <c r="AA13" s="455"/>
      <c r="AB13" s="444">
        <v>1.2499999999999999E-2</v>
      </c>
      <c r="AC13" s="455"/>
      <c r="AD13" s="444">
        <v>1.2499999999999999E-2</v>
      </c>
      <c r="AE13" s="455"/>
      <c r="AF13" s="444">
        <v>8.3333333333333332E-3</v>
      </c>
      <c r="AG13" s="455"/>
      <c r="AH13" s="444"/>
      <c r="AI13" s="455"/>
      <c r="AJ13" s="444"/>
      <c r="AK13" s="455"/>
      <c r="AL13" s="444"/>
      <c r="AM13" s="474"/>
      <c r="AN13" s="445" t="s">
        <v>207</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0.35416666666666669</v>
      </c>
      <c r="W14" s="455"/>
      <c r="X14" s="444">
        <v>0.4291666666666667</v>
      </c>
      <c r="Y14" s="474"/>
      <c r="Z14" s="464"/>
      <c r="AA14" s="455"/>
      <c r="AB14" s="444"/>
      <c r="AC14" s="455"/>
      <c r="AD14" s="444"/>
      <c r="AE14" s="455"/>
      <c r="AF14" s="444">
        <v>7.4999999999999997E-2</v>
      </c>
      <c r="AG14" s="455"/>
      <c r="AH14" s="444"/>
      <c r="AI14" s="455"/>
      <c r="AJ14" s="444"/>
      <c r="AK14" s="455"/>
      <c r="AL14" s="444"/>
      <c r="AM14" s="474"/>
      <c r="AN14" s="445" t="s">
        <v>208</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0.4291666666666667</v>
      </c>
      <c r="W15" s="455"/>
      <c r="X15" s="444">
        <v>0.45</v>
      </c>
      <c r="Y15" s="474"/>
      <c r="Z15" s="464"/>
      <c r="AA15" s="455"/>
      <c r="AB15" s="444">
        <v>1.2499999999999999E-2</v>
      </c>
      <c r="AC15" s="455"/>
      <c r="AD15" s="444"/>
      <c r="AE15" s="455"/>
      <c r="AF15" s="444">
        <v>8.3333333333333332E-3</v>
      </c>
      <c r="AG15" s="455"/>
      <c r="AH15" s="444"/>
      <c r="AI15" s="455"/>
      <c r="AJ15" s="444"/>
      <c r="AK15" s="455"/>
      <c r="AL15" s="444"/>
      <c r="AM15" s="474"/>
      <c r="AN15" s="445" t="s">
        <v>209</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0.45</v>
      </c>
      <c r="W16" s="455"/>
      <c r="X16" s="444">
        <v>0.49583333333333335</v>
      </c>
      <c r="Y16" s="474"/>
      <c r="Z16" s="464"/>
      <c r="AA16" s="455"/>
      <c r="AB16" s="444">
        <v>1.6666666666666666E-2</v>
      </c>
      <c r="AC16" s="455"/>
      <c r="AD16" s="444">
        <v>8.3333333333333332E-3</v>
      </c>
      <c r="AE16" s="455"/>
      <c r="AF16" s="444">
        <v>2.0833333333333332E-2</v>
      </c>
      <c r="AG16" s="455"/>
      <c r="AH16" s="444"/>
      <c r="AI16" s="455"/>
      <c r="AJ16" s="444"/>
      <c r="AK16" s="455"/>
      <c r="AL16" s="444"/>
      <c r="AM16" s="474"/>
      <c r="AN16" s="445" t="s">
        <v>210</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0.49583333333333335</v>
      </c>
      <c r="W17" s="455"/>
      <c r="X17" s="444">
        <v>0.54166666666666663</v>
      </c>
      <c r="Y17" s="474"/>
      <c r="Z17" s="464"/>
      <c r="AA17" s="455"/>
      <c r="AB17" s="444">
        <v>1.6666666666666666E-2</v>
      </c>
      <c r="AC17" s="455"/>
      <c r="AD17" s="444">
        <v>4.1666666666666666E-3</v>
      </c>
      <c r="AE17" s="455"/>
      <c r="AF17" s="444">
        <v>2.4999999999999998E-2</v>
      </c>
      <c r="AG17" s="455"/>
      <c r="AH17" s="444"/>
      <c r="AI17" s="455"/>
      <c r="AJ17" s="444"/>
      <c r="AK17" s="455"/>
      <c r="AL17" s="444"/>
      <c r="AM17" s="474"/>
      <c r="AN17" s="445" t="s">
        <v>211</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0.54166666666666663</v>
      </c>
      <c r="W18" s="455"/>
      <c r="X18" s="477">
        <v>0.79166666666666663</v>
      </c>
      <c r="Y18" s="478"/>
      <c r="Z18" s="464"/>
      <c r="AA18" s="455"/>
      <c r="AB18" s="444"/>
      <c r="AC18" s="455"/>
      <c r="AD18" s="444"/>
      <c r="AE18" s="455"/>
      <c r="AF18" s="444"/>
      <c r="AG18" s="455"/>
      <c r="AH18" s="444"/>
      <c r="AI18" s="455"/>
      <c r="AJ18" s="444"/>
      <c r="AK18" s="455"/>
      <c r="AL18" s="444">
        <v>0.25</v>
      </c>
      <c r="AM18" s="474"/>
      <c r="AN18" s="445" t="s">
        <v>172</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0.79166666666666663</v>
      </c>
      <c r="W19" s="455"/>
      <c r="X19" s="477">
        <v>0.8125</v>
      </c>
      <c r="Y19" s="478"/>
      <c r="Z19" s="464"/>
      <c r="AA19" s="455"/>
      <c r="AB19" s="444"/>
      <c r="AC19" s="455"/>
      <c r="AD19" s="444"/>
      <c r="AE19" s="455"/>
      <c r="AF19" s="444">
        <v>2.0833333333333332E-2</v>
      </c>
      <c r="AG19" s="455"/>
      <c r="AH19" s="444"/>
      <c r="AI19" s="455"/>
      <c r="AJ19" s="444"/>
      <c r="AK19" s="455"/>
      <c r="AL19" s="444"/>
      <c r="AM19" s="474"/>
      <c r="AN19" s="445" t="s">
        <v>212</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0.8125</v>
      </c>
      <c r="W20" s="455"/>
      <c r="X20" s="477">
        <v>1</v>
      </c>
      <c r="Y20" s="478"/>
      <c r="Z20" s="464"/>
      <c r="AA20" s="455"/>
      <c r="AB20" s="444"/>
      <c r="AC20" s="455"/>
      <c r="AD20" s="444"/>
      <c r="AE20" s="455"/>
      <c r="AF20" s="444"/>
      <c r="AG20" s="455"/>
      <c r="AH20" s="444"/>
      <c r="AI20" s="455"/>
      <c r="AJ20" s="444"/>
      <c r="AK20" s="455"/>
      <c r="AL20" s="444">
        <v>0.1875</v>
      </c>
      <c r="AM20" s="474"/>
      <c r="AN20" s="445" t="s">
        <v>172</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7.9166666666666663E-2</v>
      </c>
      <c r="AC31" s="421"/>
      <c r="AD31" s="421">
        <f>SUM(AD9:AE30)</f>
        <v>3.3333333333333333E-2</v>
      </c>
      <c r="AE31" s="421"/>
      <c r="AF31" s="421">
        <f>SUM(AF9:AG30)</f>
        <v>0.21666666666666667</v>
      </c>
      <c r="AG31" s="421"/>
      <c r="AH31" s="421">
        <f>SUM(AH9:AI30)</f>
        <v>0</v>
      </c>
      <c r="AI31" s="421"/>
      <c r="AJ31" s="421">
        <f>SUM(AJ9:AK30)</f>
        <v>0</v>
      </c>
      <c r="AK31" s="421"/>
      <c r="AL31" s="425">
        <f>SUM(AL9:AM30)</f>
        <v>0.67083333333333339</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17710</v>
      </c>
      <c r="Y35" s="404"/>
      <c r="Z35" s="404"/>
      <c r="AA35" s="55" t="s">
        <v>56</v>
      </c>
      <c r="AB35" s="405">
        <v>885</v>
      </c>
      <c r="AC35" s="406"/>
      <c r="AD35" s="406"/>
      <c r="AE35" s="58" t="s">
        <v>56</v>
      </c>
      <c r="AF35" s="405">
        <v>0</v>
      </c>
      <c r="AG35" s="406"/>
      <c r="AH35" s="406"/>
      <c r="AI35" s="55" t="s">
        <v>56</v>
      </c>
      <c r="AJ35" s="405">
        <v>0</v>
      </c>
      <c r="AK35" s="406"/>
      <c r="AL35" s="406"/>
      <c r="AM35" s="55" t="s">
        <v>56</v>
      </c>
      <c r="AN35" s="407">
        <f>(X35+AF35)-(AB35+AJ35)</f>
        <v>16825</v>
      </c>
      <c r="AO35" s="408"/>
      <c r="AP35" s="55" t="s">
        <v>56</v>
      </c>
      <c r="AQ35" s="409"/>
      <c r="AR35" s="410"/>
      <c r="AS35" s="410"/>
      <c r="AT35" s="410"/>
      <c r="AU35" s="411"/>
    </row>
    <row r="36" spans="1:47" ht="15.75" customHeight="1">
      <c r="A36" s="154" t="s">
        <v>83</v>
      </c>
      <c r="B36" s="51"/>
      <c r="C36" s="51"/>
      <c r="D36" s="51"/>
      <c r="E36" s="51"/>
      <c r="F36" s="51"/>
      <c r="G36" s="47"/>
      <c r="H36" s="376">
        <f>SUM(AB9:AC30)</f>
        <v>7.9166666666666663E-2</v>
      </c>
      <c r="I36" s="377"/>
      <c r="J36" s="377"/>
      <c r="K36" s="378">
        <v>120</v>
      </c>
      <c r="L36" s="379"/>
      <c r="M36" s="37" t="s">
        <v>56</v>
      </c>
      <c r="N36" s="380">
        <f t="shared" si="2"/>
        <v>228</v>
      </c>
      <c r="O36" s="381"/>
      <c r="P36" s="37" t="s">
        <v>56</v>
      </c>
      <c r="Q36" s="31"/>
      <c r="R36" s="389" t="s">
        <v>39</v>
      </c>
      <c r="S36" s="390"/>
      <c r="T36" s="390"/>
      <c r="U36" s="390"/>
      <c r="V36" s="390"/>
      <c r="W36" s="390"/>
      <c r="X36" s="374">
        <v>12000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10000</v>
      </c>
      <c r="AO36" s="352"/>
      <c r="AP36" s="56" t="s">
        <v>56</v>
      </c>
      <c r="AQ36" s="353"/>
      <c r="AR36" s="354"/>
      <c r="AS36" s="354"/>
      <c r="AT36" s="354"/>
      <c r="AU36" s="355"/>
    </row>
    <row r="37" spans="1:47" ht="15.75" customHeight="1">
      <c r="A37" s="154" t="s">
        <v>67</v>
      </c>
      <c r="B37" s="51"/>
      <c r="C37" s="51"/>
      <c r="D37" s="51"/>
      <c r="E37" s="51"/>
      <c r="F37" s="51"/>
      <c r="G37" s="47"/>
      <c r="H37" s="376">
        <f>SUM(AD9:AE30)</f>
        <v>3.3333333333333333E-2</v>
      </c>
      <c r="I37" s="377"/>
      <c r="J37" s="377"/>
      <c r="K37" s="378">
        <v>89</v>
      </c>
      <c r="L37" s="379"/>
      <c r="M37" s="37" t="s">
        <v>56</v>
      </c>
      <c r="N37" s="380">
        <f t="shared" si="2"/>
        <v>71.2</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54" t="s">
        <v>150</v>
      </c>
      <c r="B38" s="51"/>
      <c r="C38" s="51"/>
      <c r="D38" s="51"/>
      <c r="E38" s="51"/>
      <c r="F38" s="51"/>
      <c r="G38" s="47"/>
      <c r="H38" s="376">
        <f>SUM(AF9:AG30)</f>
        <v>0.21666666666666667</v>
      </c>
      <c r="I38" s="377"/>
      <c r="J38" s="377"/>
      <c r="K38" s="378">
        <v>89</v>
      </c>
      <c r="L38" s="379"/>
      <c r="M38" s="37" t="s">
        <v>56</v>
      </c>
      <c r="N38" s="380">
        <f t="shared" si="2"/>
        <v>462.8</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54"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54"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54" t="s">
        <v>68</v>
      </c>
      <c r="B41" s="51"/>
      <c r="C41" s="51"/>
      <c r="D41" s="51"/>
      <c r="E41" s="51"/>
      <c r="F41" s="51"/>
      <c r="G41" s="47"/>
      <c r="H41" s="376">
        <f>SUM(AL9:AM30)</f>
        <v>0.67083333333333339</v>
      </c>
      <c r="I41" s="377"/>
      <c r="J41" s="377"/>
      <c r="K41" s="378">
        <v>8</v>
      </c>
      <c r="L41" s="379"/>
      <c r="M41" s="37" t="s">
        <v>56</v>
      </c>
      <c r="N41" s="380">
        <f t="shared" si="2"/>
        <v>128.80000000000001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54"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890.8</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43894</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43894</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51" t="s">
        <v>169</v>
      </c>
      <c r="AH71" s="152"/>
      <c r="AI71" s="152"/>
      <c r="AJ71" s="152"/>
      <c r="AK71" s="152"/>
      <c r="AL71" s="150"/>
      <c r="AM71" s="151" t="s">
        <v>164</v>
      </c>
      <c r="AN71" s="152"/>
      <c r="AO71" s="152" t="s">
        <v>171</v>
      </c>
      <c r="AP71" s="153"/>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51" t="s">
        <v>165</v>
      </c>
      <c r="AH72" s="152"/>
      <c r="AI72" s="152"/>
      <c r="AJ72" s="152"/>
      <c r="AK72" s="152"/>
      <c r="AL72" s="150"/>
      <c r="AM72" s="151" t="s">
        <v>166</v>
      </c>
      <c r="AN72" s="152"/>
      <c r="AO72" s="152"/>
      <c r="AP72" s="153"/>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51" t="s">
        <v>173</v>
      </c>
      <c r="AH73" s="152"/>
      <c r="AI73" s="152"/>
      <c r="AJ73" s="152"/>
      <c r="AK73" s="152"/>
      <c r="AL73" s="150"/>
      <c r="AM73" s="151" t="s">
        <v>159</v>
      </c>
      <c r="AN73" s="152"/>
      <c r="AO73" s="152" t="s">
        <v>171</v>
      </c>
      <c r="AP73" s="153"/>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51" t="s">
        <v>155</v>
      </c>
      <c r="AH74" s="152"/>
      <c r="AI74" s="152"/>
      <c r="AJ74" s="152"/>
      <c r="AK74" s="152"/>
      <c r="AL74" s="150"/>
      <c r="AM74" s="151" t="s">
        <v>160</v>
      </c>
      <c r="AN74" s="152"/>
      <c r="AO74" s="152"/>
      <c r="AP74" s="153"/>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51" t="s">
        <v>156</v>
      </c>
      <c r="AH75" s="152"/>
      <c r="AI75" s="152"/>
      <c r="AJ75" s="152"/>
      <c r="AK75" s="152"/>
      <c r="AL75" s="150"/>
      <c r="AM75" s="151" t="s">
        <v>161</v>
      </c>
      <c r="AN75" s="152"/>
      <c r="AO75" s="152" t="s">
        <v>171</v>
      </c>
      <c r="AP75" s="153"/>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1" t="s">
        <v>157</v>
      </c>
      <c r="AH76" s="152"/>
      <c r="AI76" s="152"/>
      <c r="AJ76" s="152"/>
      <c r="AK76" s="152"/>
      <c r="AL76" s="150"/>
      <c r="AM76" s="151" t="s">
        <v>161</v>
      </c>
      <c r="AN76" s="152"/>
      <c r="AO76" s="152"/>
      <c r="AP76" s="153"/>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1" t="s">
        <v>158</v>
      </c>
      <c r="AH77" s="152"/>
      <c r="AI77" s="152"/>
      <c r="AJ77" s="152"/>
      <c r="AK77" s="152"/>
      <c r="AL77" s="150"/>
      <c r="AM77" s="151" t="s">
        <v>162</v>
      </c>
      <c r="AN77" s="152"/>
      <c r="AO77" s="152"/>
      <c r="AP77" s="153"/>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43895</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60" t="s">
        <v>53</v>
      </c>
      <c r="L8" s="161"/>
      <c r="M8" s="161"/>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6</v>
      </c>
      <c r="P9" s="248"/>
      <c r="Q9" s="65" t="s">
        <v>82</v>
      </c>
      <c r="R9" s="248"/>
      <c r="S9" s="248"/>
      <c r="T9" s="63" t="s">
        <v>52</v>
      </c>
      <c r="U9" s="17"/>
      <c r="V9" s="510">
        <v>0</v>
      </c>
      <c r="W9" s="511"/>
      <c r="X9" s="512">
        <v>0.12916666666666668</v>
      </c>
      <c r="Y9" s="513"/>
      <c r="Z9" s="510"/>
      <c r="AA9" s="511"/>
      <c r="AB9" s="512"/>
      <c r="AC9" s="511"/>
      <c r="AD9" s="512"/>
      <c r="AE9" s="511"/>
      <c r="AF9" s="512"/>
      <c r="AG9" s="511"/>
      <c r="AH9" s="512"/>
      <c r="AI9" s="511"/>
      <c r="AJ9" s="512"/>
      <c r="AK9" s="511"/>
      <c r="AL9" s="512">
        <v>0.12916666666666668</v>
      </c>
      <c r="AM9" s="513"/>
      <c r="AN9" s="514" t="s">
        <v>172</v>
      </c>
      <c r="AO9" s="515"/>
      <c r="AP9" s="515"/>
      <c r="AQ9" s="515"/>
      <c r="AR9" s="515"/>
      <c r="AS9" s="515"/>
      <c r="AT9" s="515"/>
      <c r="AU9" s="516"/>
    </row>
    <row r="10" spans="1:47" ht="15.75" customHeight="1" thickTop="1">
      <c r="A10" s="18"/>
      <c r="B10" s="18"/>
      <c r="C10" s="18"/>
      <c r="D10" s="18"/>
      <c r="E10" s="19"/>
      <c r="F10" s="19"/>
      <c r="G10" s="19"/>
      <c r="H10" s="19"/>
      <c r="I10" s="19"/>
      <c r="J10" s="19"/>
      <c r="U10" s="20"/>
      <c r="V10" s="464">
        <v>0.12916666666666668</v>
      </c>
      <c r="W10" s="455"/>
      <c r="X10" s="444">
        <v>0.18333333333333335</v>
      </c>
      <c r="Y10" s="474"/>
      <c r="Z10" s="464"/>
      <c r="AA10" s="455"/>
      <c r="AB10" s="444"/>
      <c r="AC10" s="455"/>
      <c r="AD10" s="444"/>
      <c r="AE10" s="455"/>
      <c r="AF10" s="444">
        <v>5.4166666666666669E-2</v>
      </c>
      <c r="AG10" s="455"/>
      <c r="AH10" s="444"/>
      <c r="AI10" s="455"/>
      <c r="AJ10" s="444"/>
      <c r="AK10" s="455"/>
      <c r="AL10" s="444"/>
      <c r="AM10" s="474"/>
      <c r="AN10" s="445" t="s">
        <v>196</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0.18333333333333335</v>
      </c>
      <c r="W11" s="455"/>
      <c r="X11" s="444">
        <v>0.28333333333333333</v>
      </c>
      <c r="Y11" s="474"/>
      <c r="Z11" s="464"/>
      <c r="AA11" s="455"/>
      <c r="AB11" s="444"/>
      <c r="AC11" s="455"/>
      <c r="AD11" s="444"/>
      <c r="AE11" s="455"/>
      <c r="AF11" s="444"/>
      <c r="AG11" s="455"/>
      <c r="AH11" s="444"/>
      <c r="AI11" s="455"/>
      <c r="AJ11" s="444"/>
      <c r="AK11" s="455"/>
      <c r="AL11" s="444">
        <v>9.9999999999999992E-2</v>
      </c>
      <c r="AM11" s="474"/>
      <c r="AN11" s="445" t="s">
        <v>172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0.28333333333333333</v>
      </c>
      <c r="W12" s="455"/>
      <c r="X12" s="444">
        <v>0.3125</v>
      </c>
      <c r="Y12" s="474"/>
      <c r="Z12" s="464"/>
      <c r="AA12" s="455"/>
      <c r="AB12" s="444">
        <v>1.6666666666666666E-2</v>
      </c>
      <c r="AC12" s="455"/>
      <c r="AD12" s="444">
        <v>4.1666666666666666E-3</v>
      </c>
      <c r="AE12" s="455"/>
      <c r="AF12" s="444">
        <v>8.3333333333333332E-3</v>
      </c>
      <c r="AG12" s="455"/>
      <c r="AH12" s="444"/>
      <c r="AI12" s="455"/>
      <c r="AJ12" s="444"/>
      <c r="AK12" s="455"/>
      <c r="AL12" s="444"/>
      <c r="AM12" s="474"/>
      <c r="AN12" s="445" t="s">
        <v>213</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0.3125</v>
      </c>
      <c r="W13" s="455"/>
      <c r="X13" s="444">
        <v>0.34166666666666662</v>
      </c>
      <c r="Y13" s="474"/>
      <c r="Z13" s="464"/>
      <c r="AA13" s="455"/>
      <c r="AB13" s="444">
        <v>1.6666666666666666E-2</v>
      </c>
      <c r="AC13" s="455"/>
      <c r="AD13" s="444">
        <v>4.1666666666666666E-3</v>
      </c>
      <c r="AE13" s="455"/>
      <c r="AF13" s="444">
        <v>8.3333333333333332E-3</v>
      </c>
      <c r="AG13" s="455"/>
      <c r="AH13" s="444"/>
      <c r="AI13" s="455"/>
      <c r="AJ13" s="444"/>
      <c r="AK13" s="455"/>
      <c r="AL13" s="444"/>
      <c r="AM13" s="474"/>
      <c r="AN13" s="445" t="s">
        <v>214</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0.34166666666666662</v>
      </c>
      <c r="W14" s="455"/>
      <c r="X14" s="444">
        <v>0.39583333333333331</v>
      </c>
      <c r="Y14" s="474"/>
      <c r="Z14" s="464"/>
      <c r="AA14" s="455"/>
      <c r="AB14" s="444">
        <v>2.0833333333333332E-2</v>
      </c>
      <c r="AC14" s="455"/>
      <c r="AD14" s="444">
        <v>8.3333333333333332E-3</v>
      </c>
      <c r="AE14" s="455"/>
      <c r="AF14" s="444">
        <v>2.4999999999999998E-2</v>
      </c>
      <c r="AG14" s="455"/>
      <c r="AH14" s="444"/>
      <c r="AI14" s="455"/>
      <c r="AJ14" s="444"/>
      <c r="AK14" s="455"/>
      <c r="AL14" s="444"/>
      <c r="AM14" s="474"/>
      <c r="AN14" s="445" t="s">
        <v>215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0.39583333333333331</v>
      </c>
      <c r="W15" s="455"/>
      <c r="X15" s="444">
        <v>0.4291666666666667</v>
      </c>
      <c r="Y15" s="474"/>
      <c r="Z15" s="464"/>
      <c r="AA15" s="455"/>
      <c r="AB15" s="444">
        <v>1.2499999999999999E-2</v>
      </c>
      <c r="AC15" s="455"/>
      <c r="AD15" s="444">
        <v>8.3333333333333332E-3</v>
      </c>
      <c r="AE15" s="455"/>
      <c r="AF15" s="444">
        <v>1.2499999999999999E-2</v>
      </c>
      <c r="AG15" s="455"/>
      <c r="AH15" s="444"/>
      <c r="AI15" s="455"/>
      <c r="AJ15" s="444"/>
      <c r="AK15" s="455"/>
      <c r="AL15" s="444"/>
      <c r="AM15" s="474"/>
      <c r="AN15" s="445" t="s">
        <v>216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0.4291666666666667</v>
      </c>
      <c r="W16" s="455"/>
      <c r="X16" s="444">
        <v>0.62916666666666665</v>
      </c>
      <c r="Y16" s="474"/>
      <c r="Z16" s="464"/>
      <c r="AA16" s="455"/>
      <c r="AB16" s="444"/>
      <c r="AC16" s="455"/>
      <c r="AD16" s="444"/>
      <c r="AE16" s="455"/>
      <c r="AF16" s="444"/>
      <c r="AG16" s="455"/>
      <c r="AH16" s="444"/>
      <c r="AI16" s="455"/>
      <c r="AJ16" s="444"/>
      <c r="AK16" s="455"/>
      <c r="AL16" s="444">
        <v>0.19999999999999998</v>
      </c>
      <c r="AM16" s="474"/>
      <c r="AN16" s="445" t="s">
        <v>217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0.62916666666666665</v>
      </c>
      <c r="W17" s="455"/>
      <c r="X17" s="444">
        <v>0.67083333333333339</v>
      </c>
      <c r="Y17" s="474"/>
      <c r="Z17" s="464"/>
      <c r="AA17" s="455"/>
      <c r="AB17" s="444">
        <v>2.9166666666666664E-2</v>
      </c>
      <c r="AC17" s="455"/>
      <c r="AD17" s="444">
        <v>4.1666666666666666E-3</v>
      </c>
      <c r="AE17" s="455"/>
      <c r="AF17" s="444">
        <v>8.3333333333333332E-3</v>
      </c>
      <c r="AG17" s="455"/>
      <c r="AH17" s="444"/>
      <c r="AI17" s="455"/>
      <c r="AJ17" s="444"/>
      <c r="AK17" s="455"/>
      <c r="AL17" s="444"/>
      <c r="AM17" s="474"/>
      <c r="AN17" s="445" t="s">
        <v>218</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0.67083333333333339</v>
      </c>
      <c r="W18" s="455"/>
      <c r="X18" s="477">
        <v>0.70833333333333337</v>
      </c>
      <c r="Y18" s="478"/>
      <c r="Z18" s="464"/>
      <c r="AA18" s="455"/>
      <c r="AB18" s="444"/>
      <c r="AC18" s="455"/>
      <c r="AD18" s="444"/>
      <c r="AE18" s="455"/>
      <c r="AF18" s="444">
        <v>3.7499999999999999E-2</v>
      </c>
      <c r="AG18" s="455"/>
      <c r="AH18" s="444"/>
      <c r="AI18" s="455"/>
      <c r="AJ18" s="444"/>
      <c r="AK18" s="455"/>
      <c r="AL18" s="444"/>
      <c r="AM18" s="474"/>
      <c r="AN18" s="445" t="s">
        <v>219</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0.70833333333333337</v>
      </c>
      <c r="W19" s="455"/>
      <c r="X19" s="477">
        <v>0.79583333333333339</v>
      </c>
      <c r="Y19" s="478"/>
      <c r="Z19" s="464"/>
      <c r="AA19" s="455"/>
      <c r="AB19" s="444"/>
      <c r="AC19" s="455"/>
      <c r="AD19" s="444"/>
      <c r="AE19" s="455"/>
      <c r="AF19" s="444"/>
      <c r="AG19" s="455"/>
      <c r="AH19" s="444"/>
      <c r="AI19" s="455"/>
      <c r="AJ19" s="444"/>
      <c r="AK19" s="455"/>
      <c r="AL19" s="444">
        <v>8.7500000000000008E-2</v>
      </c>
      <c r="AM19" s="474"/>
      <c r="AN19" s="445" t="s">
        <v>220</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0.79583333333333339</v>
      </c>
      <c r="W20" s="455"/>
      <c r="X20" s="477">
        <v>0.83333333333333337</v>
      </c>
      <c r="Y20" s="478"/>
      <c r="Z20" s="464"/>
      <c r="AA20" s="455"/>
      <c r="AB20" s="444">
        <v>2.4999999999999998E-2</v>
      </c>
      <c r="AC20" s="455"/>
      <c r="AD20" s="444">
        <v>4.1666666666666666E-3</v>
      </c>
      <c r="AE20" s="455"/>
      <c r="AF20" s="444">
        <v>8.3333333333333332E-3</v>
      </c>
      <c r="AG20" s="455"/>
      <c r="AH20" s="444"/>
      <c r="AI20" s="455"/>
      <c r="AJ20" s="444"/>
      <c r="AK20" s="455"/>
      <c r="AL20" s="444"/>
      <c r="AM20" s="474"/>
      <c r="AN20" s="445" t="s">
        <v>221</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0.83333333333333337</v>
      </c>
      <c r="W21" s="455"/>
      <c r="X21" s="477">
        <v>1</v>
      </c>
      <c r="Y21" s="478"/>
      <c r="Z21" s="464"/>
      <c r="AA21" s="455"/>
      <c r="AB21" s="444"/>
      <c r="AC21" s="455"/>
      <c r="AD21" s="444"/>
      <c r="AE21" s="455"/>
      <c r="AF21" s="444"/>
      <c r="AG21" s="455"/>
      <c r="AH21" s="444"/>
      <c r="AI21" s="455"/>
      <c r="AJ21" s="444"/>
      <c r="AK21" s="455"/>
      <c r="AL21" s="444">
        <v>0.16666666666666666</v>
      </c>
      <c r="AM21" s="474"/>
      <c r="AN21" s="445" t="s">
        <v>172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0.12083333333333332</v>
      </c>
      <c r="AC31" s="421"/>
      <c r="AD31" s="421">
        <f>SUM(AD9:AE30)</f>
        <v>3.3333333333333333E-2</v>
      </c>
      <c r="AE31" s="421"/>
      <c r="AF31" s="421">
        <f>SUM(AF9:AG30)</f>
        <v>0.16249999999999998</v>
      </c>
      <c r="AG31" s="421"/>
      <c r="AH31" s="421">
        <f>SUM(AH9:AI30)</f>
        <v>0</v>
      </c>
      <c r="AI31" s="421"/>
      <c r="AJ31" s="421">
        <f>SUM(AJ9:AK30)</f>
        <v>0</v>
      </c>
      <c r="AK31" s="421"/>
      <c r="AL31" s="425">
        <f>SUM(AL9:AM30)</f>
        <v>0.68333333333333335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16825</v>
      </c>
      <c r="Y35" s="404"/>
      <c r="Z35" s="404"/>
      <c r="AA35" s="55" t="s">
        <v>56</v>
      </c>
      <c r="AB35" s="405">
        <v>890</v>
      </c>
      <c r="AC35" s="406"/>
      <c r="AD35" s="406"/>
      <c r="AE35" s="58" t="s">
        <v>56</v>
      </c>
      <c r="AF35" s="405">
        <v>0</v>
      </c>
      <c r="AG35" s="406"/>
      <c r="AH35" s="406"/>
      <c r="AI35" s="55" t="s">
        <v>56</v>
      </c>
      <c r="AJ35" s="405">
        <v>0</v>
      </c>
      <c r="AK35" s="406"/>
      <c r="AL35" s="406"/>
      <c r="AM35" s="55" t="s">
        <v>56</v>
      </c>
      <c r="AN35" s="407">
        <f>(X35+AF35)-(AB35+AJ35)</f>
        <v>15935</v>
      </c>
      <c r="AO35" s="408"/>
      <c r="AP35" s="55" t="s">
        <v>56</v>
      </c>
      <c r="AQ35" s="409"/>
      <c r="AR35" s="410"/>
      <c r="AS35" s="410"/>
      <c r="AT35" s="410"/>
      <c r="AU35" s="411"/>
    </row>
    <row r="36" spans="1:47" ht="15.75" customHeight="1">
      <c r="A36" s="162" t="s">
        <v>83</v>
      </c>
      <c r="B36" s="51"/>
      <c r="C36" s="51"/>
      <c r="D36" s="51"/>
      <c r="E36" s="51"/>
      <c r="F36" s="51"/>
      <c r="G36" s="47"/>
      <c r="H36" s="376">
        <f>SUM(AB9:AC30)</f>
        <v>0.12083333333333332</v>
      </c>
      <c r="I36" s="377"/>
      <c r="J36" s="377"/>
      <c r="K36" s="378">
        <v>120</v>
      </c>
      <c r="L36" s="379"/>
      <c r="M36" s="37" t="s">
        <v>56</v>
      </c>
      <c r="N36" s="380">
        <f t="shared" si="2"/>
        <v>347.99999999999994</v>
      </c>
      <c r="O36" s="381"/>
      <c r="P36" s="37" t="s">
        <v>56</v>
      </c>
      <c r="Q36" s="31"/>
      <c r="R36" s="389" t="s">
        <v>39</v>
      </c>
      <c r="S36" s="390"/>
      <c r="T36" s="390"/>
      <c r="U36" s="390"/>
      <c r="V36" s="390"/>
      <c r="W36" s="390"/>
      <c r="X36" s="374">
        <v>10000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8000</v>
      </c>
      <c r="AO36" s="352"/>
      <c r="AP36" s="56" t="s">
        <v>56</v>
      </c>
      <c r="AQ36" s="353"/>
      <c r="AR36" s="354"/>
      <c r="AS36" s="354"/>
      <c r="AT36" s="354"/>
      <c r="AU36" s="355"/>
    </row>
    <row r="37" spans="1:47" ht="15.75" customHeight="1">
      <c r="A37" s="162" t="s">
        <v>67</v>
      </c>
      <c r="B37" s="51"/>
      <c r="C37" s="51"/>
      <c r="D37" s="51"/>
      <c r="E37" s="51"/>
      <c r="F37" s="51"/>
      <c r="G37" s="47"/>
      <c r="H37" s="376">
        <f>SUM(AD9:AE30)</f>
        <v>3.3333333333333333E-2</v>
      </c>
      <c r="I37" s="377"/>
      <c r="J37" s="377"/>
      <c r="K37" s="378">
        <v>89</v>
      </c>
      <c r="L37" s="379"/>
      <c r="M37" s="37" t="s">
        <v>56</v>
      </c>
      <c r="N37" s="380">
        <f t="shared" si="2"/>
        <v>71.2</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2" t="s">
        <v>150</v>
      </c>
      <c r="B38" s="51"/>
      <c r="C38" s="51"/>
      <c r="D38" s="51"/>
      <c r="E38" s="51"/>
      <c r="F38" s="51"/>
      <c r="G38" s="47"/>
      <c r="H38" s="376">
        <f>SUM(AF9:AG30)</f>
        <v>0.16249999999999998</v>
      </c>
      <c r="I38" s="377"/>
      <c r="J38" s="377"/>
      <c r="K38" s="378">
        <v>89</v>
      </c>
      <c r="L38" s="379"/>
      <c r="M38" s="37" t="s">
        <v>56</v>
      </c>
      <c r="N38" s="380">
        <f t="shared" si="2"/>
        <v>347.09999999999997</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2"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2"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2" t="s">
        <v>68</v>
      </c>
      <c r="B41" s="51"/>
      <c r="C41" s="51"/>
      <c r="D41" s="51"/>
      <c r="E41" s="51"/>
      <c r="F41" s="51"/>
      <c r="G41" s="47"/>
      <c r="H41" s="376">
        <f>SUM(AL9:AM30)</f>
        <v>0.68333333333333335</v>
      </c>
      <c r="I41" s="377"/>
      <c r="J41" s="377"/>
      <c r="K41" s="378">
        <v>8</v>
      </c>
      <c r="L41" s="379"/>
      <c r="M41" s="37" t="s">
        <v>56</v>
      </c>
      <c r="N41" s="380">
        <f t="shared" si="2"/>
        <v>131.19999999999999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2"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897.5</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43895</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43895</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57" t="s">
        <v>169</v>
      </c>
      <c r="AH71" s="158"/>
      <c r="AI71" s="158"/>
      <c r="AJ71" s="158"/>
      <c r="AK71" s="158"/>
      <c r="AL71" s="159"/>
      <c r="AM71" s="157" t="s">
        <v>164</v>
      </c>
      <c r="AN71" s="158"/>
      <c r="AO71" s="158" t="s">
        <v>171</v>
      </c>
      <c r="AP71" s="163"/>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57" t="s">
        <v>165</v>
      </c>
      <c r="AH72" s="158"/>
      <c r="AI72" s="158"/>
      <c r="AJ72" s="158"/>
      <c r="AK72" s="158"/>
      <c r="AL72" s="159"/>
      <c r="AM72" s="157" t="s">
        <v>166</v>
      </c>
      <c r="AN72" s="158"/>
      <c r="AO72" s="158"/>
      <c r="AP72" s="163"/>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57" t="s">
        <v>173</v>
      </c>
      <c r="AH73" s="158"/>
      <c r="AI73" s="158"/>
      <c r="AJ73" s="158"/>
      <c r="AK73" s="158"/>
      <c r="AL73" s="159"/>
      <c r="AM73" s="157" t="s">
        <v>159</v>
      </c>
      <c r="AN73" s="158"/>
      <c r="AO73" s="158" t="s">
        <v>171</v>
      </c>
      <c r="AP73" s="163"/>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57" t="s">
        <v>155</v>
      </c>
      <c r="AH74" s="158"/>
      <c r="AI74" s="158"/>
      <c r="AJ74" s="158"/>
      <c r="AK74" s="158"/>
      <c r="AL74" s="159"/>
      <c r="AM74" s="157" t="s">
        <v>160</v>
      </c>
      <c r="AN74" s="158"/>
      <c r="AO74" s="158"/>
      <c r="AP74" s="163"/>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57" t="s">
        <v>156</v>
      </c>
      <c r="AH75" s="158"/>
      <c r="AI75" s="158"/>
      <c r="AJ75" s="158"/>
      <c r="AK75" s="158"/>
      <c r="AL75" s="159"/>
      <c r="AM75" s="157" t="s">
        <v>161</v>
      </c>
      <c r="AN75" s="158"/>
      <c r="AO75" s="158" t="s">
        <v>171</v>
      </c>
      <c r="AP75" s="163"/>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7" t="s">
        <v>157</v>
      </c>
      <c r="AH76" s="158"/>
      <c r="AI76" s="158"/>
      <c r="AJ76" s="158"/>
      <c r="AK76" s="158"/>
      <c r="AL76" s="159"/>
      <c r="AM76" s="157" t="s">
        <v>161</v>
      </c>
      <c r="AN76" s="158"/>
      <c r="AO76" s="158"/>
      <c r="AP76" s="163"/>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7" t="s">
        <v>158</v>
      </c>
      <c r="AH77" s="158"/>
      <c r="AI77" s="158"/>
      <c r="AJ77" s="158"/>
      <c r="AK77" s="158"/>
      <c r="AL77" s="159"/>
      <c r="AM77" s="157" t="s">
        <v>162</v>
      </c>
      <c r="AN77" s="158"/>
      <c r="AO77" s="158"/>
      <c r="AP77" s="163"/>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43896</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67" t="s">
        <v>53</v>
      </c>
      <c r="L8" s="168"/>
      <c r="M8" s="168"/>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6</v>
      </c>
      <c r="P9" s="248"/>
      <c r="Q9" s="65" t="s">
        <v>82</v>
      </c>
      <c r="R9" s="248"/>
      <c r="S9" s="248"/>
      <c r="T9" s="63" t="s">
        <v>52</v>
      </c>
      <c r="U9" s="17"/>
      <c r="V9" s="510">
        <v>0</v>
      </c>
      <c r="W9" s="511"/>
      <c r="X9" s="512">
        <v>4.5833333333333337E-2</v>
      </c>
      <c r="Y9" s="513"/>
      <c r="Z9" s="510"/>
      <c r="AA9" s="511"/>
      <c r="AB9" s="512"/>
      <c r="AC9" s="511"/>
      <c r="AD9" s="512"/>
      <c r="AE9" s="511"/>
      <c r="AF9" s="512"/>
      <c r="AG9" s="511"/>
      <c r="AH9" s="512"/>
      <c r="AI9" s="511"/>
      <c r="AJ9" s="512"/>
      <c r="AK9" s="511"/>
      <c r="AL9" s="512">
        <v>4.5833333333333337E-2</v>
      </c>
      <c r="AM9" s="513"/>
      <c r="AN9" s="514" t="s">
        <v>172</v>
      </c>
      <c r="AO9" s="515"/>
      <c r="AP9" s="515"/>
      <c r="AQ9" s="515"/>
      <c r="AR9" s="515"/>
      <c r="AS9" s="515"/>
      <c r="AT9" s="515"/>
      <c r="AU9" s="516"/>
    </row>
    <row r="10" spans="1:47" ht="15.75" customHeight="1" thickTop="1">
      <c r="A10" s="18"/>
      <c r="B10" s="18"/>
      <c r="C10" s="18"/>
      <c r="D10" s="18"/>
      <c r="E10" s="19"/>
      <c r="F10" s="19"/>
      <c r="G10" s="19"/>
      <c r="H10" s="19"/>
      <c r="I10" s="19"/>
      <c r="J10" s="19"/>
      <c r="U10" s="20"/>
      <c r="V10" s="464">
        <v>4.5833333333333337E-2</v>
      </c>
      <c r="W10" s="455"/>
      <c r="X10" s="444">
        <v>9.9999999999999992E-2</v>
      </c>
      <c r="Y10" s="474"/>
      <c r="Z10" s="464"/>
      <c r="AA10" s="455"/>
      <c r="AB10" s="444"/>
      <c r="AC10" s="455"/>
      <c r="AD10" s="444"/>
      <c r="AE10" s="455"/>
      <c r="AF10" s="444">
        <v>5.4166666666666669E-2</v>
      </c>
      <c r="AG10" s="455"/>
      <c r="AH10" s="444"/>
      <c r="AI10" s="455"/>
      <c r="AJ10" s="444"/>
      <c r="AK10" s="455"/>
      <c r="AL10" s="444"/>
      <c r="AM10" s="474"/>
      <c r="AN10" s="445" t="s">
        <v>222</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9.9999999999999992E-2</v>
      </c>
      <c r="W11" s="455"/>
      <c r="X11" s="444">
        <v>0.27916666666666667</v>
      </c>
      <c r="Y11" s="474"/>
      <c r="Z11" s="464"/>
      <c r="AA11" s="455"/>
      <c r="AB11" s="444"/>
      <c r="AC11" s="455"/>
      <c r="AD11" s="444"/>
      <c r="AE11" s="455"/>
      <c r="AF11" s="444"/>
      <c r="AG11" s="455"/>
      <c r="AH11" s="444"/>
      <c r="AI11" s="455"/>
      <c r="AJ11" s="444"/>
      <c r="AK11" s="455"/>
      <c r="AL11" s="444">
        <v>0.17916666666666667</v>
      </c>
      <c r="AM11" s="474"/>
      <c r="AN11" s="445" t="s">
        <v>172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0.27916666666666667</v>
      </c>
      <c r="W12" s="455"/>
      <c r="X12" s="444">
        <v>0.34583333333333338</v>
      </c>
      <c r="Y12" s="474"/>
      <c r="Z12" s="464"/>
      <c r="AA12" s="455"/>
      <c r="AB12" s="444">
        <v>2.4999999999999998E-2</v>
      </c>
      <c r="AC12" s="455"/>
      <c r="AD12" s="444">
        <v>8.3333333333333332E-3</v>
      </c>
      <c r="AE12" s="455"/>
      <c r="AF12" s="444">
        <v>3.3333333333333333E-2</v>
      </c>
      <c r="AG12" s="455"/>
      <c r="AH12" s="444"/>
      <c r="AI12" s="455"/>
      <c r="AJ12" s="444"/>
      <c r="AK12" s="455"/>
      <c r="AL12" s="444"/>
      <c r="AM12" s="474"/>
      <c r="AN12" s="445" t="s">
        <v>223</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0.34583333333333338</v>
      </c>
      <c r="W13" s="455"/>
      <c r="X13" s="444">
        <v>0.38750000000000001</v>
      </c>
      <c r="Y13" s="474"/>
      <c r="Z13" s="464"/>
      <c r="AA13" s="455"/>
      <c r="AB13" s="444">
        <v>2.0833333333333332E-2</v>
      </c>
      <c r="AC13" s="455"/>
      <c r="AD13" s="444">
        <v>8.3333333333333332E-3</v>
      </c>
      <c r="AE13" s="455"/>
      <c r="AF13" s="444">
        <v>1.2499999999999999E-2</v>
      </c>
      <c r="AG13" s="455"/>
      <c r="AH13" s="444"/>
      <c r="AI13" s="455"/>
      <c r="AJ13" s="444"/>
      <c r="AK13" s="455"/>
      <c r="AL13" s="444"/>
      <c r="AM13" s="474"/>
      <c r="AN13" s="445" t="s">
        <v>224</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0.38750000000000001</v>
      </c>
      <c r="W14" s="455"/>
      <c r="X14" s="444">
        <v>0.41666666666666669</v>
      </c>
      <c r="Y14" s="474"/>
      <c r="Z14" s="464"/>
      <c r="AA14" s="455"/>
      <c r="AB14" s="444"/>
      <c r="AC14" s="455"/>
      <c r="AD14" s="444"/>
      <c r="AE14" s="455"/>
      <c r="AF14" s="444">
        <v>2.9166666666666664E-2</v>
      </c>
      <c r="AG14" s="455"/>
      <c r="AH14" s="444"/>
      <c r="AI14" s="455"/>
      <c r="AJ14" s="444"/>
      <c r="AK14" s="455"/>
      <c r="AL14" s="444"/>
      <c r="AM14" s="474"/>
      <c r="AN14" s="445" t="s">
        <v>225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0.41666666666666669</v>
      </c>
      <c r="W15" s="455"/>
      <c r="X15" s="444">
        <v>0.4375</v>
      </c>
      <c r="Y15" s="474"/>
      <c r="Z15" s="464"/>
      <c r="AA15" s="455"/>
      <c r="AB15" s="444">
        <v>1.2499999999999999E-2</v>
      </c>
      <c r="AC15" s="455"/>
      <c r="AD15" s="444">
        <v>4.1666666666666666E-3</v>
      </c>
      <c r="AE15" s="455"/>
      <c r="AF15" s="444">
        <v>4.1666666666666666E-3</v>
      </c>
      <c r="AG15" s="455"/>
      <c r="AH15" s="444"/>
      <c r="AI15" s="455"/>
      <c r="AJ15" s="444"/>
      <c r="AK15" s="455"/>
      <c r="AL15" s="444"/>
      <c r="AM15" s="474"/>
      <c r="AN15" s="445" t="s">
        <v>226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0.4375</v>
      </c>
      <c r="W16" s="455"/>
      <c r="X16" s="444">
        <v>0.4916666666666667</v>
      </c>
      <c r="Y16" s="474"/>
      <c r="Z16" s="464"/>
      <c r="AA16" s="455"/>
      <c r="AB16" s="444">
        <v>2.4999999999999998E-2</v>
      </c>
      <c r="AC16" s="455"/>
      <c r="AD16" s="444">
        <v>8.3333333333333332E-3</v>
      </c>
      <c r="AE16" s="455"/>
      <c r="AF16" s="444">
        <v>2.0833333333333332E-2</v>
      </c>
      <c r="AG16" s="455"/>
      <c r="AH16" s="444"/>
      <c r="AI16" s="455"/>
      <c r="AJ16" s="444"/>
      <c r="AK16" s="455"/>
      <c r="AL16" s="444"/>
      <c r="AM16" s="474"/>
      <c r="AN16" s="445" t="s">
        <v>227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0.4916666666666667</v>
      </c>
      <c r="W17" s="455"/>
      <c r="X17" s="444">
        <v>0.51250000000000007</v>
      </c>
      <c r="Y17" s="474"/>
      <c r="Z17" s="464"/>
      <c r="AA17" s="455"/>
      <c r="AB17" s="444">
        <v>1.6666666666666666E-2</v>
      </c>
      <c r="AC17" s="455"/>
      <c r="AD17" s="444"/>
      <c r="AE17" s="455"/>
      <c r="AF17" s="444">
        <v>4.1666666666666666E-3</v>
      </c>
      <c r="AG17" s="455"/>
      <c r="AH17" s="444"/>
      <c r="AI17" s="455"/>
      <c r="AJ17" s="444"/>
      <c r="AK17" s="455"/>
      <c r="AL17" s="444"/>
      <c r="AM17" s="474"/>
      <c r="AN17" s="445" t="s">
        <v>228</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0.51250000000000007</v>
      </c>
      <c r="W18" s="455"/>
      <c r="X18" s="477">
        <v>0.72083333333333333</v>
      </c>
      <c r="Y18" s="478"/>
      <c r="Z18" s="464"/>
      <c r="AA18" s="455"/>
      <c r="AB18" s="444"/>
      <c r="AC18" s="455"/>
      <c r="AD18" s="444"/>
      <c r="AE18" s="455"/>
      <c r="AF18" s="444"/>
      <c r="AG18" s="455"/>
      <c r="AH18" s="444"/>
      <c r="AI18" s="455"/>
      <c r="AJ18" s="444"/>
      <c r="AK18" s="455"/>
      <c r="AL18" s="444">
        <v>0.20833333333333334</v>
      </c>
      <c r="AM18" s="474"/>
      <c r="AN18" s="445" t="s">
        <v>172</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0.72083333333333333</v>
      </c>
      <c r="W19" s="455"/>
      <c r="X19" s="477">
        <v>0.79583333333333339</v>
      </c>
      <c r="Y19" s="478"/>
      <c r="Z19" s="464"/>
      <c r="AA19" s="455"/>
      <c r="AB19" s="444">
        <v>4.5833333333333337E-2</v>
      </c>
      <c r="AC19" s="455"/>
      <c r="AD19" s="444">
        <v>8.3333333333333332E-3</v>
      </c>
      <c r="AE19" s="455"/>
      <c r="AF19" s="444">
        <v>2.0833333333333332E-2</v>
      </c>
      <c r="AG19" s="455"/>
      <c r="AH19" s="444"/>
      <c r="AI19" s="455"/>
      <c r="AJ19" s="444"/>
      <c r="AK19" s="455"/>
      <c r="AL19" s="444"/>
      <c r="AM19" s="474"/>
      <c r="AN19" s="445" t="s">
        <v>229</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t="s">
        <v>230</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0.79583333333333339</v>
      </c>
      <c r="W21" s="455"/>
      <c r="X21" s="477">
        <v>1</v>
      </c>
      <c r="Y21" s="478"/>
      <c r="Z21" s="464"/>
      <c r="AA21" s="455"/>
      <c r="AB21" s="444"/>
      <c r="AC21" s="455"/>
      <c r="AD21" s="444"/>
      <c r="AE21" s="455"/>
      <c r="AF21" s="444"/>
      <c r="AG21" s="455"/>
      <c r="AH21" s="444"/>
      <c r="AI21" s="455"/>
      <c r="AJ21" s="444"/>
      <c r="AK21" s="455"/>
      <c r="AL21" s="444">
        <v>0.20416666666666669</v>
      </c>
      <c r="AM21" s="474"/>
      <c r="AN21" s="445" t="s">
        <v>172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0.14583333333333331</v>
      </c>
      <c r="AC31" s="421"/>
      <c r="AD31" s="421">
        <f>SUM(AD9:AE30)</f>
        <v>3.7499999999999999E-2</v>
      </c>
      <c r="AE31" s="421"/>
      <c r="AF31" s="421">
        <f>SUM(AF9:AG30)</f>
        <v>0.1791666666666667</v>
      </c>
      <c r="AG31" s="421"/>
      <c r="AH31" s="421">
        <f>SUM(AH9:AI30)</f>
        <v>0</v>
      </c>
      <c r="AI31" s="421"/>
      <c r="AJ31" s="421">
        <f>SUM(AJ9:AK30)</f>
        <v>0</v>
      </c>
      <c r="AK31" s="421"/>
      <c r="AL31" s="425">
        <f>SUM(AL9:AM30)</f>
        <v>0.63750000000000007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15935</v>
      </c>
      <c r="Y35" s="404"/>
      <c r="Z35" s="404"/>
      <c r="AA35" s="55" t="s">
        <v>56</v>
      </c>
      <c r="AB35" s="405">
        <v>997</v>
      </c>
      <c r="AC35" s="406"/>
      <c r="AD35" s="406"/>
      <c r="AE35" s="58" t="s">
        <v>56</v>
      </c>
      <c r="AF35" s="405">
        <v>0</v>
      </c>
      <c r="AG35" s="406"/>
      <c r="AH35" s="406"/>
      <c r="AI35" s="55" t="s">
        <v>56</v>
      </c>
      <c r="AJ35" s="405">
        <v>0</v>
      </c>
      <c r="AK35" s="406"/>
      <c r="AL35" s="406"/>
      <c r="AM35" s="55" t="s">
        <v>56</v>
      </c>
      <c r="AN35" s="407">
        <f>(X35+AF35)-(AB35+AJ35)</f>
        <v>14938</v>
      </c>
      <c r="AO35" s="408"/>
      <c r="AP35" s="55" t="s">
        <v>56</v>
      </c>
      <c r="AQ35" s="409"/>
      <c r="AR35" s="410"/>
      <c r="AS35" s="410"/>
      <c r="AT35" s="410"/>
      <c r="AU35" s="411"/>
    </row>
    <row r="36" spans="1:47" ht="15.75" customHeight="1">
      <c r="A36" s="169" t="s">
        <v>83</v>
      </c>
      <c r="B36" s="51"/>
      <c r="C36" s="51"/>
      <c r="D36" s="51"/>
      <c r="E36" s="51"/>
      <c r="F36" s="51"/>
      <c r="G36" s="47"/>
      <c r="H36" s="376">
        <f>SUM(AB9:AC30)</f>
        <v>0.14583333333333331</v>
      </c>
      <c r="I36" s="377"/>
      <c r="J36" s="377"/>
      <c r="K36" s="378">
        <v>120</v>
      </c>
      <c r="L36" s="379"/>
      <c r="M36" s="37" t="s">
        <v>56</v>
      </c>
      <c r="N36" s="380">
        <f t="shared" si="2"/>
        <v>419.99999999999994</v>
      </c>
      <c r="O36" s="381"/>
      <c r="P36" s="37" t="s">
        <v>56</v>
      </c>
      <c r="Q36" s="31"/>
      <c r="R36" s="389" t="s">
        <v>39</v>
      </c>
      <c r="S36" s="390"/>
      <c r="T36" s="390"/>
      <c r="U36" s="390"/>
      <c r="V36" s="390"/>
      <c r="W36" s="390"/>
      <c r="X36" s="374">
        <v>8000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6000</v>
      </c>
      <c r="AO36" s="352"/>
      <c r="AP36" s="56" t="s">
        <v>56</v>
      </c>
      <c r="AQ36" s="353"/>
      <c r="AR36" s="354"/>
      <c r="AS36" s="354"/>
      <c r="AT36" s="354"/>
      <c r="AU36" s="355"/>
    </row>
    <row r="37" spans="1:47" ht="15.75" customHeight="1">
      <c r="A37" s="169" t="s">
        <v>67</v>
      </c>
      <c r="B37" s="51"/>
      <c r="C37" s="51"/>
      <c r="D37" s="51"/>
      <c r="E37" s="51"/>
      <c r="F37" s="51"/>
      <c r="G37" s="47"/>
      <c r="H37" s="376">
        <f>SUM(AD9:AE30)</f>
        <v>3.7499999999999999E-2</v>
      </c>
      <c r="I37" s="377"/>
      <c r="J37" s="377"/>
      <c r="K37" s="378">
        <v>89</v>
      </c>
      <c r="L37" s="379"/>
      <c r="M37" s="37" t="s">
        <v>56</v>
      </c>
      <c r="N37" s="380">
        <f t="shared" si="2"/>
        <v>80.099999999999994</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9" t="s">
        <v>150</v>
      </c>
      <c r="B38" s="51"/>
      <c r="C38" s="51"/>
      <c r="D38" s="51"/>
      <c r="E38" s="51"/>
      <c r="F38" s="51"/>
      <c r="G38" s="47"/>
      <c r="H38" s="376">
        <f>SUM(AF9:AG30)</f>
        <v>0.1791666666666667</v>
      </c>
      <c r="I38" s="377"/>
      <c r="J38" s="377"/>
      <c r="K38" s="378">
        <v>89</v>
      </c>
      <c r="L38" s="379"/>
      <c r="M38" s="37" t="s">
        <v>56</v>
      </c>
      <c r="N38" s="380">
        <f t="shared" si="2"/>
        <v>382.70000000000005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9"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9"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9" t="s">
        <v>68</v>
      </c>
      <c r="B41" s="51"/>
      <c r="C41" s="51"/>
      <c r="D41" s="51"/>
      <c r="E41" s="51"/>
      <c r="F41" s="51"/>
      <c r="G41" s="47"/>
      <c r="H41" s="376">
        <f>SUM(AL9:AM30)</f>
        <v>0.63750000000000007</v>
      </c>
      <c r="I41" s="377"/>
      <c r="J41" s="377"/>
      <c r="K41" s="378">
        <v>8</v>
      </c>
      <c r="L41" s="379"/>
      <c r="M41" s="37" t="s">
        <v>56</v>
      </c>
      <c r="N41" s="380">
        <f t="shared" si="2"/>
        <v>122.4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9"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1005.1999999999999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43896</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43896</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64" t="s">
        <v>169</v>
      </c>
      <c r="AH71" s="165"/>
      <c r="AI71" s="165"/>
      <c r="AJ71" s="165"/>
      <c r="AK71" s="165"/>
      <c r="AL71" s="166"/>
      <c r="AM71" s="164" t="s">
        <v>164</v>
      </c>
      <c r="AN71" s="165"/>
      <c r="AO71" s="165" t="s">
        <v>171</v>
      </c>
      <c r="AP71" s="170"/>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64" t="s">
        <v>165</v>
      </c>
      <c r="AH72" s="165"/>
      <c r="AI72" s="165"/>
      <c r="AJ72" s="165"/>
      <c r="AK72" s="165"/>
      <c r="AL72" s="166"/>
      <c r="AM72" s="164" t="s">
        <v>166</v>
      </c>
      <c r="AN72" s="165"/>
      <c r="AO72" s="165"/>
      <c r="AP72" s="170"/>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64" t="s">
        <v>173</v>
      </c>
      <c r="AH73" s="165"/>
      <c r="AI73" s="165"/>
      <c r="AJ73" s="165"/>
      <c r="AK73" s="165"/>
      <c r="AL73" s="166"/>
      <c r="AM73" s="164" t="s">
        <v>159</v>
      </c>
      <c r="AN73" s="165"/>
      <c r="AO73" s="165" t="s">
        <v>171</v>
      </c>
      <c r="AP73" s="170"/>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64" t="s">
        <v>155</v>
      </c>
      <c r="AH74" s="165"/>
      <c r="AI74" s="165"/>
      <c r="AJ74" s="165"/>
      <c r="AK74" s="165"/>
      <c r="AL74" s="166"/>
      <c r="AM74" s="164" t="s">
        <v>160</v>
      </c>
      <c r="AN74" s="165"/>
      <c r="AO74" s="165"/>
      <c r="AP74" s="170"/>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64" t="s">
        <v>156</v>
      </c>
      <c r="AH75" s="165"/>
      <c r="AI75" s="165"/>
      <c r="AJ75" s="165"/>
      <c r="AK75" s="165"/>
      <c r="AL75" s="166"/>
      <c r="AM75" s="164" t="s">
        <v>161</v>
      </c>
      <c r="AN75" s="165"/>
      <c r="AO75" s="165" t="s">
        <v>171</v>
      </c>
      <c r="AP75" s="170"/>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64" t="s">
        <v>157</v>
      </c>
      <c r="AH76" s="165"/>
      <c r="AI76" s="165"/>
      <c r="AJ76" s="165"/>
      <c r="AK76" s="165"/>
      <c r="AL76" s="166"/>
      <c r="AM76" s="164" t="s">
        <v>161</v>
      </c>
      <c r="AN76" s="165"/>
      <c r="AO76" s="165"/>
      <c r="AP76" s="170"/>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64" t="s">
        <v>158</v>
      </c>
      <c r="AH77" s="165"/>
      <c r="AI77" s="165"/>
      <c r="AJ77" s="165"/>
      <c r="AK77" s="165"/>
      <c r="AL77" s="166"/>
      <c r="AM77" s="164" t="s">
        <v>162</v>
      </c>
      <c r="AN77" s="165"/>
      <c r="AO77" s="165"/>
      <c r="AP77" s="170"/>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43897</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74" t="s">
        <v>53</v>
      </c>
      <c r="L8" s="175"/>
      <c r="M8" s="175"/>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6</v>
      </c>
      <c r="P9" s="248"/>
      <c r="Q9" s="65" t="s">
        <v>82</v>
      </c>
      <c r="R9" s="248"/>
      <c r="S9" s="248"/>
      <c r="T9" s="63" t="s">
        <v>52</v>
      </c>
      <c r="U9" s="17"/>
      <c r="V9" s="510">
        <v>0</v>
      </c>
      <c r="W9" s="511"/>
      <c r="X9" s="512">
        <v>9.5833333333333326E-2</v>
      </c>
      <c r="Y9" s="513"/>
      <c r="Z9" s="510"/>
      <c r="AA9" s="511"/>
      <c r="AB9" s="512"/>
      <c r="AC9" s="511"/>
      <c r="AD9" s="512"/>
      <c r="AE9" s="511"/>
      <c r="AF9" s="512"/>
      <c r="AG9" s="511"/>
      <c r="AH9" s="512"/>
      <c r="AI9" s="511"/>
      <c r="AJ9" s="512"/>
      <c r="AK9" s="511"/>
      <c r="AL9" s="512">
        <v>9.5833333333333326E-2</v>
      </c>
      <c r="AM9" s="513"/>
      <c r="AN9" s="514" t="s">
        <v>231</v>
      </c>
      <c r="AO9" s="515"/>
      <c r="AP9" s="515"/>
      <c r="AQ9" s="515"/>
      <c r="AR9" s="515"/>
      <c r="AS9" s="515"/>
      <c r="AT9" s="515"/>
      <c r="AU9" s="516"/>
    </row>
    <row r="10" spans="1:47" ht="15.75" customHeight="1" thickTop="1">
      <c r="A10" s="18"/>
      <c r="B10" s="18"/>
      <c r="C10" s="18"/>
      <c r="D10" s="18"/>
      <c r="E10" s="19"/>
      <c r="F10" s="19"/>
      <c r="G10" s="19"/>
      <c r="H10" s="19"/>
      <c r="I10" s="19"/>
      <c r="J10" s="19"/>
      <c r="U10" s="20"/>
      <c r="V10" s="464">
        <v>9.5833333333333326E-2</v>
      </c>
      <c r="W10" s="455"/>
      <c r="X10" s="444">
        <v>0.12916666666666668</v>
      </c>
      <c r="Y10" s="474"/>
      <c r="Z10" s="464"/>
      <c r="AA10" s="455"/>
      <c r="AB10" s="444"/>
      <c r="AC10" s="455"/>
      <c r="AD10" s="444"/>
      <c r="AE10" s="455"/>
      <c r="AF10" s="444">
        <v>3.3333333333333333E-2</v>
      </c>
      <c r="AG10" s="455"/>
      <c r="AH10" s="444"/>
      <c r="AI10" s="455"/>
      <c r="AJ10" s="444"/>
      <c r="AK10" s="455"/>
      <c r="AL10" s="444"/>
      <c r="AM10" s="474"/>
      <c r="AN10" s="445" t="s">
        <v>196</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0.12916666666666668</v>
      </c>
      <c r="W11" s="455"/>
      <c r="X11" s="444">
        <v>0.3125</v>
      </c>
      <c r="Y11" s="474"/>
      <c r="Z11" s="464"/>
      <c r="AA11" s="455"/>
      <c r="AB11" s="444"/>
      <c r="AC11" s="455"/>
      <c r="AD11" s="444"/>
      <c r="AE11" s="455"/>
      <c r="AF11" s="444"/>
      <c r="AG11" s="455"/>
      <c r="AH11" s="444"/>
      <c r="AI11" s="455"/>
      <c r="AJ11" s="444"/>
      <c r="AK11" s="455"/>
      <c r="AL11" s="444">
        <v>0.18333333333333335</v>
      </c>
      <c r="AM11" s="474"/>
      <c r="AN11" s="445" t="s">
        <v>231</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0.3125</v>
      </c>
      <c r="W12" s="455"/>
      <c r="X12" s="444">
        <v>0.35833333333333334</v>
      </c>
      <c r="Y12" s="474"/>
      <c r="Z12" s="464"/>
      <c r="AA12" s="455"/>
      <c r="AB12" s="444">
        <v>2.4999999999999998E-2</v>
      </c>
      <c r="AC12" s="455"/>
      <c r="AD12" s="444">
        <v>8.3333333333333332E-3</v>
      </c>
      <c r="AE12" s="455"/>
      <c r="AF12" s="444">
        <v>1.2499999999999999E-2</v>
      </c>
      <c r="AG12" s="455"/>
      <c r="AH12" s="444"/>
      <c r="AI12" s="455"/>
      <c r="AJ12" s="444"/>
      <c r="AK12" s="455"/>
      <c r="AL12" s="444"/>
      <c r="AM12" s="474"/>
      <c r="AN12" s="445" t="s">
        <v>232</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0.35833333333333334</v>
      </c>
      <c r="W13" s="455"/>
      <c r="X13" s="444">
        <v>0.40416666666666662</v>
      </c>
      <c r="Y13" s="474"/>
      <c r="Z13" s="464"/>
      <c r="AA13" s="455"/>
      <c r="AB13" s="444"/>
      <c r="AC13" s="455"/>
      <c r="AD13" s="444"/>
      <c r="AE13" s="455"/>
      <c r="AF13" s="444"/>
      <c r="AG13" s="455"/>
      <c r="AH13" s="444"/>
      <c r="AI13" s="455"/>
      <c r="AJ13" s="444"/>
      <c r="AK13" s="455"/>
      <c r="AL13" s="444">
        <v>4.5833333333333337E-2</v>
      </c>
      <c r="AM13" s="474"/>
      <c r="AN13" s="445" t="s">
        <v>233</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0.40416666666666662</v>
      </c>
      <c r="W14" s="455"/>
      <c r="X14" s="444">
        <v>0.47916666666666669</v>
      </c>
      <c r="Y14" s="474"/>
      <c r="Z14" s="464"/>
      <c r="AA14" s="455"/>
      <c r="AB14" s="444">
        <v>2.9166666666666664E-2</v>
      </c>
      <c r="AC14" s="455"/>
      <c r="AD14" s="444">
        <v>8.3333333333333332E-3</v>
      </c>
      <c r="AE14" s="455"/>
      <c r="AF14" s="444">
        <v>3.7499999999999999E-2</v>
      </c>
      <c r="AG14" s="455"/>
      <c r="AH14" s="444"/>
      <c r="AI14" s="455"/>
      <c r="AJ14" s="444"/>
      <c r="AK14" s="455"/>
      <c r="AL14" s="444"/>
      <c r="AM14" s="474"/>
      <c r="AN14" s="445" t="s">
        <v>234</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0.47916666666666669</v>
      </c>
      <c r="W15" s="455"/>
      <c r="X15" s="444">
        <v>0.5</v>
      </c>
      <c r="Y15" s="474"/>
      <c r="Z15" s="464"/>
      <c r="AA15" s="455"/>
      <c r="AB15" s="444">
        <v>1.6666666666666666E-2</v>
      </c>
      <c r="AC15" s="455"/>
      <c r="AD15" s="444"/>
      <c r="AE15" s="455"/>
      <c r="AF15" s="444">
        <v>4.1666666666666666E-3</v>
      </c>
      <c r="AG15" s="455"/>
      <c r="AH15" s="444"/>
      <c r="AI15" s="455"/>
      <c r="AJ15" s="444"/>
      <c r="AK15" s="455"/>
      <c r="AL15" s="444"/>
      <c r="AM15" s="474"/>
      <c r="AN15" s="445" t="s">
        <v>235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v>
      </c>
      <c r="W16" s="455"/>
      <c r="X16" s="444">
        <v>0.54583333333333328</v>
      </c>
      <c r="Y16" s="474"/>
      <c r="Z16" s="464"/>
      <c r="AA16" s="455"/>
      <c r="AB16" s="444">
        <v>2.9166666666666664E-2</v>
      </c>
      <c r="AC16" s="455"/>
      <c r="AD16" s="444">
        <v>4.1666666666666666E-3</v>
      </c>
      <c r="AE16" s="455"/>
      <c r="AF16" s="444">
        <v>1.2499999999999999E-2</v>
      </c>
      <c r="AG16" s="455"/>
      <c r="AH16" s="444"/>
      <c r="AI16" s="455"/>
      <c r="AJ16" s="444"/>
      <c r="AK16" s="455"/>
      <c r="AL16" s="444"/>
      <c r="AM16" s="474"/>
      <c r="AN16" s="445" t="s">
        <v>236</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0.54583333333333328</v>
      </c>
      <c r="W17" s="455"/>
      <c r="X17" s="444">
        <v>0.61249999999999993</v>
      </c>
      <c r="Y17" s="474"/>
      <c r="Z17" s="464"/>
      <c r="AA17" s="455"/>
      <c r="AB17" s="444"/>
      <c r="AC17" s="455"/>
      <c r="AD17" s="444"/>
      <c r="AE17" s="455"/>
      <c r="AF17" s="444"/>
      <c r="AG17" s="455"/>
      <c r="AH17" s="444"/>
      <c r="AI17" s="455"/>
      <c r="AJ17" s="444"/>
      <c r="AK17" s="455"/>
      <c r="AL17" s="444">
        <v>6.6666666666666666E-2</v>
      </c>
      <c r="AM17" s="474"/>
      <c r="AN17" s="445" t="s">
        <v>233</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0.61249999999999993</v>
      </c>
      <c r="W18" s="455"/>
      <c r="X18" s="477">
        <v>0.66666666666666663</v>
      </c>
      <c r="Y18" s="478"/>
      <c r="Z18" s="464"/>
      <c r="AA18" s="455"/>
      <c r="AB18" s="444">
        <v>2.4999999999999998E-2</v>
      </c>
      <c r="AC18" s="455"/>
      <c r="AD18" s="444">
        <v>8.3333333333333332E-3</v>
      </c>
      <c r="AE18" s="455"/>
      <c r="AF18" s="444">
        <v>2.0833333333333332E-2</v>
      </c>
      <c r="AG18" s="455"/>
      <c r="AH18" s="444"/>
      <c r="AI18" s="455"/>
      <c r="AJ18" s="444"/>
      <c r="AK18" s="455"/>
      <c r="AL18" s="444"/>
      <c r="AM18" s="474"/>
      <c r="AN18" s="445" t="s">
        <v>237</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0.66666666666666663</v>
      </c>
      <c r="W19" s="455"/>
      <c r="X19" s="477">
        <v>0.77083333333333337</v>
      </c>
      <c r="Y19" s="478"/>
      <c r="Z19" s="464"/>
      <c r="AA19" s="455"/>
      <c r="AB19" s="444"/>
      <c r="AC19" s="455"/>
      <c r="AD19" s="444"/>
      <c r="AE19" s="455"/>
      <c r="AF19" s="444"/>
      <c r="AG19" s="455"/>
      <c r="AH19" s="444"/>
      <c r="AI19" s="455"/>
      <c r="AJ19" s="444"/>
      <c r="AK19" s="455"/>
      <c r="AL19" s="444">
        <v>0.10416666666666667</v>
      </c>
      <c r="AM19" s="474"/>
      <c r="AN19" s="445" t="s">
        <v>231</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0.77083333333333337</v>
      </c>
      <c r="W20" s="455"/>
      <c r="X20" s="477">
        <v>0.79999999999999993</v>
      </c>
      <c r="Y20" s="478"/>
      <c r="Z20" s="464"/>
      <c r="AA20" s="455"/>
      <c r="AB20" s="444"/>
      <c r="AC20" s="455"/>
      <c r="AD20" s="444"/>
      <c r="AE20" s="455"/>
      <c r="AF20" s="444">
        <v>2.9166666666666664E-2</v>
      </c>
      <c r="AG20" s="455"/>
      <c r="AH20" s="444"/>
      <c r="AI20" s="455"/>
      <c r="AJ20" s="444"/>
      <c r="AK20" s="455"/>
      <c r="AL20" s="444"/>
      <c r="AM20" s="474"/>
      <c r="AN20" s="445" t="s">
        <v>238</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0.79999999999999993</v>
      </c>
      <c r="W21" s="455"/>
      <c r="X21" s="477">
        <v>1</v>
      </c>
      <c r="Y21" s="478"/>
      <c r="Z21" s="464"/>
      <c r="AA21" s="455"/>
      <c r="AB21" s="444"/>
      <c r="AC21" s="455"/>
      <c r="AD21" s="444"/>
      <c r="AE21" s="455"/>
      <c r="AF21" s="444"/>
      <c r="AG21" s="455"/>
      <c r="AH21" s="444"/>
      <c r="AI21" s="455"/>
      <c r="AJ21" s="444"/>
      <c r="AK21" s="455"/>
      <c r="AL21" s="444">
        <v>0.19999999999999998</v>
      </c>
      <c r="AM21" s="474"/>
      <c r="AN21" s="445" t="s">
        <v>231</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0.12499999999999999</v>
      </c>
      <c r="AC31" s="421"/>
      <c r="AD31" s="421">
        <f>SUM(AD9:AE30)</f>
        <v>2.9166666666666667E-2</v>
      </c>
      <c r="AE31" s="421"/>
      <c r="AF31" s="421">
        <f>SUM(AF9:AG30)</f>
        <v>0.15</v>
      </c>
      <c r="AG31" s="421"/>
      <c r="AH31" s="421">
        <f>SUM(AH9:AI30)</f>
        <v>0</v>
      </c>
      <c r="AI31" s="421"/>
      <c r="AJ31" s="421">
        <f>SUM(AJ9:AK30)</f>
        <v>0</v>
      </c>
      <c r="AK31" s="421"/>
      <c r="AL31" s="425">
        <f>SUM(AL9:AM30)</f>
        <v>0.6958333333333333</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14938</v>
      </c>
      <c r="Y35" s="404"/>
      <c r="Z35" s="404"/>
      <c r="AA35" s="55" t="s">
        <v>56</v>
      </c>
      <c r="AB35" s="405">
        <v>870</v>
      </c>
      <c r="AC35" s="406"/>
      <c r="AD35" s="406"/>
      <c r="AE35" s="58" t="s">
        <v>56</v>
      </c>
      <c r="AF35" s="405">
        <v>0</v>
      </c>
      <c r="AG35" s="406"/>
      <c r="AH35" s="406"/>
      <c r="AI35" s="55" t="s">
        <v>56</v>
      </c>
      <c r="AJ35" s="405">
        <v>0</v>
      </c>
      <c r="AK35" s="406"/>
      <c r="AL35" s="406"/>
      <c r="AM35" s="55" t="s">
        <v>56</v>
      </c>
      <c r="AN35" s="407">
        <f>(X35+AF35)-(AB35+AJ35)</f>
        <v>14068</v>
      </c>
      <c r="AO35" s="408"/>
      <c r="AP35" s="55" t="s">
        <v>56</v>
      </c>
      <c r="AQ35" s="409"/>
      <c r="AR35" s="410"/>
      <c r="AS35" s="410"/>
      <c r="AT35" s="410"/>
      <c r="AU35" s="411"/>
    </row>
    <row r="36" spans="1:47" ht="15.75" customHeight="1">
      <c r="A36" s="176" t="s">
        <v>83</v>
      </c>
      <c r="B36" s="51"/>
      <c r="C36" s="51"/>
      <c r="D36" s="51"/>
      <c r="E36" s="51"/>
      <c r="F36" s="51"/>
      <c r="G36" s="47"/>
      <c r="H36" s="376">
        <f>SUM(AB9:AC30)</f>
        <v>0.12499999999999999</v>
      </c>
      <c r="I36" s="377"/>
      <c r="J36" s="377"/>
      <c r="K36" s="378">
        <v>120</v>
      </c>
      <c r="L36" s="379"/>
      <c r="M36" s="37" t="s">
        <v>56</v>
      </c>
      <c r="N36" s="380">
        <f t="shared" si="2"/>
        <v>359.99999999999994</v>
      </c>
      <c r="O36" s="381"/>
      <c r="P36" s="37" t="s">
        <v>56</v>
      </c>
      <c r="Q36" s="31"/>
      <c r="R36" s="389" t="s">
        <v>39</v>
      </c>
      <c r="S36" s="390"/>
      <c r="T36" s="390"/>
      <c r="U36" s="390"/>
      <c r="V36" s="390"/>
      <c r="W36" s="390"/>
      <c r="X36" s="374">
        <v>6000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4000</v>
      </c>
      <c r="AO36" s="352"/>
      <c r="AP36" s="56" t="s">
        <v>56</v>
      </c>
      <c r="AQ36" s="353"/>
      <c r="AR36" s="354"/>
      <c r="AS36" s="354"/>
      <c r="AT36" s="354"/>
      <c r="AU36" s="355"/>
    </row>
    <row r="37" spans="1:47" ht="15.75" customHeight="1">
      <c r="A37" s="176" t="s">
        <v>67</v>
      </c>
      <c r="B37" s="51"/>
      <c r="C37" s="51"/>
      <c r="D37" s="51"/>
      <c r="E37" s="51"/>
      <c r="F37" s="51"/>
      <c r="G37" s="47"/>
      <c r="H37" s="376">
        <f>SUM(AD9:AE30)</f>
        <v>2.9166666666666667E-2</v>
      </c>
      <c r="I37" s="377"/>
      <c r="J37" s="377"/>
      <c r="K37" s="378">
        <v>89</v>
      </c>
      <c r="L37" s="379"/>
      <c r="M37" s="37" t="s">
        <v>56</v>
      </c>
      <c r="N37" s="380">
        <f t="shared" si="2"/>
        <v>62.3</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76" t="s">
        <v>150</v>
      </c>
      <c r="B38" s="51"/>
      <c r="C38" s="51"/>
      <c r="D38" s="51"/>
      <c r="E38" s="51"/>
      <c r="F38" s="51"/>
      <c r="G38" s="47"/>
      <c r="H38" s="376">
        <f>SUM(AF9:AG30)</f>
        <v>0.15</v>
      </c>
      <c r="I38" s="377"/>
      <c r="J38" s="377"/>
      <c r="K38" s="378">
        <v>89</v>
      </c>
      <c r="L38" s="379"/>
      <c r="M38" s="37" t="s">
        <v>56</v>
      </c>
      <c r="N38" s="380">
        <f t="shared" si="2"/>
        <v>320.39999999999998</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76"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76"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76" t="s">
        <v>68</v>
      </c>
      <c r="B41" s="51"/>
      <c r="C41" s="51"/>
      <c r="D41" s="51"/>
      <c r="E41" s="51"/>
      <c r="F41" s="51"/>
      <c r="G41" s="47"/>
      <c r="H41" s="376">
        <f>SUM(AL9:AM30)</f>
        <v>0.6958333333333333</v>
      </c>
      <c r="I41" s="377"/>
      <c r="J41" s="377"/>
      <c r="K41" s="378">
        <v>8</v>
      </c>
      <c r="L41" s="379"/>
      <c r="M41" s="37" t="s">
        <v>56</v>
      </c>
      <c r="N41" s="380">
        <f t="shared" si="2"/>
        <v>133.6</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76"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876.3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43897</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43897</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71" t="s">
        <v>169</v>
      </c>
      <c r="AH71" s="172"/>
      <c r="AI71" s="172"/>
      <c r="AJ71" s="172"/>
      <c r="AK71" s="172"/>
      <c r="AL71" s="173"/>
      <c r="AM71" s="171" t="s">
        <v>164</v>
      </c>
      <c r="AN71" s="172"/>
      <c r="AO71" s="172" t="s">
        <v>171</v>
      </c>
      <c r="AP71" s="177"/>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71" t="s">
        <v>165</v>
      </c>
      <c r="AH72" s="172"/>
      <c r="AI72" s="172"/>
      <c r="AJ72" s="172"/>
      <c r="AK72" s="172"/>
      <c r="AL72" s="173"/>
      <c r="AM72" s="171" t="s">
        <v>166</v>
      </c>
      <c r="AN72" s="172"/>
      <c r="AO72" s="172"/>
      <c r="AP72" s="177"/>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71" t="s">
        <v>173</v>
      </c>
      <c r="AH73" s="172"/>
      <c r="AI73" s="172"/>
      <c r="AJ73" s="172"/>
      <c r="AK73" s="172"/>
      <c r="AL73" s="173"/>
      <c r="AM73" s="171" t="s">
        <v>159</v>
      </c>
      <c r="AN73" s="172"/>
      <c r="AO73" s="172" t="s">
        <v>171</v>
      </c>
      <c r="AP73" s="177"/>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71" t="s">
        <v>155</v>
      </c>
      <c r="AH74" s="172"/>
      <c r="AI74" s="172"/>
      <c r="AJ74" s="172"/>
      <c r="AK74" s="172"/>
      <c r="AL74" s="173"/>
      <c r="AM74" s="171" t="s">
        <v>160</v>
      </c>
      <c r="AN74" s="172"/>
      <c r="AO74" s="172"/>
      <c r="AP74" s="177"/>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71" t="s">
        <v>156</v>
      </c>
      <c r="AH75" s="172"/>
      <c r="AI75" s="172"/>
      <c r="AJ75" s="172"/>
      <c r="AK75" s="172"/>
      <c r="AL75" s="173"/>
      <c r="AM75" s="171" t="s">
        <v>161</v>
      </c>
      <c r="AN75" s="172"/>
      <c r="AO75" s="172" t="s">
        <v>171</v>
      </c>
      <c r="AP75" s="177"/>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1" t="s">
        <v>157</v>
      </c>
      <c r="AH76" s="172"/>
      <c r="AI76" s="172"/>
      <c r="AJ76" s="172"/>
      <c r="AK76" s="172"/>
      <c r="AL76" s="173"/>
      <c r="AM76" s="171" t="s">
        <v>161</v>
      </c>
      <c r="AN76" s="172"/>
      <c r="AO76" s="172"/>
      <c r="AP76" s="177"/>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1" t="s">
        <v>158</v>
      </c>
      <c r="AH77" s="172"/>
      <c r="AI77" s="172"/>
      <c r="AJ77" s="172"/>
      <c r="AK77" s="172"/>
      <c r="AL77" s="173"/>
      <c r="AM77" s="171" t="s">
        <v>162</v>
      </c>
      <c r="AN77" s="172"/>
      <c r="AO77" s="172"/>
      <c r="AP77" s="177"/>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43898</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81" t="s">
        <v>53</v>
      </c>
      <c r="L8" s="182"/>
      <c r="M8" s="182"/>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6</v>
      </c>
      <c r="P9" s="248"/>
      <c r="Q9" s="65" t="s">
        <v>82</v>
      </c>
      <c r="R9" s="248"/>
      <c r="S9" s="248"/>
      <c r="T9" s="63" t="s">
        <v>52</v>
      </c>
      <c r="U9" s="17"/>
      <c r="V9" s="510">
        <v>0</v>
      </c>
      <c r="W9" s="511"/>
      <c r="X9" s="512">
        <v>0.12916666666666668</v>
      </c>
      <c r="Y9" s="513"/>
      <c r="Z9" s="510"/>
      <c r="AA9" s="511"/>
      <c r="AB9" s="512"/>
      <c r="AC9" s="511"/>
      <c r="AD9" s="512"/>
      <c r="AE9" s="511"/>
      <c r="AF9" s="512"/>
      <c r="AG9" s="511"/>
      <c r="AH9" s="512"/>
      <c r="AI9" s="511"/>
      <c r="AJ9" s="512"/>
      <c r="AK9" s="511"/>
      <c r="AL9" s="512">
        <v>0.12916666666666668</v>
      </c>
      <c r="AM9" s="513"/>
      <c r="AN9" s="514" t="s">
        <v>231</v>
      </c>
      <c r="AO9" s="515"/>
      <c r="AP9" s="515"/>
      <c r="AQ9" s="515"/>
      <c r="AR9" s="515"/>
      <c r="AS9" s="515"/>
      <c r="AT9" s="515"/>
      <c r="AU9" s="516"/>
    </row>
    <row r="10" spans="1:47" ht="15.75" customHeight="1" thickTop="1">
      <c r="A10" s="18"/>
      <c r="B10" s="18"/>
      <c r="C10" s="18"/>
      <c r="D10" s="18"/>
      <c r="E10" s="19"/>
      <c r="F10" s="19"/>
      <c r="G10" s="19"/>
      <c r="H10" s="19"/>
      <c r="I10" s="19"/>
      <c r="J10" s="19"/>
      <c r="U10" s="20"/>
      <c r="V10" s="464">
        <v>0.12916666666666668</v>
      </c>
      <c r="W10" s="455"/>
      <c r="X10" s="444">
        <v>0.17500000000000002</v>
      </c>
      <c r="Y10" s="474"/>
      <c r="Z10" s="464"/>
      <c r="AA10" s="455"/>
      <c r="AB10" s="444"/>
      <c r="AC10" s="455"/>
      <c r="AD10" s="444"/>
      <c r="AE10" s="455"/>
      <c r="AF10" s="444">
        <v>4.5833333333333337E-2</v>
      </c>
      <c r="AG10" s="455"/>
      <c r="AH10" s="444"/>
      <c r="AI10" s="455"/>
      <c r="AJ10" s="444"/>
      <c r="AK10" s="455"/>
      <c r="AL10" s="444"/>
      <c r="AM10" s="474"/>
      <c r="AN10" s="445" t="s">
        <v>239</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0.17500000000000002</v>
      </c>
      <c r="W11" s="455"/>
      <c r="X11" s="444">
        <v>0.29166666666666669</v>
      </c>
      <c r="Y11" s="474"/>
      <c r="Z11" s="464"/>
      <c r="AA11" s="455"/>
      <c r="AB11" s="444"/>
      <c r="AC11" s="455"/>
      <c r="AD11" s="444"/>
      <c r="AE11" s="455"/>
      <c r="AF11" s="444"/>
      <c r="AG11" s="455"/>
      <c r="AH11" s="444"/>
      <c r="AI11" s="455"/>
      <c r="AJ11" s="444"/>
      <c r="AK11" s="455"/>
      <c r="AL11" s="444">
        <v>0.11666666666666665</v>
      </c>
      <c r="AM11" s="474"/>
      <c r="AN11" s="445" t="s">
        <v>231</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0.29166666666666669</v>
      </c>
      <c r="W12" s="455"/>
      <c r="X12" s="444">
        <v>0.33749999999999997</v>
      </c>
      <c r="Y12" s="474"/>
      <c r="Z12" s="464"/>
      <c r="AA12" s="455"/>
      <c r="AB12" s="444">
        <v>2.9166666666666664E-2</v>
      </c>
      <c r="AC12" s="455"/>
      <c r="AD12" s="444">
        <v>4.1666666666666666E-3</v>
      </c>
      <c r="AE12" s="455"/>
      <c r="AF12" s="444">
        <v>1.2499999999999999E-2</v>
      </c>
      <c r="AG12" s="455"/>
      <c r="AH12" s="444"/>
      <c r="AI12" s="455"/>
      <c r="AJ12" s="444"/>
      <c r="AK12" s="455"/>
      <c r="AL12" s="444"/>
      <c r="AM12" s="474"/>
      <c r="AN12" s="445" t="s">
        <v>240</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0.33749999999999997</v>
      </c>
      <c r="W13" s="455"/>
      <c r="X13" s="444">
        <v>0.35833333333333334</v>
      </c>
      <c r="Y13" s="474"/>
      <c r="Z13" s="464"/>
      <c r="AA13" s="455"/>
      <c r="AB13" s="444"/>
      <c r="AC13" s="455"/>
      <c r="AD13" s="444"/>
      <c r="AE13" s="455"/>
      <c r="AF13" s="444">
        <v>2.0833333333333332E-2</v>
      </c>
      <c r="AG13" s="455"/>
      <c r="AH13" s="444"/>
      <c r="AI13" s="455"/>
      <c r="AJ13" s="444"/>
      <c r="AK13" s="455"/>
      <c r="AL13" s="444"/>
      <c r="AM13" s="474"/>
      <c r="AN13" s="445" t="s">
        <v>241</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0.35833333333333334</v>
      </c>
      <c r="W14" s="455"/>
      <c r="X14" s="444">
        <v>0.39583333333333331</v>
      </c>
      <c r="Y14" s="474"/>
      <c r="Z14" s="464"/>
      <c r="AA14" s="455"/>
      <c r="AB14" s="444"/>
      <c r="AC14" s="455"/>
      <c r="AD14" s="444"/>
      <c r="AE14" s="455"/>
      <c r="AF14" s="444"/>
      <c r="AG14" s="455"/>
      <c r="AH14" s="444"/>
      <c r="AI14" s="455"/>
      <c r="AJ14" s="444"/>
      <c r="AK14" s="455"/>
      <c r="AL14" s="444">
        <v>3.7499999999999999E-2</v>
      </c>
      <c r="AM14" s="474"/>
      <c r="AN14" s="445" t="s">
        <v>242</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0.39583333333333331</v>
      </c>
      <c r="W15" s="455"/>
      <c r="X15" s="444">
        <v>0.44166666666666665</v>
      </c>
      <c r="Y15" s="474"/>
      <c r="Z15" s="464"/>
      <c r="AA15" s="455"/>
      <c r="AB15" s="444">
        <v>2.4999999999999998E-2</v>
      </c>
      <c r="AC15" s="455"/>
      <c r="AD15" s="444">
        <v>8.3333333333333332E-3</v>
      </c>
      <c r="AE15" s="455"/>
      <c r="AF15" s="444">
        <v>1.2499999999999999E-2</v>
      </c>
      <c r="AG15" s="455"/>
      <c r="AH15" s="444"/>
      <c r="AI15" s="455"/>
      <c r="AJ15" s="444"/>
      <c r="AK15" s="455"/>
      <c r="AL15" s="444"/>
      <c r="AM15" s="474"/>
      <c r="AN15" s="445" t="s">
        <v>243</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0.44166666666666665</v>
      </c>
      <c r="W16" s="455"/>
      <c r="X16" s="444">
        <v>0.53749999999999998</v>
      </c>
      <c r="Y16" s="474"/>
      <c r="Z16" s="464"/>
      <c r="AA16" s="455"/>
      <c r="AB16" s="444"/>
      <c r="AC16" s="455"/>
      <c r="AD16" s="444"/>
      <c r="AE16" s="455"/>
      <c r="AF16" s="444"/>
      <c r="AG16" s="455"/>
      <c r="AH16" s="444"/>
      <c r="AI16" s="455"/>
      <c r="AJ16" s="444"/>
      <c r="AK16" s="455"/>
      <c r="AL16" s="444">
        <v>9.5833333333333326E-2</v>
      </c>
      <c r="AM16" s="474"/>
      <c r="AN16" s="445" t="s">
        <v>244</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0.53749999999999998</v>
      </c>
      <c r="W17" s="455"/>
      <c r="X17" s="444">
        <v>0.60416666666666663</v>
      </c>
      <c r="Y17" s="474"/>
      <c r="Z17" s="464"/>
      <c r="AA17" s="455"/>
      <c r="AB17" s="444">
        <v>3.3333333333333333E-2</v>
      </c>
      <c r="AC17" s="455"/>
      <c r="AD17" s="444">
        <v>8.3333333333333332E-3</v>
      </c>
      <c r="AE17" s="455"/>
      <c r="AF17" s="444">
        <v>2.4999999999999998E-2</v>
      </c>
      <c r="AG17" s="455"/>
      <c r="AH17" s="444"/>
      <c r="AI17" s="455"/>
      <c r="AJ17" s="444"/>
      <c r="AK17" s="455"/>
      <c r="AL17" s="444"/>
      <c r="AM17" s="474"/>
      <c r="AN17" s="445" t="s">
        <v>245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0.60416666666666663</v>
      </c>
      <c r="W18" s="455"/>
      <c r="X18" s="477">
        <v>0.63750000000000007</v>
      </c>
      <c r="Y18" s="478"/>
      <c r="Z18" s="464"/>
      <c r="AA18" s="455"/>
      <c r="AB18" s="444">
        <v>2.4999999999999998E-2</v>
      </c>
      <c r="AC18" s="455"/>
      <c r="AD18" s="444">
        <v>4.1666666666666666E-3</v>
      </c>
      <c r="AE18" s="455"/>
      <c r="AF18" s="444">
        <v>4.1666666666666666E-3</v>
      </c>
      <c r="AG18" s="455"/>
      <c r="AH18" s="444"/>
      <c r="AI18" s="455"/>
      <c r="AJ18" s="444"/>
      <c r="AK18" s="455"/>
      <c r="AL18" s="444"/>
      <c r="AM18" s="474"/>
      <c r="AN18" s="445" t="s">
        <v>246</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0.63750000000000007</v>
      </c>
      <c r="W19" s="455"/>
      <c r="X19" s="477">
        <v>1</v>
      </c>
      <c r="Y19" s="478"/>
      <c r="Z19" s="464"/>
      <c r="AA19" s="455"/>
      <c r="AB19" s="444"/>
      <c r="AC19" s="455"/>
      <c r="AD19" s="444"/>
      <c r="AE19" s="455"/>
      <c r="AF19" s="444"/>
      <c r="AG19" s="455"/>
      <c r="AH19" s="444"/>
      <c r="AI19" s="455"/>
      <c r="AJ19" s="444"/>
      <c r="AK19" s="455"/>
      <c r="AL19" s="444">
        <v>0.36249999999999999</v>
      </c>
      <c r="AM19" s="474"/>
      <c r="AN19" s="445" t="s">
        <v>231</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0.11249999999999999</v>
      </c>
      <c r="AC31" s="421"/>
      <c r="AD31" s="421">
        <f>SUM(AD9:AE30)</f>
        <v>2.5000000000000001E-2</v>
      </c>
      <c r="AE31" s="421"/>
      <c r="AF31" s="421">
        <f>SUM(AF9:AG30)</f>
        <v>0.12083333333333332</v>
      </c>
      <c r="AG31" s="421"/>
      <c r="AH31" s="421">
        <f>SUM(AH9:AI30)</f>
        <v>0</v>
      </c>
      <c r="AI31" s="421"/>
      <c r="AJ31" s="421">
        <f>SUM(AJ9:AK30)</f>
        <v>0</v>
      </c>
      <c r="AK31" s="421"/>
      <c r="AL31" s="425">
        <f>SUM(AL9:AM30)</f>
        <v>0.7416666666666667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14068</v>
      </c>
      <c r="Y35" s="404"/>
      <c r="Z35" s="404"/>
      <c r="AA35" s="55" t="s">
        <v>56</v>
      </c>
      <c r="AB35" s="405">
        <v>773</v>
      </c>
      <c r="AC35" s="406"/>
      <c r="AD35" s="406"/>
      <c r="AE35" s="58" t="s">
        <v>56</v>
      </c>
      <c r="AF35" s="405">
        <v>0</v>
      </c>
      <c r="AG35" s="406"/>
      <c r="AH35" s="406"/>
      <c r="AI35" s="55" t="s">
        <v>56</v>
      </c>
      <c r="AJ35" s="405">
        <v>0</v>
      </c>
      <c r="AK35" s="406"/>
      <c r="AL35" s="406"/>
      <c r="AM35" s="55" t="s">
        <v>56</v>
      </c>
      <c r="AN35" s="407">
        <f>(X35+AF35)-(AB35+AJ35)</f>
        <v>13295</v>
      </c>
      <c r="AO35" s="408"/>
      <c r="AP35" s="55" t="s">
        <v>56</v>
      </c>
      <c r="AQ35" s="409"/>
      <c r="AR35" s="410"/>
      <c r="AS35" s="410"/>
      <c r="AT35" s="410"/>
      <c r="AU35" s="411"/>
    </row>
    <row r="36" spans="1:47" ht="15.75" customHeight="1">
      <c r="A36" s="183" t="s">
        <v>83</v>
      </c>
      <c r="B36" s="51"/>
      <c r="C36" s="51"/>
      <c r="D36" s="51"/>
      <c r="E36" s="51"/>
      <c r="F36" s="51"/>
      <c r="G36" s="47"/>
      <c r="H36" s="376">
        <f>SUM(AB9:AC30)</f>
        <v>0.11249999999999999</v>
      </c>
      <c r="I36" s="377"/>
      <c r="J36" s="377"/>
      <c r="K36" s="378">
        <v>120</v>
      </c>
      <c r="L36" s="379"/>
      <c r="M36" s="37" t="s">
        <v>56</v>
      </c>
      <c r="N36" s="380">
        <f t="shared" si="2"/>
        <v>323.99999999999994</v>
      </c>
      <c r="O36" s="381"/>
      <c r="P36" s="37" t="s">
        <v>56</v>
      </c>
      <c r="Q36" s="31"/>
      <c r="R36" s="389" t="s">
        <v>39</v>
      </c>
      <c r="S36" s="390"/>
      <c r="T36" s="390"/>
      <c r="U36" s="390"/>
      <c r="V36" s="390"/>
      <c r="W36" s="390"/>
      <c r="X36" s="374">
        <v>4000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2000</v>
      </c>
      <c r="AO36" s="352"/>
      <c r="AP36" s="56" t="s">
        <v>56</v>
      </c>
      <c r="AQ36" s="353"/>
      <c r="AR36" s="354"/>
      <c r="AS36" s="354"/>
      <c r="AT36" s="354"/>
      <c r="AU36" s="355"/>
    </row>
    <row r="37" spans="1:47" ht="15.75" customHeight="1">
      <c r="A37" s="183" t="s">
        <v>67</v>
      </c>
      <c r="B37" s="51"/>
      <c r="C37" s="51"/>
      <c r="D37" s="51"/>
      <c r="E37" s="51"/>
      <c r="F37" s="51"/>
      <c r="G37" s="47"/>
      <c r="H37" s="376">
        <f>SUM(AD9:AE30)</f>
        <v>2.5000000000000001E-2</v>
      </c>
      <c r="I37" s="377"/>
      <c r="J37" s="377"/>
      <c r="K37" s="378">
        <v>89</v>
      </c>
      <c r="L37" s="379"/>
      <c r="M37" s="37" t="s">
        <v>56</v>
      </c>
      <c r="N37" s="380">
        <f t="shared" si="2"/>
        <v>53.400000000000006</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83" t="s">
        <v>150</v>
      </c>
      <c r="B38" s="51"/>
      <c r="C38" s="51"/>
      <c r="D38" s="51"/>
      <c r="E38" s="51"/>
      <c r="F38" s="51"/>
      <c r="G38" s="47"/>
      <c r="H38" s="376">
        <f>SUM(AF9:AG30)</f>
        <v>0.12083333333333332</v>
      </c>
      <c r="I38" s="377"/>
      <c r="J38" s="377"/>
      <c r="K38" s="378">
        <v>89</v>
      </c>
      <c r="L38" s="379"/>
      <c r="M38" s="37" t="s">
        <v>56</v>
      </c>
      <c r="N38" s="380">
        <f t="shared" si="2"/>
        <v>258.09999999999997</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83"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83"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83" t="s">
        <v>68</v>
      </c>
      <c r="B41" s="51"/>
      <c r="C41" s="51"/>
      <c r="D41" s="51"/>
      <c r="E41" s="51"/>
      <c r="F41" s="51"/>
      <c r="G41" s="47"/>
      <c r="H41" s="376">
        <f>SUM(AL9:AM30)</f>
        <v>0.7416666666666667</v>
      </c>
      <c r="I41" s="377"/>
      <c r="J41" s="377"/>
      <c r="K41" s="378">
        <v>8</v>
      </c>
      <c r="L41" s="379"/>
      <c r="M41" s="37" t="s">
        <v>56</v>
      </c>
      <c r="N41" s="380">
        <f t="shared" si="2"/>
        <v>142.4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83"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777.9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43898</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43898</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78" t="s">
        <v>169</v>
      </c>
      <c r="AH71" s="179"/>
      <c r="AI71" s="179"/>
      <c r="AJ71" s="179"/>
      <c r="AK71" s="179"/>
      <c r="AL71" s="180"/>
      <c r="AM71" s="178" t="s">
        <v>164</v>
      </c>
      <c r="AN71" s="179"/>
      <c r="AO71" s="179" t="s">
        <v>171</v>
      </c>
      <c r="AP71" s="184"/>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78" t="s">
        <v>165</v>
      </c>
      <c r="AH72" s="179"/>
      <c r="AI72" s="179"/>
      <c r="AJ72" s="179"/>
      <c r="AK72" s="179"/>
      <c r="AL72" s="180"/>
      <c r="AM72" s="178" t="s">
        <v>166</v>
      </c>
      <c r="AN72" s="179"/>
      <c r="AO72" s="179"/>
      <c r="AP72" s="184"/>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78" t="s">
        <v>173</v>
      </c>
      <c r="AH73" s="179"/>
      <c r="AI73" s="179"/>
      <c r="AJ73" s="179"/>
      <c r="AK73" s="179"/>
      <c r="AL73" s="180"/>
      <c r="AM73" s="178" t="s">
        <v>159</v>
      </c>
      <c r="AN73" s="179"/>
      <c r="AO73" s="179" t="s">
        <v>171</v>
      </c>
      <c r="AP73" s="184"/>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78" t="s">
        <v>155</v>
      </c>
      <c r="AH74" s="179"/>
      <c r="AI74" s="179"/>
      <c r="AJ74" s="179"/>
      <c r="AK74" s="179"/>
      <c r="AL74" s="180"/>
      <c r="AM74" s="178" t="s">
        <v>160</v>
      </c>
      <c r="AN74" s="179"/>
      <c r="AO74" s="179"/>
      <c r="AP74" s="184"/>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78" t="s">
        <v>156</v>
      </c>
      <c r="AH75" s="179"/>
      <c r="AI75" s="179"/>
      <c r="AJ75" s="179"/>
      <c r="AK75" s="179"/>
      <c r="AL75" s="180"/>
      <c r="AM75" s="178" t="s">
        <v>161</v>
      </c>
      <c r="AN75" s="179"/>
      <c r="AO75" s="179" t="s">
        <v>171</v>
      </c>
      <c r="AP75" s="184"/>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8" t="s">
        <v>157</v>
      </c>
      <c r="AH76" s="179"/>
      <c r="AI76" s="179"/>
      <c r="AJ76" s="179"/>
      <c r="AK76" s="179"/>
      <c r="AL76" s="180"/>
      <c r="AM76" s="178" t="s">
        <v>161</v>
      </c>
      <c r="AN76" s="179"/>
      <c r="AO76" s="179"/>
      <c r="AP76" s="184"/>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8" t="s">
        <v>158</v>
      </c>
      <c r="AH77" s="179"/>
      <c r="AI77" s="179"/>
      <c r="AJ77" s="179"/>
      <c r="AK77" s="179"/>
      <c r="AL77" s="180"/>
      <c r="AM77" s="178" t="s">
        <v>162</v>
      </c>
      <c r="AN77" s="179"/>
      <c r="AO77" s="179"/>
      <c r="AP77" s="184"/>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43899</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90" t="s">
        <v>53</v>
      </c>
      <c r="L8" s="191"/>
      <c r="M8" s="191"/>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6</v>
      </c>
      <c r="P9" s="248"/>
      <c r="Q9" s="65" t="s">
        <v>82</v>
      </c>
      <c r="R9" s="248"/>
      <c r="S9" s="248"/>
      <c r="T9" s="63" t="s">
        <v>52</v>
      </c>
      <c r="U9" s="17"/>
      <c r="V9" s="510">
        <v>0</v>
      </c>
      <c r="W9" s="511"/>
      <c r="X9" s="512">
        <v>4.1666666666666664E-2</v>
      </c>
      <c r="Y9" s="513"/>
      <c r="Z9" s="510"/>
      <c r="AA9" s="511"/>
      <c r="AB9" s="512"/>
      <c r="AC9" s="511"/>
      <c r="AD9" s="512"/>
      <c r="AE9" s="511"/>
      <c r="AF9" s="512"/>
      <c r="AG9" s="511"/>
      <c r="AH9" s="512"/>
      <c r="AI9" s="511"/>
      <c r="AJ9" s="512"/>
      <c r="AK9" s="511"/>
      <c r="AL9" s="512">
        <v>4.1666666666666664E-2</v>
      </c>
      <c r="AM9" s="513"/>
      <c r="AN9" s="514" t="s">
        <v>231</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44">
        <v>9.5833333333333326E-2</v>
      </c>
      <c r="Y10" s="474"/>
      <c r="Z10" s="464"/>
      <c r="AA10" s="455"/>
      <c r="AB10" s="444"/>
      <c r="AC10" s="455"/>
      <c r="AD10" s="444"/>
      <c r="AE10" s="455"/>
      <c r="AF10" s="444">
        <v>5.4166666666666669E-2</v>
      </c>
      <c r="AG10" s="455"/>
      <c r="AH10" s="444"/>
      <c r="AI10" s="455"/>
      <c r="AJ10" s="444"/>
      <c r="AK10" s="455"/>
      <c r="AL10" s="444"/>
      <c r="AM10" s="474"/>
      <c r="AN10" s="445" t="s">
        <v>247</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9.5833333333333326E-2</v>
      </c>
      <c r="W11" s="455"/>
      <c r="X11" s="444">
        <v>0.45833333333333331</v>
      </c>
      <c r="Y11" s="474"/>
      <c r="Z11" s="464"/>
      <c r="AA11" s="455"/>
      <c r="AB11" s="444"/>
      <c r="AC11" s="455"/>
      <c r="AD11" s="444"/>
      <c r="AE11" s="455"/>
      <c r="AF11" s="444"/>
      <c r="AG11" s="455"/>
      <c r="AH11" s="444"/>
      <c r="AI11" s="455"/>
      <c r="AJ11" s="444"/>
      <c r="AK11" s="455"/>
      <c r="AL11" s="444">
        <v>0.36249999999999999</v>
      </c>
      <c r="AM11" s="474"/>
      <c r="AN11" s="445" t="s">
        <v>231</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0.45833333333333331</v>
      </c>
      <c r="W12" s="455"/>
      <c r="X12" s="444">
        <v>0.5</v>
      </c>
      <c r="Y12" s="474"/>
      <c r="Z12" s="464"/>
      <c r="AA12" s="455"/>
      <c r="AB12" s="444">
        <v>1.6666666666666666E-2</v>
      </c>
      <c r="AC12" s="455"/>
      <c r="AD12" s="444">
        <v>4.1666666666666666E-3</v>
      </c>
      <c r="AE12" s="455"/>
      <c r="AF12" s="444">
        <v>2.0833333333333332E-2</v>
      </c>
      <c r="AG12" s="455"/>
      <c r="AH12" s="444"/>
      <c r="AI12" s="455"/>
      <c r="AJ12" s="444"/>
      <c r="AK12" s="455"/>
      <c r="AL12" s="444"/>
      <c r="AM12" s="474"/>
      <c r="AN12" s="445" t="s">
        <v>248</v>
      </c>
      <c r="AO12" s="446"/>
      <c r="AP12" s="446"/>
      <c r="AQ12" s="446"/>
      <c r="AR12" s="446"/>
      <c r="AS12" s="446"/>
      <c r="AT12" s="446"/>
      <c r="AU12" s="447"/>
    </row>
    <row r="13" spans="1:47" ht="15.75" customHeight="1" thickTop="1">
      <c r="A13" s="498" t="s">
        <v>27</v>
      </c>
      <c r="B13" s="499"/>
      <c r="C13" s="499"/>
      <c r="D13" s="499"/>
      <c r="E13" s="500" t="s">
        <v>175</v>
      </c>
      <c r="F13" s="501"/>
      <c r="G13" s="501"/>
      <c r="H13" s="502"/>
      <c r="I13" s="503" t="s">
        <v>179</v>
      </c>
      <c r="J13" s="504"/>
      <c r="K13" s="504"/>
      <c r="L13" s="505"/>
      <c r="M13" s="503" t="s">
        <v>181</v>
      </c>
      <c r="N13" s="504"/>
      <c r="O13" s="504"/>
      <c r="P13" s="505"/>
      <c r="Q13" s="503" t="s">
        <v>176</v>
      </c>
      <c r="R13" s="504"/>
      <c r="S13" s="504"/>
      <c r="T13" s="505"/>
      <c r="U13" s="12"/>
      <c r="V13" s="464">
        <v>0.5</v>
      </c>
      <c r="W13" s="455"/>
      <c r="X13" s="444">
        <v>0.5541666666666667</v>
      </c>
      <c r="Y13" s="474"/>
      <c r="Z13" s="464"/>
      <c r="AA13" s="455"/>
      <c r="AB13" s="444">
        <v>4.1666666666666664E-2</v>
      </c>
      <c r="AC13" s="455"/>
      <c r="AD13" s="444">
        <v>4.1666666666666666E-3</v>
      </c>
      <c r="AE13" s="455"/>
      <c r="AF13" s="444">
        <v>8.3333333333333332E-3</v>
      </c>
      <c r="AG13" s="455"/>
      <c r="AH13" s="444"/>
      <c r="AI13" s="455"/>
      <c r="AJ13" s="444"/>
      <c r="AK13" s="455"/>
      <c r="AL13" s="444"/>
      <c r="AM13" s="474"/>
      <c r="AN13" s="445" t="s">
        <v>249</v>
      </c>
      <c r="AO13" s="446"/>
      <c r="AP13" s="446"/>
      <c r="AQ13" s="446"/>
      <c r="AR13" s="446"/>
      <c r="AS13" s="446"/>
      <c r="AT13" s="446"/>
      <c r="AU13" s="447"/>
    </row>
    <row r="14" spans="1:47" ht="15.75" customHeight="1">
      <c r="A14" s="494" t="s">
        <v>10</v>
      </c>
      <c r="B14" s="476"/>
      <c r="C14" s="476"/>
      <c r="D14" s="476"/>
      <c r="E14" s="495" t="s">
        <v>180</v>
      </c>
      <c r="F14" s="496"/>
      <c r="G14" s="496"/>
      <c r="H14" s="497"/>
      <c r="I14" s="495" t="s">
        <v>178</v>
      </c>
      <c r="J14" s="496"/>
      <c r="K14" s="496"/>
      <c r="L14" s="497"/>
      <c r="M14" s="495" t="s">
        <v>182</v>
      </c>
      <c r="N14" s="496"/>
      <c r="O14" s="496"/>
      <c r="P14" s="497"/>
      <c r="Q14" s="495" t="s">
        <v>183</v>
      </c>
      <c r="R14" s="496"/>
      <c r="S14" s="496"/>
      <c r="T14" s="497"/>
      <c r="U14" s="12"/>
      <c r="V14" s="464">
        <v>0.5541666666666667</v>
      </c>
      <c r="W14" s="455"/>
      <c r="X14" s="444">
        <v>0.6</v>
      </c>
      <c r="Y14" s="474"/>
      <c r="Z14" s="464"/>
      <c r="AA14" s="455"/>
      <c r="AB14" s="444">
        <v>3.7499999999999999E-2</v>
      </c>
      <c r="AC14" s="455"/>
      <c r="AD14" s="444">
        <v>4.1666666666666666E-3</v>
      </c>
      <c r="AE14" s="455"/>
      <c r="AF14" s="444">
        <v>4.1666666666666666E-3</v>
      </c>
      <c r="AG14" s="455"/>
      <c r="AH14" s="444"/>
      <c r="AI14" s="455"/>
      <c r="AJ14" s="444"/>
      <c r="AK14" s="455"/>
      <c r="AL14" s="444"/>
      <c r="AM14" s="474"/>
      <c r="AN14" s="445" t="s">
        <v>250</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0.6</v>
      </c>
      <c r="W15" s="455"/>
      <c r="X15" s="444">
        <v>0.62083333333333335</v>
      </c>
      <c r="Y15" s="474"/>
      <c r="Z15" s="464"/>
      <c r="AA15" s="455"/>
      <c r="AB15" s="444">
        <v>1.2499999999999999E-2</v>
      </c>
      <c r="AC15" s="455"/>
      <c r="AD15" s="444">
        <v>4.1666666666666666E-3</v>
      </c>
      <c r="AE15" s="455"/>
      <c r="AF15" s="444">
        <v>4.1666666666666666E-3</v>
      </c>
      <c r="AG15" s="455"/>
      <c r="AH15" s="444"/>
      <c r="AI15" s="455"/>
      <c r="AJ15" s="444"/>
      <c r="AK15" s="455"/>
      <c r="AL15" s="444"/>
      <c r="AM15" s="474"/>
      <c r="AN15" s="445" t="s">
        <v>251</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0.62083333333333335</v>
      </c>
      <c r="W16" s="455"/>
      <c r="X16" s="444">
        <v>0.72916666666666663</v>
      </c>
      <c r="Y16" s="474"/>
      <c r="Z16" s="464"/>
      <c r="AA16" s="455"/>
      <c r="AB16" s="444"/>
      <c r="AC16" s="455"/>
      <c r="AD16" s="444"/>
      <c r="AE16" s="455"/>
      <c r="AF16" s="444"/>
      <c r="AG16" s="455"/>
      <c r="AH16" s="444"/>
      <c r="AI16" s="455"/>
      <c r="AJ16" s="444"/>
      <c r="AK16" s="455"/>
      <c r="AL16" s="444">
        <v>0.10833333333333334</v>
      </c>
      <c r="AM16" s="474"/>
      <c r="AN16" s="445" t="s">
        <v>252</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0.72916666666666663</v>
      </c>
      <c r="W17" s="455"/>
      <c r="X17" s="444">
        <v>0.76666666666666661</v>
      </c>
      <c r="Y17" s="474"/>
      <c r="Z17" s="464"/>
      <c r="AA17" s="455"/>
      <c r="AB17" s="444"/>
      <c r="AC17" s="455"/>
      <c r="AD17" s="444"/>
      <c r="AE17" s="455"/>
      <c r="AF17" s="444">
        <v>3.7499999999999999E-2</v>
      </c>
      <c r="AG17" s="455"/>
      <c r="AH17" s="444"/>
      <c r="AI17" s="455"/>
      <c r="AJ17" s="444"/>
      <c r="AK17" s="455"/>
      <c r="AL17" s="444"/>
      <c r="AM17" s="474"/>
      <c r="AN17" s="445" t="s">
        <v>253</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0.76666666666666661</v>
      </c>
      <c r="W18" s="455"/>
      <c r="X18" s="477">
        <v>0.79166666666666663</v>
      </c>
      <c r="Y18" s="478"/>
      <c r="Z18" s="464"/>
      <c r="AA18" s="455"/>
      <c r="AB18" s="444"/>
      <c r="AC18" s="455"/>
      <c r="AD18" s="444"/>
      <c r="AE18" s="455"/>
      <c r="AF18" s="444"/>
      <c r="AG18" s="455"/>
      <c r="AH18" s="444"/>
      <c r="AI18" s="455"/>
      <c r="AJ18" s="444"/>
      <c r="AK18" s="455"/>
      <c r="AL18" s="444">
        <v>2.4999999999999998E-2</v>
      </c>
      <c r="AM18" s="474"/>
      <c r="AN18" s="445" t="s">
        <v>252</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0.79166666666666663</v>
      </c>
      <c r="W19" s="455"/>
      <c r="X19" s="477">
        <v>0.82916666666666661</v>
      </c>
      <c r="Y19" s="478"/>
      <c r="Z19" s="464"/>
      <c r="AA19" s="455"/>
      <c r="AB19" s="444">
        <v>2.4999999999999998E-2</v>
      </c>
      <c r="AC19" s="455"/>
      <c r="AD19" s="444">
        <v>4.1666666666666666E-3</v>
      </c>
      <c r="AE19" s="455"/>
      <c r="AF19" s="444">
        <v>8.3333333333333332E-3</v>
      </c>
      <c r="AG19" s="455"/>
      <c r="AH19" s="444"/>
      <c r="AI19" s="455"/>
      <c r="AJ19" s="444"/>
      <c r="AK19" s="455"/>
      <c r="AL19" s="444"/>
      <c r="AM19" s="474"/>
      <c r="AN19" s="445" t="s">
        <v>254</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0.82916666666666661</v>
      </c>
      <c r="W20" s="455"/>
      <c r="X20" s="477">
        <v>1</v>
      </c>
      <c r="Y20" s="478"/>
      <c r="Z20" s="464"/>
      <c r="AA20" s="455"/>
      <c r="AB20" s="444"/>
      <c r="AC20" s="455"/>
      <c r="AD20" s="444"/>
      <c r="AE20" s="455"/>
      <c r="AF20" s="444"/>
      <c r="AG20" s="455"/>
      <c r="AH20" s="444"/>
      <c r="AI20" s="455"/>
      <c r="AJ20" s="444"/>
      <c r="AK20" s="455"/>
      <c r="AL20" s="444">
        <v>0.17083333333333331</v>
      </c>
      <c r="AM20" s="474"/>
      <c r="AN20" s="445" t="s">
        <v>255</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0.13333333333333333</v>
      </c>
      <c r="AC31" s="421"/>
      <c r="AD31" s="421">
        <f>SUM(AD9:AE30)</f>
        <v>2.0833333333333332E-2</v>
      </c>
      <c r="AE31" s="421"/>
      <c r="AF31" s="421">
        <f>SUM(AF9:AG30)</f>
        <v>0.13749999999999998</v>
      </c>
      <c r="AG31" s="421"/>
      <c r="AH31" s="421">
        <f>SUM(AH9:AI30)</f>
        <v>0</v>
      </c>
      <c r="AI31" s="421"/>
      <c r="AJ31" s="421">
        <f>SUM(AJ9:AK30)</f>
        <v>0</v>
      </c>
      <c r="AK31" s="421"/>
      <c r="AL31" s="425">
        <f>SUM(AL9:AM30)</f>
        <v>0.70833333333333326</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13295</v>
      </c>
      <c r="Y35" s="404"/>
      <c r="Z35" s="404"/>
      <c r="AA35" s="55" t="s">
        <v>56</v>
      </c>
      <c r="AB35" s="405">
        <v>855</v>
      </c>
      <c r="AC35" s="406"/>
      <c r="AD35" s="406"/>
      <c r="AE35" s="58" t="s">
        <v>56</v>
      </c>
      <c r="AF35" s="405">
        <v>0</v>
      </c>
      <c r="AG35" s="406"/>
      <c r="AH35" s="406"/>
      <c r="AI35" s="55" t="s">
        <v>56</v>
      </c>
      <c r="AJ35" s="405">
        <v>0</v>
      </c>
      <c r="AK35" s="406"/>
      <c r="AL35" s="406"/>
      <c r="AM35" s="55" t="s">
        <v>56</v>
      </c>
      <c r="AN35" s="407">
        <f>(X35+AF35)-(AB35+AJ35)</f>
        <v>12440</v>
      </c>
      <c r="AO35" s="408"/>
      <c r="AP35" s="55" t="s">
        <v>56</v>
      </c>
      <c r="AQ35" s="409"/>
      <c r="AR35" s="410"/>
      <c r="AS35" s="410"/>
      <c r="AT35" s="410"/>
      <c r="AU35" s="411"/>
    </row>
    <row r="36" spans="1:47" ht="15.75" customHeight="1">
      <c r="A36" s="189" t="s">
        <v>83</v>
      </c>
      <c r="B36" s="51"/>
      <c r="C36" s="51"/>
      <c r="D36" s="51"/>
      <c r="E36" s="51"/>
      <c r="F36" s="51"/>
      <c r="G36" s="47"/>
      <c r="H36" s="376">
        <f>SUM(AB9:AC30)</f>
        <v>0.13333333333333333</v>
      </c>
      <c r="I36" s="377"/>
      <c r="J36" s="377"/>
      <c r="K36" s="378">
        <v>120</v>
      </c>
      <c r="L36" s="379"/>
      <c r="M36" s="37" t="s">
        <v>56</v>
      </c>
      <c r="N36" s="380">
        <f t="shared" si="2"/>
        <v>384</v>
      </c>
      <c r="O36" s="381"/>
      <c r="P36" s="37" t="s">
        <v>56</v>
      </c>
      <c r="Q36" s="31"/>
      <c r="R36" s="389" t="s">
        <v>39</v>
      </c>
      <c r="S36" s="390"/>
      <c r="T36" s="390"/>
      <c r="U36" s="390"/>
      <c r="V36" s="390"/>
      <c r="W36" s="390"/>
      <c r="X36" s="374">
        <v>2000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0</v>
      </c>
      <c r="AO36" s="352"/>
      <c r="AP36" s="56" t="s">
        <v>56</v>
      </c>
      <c r="AQ36" s="353"/>
      <c r="AR36" s="354"/>
      <c r="AS36" s="354"/>
      <c r="AT36" s="354"/>
      <c r="AU36" s="355"/>
    </row>
    <row r="37" spans="1:47" ht="15.75" customHeight="1">
      <c r="A37" s="189" t="s">
        <v>67</v>
      </c>
      <c r="B37" s="51"/>
      <c r="C37" s="51"/>
      <c r="D37" s="51"/>
      <c r="E37" s="51"/>
      <c r="F37" s="51"/>
      <c r="G37" s="47"/>
      <c r="H37" s="376">
        <f>SUM(AD9:AE30)</f>
        <v>2.0833333333333332E-2</v>
      </c>
      <c r="I37" s="377"/>
      <c r="J37" s="377"/>
      <c r="K37" s="378">
        <v>89</v>
      </c>
      <c r="L37" s="379"/>
      <c r="M37" s="37" t="s">
        <v>56</v>
      </c>
      <c r="N37" s="380">
        <f t="shared" si="2"/>
        <v>44.5</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89" t="s">
        <v>150</v>
      </c>
      <c r="B38" s="51"/>
      <c r="C38" s="51"/>
      <c r="D38" s="51"/>
      <c r="E38" s="51"/>
      <c r="F38" s="51"/>
      <c r="G38" s="47"/>
      <c r="H38" s="376">
        <f>SUM(AF9:AG30)</f>
        <v>0.13749999999999998</v>
      </c>
      <c r="I38" s="377"/>
      <c r="J38" s="377"/>
      <c r="K38" s="378">
        <v>89</v>
      </c>
      <c r="L38" s="379"/>
      <c r="M38" s="37" t="s">
        <v>56</v>
      </c>
      <c r="N38" s="380">
        <f t="shared" si="2"/>
        <v>293.7</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89"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89"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89" t="s">
        <v>68</v>
      </c>
      <c r="B41" s="51"/>
      <c r="C41" s="51"/>
      <c r="D41" s="51"/>
      <c r="E41" s="51"/>
      <c r="F41" s="51"/>
      <c r="G41" s="47"/>
      <c r="H41" s="376">
        <f>SUM(AL9:AM30)</f>
        <v>0.70833333333333326</v>
      </c>
      <c r="I41" s="377"/>
      <c r="J41" s="377"/>
      <c r="K41" s="378">
        <v>8</v>
      </c>
      <c r="L41" s="379"/>
      <c r="M41" s="37" t="s">
        <v>56</v>
      </c>
      <c r="N41" s="380">
        <f t="shared" si="2"/>
        <v>136</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89"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858.2</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43899</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43899</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86" t="s">
        <v>169</v>
      </c>
      <c r="AH71" s="187"/>
      <c r="AI71" s="187"/>
      <c r="AJ71" s="187"/>
      <c r="AK71" s="187"/>
      <c r="AL71" s="185"/>
      <c r="AM71" s="186" t="s">
        <v>164</v>
      </c>
      <c r="AN71" s="187"/>
      <c r="AO71" s="187" t="s">
        <v>171</v>
      </c>
      <c r="AP71" s="18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86" t="s">
        <v>165</v>
      </c>
      <c r="AH72" s="187"/>
      <c r="AI72" s="187"/>
      <c r="AJ72" s="187"/>
      <c r="AK72" s="187"/>
      <c r="AL72" s="185"/>
      <c r="AM72" s="186" t="s">
        <v>166</v>
      </c>
      <c r="AN72" s="187"/>
      <c r="AO72" s="187"/>
      <c r="AP72" s="18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86" t="s">
        <v>173</v>
      </c>
      <c r="AH73" s="187"/>
      <c r="AI73" s="187"/>
      <c r="AJ73" s="187"/>
      <c r="AK73" s="187"/>
      <c r="AL73" s="185"/>
      <c r="AM73" s="186" t="s">
        <v>159</v>
      </c>
      <c r="AN73" s="187"/>
      <c r="AO73" s="187" t="s">
        <v>171</v>
      </c>
      <c r="AP73" s="18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86" t="s">
        <v>155</v>
      </c>
      <c r="AH74" s="187"/>
      <c r="AI74" s="187"/>
      <c r="AJ74" s="187"/>
      <c r="AK74" s="187"/>
      <c r="AL74" s="185"/>
      <c r="AM74" s="186" t="s">
        <v>160</v>
      </c>
      <c r="AN74" s="187"/>
      <c r="AO74" s="187"/>
      <c r="AP74" s="18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86" t="s">
        <v>156</v>
      </c>
      <c r="AH75" s="187"/>
      <c r="AI75" s="187"/>
      <c r="AJ75" s="187"/>
      <c r="AK75" s="187"/>
      <c r="AL75" s="185"/>
      <c r="AM75" s="186" t="s">
        <v>161</v>
      </c>
      <c r="AN75" s="187"/>
      <c r="AO75" s="187" t="s">
        <v>171</v>
      </c>
      <c r="AP75" s="18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86" t="s">
        <v>157</v>
      </c>
      <c r="AH76" s="187"/>
      <c r="AI76" s="187"/>
      <c r="AJ76" s="187"/>
      <c r="AK76" s="187"/>
      <c r="AL76" s="185"/>
      <c r="AM76" s="186" t="s">
        <v>161</v>
      </c>
      <c r="AN76" s="187"/>
      <c r="AO76" s="187"/>
      <c r="AP76" s="18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86" t="s">
        <v>158</v>
      </c>
      <c r="AH77" s="187"/>
      <c r="AI77" s="187"/>
      <c r="AJ77" s="187"/>
      <c r="AK77" s="187"/>
      <c r="AL77" s="185"/>
      <c r="AM77" s="186" t="s">
        <v>162</v>
      </c>
      <c r="AN77" s="187"/>
      <c r="AO77" s="187"/>
      <c r="AP77" s="18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43900</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95" t="s">
        <v>53</v>
      </c>
      <c r="L8" s="196"/>
      <c r="M8" s="196"/>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2.0833333333333332E-2</v>
      </c>
      <c r="Y9" s="513"/>
      <c r="Z9" s="510"/>
      <c r="AA9" s="511"/>
      <c r="AB9" s="512"/>
      <c r="AC9" s="511"/>
      <c r="AD9" s="512"/>
      <c r="AE9" s="511"/>
      <c r="AF9" s="512"/>
      <c r="AG9" s="511"/>
      <c r="AH9" s="512"/>
      <c r="AI9" s="511"/>
      <c r="AJ9" s="512"/>
      <c r="AK9" s="511"/>
      <c r="AL9" s="512">
        <v>2.0833333333333332E-2</v>
      </c>
      <c r="AM9" s="513"/>
      <c r="AN9" s="514" t="s">
        <v>231</v>
      </c>
      <c r="AO9" s="515"/>
      <c r="AP9" s="515"/>
      <c r="AQ9" s="515"/>
      <c r="AR9" s="515"/>
      <c r="AS9" s="515"/>
      <c r="AT9" s="515"/>
      <c r="AU9" s="516"/>
    </row>
    <row r="10" spans="1:47" ht="15.75" customHeight="1" thickTop="1">
      <c r="A10" s="18"/>
      <c r="B10" s="18"/>
      <c r="C10" s="18"/>
      <c r="D10" s="18"/>
      <c r="E10" s="19"/>
      <c r="F10" s="19"/>
      <c r="G10" s="19"/>
      <c r="H10" s="19"/>
      <c r="I10" s="19"/>
      <c r="J10" s="19"/>
      <c r="U10" s="20"/>
      <c r="V10" s="464">
        <v>2.0833333333333332E-2</v>
      </c>
      <c r="W10" s="455"/>
      <c r="X10" s="444">
        <v>9.1666666666666674E-2</v>
      </c>
      <c r="Y10" s="474"/>
      <c r="Z10" s="464"/>
      <c r="AA10" s="455"/>
      <c r="AB10" s="444"/>
      <c r="AC10" s="455"/>
      <c r="AD10" s="444"/>
      <c r="AE10" s="455"/>
      <c r="AF10" s="444">
        <v>7.0833333333333331E-2</v>
      </c>
      <c r="AG10" s="455"/>
      <c r="AH10" s="444"/>
      <c r="AI10" s="455"/>
      <c r="AJ10" s="444"/>
      <c r="AK10" s="455"/>
      <c r="AL10" s="444"/>
      <c r="AM10" s="474"/>
      <c r="AN10" s="445" t="s">
        <v>256</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9.1666666666666674E-2</v>
      </c>
      <c r="W11" s="455"/>
      <c r="X11" s="444">
        <v>0.39583333333333331</v>
      </c>
      <c r="Y11" s="474"/>
      <c r="Z11" s="464"/>
      <c r="AA11" s="455"/>
      <c r="AB11" s="444"/>
      <c r="AC11" s="455"/>
      <c r="AD11" s="444"/>
      <c r="AE11" s="455"/>
      <c r="AF11" s="444"/>
      <c r="AG11" s="455"/>
      <c r="AH11" s="444"/>
      <c r="AI11" s="455"/>
      <c r="AJ11" s="444"/>
      <c r="AK11" s="455"/>
      <c r="AL11" s="444">
        <v>0.30416666666666664</v>
      </c>
      <c r="AM11" s="474"/>
      <c r="AN11" s="445" t="s">
        <v>231</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0.39583333333333331</v>
      </c>
      <c r="W12" s="455"/>
      <c r="X12" s="444">
        <v>0.45833333333333331</v>
      </c>
      <c r="Y12" s="474"/>
      <c r="Z12" s="464"/>
      <c r="AA12" s="455"/>
      <c r="AB12" s="444">
        <v>3.7499999999999999E-2</v>
      </c>
      <c r="AC12" s="455"/>
      <c r="AD12" s="444">
        <v>8.3333333333333332E-3</v>
      </c>
      <c r="AE12" s="455"/>
      <c r="AF12" s="444">
        <v>1.6666666666666666E-2</v>
      </c>
      <c r="AG12" s="455"/>
      <c r="AH12" s="444"/>
      <c r="AI12" s="455"/>
      <c r="AJ12" s="444"/>
      <c r="AK12" s="455"/>
      <c r="AL12" s="444"/>
      <c r="AM12" s="474"/>
      <c r="AN12" s="445" t="s">
        <v>263</v>
      </c>
      <c r="AO12" s="446"/>
      <c r="AP12" s="446"/>
      <c r="AQ12" s="446"/>
      <c r="AR12" s="446"/>
      <c r="AS12" s="446"/>
      <c r="AT12" s="446"/>
      <c r="AU12" s="447"/>
    </row>
    <row r="13" spans="1:47" ht="15.75" customHeight="1" thickTop="1">
      <c r="A13" s="498" t="s">
        <v>27</v>
      </c>
      <c r="B13" s="499"/>
      <c r="C13" s="499"/>
      <c r="D13" s="499"/>
      <c r="E13" s="500" t="s">
        <v>270</v>
      </c>
      <c r="F13" s="501"/>
      <c r="G13" s="501"/>
      <c r="H13" s="502"/>
      <c r="I13" s="503" t="s">
        <v>179</v>
      </c>
      <c r="J13" s="504"/>
      <c r="K13" s="504"/>
      <c r="L13" s="505"/>
      <c r="M13" s="503" t="s">
        <v>267</v>
      </c>
      <c r="N13" s="504"/>
      <c r="O13" s="504"/>
      <c r="P13" s="505"/>
      <c r="Q13" s="503" t="s">
        <v>266</v>
      </c>
      <c r="R13" s="504"/>
      <c r="S13" s="504"/>
      <c r="T13" s="505"/>
      <c r="U13" s="12"/>
      <c r="V13" s="464">
        <v>0.45833333333333331</v>
      </c>
      <c r="W13" s="455"/>
      <c r="X13" s="444">
        <v>0.4916666666666667</v>
      </c>
      <c r="Y13" s="474"/>
      <c r="Z13" s="464"/>
      <c r="AA13" s="455"/>
      <c r="AB13" s="444"/>
      <c r="AC13" s="455"/>
      <c r="AD13" s="444"/>
      <c r="AE13" s="455"/>
      <c r="AF13" s="444">
        <v>3.3333333333333333E-2</v>
      </c>
      <c r="AG13" s="455"/>
      <c r="AH13" s="444"/>
      <c r="AI13" s="455"/>
      <c r="AJ13" s="444"/>
      <c r="AK13" s="455"/>
      <c r="AL13" s="444"/>
      <c r="AM13" s="474"/>
      <c r="AN13" s="445" t="s">
        <v>257</v>
      </c>
      <c r="AO13" s="446"/>
      <c r="AP13" s="446"/>
      <c r="AQ13" s="446"/>
      <c r="AR13" s="446"/>
      <c r="AS13" s="446"/>
      <c r="AT13" s="446"/>
      <c r="AU13" s="447"/>
    </row>
    <row r="14" spans="1:47" ht="15.75" customHeight="1">
      <c r="A14" s="494" t="s">
        <v>10</v>
      </c>
      <c r="B14" s="476"/>
      <c r="C14" s="476"/>
      <c r="D14" s="476"/>
      <c r="E14" s="495" t="s">
        <v>269</v>
      </c>
      <c r="F14" s="496"/>
      <c r="G14" s="496"/>
      <c r="H14" s="497"/>
      <c r="I14" s="495" t="s">
        <v>178</v>
      </c>
      <c r="J14" s="496"/>
      <c r="K14" s="496"/>
      <c r="L14" s="497"/>
      <c r="M14" s="495" t="s">
        <v>182</v>
      </c>
      <c r="N14" s="496"/>
      <c r="O14" s="496"/>
      <c r="P14" s="497"/>
      <c r="Q14" s="495" t="s">
        <v>268</v>
      </c>
      <c r="R14" s="496"/>
      <c r="S14" s="496"/>
      <c r="T14" s="497"/>
      <c r="U14" s="12"/>
      <c r="V14" s="464">
        <v>0.4916666666666667</v>
      </c>
      <c r="W14" s="455"/>
      <c r="X14" s="444">
        <v>0.51250000000000007</v>
      </c>
      <c r="Y14" s="474"/>
      <c r="Z14" s="464"/>
      <c r="AA14" s="455"/>
      <c r="AB14" s="444">
        <v>1.2499999999999999E-2</v>
      </c>
      <c r="AC14" s="455"/>
      <c r="AD14" s="444">
        <v>4.1666666666666666E-3</v>
      </c>
      <c r="AE14" s="455"/>
      <c r="AF14" s="444">
        <v>4.1666666666666666E-3</v>
      </c>
      <c r="AG14" s="455"/>
      <c r="AH14" s="444"/>
      <c r="AI14" s="455"/>
      <c r="AJ14" s="444"/>
      <c r="AK14" s="455"/>
      <c r="AL14" s="444"/>
      <c r="AM14" s="474"/>
      <c r="AN14" s="445" t="s">
        <v>258</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0.51250000000000007</v>
      </c>
      <c r="W15" s="455"/>
      <c r="X15" s="444">
        <v>0.53333333333333333</v>
      </c>
      <c r="Y15" s="474"/>
      <c r="Z15" s="464"/>
      <c r="AA15" s="455"/>
      <c r="AB15" s="444"/>
      <c r="AC15" s="455"/>
      <c r="AD15" s="444"/>
      <c r="AE15" s="455"/>
      <c r="AF15" s="444"/>
      <c r="AG15" s="455"/>
      <c r="AH15" s="444"/>
      <c r="AI15" s="455"/>
      <c r="AJ15" s="444"/>
      <c r="AK15" s="455"/>
      <c r="AL15" s="444">
        <v>2.0833333333333332E-2</v>
      </c>
      <c r="AM15" s="474"/>
      <c r="AN15" s="445" t="s">
        <v>252</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0.53333333333333333</v>
      </c>
      <c r="W16" s="455"/>
      <c r="X16" s="444">
        <v>0.55833333333333335</v>
      </c>
      <c r="Y16" s="474"/>
      <c r="Z16" s="464"/>
      <c r="AA16" s="455"/>
      <c r="AB16" s="444">
        <v>1.6666666666666666E-2</v>
      </c>
      <c r="AC16" s="455"/>
      <c r="AD16" s="444"/>
      <c r="AE16" s="455"/>
      <c r="AF16" s="444">
        <v>8.3333333333333332E-3</v>
      </c>
      <c r="AG16" s="455"/>
      <c r="AH16" s="444"/>
      <c r="AI16" s="455"/>
      <c r="AJ16" s="444"/>
      <c r="AK16" s="455"/>
      <c r="AL16" s="444"/>
      <c r="AM16" s="474"/>
      <c r="AN16" s="445" t="s">
        <v>259</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0.55833333333333335</v>
      </c>
      <c r="W17" s="455"/>
      <c r="X17" s="444">
        <v>0.60416666666666663</v>
      </c>
      <c r="Y17" s="474"/>
      <c r="Z17" s="464"/>
      <c r="AA17" s="455"/>
      <c r="AB17" s="444">
        <v>3.3333333333333333E-2</v>
      </c>
      <c r="AC17" s="455"/>
      <c r="AD17" s="444">
        <v>4.1666666666666666E-3</v>
      </c>
      <c r="AE17" s="455"/>
      <c r="AF17" s="444">
        <v>8.3333333333333332E-3</v>
      </c>
      <c r="AG17" s="455"/>
      <c r="AH17" s="444"/>
      <c r="AI17" s="455"/>
      <c r="AJ17" s="444"/>
      <c r="AK17" s="455"/>
      <c r="AL17" s="444"/>
      <c r="AM17" s="474"/>
      <c r="AN17" s="445" t="s">
        <v>260</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0.60416666666666663</v>
      </c>
      <c r="W18" s="455"/>
      <c r="X18" s="477">
        <v>0.62916666666666665</v>
      </c>
      <c r="Y18" s="478"/>
      <c r="Z18" s="464"/>
      <c r="AA18" s="455"/>
      <c r="AB18" s="444">
        <v>1.6666666666666666E-2</v>
      </c>
      <c r="AC18" s="455"/>
      <c r="AD18" s="444"/>
      <c r="AE18" s="455"/>
      <c r="AF18" s="444">
        <v>8.3333333333333332E-3</v>
      </c>
      <c r="AG18" s="455"/>
      <c r="AH18" s="444"/>
      <c r="AI18" s="455"/>
      <c r="AJ18" s="444"/>
      <c r="AK18" s="455"/>
      <c r="AL18" s="444"/>
      <c r="AM18" s="474"/>
      <c r="AN18" s="445" t="s">
        <v>261</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0.62916666666666665</v>
      </c>
      <c r="W19" s="455"/>
      <c r="X19" s="477">
        <v>0.66666666666666663</v>
      </c>
      <c r="Y19" s="478"/>
      <c r="Z19" s="464"/>
      <c r="AA19" s="455"/>
      <c r="AB19" s="444"/>
      <c r="AC19" s="455"/>
      <c r="AD19" s="444"/>
      <c r="AE19" s="455"/>
      <c r="AF19" s="444"/>
      <c r="AG19" s="455"/>
      <c r="AH19" s="444"/>
      <c r="AI19" s="455"/>
      <c r="AJ19" s="444"/>
      <c r="AK19" s="455"/>
      <c r="AL19" s="444">
        <v>3.7499999999999999E-2</v>
      </c>
      <c r="AM19" s="474"/>
      <c r="AN19" s="445" t="s">
        <v>231</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0.66666666666666663</v>
      </c>
      <c r="W20" s="455"/>
      <c r="X20" s="477">
        <v>0.72916666666666663</v>
      </c>
      <c r="Y20" s="478"/>
      <c r="Z20" s="464"/>
      <c r="AA20" s="455"/>
      <c r="AB20" s="444">
        <v>4.1666666666666664E-2</v>
      </c>
      <c r="AC20" s="455"/>
      <c r="AD20" s="444">
        <v>8.3333333333333332E-3</v>
      </c>
      <c r="AE20" s="455"/>
      <c r="AF20" s="444">
        <v>1.2499999999999999E-2</v>
      </c>
      <c r="AG20" s="455"/>
      <c r="AH20" s="444"/>
      <c r="AI20" s="455"/>
      <c r="AJ20" s="444"/>
      <c r="AK20" s="455"/>
      <c r="AL20" s="444"/>
      <c r="AM20" s="474"/>
      <c r="AN20" s="445" t="s">
        <v>264</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0.72916666666666663</v>
      </c>
      <c r="W21" s="455"/>
      <c r="X21" s="477">
        <v>0.75</v>
      </c>
      <c r="Y21" s="478"/>
      <c r="Z21" s="464"/>
      <c r="AA21" s="455"/>
      <c r="AB21" s="444">
        <v>1.6666666666666666E-2</v>
      </c>
      <c r="AC21" s="455"/>
      <c r="AD21" s="444"/>
      <c r="AE21" s="455"/>
      <c r="AF21" s="444">
        <v>4.1666666666666666E-3</v>
      </c>
      <c r="AG21" s="455"/>
      <c r="AH21" s="444"/>
      <c r="AI21" s="455"/>
      <c r="AJ21" s="444"/>
      <c r="AK21" s="455"/>
      <c r="AL21" s="444"/>
      <c r="AM21" s="474"/>
      <c r="AN21" s="445" t="s">
        <v>262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0.75</v>
      </c>
      <c r="W22" s="453"/>
      <c r="X22" s="454">
        <v>0.875</v>
      </c>
      <c r="Y22" s="444"/>
      <c r="Z22" s="460"/>
      <c r="AA22" s="453"/>
      <c r="AB22" s="453"/>
      <c r="AC22" s="453"/>
      <c r="AD22" s="453"/>
      <c r="AE22" s="453"/>
      <c r="AF22" s="453"/>
      <c r="AG22" s="453"/>
      <c r="AH22" s="453"/>
      <c r="AI22" s="453"/>
      <c r="AJ22" s="453"/>
      <c r="AK22" s="453"/>
      <c r="AL22" s="455">
        <v>0.125</v>
      </c>
      <c r="AM22" s="444"/>
      <c r="AN22" s="445" t="s">
        <v>265</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0.875</v>
      </c>
      <c r="W23" s="453"/>
      <c r="X23" s="453">
        <v>0.93333333333333324</v>
      </c>
      <c r="Y23" s="444"/>
      <c r="Z23" s="460"/>
      <c r="AA23" s="453"/>
      <c r="AB23" s="453">
        <v>3.7499999999999999E-2</v>
      </c>
      <c r="AC23" s="453"/>
      <c r="AD23" s="453">
        <v>8.3333333333333332E-3</v>
      </c>
      <c r="AE23" s="453"/>
      <c r="AF23" s="453">
        <v>1.2499999999999999E-2</v>
      </c>
      <c r="AG23" s="453"/>
      <c r="AH23" s="453"/>
      <c r="AI23" s="453"/>
      <c r="AJ23" s="453"/>
      <c r="AK23" s="453"/>
      <c r="AL23" s="455"/>
      <c r="AM23" s="444"/>
      <c r="AN23" s="445" t="s">
        <v>271</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t="s">
        <v>272</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v>0.93333333333333324</v>
      </c>
      <c r="W25" s="455"/>
      <c r="X25" s="443">
        <v>1</v>
      </c>
      <c r="Y25" s="444"/>
      <c r="Z25" s="460"/>
      <c r="AA25" s="453"/>
      <c r="AB25" s="453"/>
      <c r="AC25" s="453"/>
      <c r="AD25" s="453"/>
      <c r="AE25" s="453"/>
      <c r="AF25" s="453"/>
      <c r="AG25" s="453"/>
      <c r="AH25" s="453"/>
      <c r="AI25" s="453"/>
      <c r="AJ25" s="453"/>
      <c r="AK25" s="453"/>
      <c r="AL25" s="455">
        <v>6.6666666666666666E-2</v>
      </c>
      <c r="AM25" s="444"/>
      <c r="AN25" s="445" t="s">
        <v>231</v>
      </c>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0.21249999999999999</v>
      </c>
      <c r="AC31" s="421"/>
      <c r="AD31" s="421">
        <f>SUM(AD9:AE30)</f>
        <v>3.3333333333333333E-2</v>
      </c>
      <c r="AE31" s="421"/>
      <c r="AF31" s="421">
        <f>SUM(AF9:AG30)</f>
        <v>0.1791666666666667</v>
      </c>
      <c r="AG31" s="421"/>
      <c r="AH31" s="421">
        <f>SUM(AH9:AI30)</f>
        <v>0</v>
      </c>
      <c r="AI31" s="421"/>
      <c r="AJ31" s="421">
        <f>SUM(AJ9:AK30)</f>
        <v>0</v>
      </c>
      <c r="AK31" s="421"/>
      <c r="AL31" s="425">
        <f>SUM(AL9:AM30)</f>
        <v>0.57499999999999996</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12440</v>
      </c>
      <c r="Y35" s="404"/>
      <c r="Z35" s="404"/>
      <c r="AA35" s="55" t="s">
        <v>56</v>
      </c>
      <c r="AB35" s="405">
        <v>1170</v>
      </c>
      <c r="AC35" s="406"/>
      <c r="AD35" s="406"/>
      <c r="AE35" s="58" t="s">
        <v>56</v>
      </c>
      <c r="AF35" s="405">
        <v>0</v>
      </c>
      <c r="AG35" s="406"/>
      <c r="AH35" s="406"/>
      <c r="AI35" s="55" t="s">
        <v>56</v>
      </c>
      <c r="AJ35" s="405">
        <v>0</v>
      </c>
      <c r="AK35" s="406"/>
      <c r="AL35" s="406"/>
      <c r="AM35" s="55" t="s">
        <v>56</v>
      </c>
      <c r="AN35" s="407">
        <f>(X35+AF35)-(AB35+AJ35)</f>
        <v>11270</v>
      </c>
      <c r="AO35" s="408"/>
      <c r="AP35" s="55" t="s">
        <v>56</v>
      </c>
      <c r="AQ35" s="409"/>
      <c r="AR35" s="410"/>
      <c r="AS35" s="410"/>
      <c r="AT35" s="410"/>
      <c r="AU35" s="411"/>
    </row>
    <row r="36" spans="1:47" ht="15.75" customHeight="1">
      <c r="A36" s="197" t="s">
        <v>83</v>
      </c>
      <c r="B36" s="51"/>
      <c r="C36" s="51"/>
      <c r="D36" s="51"/>
      <c r="E36" s="51"/>
      <c r="F36" s="51"/>
      <c r="G36" s="47"/>
      <c r="H36" s="376">
        <f>SUM(AB9:AC30)</f>
        <v>0.21249999999999999</v>
      </c>
      <c r="I36" s="377"/>
      <c r="J36" s="377"/>
      <c r="K36" s="378">
        <v>120</v>
      </c>
      <c r="L36" s="379"/>
      <c r="M36" s="37" t="s">
        <v>56</v>
      </c>
      <c r="N36" s="380">
        <f t="shared" si="2"/>
        <v>612</v>
      </c>
      <c r="O36" s="381"/>
      <c r="P36" s="37" t="s">
        <v>56</v>
      </c>
      <c r="Q36" s="31"/>
      <c r="R36" s="389" t="s">
        <v>39</v>
      </c>
      <c r="S36" s="390"/>
      <c r="T36" s="390"/>
      <c r="U36" s="390"/>
      <c r="V36" s="390"/>
      <c r="W36" s="390"/>
      <c r="X36" s="374">
        <v>0</v>
      </c>
      <c r="Y36" s="375"/>
      <c r="Z36" s="375"/>
      <c r="AA36" s="56" t="s">
        <v>56</v>
      </c>
      <c r="AB36" s="387">
        <v>0</v>
      </c>
      <c r="AC36" s="388"/>
      <c r="AD36" s="388"/>
      <c r="AE36" s="57" t="s">
        <v>56</v>
      </c>
      <c r="AF36" s="387">
        <v>0</v>
      </c>
      <c r="AG36" s="388"/>
      <c r="AH36" s="388"/>
      <c r="AI36" s="56" t="s">
        <v>56</v>
      </c>
      <c r="AJ36" s="387">
        <v>0</v>
      </c>
      <c r="AK36" s="388"/>
      <c r="AL36" s="388"/>
      <c r="AM36" s="56" t="s">
        <v>56</v>
      </c>
      <c r="AN36" s="351">
        <f t="shared" ref="AN36:AN43" si="3">(X36+AF36)-(AB36+AJ36)</f>
        <v>0</v>
      </c>
      <c r="AO36" s="352"/>
      <c r="AP36" s="56" t="s">
        <v>56</v>
      </c>
      <c r="AQ36" s="353"/>
      <c r="AR36" s="354"/>
      <c r="AS36" s="354"/>
      <c r="AT36" s="354"/>
      <c r="AU36" s="355"/>
    </row>
    <row r="37" spans="1:47" ht="15.75" customHeight="1">
      <c r="A37" s="197" t="s">
        <v>67</v>
      </c>
      <c r="B37" s="51"/>
      <c r="C37" s="51"/>
      <c r="D37" s="51"/>
      <c r="E37" s="51"/>
      <c r="F37" s="51"/>
      <c r="G37" s="47"/>
      <c r="H37" s="376">
        <f>SUM(AD9:AE30)</f>
        <v>3.3333333333333333E-2</v>
      </c>
      <c r="I37" s="377"/>
      <c r="J37" s="377"/>
      <c r="K37" s="378">
        <v>89</v>
      </c>
      <c r="L37" s="379"/>
      <c r="M37" s="37" t="s">
        <v>56</v>
      </c>
      <c r="N37" s="380">
        <f t="shared" si="2"/>
        <v>71.2</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97" t="s">
        <v>150</v>
      </c>
      <c r="B38" s="51"/>
      <c r="C38" s="51"/>
      <c r="D38" s="51"/>
      <c r="E38" s="51"/>
      <c r="F38" s="51"/>
      <c r="G38" s="47"/>
      <c r="H38" s="376">
        <f>SUM(AF9:AG30)</f>
        <v>0.1791666666666667</v>
      </c>
      <c r="I38" s="377"/>
      <c r="J38" s="377"/>
      <c r="K38" s="378">
        <v>89</v>
      </c>
      <c r="L38" s="379"/>
      <c r="M38" s="37" t="s">
        <v>56</v>
      </c>
      <c r="N38" s="380">
        <f t="shared" si="2"/>
        <v>382.70000000000005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97"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97"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97" t="s">
        <v>68</v>
      </c>
      <c r="B41" s="51"/>
      <c r="C41" s="51"/>
      <c r="D41" s="51"/>
      <c r="E41" s="51"/>
      <c r="F41" s="51"/>
      <c r="G41" s="47"/>
      <c r="H41" s="376">
        <f>SUM(AL9:AM30)</f>
        <v>0.57499999999999996</v>
      </c>
      <c r="I41" s="377"/>
      <c r="J41" s="377"/>
      <c r="K41" s="378">
        <v>8</v>
      </c>
      <c r="L41" s="379"/>
      <c r="M41" s="37" t="s">
        <v>56</v>
      </c>
      <c r="N41" s="380">
        <f t="shared" si="2"/>
        <v>110.39999999999999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97"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1176.3000000000002</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43900</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43900</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92" t="s">
        <v>169</v>
      </c>
      <c r="AH71" s="193"/>
      <c r="AI71" s="193"/>
      <c r="AJ71" s="193"/>
      <c r="AK71" s="193"/>
      <c r="AL71" s="194"/>
      <c r="AM71" s="192" t="s">
        <v>164</v>
      </c>
      <c r="AN71" s="193"/>
      <c r="AO71" s="193"/>
      <c r="AP71" s="19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92" t="s">
        <v>165</v>
      </c>
      <c r="AH72" s="193"/>
      <c r="AI72" s="193"/>
      <c r="AJ72" s="193"/>
      <c r="AK72" s="193"/>
      <c r="AL72" s="194"/>
      <c r="AM72" s="192" t="s">
        <v>166</v>
      </c>
      <c r="AN72" s="193"/>
      <c r="AO72" s="193"/>
      <c r="AP72" s="19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92" t="s">
        <v>173</v>
      </c>
      <c r="AH73" s="193"/>
      <c r="AI73" s="193"/>
      <c r="AJ73" s="193"/>
      <c r="AK73" s="193"/>
      <c r="AL73" s="194"/>
      <c r="AM73" s="192" t="s">
        <v>159</v>
      </c>
      <c r="AN73" s="193"/>
      <c r="AO73" s="193" t="s">
        <v>171</v>
      </c>
      <c r="AP73" s="19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92" t="s">
        <v>155</v>
      </c>
      <c r="AH74" s="193"/>
      <c r="AI74" s="193"/>
      <c r="AJ74" s="193"/>
      <c r="AK74" s="193"/>
      <c r="AL74" s="194"/>
      <c r="AM74" s="192" t="s">
        <v>160</v>
      </c>
      <c r="AN74" s="193"/>
      <c r="AO74" s="193"/>
      <c r="AP74" s="19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92" t="s">
        <v>156</v>
      </c>
      <c r="AH75" s="193"/>
      <c r="AI75" s="193"/>
      <c r="AJ75" s="193"/>
      <c r="AK75" s="193"/>
      <c r="AL75" s="194"/>
      <c r="AM75" s="192" t="s">
        <v>161</v>
      </c>
      <c r="AN75" s="193"/>
      <c r="AO75" s="193"/>
      <c r="AP75" s="19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92" t="s">
        <v>157</v>
      </c>
      <c r="AH76" s="193"/>
      <c r="AI76" s="193"/>
      <c r="AJ76" s="193"/>
      <c r="AK76" s="193"/>
      <c r="AL76" s="194"/>
      <c r="AM76" s="192" t="s">
        <v>161</v>
      </c>
      <c r="AN76" s="193"/>
      <c r="AO76" s="193"/>
      <c r="AP76" s="19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92" t="s">
        <v>158</v>
      </c>
      <c r="AH77" s="193"/>
      <c r="AI77" s="193"/>
      <c r="AJ77" s="193"/>
      <c r="AK77" s="193"/>
      <c r="AL77" s="194"/>
      <c r="AM77" s="192" t="s">
        <v>162</v>
      </c>
      <c r="AN77" s="193"/>
      <c r="AO77" s="193" t="s">
        <v>171</v>
      </c>
      <c r="AP77" s="19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43901</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04" t="s">
        <v>53</v>
      </c>
      <c r="L8" s="205"/>
      <c r="M8" s="205"/>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4.1666666666666664E-2</v>
      </c>
      <c r="Y9" s="513"/>
      <c r="Z9" s="510"/>
      <c r="AA9" s="511"/>
      <c r="AB9" s="512"/>
      <c r="AC9" s="511"/>
      <c r="AD9" s="512"/>
      <c r="AE9" s="511"/>
      <c r="AF9" s="512"/>
      <c r="AG9" s="511"/>
      <c r="AH9" s="512"/>
      <c r="AI9" s="511"/>
      <c r="AJ9" s="512"/>
      <c r="AK9" s="511"/>
      <c r="AL9" s="512">
        <v>4.1666666666666664E-2</v>
      </c>
      <c r="AM9" s="513"/>
      <c r="AN9" s="514" t="s">
        <v>231</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44">
        <v>9.1666666666666674E-2</v>
      </c>
      <c r="Y10" s="474"/>
      <c r="Z10" s="464"/>
      <c r="AA10" s="455"/>
      <c r="AB10" s="444"/>
      <c r="AC10" s="455"/>
      <c r="AD10" s="444"/>
      <c r="AE10" s="455"/>
      <c r="AF10" s="444">
        <v>4.9999999999999996E-2</v>
      </c>
      <c r="AG10" s="455"/>
      <c r="AH10" s="444"/>
      <c r="AI10" s="455"/>
      <c r="AJ10" s="444"/>
      <c r="AK10" s="455"/>
      <c r="AL10" s="444"/>
      <c r="AM10" s="474"/>
      <c r="AN10" s="445" t="s">
        <v>276</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9.1666666666666674E-2</v>
      </c>
      <c r="W11" s="455"/>
      <c r="X11" s="444">
        <v>0.36249999999999999</v>
      </c>
      <c r="Y11" s="474"/>
      <c r="Z11" s="464"/>
      <c r="AA11" s="455"/>
      <c r="AB11" s="444"/>
      <c r="AC11" s="455"/>
      <c r="AD11" s="444"/>
      <c r="AE11" s="455"/>
      <c r="AF11" s="444"/>
      <c r="AG11" s="455"/>
      <c r="AH11" s="444"/>
      <c r="AI11" s="455"/>
      <c r="AJ11" s="444"/>
      <c r="AK11" s="455"/>
      <c r="AL11" s="444">
        <v>0.27083333333333331</v>
      </c>
      <c r="AM11" s="474"/>
      <c r="AN11" s="445" t="s">
        <v>231</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0.36249999999999999</v>
      </c>
      <c r="W12" s="455"/>
      <c r="X12" s="444">
        <v>0.3833333333333333</v>
      </c>
      <c r="Y12" s="474"/>
      <c r="Z12" s="464"/>
      <c r="AA12" s="455"/>
      <c r="AB12" s="444">
        <v>1.6666666666666666E-2</v>
      </c>
      <c r="AC12" s="455"/>
      <c r="AD12" s="444"/>
      <c r="AE12" s="455"/>
      <c r="AF12" s="444">
        <v>4.1666666666666666E-3</v>
      </c>
      <c r="AG12" s="455"/>
      <c r="AH12" s="444"/>
      <c r="AI12" s="455"/>
      <c r="AJ12" s="444"/>
      <c r="AK12" s="455"/>
      <c r="AL12" s="444"/>
      <c r="AM12" s="474"/>
      <c r="AN12" s="445" t="s">
        <v>273</v>
      </c>
      <c r="AO12" s="446"/>
      <c r="AP12" s="446"/>
      <c r="AQ12" s="446"/>
      <c r="AR12" s="446"/>
      <c r="AS12" s="446"/>
      <c r="AT12" s="446"/>
      <c r="AU12" s="447"/>
    </row>
    <row r="13" spans="1:47" ht="15.75" customHeight="1" thickTop="1">
      <c r="A13" s="498" t="s">
        <v>27</v>
      </c>
      <c r="B13" s="499"/>
      <c r="C13" s="499"/>
      <c r="D13" s="499"/>
      <c r="E13" s="500" t="s">
        <v>270</v>
      </c>
      <c r="F13" s="501"/>
      <c r="G13" s="501"/>
      <c r="H13" s="502"/>
      <c r="I13" s="503" t="s">
        <v>179</v>
      </c>
      <c r="J13" s="504"/>
      <c r="K13" s="504"/>
      <c r="L13" s="505"/>
      <c r="M13" s="503" t="s">
        <v>267</v>
      </c>
      <c r="N13" s="504"/>
      <c r="O13" s="504"/>
      <c r="P13" s="505"/>
      <c r="Q13" s="503" t="s">
        <v>266</v>
      </c>
      <c r="R13" s="504"/>
      <c r="S13" s="504"/>
      <c r="T13" s="505"/>
      <c r="U13" s="12"/>
      <c r="V13" s="464">
        <v>0.3833333333333333</v>
      </c>
      <c r="W13" s="455"/>
      <c r="X13" s="444">
        <v>0.5625</v>
      </c>
      <c r="Y13" s="474"/>
      <c r="Z13" s="464"/>
      <c r="AA13" s="455"/>
      <c r="AB13" s="444"/>
      <c r="AC13" s="455"/>
      <c r="AD13" s="444"/>
      <c r="AE13" s="455"/>
      <c r="AF13" s="444"/>
      <c r="AG13" s="455"/>
      <c r="AH13" s="444"/>
      <c r="AI13" s="455"/>
      <c r="AJ13" s="444"/>
      <c r="AK13" s="455"/>
      <c r="AL13" s="444">
        <v>0.17916666666666667</v>
      </c>
      <c r="AM13" s="474"/>
      <c r="AN13" s="445" t="s">
        <v>277</v>
      </c>
      <c r="AO13" s="446"/>
      <c r="AP13" s="446"/>
      <c r="AQ13" s="446"/>
      <c r="AR13" s="446"/>
      <c r="AS13" s="446"/>
      <c r="AT13" s="446"/>
      <c r="AU13" s="447"/>
    </row>
    <row r="14" spans="1:47" ht="15.75" customHeight="1">
      <c r="A14" s="494" t="s">
        <v>10</v>
      </c>
      <c r="B14" s="476"/>
      <c r="C14" s="476"/>
      <c r="D14" s="476"/>
      <c r="E14" s="495" t="s">
        <v>269</v>
      </c>
      <c r="F14" s="496"/>
      <c r="G14" s="496"/>
      <c r="H14" s="497"/>
      <c r="I14" s="495" t="s">
        <v>178</v>
      </c>
      <c r="J14" s="496"/>
      <c r="K14" s="496"/>
      <c r="L14" s="497"/>
      <c r="M14" s="495" t="s">
        <v>182</v>
      </c>
      <c r="N14" s="496"/>
      <c r="O14" s="496"/>
      <c r="P14" s="497"/>
      <c r="Q14" s="495" t="s">
        <v>268</v>
      </c>
      <c r="R14" s="496"/>
      <c r="S14" s="496"/>
      <c r="T14" s="497"/>
      <c r="U14" s="12"/>
      <c r="V14" s="464">
        <v>0.5625</v>
      </c>
      <c r="W14" s="455"/>
      <c r="X14" s="444">
        <v>0.65833333333333333</v>
      </c>
      <c r="Y14" s="474"/>
      <c r="Z14" s="464"/>
      <c r="AA14" s="455"/>
      <c r="AB14" s="444"/>
      <c r="AC14" s="455"/>
      <c r="AD14" s="444"/>
      <c r="AE14" s="455"/>
      <c r="AF14" s="444"/>
      <c r="AG14" s="455"/>
      <c r="AH14" s="444"/>
      <c r="AI14" s="455"/>
      <c r="AJ14" s="444"/>
      <c r="AK14" s="455"/>
      <c r="AL14" s="444">
        <v>9.5833333333333326E-2</v>
      </c>
      <c r="AM14" s="474"/>
      <c r="AN14" s="445" t="s">
        <v>278</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0.65833333333333333</v>
      </c>
      <c r="W15" s="455"/>
      <c r="X15" s="444">
        <v>0.6791666666666667</v>
      </c>
      <c r="Y15" s="474"/>
      <c r="Z15" s="464"/>
      <c r="AA15" s="455"/>
      <c r="AB15" s="444">
        <v>1.6666666666666666E-2</v>
      </c>
      <c r="AC15" s="455"/>
      <c r="AD15" s="444"/>
      <c r="AE15" s="455"/>
      <c r="AF15" s="444">
        <v>4.1666666666666666E-3</v>
      </c>
      <c r="AG15" s="455"/>
      <c r="AH15" s="444"/>
      <c r="AI15" s="455"/>
      <c r="AJ15" s="444"/>
      <c r="AK15" s="455"/>
      <c r="AL15" s="444"/>
      <c r="AM15" s="474"/>
      <c r="AN15" s="445" t="s">
        <v>275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0.6791666666666667</v>
      </c>
      <c r="W16" s="455"/>
      <c r="X16" s="444">
        <v>0.8833333333333333</v>
      </c>
      <c r="Y16" s="474"/>
      <c r="Z16" s="464"/>
      <c r="AA16" s="455"/>
      <c r="AB16" s="444"/>
      <c r="AC16" s="455"/>
      <c r="AD16" s="444"/>
      <c r="AE16" s="455"/>
      <c r="AF16" s="444"/>
      <c r="AG16" s="455"/>
      <c r="AH16" s="444"/>
      <c r="AI16" s="455"/>
      <c r="AJ16" s="444"/>
      <c r="AK16" s="455"/>
      <c r="AL16" s="444">
        <v>0.20416666666666669</v>
      </c>
      <c r="AM16" s="474"/>
      <c r="AN16" s="445" t="s">
        <v>231</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0.8833333333333333</v>
      </c>
      <c r="W17" s="455"/>
      <c r="X17" s="444">
        <v>0.90416666666666667</v>
      </c>
      <c r="Y17" s="474"/>
      <c r="Z17" s="464"/>
      <c r="AA17" s="455"/>
      <c r="AB17" s="444">
        <v>1.6666666666666666E-2</v>
      </c>
      <c r="AC17" s="455"/>
      <c r="AD17" s="444"/>
      <c r="AE17" s="455"/>
      <c r="AF17" s="444">
        <v>4.1666666666666666E-3</v>
      </c>
      <c r="AG17" s="455"/>
      <c r="AH17" s="444"/>
      <c r="AI17" s="455"/>
      <c r="AJ17" s="444"/>
      <c r="AK17" s="455"/>
      <c r="AL17" s="444"/>
      <c r="AM17" s="474"/>
      <c r="AN17" s="445" t="s">
        <v>279</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0.90416666666666667</v>
      </c>
      <c r="W18" s="455"/>
      <c r="X18" s="477">
        <v>0.94166666666666676</v>
      </c>
      <c r="Y18" s="478"/>
      <c r="Z18" s="464"/>
      <c r="AA18" s="455"/>
      <c r="AB18" s="444">
        <v>3.3333333333333333E-2</v>
      </c>
      <c r="AC18" s="455"/>
      <c r="AD18" s="444"/>
      <c r="AE18" s="455"/>
      <c r="AF18" s="444">
        <v>4.1666666666666666E-3</v>
      </c>
      <c r="AG18" s="455"/>
      <c r="AH18" s="444"/>
      <c r="AI18" s="455"/>
      <c r="AJ18" s="444"/>
      <c r="AK18" s="455"/>
      <c r="AL18" s="444"/>
      <c r="AM18" s="474"/>
      <c r="AN18" s="445" t="s">
        <v>280</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0.94166666666666676</v>
      </c>
      <c r="W19" s="455"/>
      <c r="X19" s="477">
        <v>1</v>
      </c>
      <c r="Y19" s="478"/>
      <c r="Z19" s="464"/>
      <c r="AA19" s="455"/>
      <c r="AB19" s="444"/>
      <c r="AC19" s="455"/>
      <c r="AD19" s="444"/>
      <c r="AE19" s="455"/>
      <c r="AF19" s="444"/>
      <c r="AG19" s="455"/>
      <c r="AH19" s="444"/>
      <c r="AI19" s="455"/>
      <c r="AJ19" s="444"/>
      <c r="AK19" s="455"/>
      <c r="AL19" s="444">
        <v>5.8333333333333327E-2</v>
      </c>
      <c r="AM19" s="474"/>
      <c r="AN19" s="445" t="s">
        <v>281</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8.3333333333333343E-2</v>
      </c>
      <c r="AC31" s="421"/>
      <c r="AD31" s="421">
        <f>SUM(AD9:AE30)</f>
        <v>0</v>
      </c>
      <c r="AE31" s="421"/>
      <c r="AF31" s="421">
        <f>SUM(AF9:AG30)</f>
        <v>6.6666666666666666E-2</v>
      </c>
      <c r="AG31" s="421"/>
      <c r="AH31" s="421">
        <f>SUM(AH9:AI30)</f>
        <v>0</v>
      </c>
      <c r="AI31" s="421"/>
      <c r="AJ31" s="421">
        <f>SUM(AJ9:AK30)</f>
        <v>0</v>
      </c>
      <c r="AK31" s="421"/>
      <c r="AL31" s="425">
        <f>SUM(AL9:AM30)</f>
        <v>0.85000000000000009</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11270</v>
      </c>
      <c r="Y35" s="404"/>
      <c r="Z35" s="404"/>
      <c r="AA35" s="55" t="s">
        <v>56</v>
      </c>
      <c r="AB35" s="405">
        <v>543</v>
      </c>
      <c r="AC35" s="406"/>
      <c r="AD35" s="406"/>
      <c r="AE35" s="58" t="s">
        <v>56</v>
      </c>
      <c r="AF35" s="405">
        <v>0</v>
      </c>
      <c r="AG35" s="406"/>
      <c r="AH35" s="406"/>
      <c r="AI35" s="55" t="s">
        <v>56</v>
      </c>
      <c r="AJ35" s="405">
        <v>0</v>
      </c>
      <c r="AK35" s="406"/>
      <c r="AL35" s="406"/>
      <c r="AM35" s="55" t="s">
        <v>56</v>
      </c>
      <c r="AN35" s="407">
        <f>(X35+AF35)-(AB35+AJ35)</f>
        <v>10727</v>
      </c>
      <c r="AO35" s="408"/>
      <c r="AP35" s="55" t="s">
        <v>56</v>
      </c>
      <c r="AQ35" s="409"/>
      <c r="AR35" s="410"/>
      <c r="AS35" s="410"/>
      <c r="AT35" s="410"/>
      <c r="AU35" s="411"/>
    </row>
    <row r="36" spans="1:47" ht="15.75" customHeight="1">
      <c r="A36" s="203" t="s">
        <v>83</v>
      </c>
      <c r="B36" s="51"/>
      <c r="C36" s="51"/>
      <c r="D36" s="51"/>
      <c r="E36" s="51"/>
      <c r="F36" s="51"/>
      <c r="G36" s="47"/>
      <c r="H36" s="376">
        <f>SUM(AB9:AC30)</f>
        <v>8.3333333333333343E-2</v>
      </c>
      <c r="I36" s="377"/>
      <c r="J36" s="377"/>
      <c r="K36" s="378">
        <v>120</v>
      </c>
      <c r="L36" s="379"/>
      <c r="M36" s="37" t="s">
        <v>56</v>
      </c>
      <c r="N36" s="380">
        <f t="shared" si="2"/>
        <v>240</v>
      </c>
      <c r="O36" s="381"/>
      <c r="P36" s="37" t="s">
        <v>56</v>
      </c>
      <c r="Q36" s="31"/>
      <c r="R36" s="389" t="s">
        <v>39</v>
      </c>
      <c r="S36" s="390"/>
      <c r="T36" s="390"/>
      <c r="U36" s="390"/>
      <c r="V36" s="390"/>
      <c r="W36" s="390"/>
      <c r="X36" s="374">
        <v>0</v>
      </c>
      <c r="Y36" s="375"/>
      <c r="Z36" s="375"/>
      <c r="AA36" s="56" t="s">
        <v>56</v>
      </c>
      <c r="AB36" s="387">
        <v>2000</v>
      </c>
      <c r="AC36" s="388"/>
      <c r="AD36" s="388"/>
      <c r="AE36" s="57" t="s">
        <v>56</v>
      </c>
      <c r="AF36" s="387">
        <v>10000</v>
      </c>
      <c r="AG36" s="388"/>
      <c r="AH36" s="388"/>
      <c r="AI36" s="56" t="s">
        <v>56</v>
      </c>
      <c r="AJ36" s="387">
        <v>0</v>
      </c>
      <c r="AK36" s="388"/>
      <c r="AL36" s="388"/>
      <c r="AM36" s="56" t="s">
        <v>56</v>
      </c>
      <c r="AN36" s="351">
        <f t="shared" ref="AN36:AN43" si="3">(X36+AF36)-(AB36+AJ36)</f>
        <v>8000</v>
      </c>
      <c r="AO36" s="352"/>
      <c r="AP36" s="56" t="s">
        <v>56</v>
      </c>
      <c r="AQ36" s="353" t="s">
        <v>274</v>
      </c>
      <c r="AR36" s="354"/>
      <c r="AS36" s="354"/>
      <c r="AT36" s="354"/>
      <c r="AU36" s="355"/>
    </row>
    <row r="37" spans="1:47" ht="15.75" customHeight="1">
      <c r="A37" s="203"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03" t="s">
        <v>150</v>
      </c>
      <c r="B38" s="51"/>
      <c r="C38" s="51"/>
      <c r="D38" s="51"/>
      <c r="E38" s="51"/>
      <c r="F38" s="51"/>
      <c r="G38" s="47"/>
      <c r="H38" s="376">
        <f>SUM(AF9:AG30)</f>
        <v>6.6666666666666666E-2</v>
      </c>
      <c r="I38" s="377"/>
      <c r="J38" s="377"/>
      <c r="K38" s="378">
        <v>89</v>
      </c>
      <c r="L38" s="379"/>
      <c r="M38" s="37" t="s">
        <v>56</v>
      </c>
      <c r="N38" s="380">
        <f t="shared" si="2"/>
        <v>142.4</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03"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03"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03" t="s">
        <v>68</v>
      </c>
      <c r="B41" s="51"/>
      <c r="C41" s="51"/>
      <c r="D41" s="51"/>
      <c r="E41" s="51"/>
      <c r="F41" s="51"/>
      <c r="G41" s="47"/>
      <c r="H41" s="376">
        <f>SUM(AL9:AM30)</f>
        <v>0.85000000000000009</v>
      </c>
      <c r="I41" s="377"/>
      <c r="J41" s="377"/>
      <c r="K41" s="378">
        <v>8</v>
      </c>
      <c r="L41" s="379"/>
      <c r="M41" s="37" t="s">
        <v>56</v>
      </c>
      <c r="N41" s="380">
        <f t="shared" si="2"/>
        <v>163.20000000000002</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03"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545.6</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43901</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43901</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00" t="s">
        <v>169</v>
      </c>
      <c r="AH71" s="201"/>
      <c r="AI71" s="201"/>
      <c r="AJ71" s="201"/>
      <c r="AK71" s="201"/>
      <c r="AL71" s="199"/>
      <c r="AM71" s="200" t="s">
        <v>164</v>
      </c>
      <c r="AN71" s="201"/>
      <c r="AO71" s="201"/>
      <c r="AP71" s="20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00" t="s">
        <v>165</v>
      </c>
      <c r="AH72" s="201"/>
      <c r="AI72" s="201"/>
      <c r="AJ72" s="201"/>
      <c r="AK72" s="201"/>
      <c r="AL72" s="199"/>
      <c r="AM72" s="200" t="s">
        <v>166</v>
      </c>
      <c r="AN72" s="201"/>
      <c r="AO72" s="201"/>
      <c r="AP72" s="20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00" t="s">
        <v>173</v>
      </c>
      <c r="AH73" s="201"/>
      <c r="AI73" s="201"/>
      <c r="AJ73" s="201"/>
      <c r="AK73" s="201"/>
      <c r="AL73" s="199"/>
      <c r="AM73" s="200" t="s">
        <v>159</v>
      </c>
      <c r="AN73" s="201"/>
      <c r="AO73" s="201" t="s">
        <v>171</v>
      </c>
      <c r="AP73" s="20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00" t="s">
        <v>155</v>
      </c>
      <c r="AH74" s="201"/>
      <c r="AI74" s="201"/>
      <c r="AJ74" s="201"/>
      <c r="AK74" s="201"/>
      <c r="AL74" s="199"/>
      <c r="AM74" s="200" t="s">
        <v>160</v>
      </c>
      <c r="AN74" s="201"/>
      <c r="AO74" s="201"/>
      <c r="AP74" s="20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00" t="s">
        <v>156</v>
      </c>
      <c r="AH75" s="201"/>
      <c r="AI75" s="201"/>
      <c r="AJ75" s="201"/>
      <c r="AK75" s="201"/>
      <c r="AL75" s="199"/>
      <c r="AM75" s="200" t="s">
        <v>161</v>
      </c>
      <c r="AN75" s="201"/>
      <c r="AO75" s="201"/>
      <c r="AP75" s="20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00" t="s">
        <v>157</v>
      </c>
      <c r="AH76" s="201"/>
      <c r="AI76" s="201"/>
      <c r="AJ76" s="201"/>
      <c r="AK76" s="201"/>
      <c r="AL76" s="199"/>
      <c r="AM76" s="200" t="s">
        <v>161</v>
      </c>
      <c r="AN76" s="201"/>
      <c r="AO76" s="201"/>
      <c r="AP76" s="20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00" t="s">
        <v>158</v>
      </c>
      <c r="AH77" s="201"/>
      <c r="AI77" s="201"/>
      <c r="AJ77" s="201"/>
      <c r="AK77" s="201"/>
      <c r="AL77" s="199"/>
      <c r="AM77" s="200" t="s">
        <v>162</v>
      </c>
      <c r="AN77" s="201"/>
      <c r="AO77" s="201" t="s">
        <v>171</v>
      </c>
      <c r="AP77" s="20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7"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43902</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11" t="s">
        <v>53</v>
      </c>
      <c r="L8" s="212"/>
      <c r="M8" s="212"/>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4.1666666666666664E-2</v>
      </c>
      <c r="Y9" s="513"/>
      <c r="Z9" s="510"/>
      <c r="AA9" s="511"/>
      <c r="AB9" s="512"/>
      <c r="AC9" s="511"/>
      <c r="AD9" s="512"/>
      <c r="AE9" s="511"/>
      <c r="AF9" s="512"/>
      <c r="AG9" s="511"/>
      <c r="AH9" s="512"/>
      <c r="AI9" s="511"/>
      <c r="AJ9" s="512"/>
      <c r="AK9" s="511"/>
      <c r="AL9" s="512">
        <v>4.1666666666666664E-2</v>
      </c>
      <c r="AM9" s="513"/>
      <c r="AN9" s="514" t="s">
        <v>283</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44">
        <v>0.10416666666666667</v>
      </c>
      <c r="Y10" s="474"/>
      <c r="Z10" s="464"/>
      <c r="AA10" s="455"/>
      <c r="AB10" s="444"/>
      <c r="AC10" s="455"/>
      <c r="AD10" s="444"/>
      <c r="AE10" s="455"/>
      <c r="AF10" s="444">
        <v>6.25E-2</v>
      </c>
      <c r="AG10" s="455"/>
      <c r="AH10" s="444"/>
      <c r="AI10" s="455"/>
      <c r="AJ10" s="444"/>
      <c r="AK10" s="455"/>
      <c r="AL10" s="444"/>
      <c r="AM10" s="474"/>
      <c r="AN10" s="445" t="s">
        <v>282</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0.10416666666666667</v>
      </c>
      <c r="W11" s="455"/>
      <c r="X11" s="444">
        <v>0.25</v>
      </c>
      <c r="Y11" s="474"/>
      <c r="Z11" s="464"/>
      <c r="AA11" s="455"/>
      <c r="AB11" s="444"/>
      <c r="AC11" s="455"/>
      <c r="AD11" s="444"/>
      <c r="AE11" s="455"/>
      <c r="AF11" s="444"/>
      <c r="AG11" s="455"/>
      <c r="AH11" s="444"/>
      <c r="AI11" s="455"/>
      <c r="AJ11" s="444"/>
      <c r="AK11" s="455"/>
      <c r="AL11" s="444">
        <v>0.14583333333333334</v>
      </c>
      <c r="AM11" s="474"/>
      <c r="AN11" s="445" t="s">
        <v>252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0.25</v>
      </c>
      <c r="W12" s="455"/>
      <c r="X12" s="444">
        <v>0.29166666666666669</v>
      </c>
      <c r="Y12" s="474"/>
      <c r="Z12" s="464"/>
      <c r="AA12" s="455"/>
      <c r="AB12" s="444"/>
      <c r="AC12" s="455"/>
      <c r="AD12" s="444"/>
      <c r="AE12" s="455"/>
      <c r="AF12" s="444">
        <v>4.1666666666666664E-2</v>
      </c>
      <c r="AG12" s="455"/>
      <c r="AH12" s="444"/>
      <c r="AI12" s="455"/>
      <c r="AJ12" s="444"/>
      <c r="AK12" s="455"/>
      <c r="AL12" s="444"/>
      <c r="AM12" s="474"/>
      <c r="AN12" s="445" t="s">
        <v>284</v>
      </c>
      <c r="AO12" s="446"/>
      <c r="AP12" s="446"/>
      <c r="AQ12" s="446"/>
      <c r="AR12" s="446"/>
      <c r="AS12" s="446"/>
      <c r="AT12" s="446"/>
      <c r="AU12" s="447"/>
    </row>
    <row r="13" spans="1:47" ht="15.75" customHeight="1" thickTop="1">
      <c r="A13" s="498" t="s">
        <v>27</v>
      </c>
      <c r="B13" s="499"/>
      <c r="C13" s="499"/>
      <c r="D13" s="499"/>
      <c r="E13" s="500" t="s">
        <v>287</v>
      </c>
      <c r="F13" s="501"/>
      <c r="G13" s="501"/>
      <c r="H13" s="502"/>
      <c r="I13" s="503" t="s">
        <v>288</v>
      </c>
      <c r="J13" s="504"/>
      <c r="K13" s="504"/>
      <c r="L13" s="505"/>
      <c r="M13" s="503" t="s">
        <v>290</v>
      </c>
      <c r="N13" s="504"/>
      <c r="O13" s="504"/>
      <c r="P13" s="505"/>
      <c r="Q13" s="503" t="s">
        <v>176</v>
      </c>
      <c r="R13" s="504"/>
      <c r="S13" s="504"/>
      <c r="T13" s="505"/>
      <c r="U13" s="12"/>
      <c r="V13" s="464">
        <v>0.29166666666666669</v>
      </c>
      <c r="W13" s="455"/>
      <c r="X13" s="444">
        <v>0.375</v>
      </c>
      <c r="Y13" s="474"/>
      <c r="Z13" s="464"/>
      <c r="AA13" s="455"/>
      <c r="AB13" s="444"/>
      <c r="AC13" s="455"/>
      <c r="AD13" s="444"/>
      <c r="AE13" s="455"/>
      <c r="AF13" s="444">
        <v>8.3333333333333329E-2</v>
      </c>
      <c r="AG13" s="455"/>
      <c r="AH13" s="444"/>
      <c r="AI13" s="455"/>
      <c r="AJ13" s="444"/>
      <c r="AK13" s="455"/>
      <c r="AL13" s="444"/>
      <c r="AM13" s="474"/>
      <c r="AN13" s="445" t="s">
        <v>285</v>
      </c>
      <c r="AO13" s="446"/>
      <c r="AP13" s="446"/>
      <c r="AQ13" s="446"/>
      <c r="AR13" s="446"/>
      <c r="AS13" s="446"/>
      <c r="AT13" s="446"/>
      <c r="AU13" s="447"/>
    </row>
    <row r="14" spans="1:47" ht="15.75" customHeight="1">
      <c r="A14" s="494" t="s">
        <v>10</v>
      </c>
      <c r="B14" s="476"/>
      <c r="C14" s="476"/>
      <c r="D14" s="476"/>
      <c r="E14" s="495" t="s">
        <v>180</v>
      </c>
      <c r="F14" s="496"/>
      <c r="G14" s="496"/>
      <c r="H14" s="497"/>
      <c r="I14" s="495" t="s">
        <v>289</v>
      </c>
      <c r="J14" s="496"/>
      <c r="K14" s="496"/>
      <c r="L14" s="497"/>
      <c r="M14" s="495" t="s">
        <v>180</v>
      </c>
      <c r="N14" s="496"/>
      <c r="O14" s="496"/>
      <c r="P14" s="497"/>
      <c r="Q14" s="495" t="s">
        <v>268</v>
      </c>
      <c r="R14" s="496"/>
      <c r="S14" s="496"/>
      <c r="T14" s="497"/>
      <c r="U14" s="12"/>
      <c r="V14" s="464">
        <v>0.375</v>
      </c>
      <c r="W14" s="455"/>
      <c r="X14" s="444">
        <v>0.41250000000000003</v>
      </c>
      <c r="Y14" s="474"/>
      <c r="Z14" s="464"/>
      <c r="AA14" s="455"/>
      <c r="AB14" s="444">
        <v>3.3333333333333333E-2</v>
      </c>
      <c r="AC14" s="455"/>
      <c r="AD14" s="444"/>
      <c r="AE14" s="455"/>
      <c r="AF14" s="444">
        <v>4.1666666666666666E-3</v>
      </c>
      <c r="AG14" s="455"/>
      <c r="AH14" s="444"/>
      <c r="AI14" s="455"/>
      <c r="AJ14" s="444"/>
      <c r="AK14" s="455"/>
      <c r="AL14" s="444"/>
      <c r="AM14" s="474"/>
      <c r="AN14" s="445" t="s">
        <v>286</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0.41250000000000003</v>
      </c>
      <c r="W15" s="455"/>
      <c r="X15" s="444">
        <v>0.67083333333333339</v>
      </c>
      <c r="Y15" s="474"/>
      <c r="Z15" s="464"/>
      <c r="AA15" s="455"/>
      <c r="AB15" s="444"/>
      <c r="AC15" s="455"/>
      <c r="AD15" s="444"/>
      <c r="AE15" s="455"/>
      <c r="AF15" s="444"/>
      <c r="AG15" s="455"/>
      <c r="AH15" s="444"/>
      <c r="AI15" s="455"/>
      <c r="AJ15" s="444"/>
      <c r="AK15" s="455"/>
      <c r="AL15" s="444">
        <v>0.25833333333333336</v>
      </c>
      <c r="AM15" s="474"/>
      <c r="AN15" s="445" t="s">
        <v>231</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0.67083333333333339</v>
      </c>
      <c r="W16" s="455"/>
      <c r="X16" s="444">
        <v>0.71666666666666667</v>
      </c>
      <c r="Y16" s="474"/>
      <c r="Z16" s="464"/>
      <c r="AA16" s="455"/>
      <c r="AB16" s="444">
        <v>2.9166666666666664E-2</v>
      </c>
      <c r="AC16" s="455"/>
      <c r="AD16" s="444">
        <v>8.3333333333333332E-3</v>
      </c>
      <c r="AE16" s="455"/>
      <c r="AF16" s="444">
        <v>8.3333333333333332E-3</v>
      </c>
      <c r="AG16" s="455"/>
      <c r="AH16" s="444"/>
      <c r="AI16" s="455"/>
      <c r="AJ16" s="444"/>
      <c r="AK16" s="455"/>
      <c r="AL16" s="444"/>
      <c r="AM16" s="474"/>
      <c r="AN16" s="445" t="s">
        <v>297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0.71666666666666667</v>
      </c>
      <c r="W17" s="455"/>
      <c r="X17" s="444">
        <v>0.7583333333333333</v>
      </c>
      <c r="Y17" s="474"/>
      <c r="Z17" s="464"/>
      <c r="AA17" s="455"/>
      <c r="AB17" s="444">
        <v>2.4999999999999998E-2</v>
      </c>
      <c r="AC17" s="455"/>
      <c r="AD17" s="444">
        <v>1.2499999999999999E-2</v>
      </c>
      <c r="AE17" s="455"/>
      <c r="AF17" s="444">
        <v>4.1666666666666666E-3</v>
      </c>
      <c r="AG17" s="455"/>
      <c r="AH17" s="444"/>
      <c r="AI17" s="455"/>
      <c r="AJ17" s="444"/>
      <c r="AK17" s="455"/>
      <c r="AL17" s="444"/>
      <c r="AM17" s="474"/>
      <c r="AN17" s="445" t="s">
        <v>291</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0.7583333333333333</v>
      </c>
      <c r="W18" s="455"/>
      <c r="X18" s="477">
        <v>0.83333333333333337</v>
      </c>
      <c r="Y18" s="478"/>
      <c r="Z18" s="464"/>
      <c r="AA18" s="455"/>
      <c r="AB18" s="444"/>
      <c r="AC18" s="455"/>
      <c r="AD18" s="444"/>
      <c r="AE18" s="455"/>
      <c r="AF18" s="444"/>
      <c r="AG18" s="455"/>
      <c r="AH18" s="444"/>
      <c r="AI18" s="455"/>
      <c r="AJ18" s="444"/>
      <c r="AK18" s="455"/>
      <c r="AL18" s="444">
        <v>7.4999999999999997E-2</v>
      </c>
      <c r="AM18" s="474"/>
      <c r="AN18" s="445" t="s">
        <v>231</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0.83333333333333337</v>
      </c>
      <c r="W19" s="455"/>
      <c r="X19" s="477">
        <v>0.85416666666666663</v>
      </c>
      <c r="Y19" s="478"/>
      <c r="Z19" s="464"/>
      <c r="AA19" s="455"/>
      <c r="AB19" s="444">
        <v>1.2499999999999999E-2</v>
      </c>
      <c r="AC19" s="455"/>
      <c r="AD19" s="444">
        <v>4.1666666666666666E-3</v>
      </c>
      <c r="AE19" s="455"/>
      <c r="AF19" s="444">
        <v>4.1666666666666666E-3</v>
      </c>
      <c r="AG19" s="455"/>
      <c r="AH19" s="444"/>
      <c r="AI19" s="455"/>
      <c r="AJ19" s="444"/>
      <c r="AK19" s="455"/>
      <c r="AL19" s="444"/>
      <c r="AM19" s="474"/>
      <c r="AN19" s="445" t="s">
        <v>296</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0.85416666666666663</v>
      </c>
      <c r="W20" s="455"/>
      <c r="X20" s="477">
        <v>0.90833333333333333</v>
      </c>
      <c r="Y20" s="478"/>
      <c r="Z20" s="464"/>
      <c r="AA20" s="455"/>
      <c r="AB20" s="444"/>
      <c r="AC20" s="455"/>
      <c r="AD20" s="444"/>
      <c r="AE20" s="455"/>
      <c r="AF20" s="444">
        <v>5.4166666666666669E-2</v>
      </c>
      <c r="AG20" s="455"/>
      <c r="AH20" s="444"/>
      <c r="AI20" s="455"/>
      <c r="AJ20" s="444"/>
      <c r="AK20" s="455"/>
      <c r="AL20" s="444"/>
      <c r="AM20" s="474"/>
      <c r="AN20" s="445" t="s">
        <v>293</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0.90833333333333333</v>
      </c>
      <c r="W21" s="455"/>
      <c r="X21" s="477">
        <v>0.9375</v>
      </c>
      <c r="Y21" s="478"/>
      <c r="Z21" s="464"/>
      <c r="AA21" s="455"/>
      <c r="AB21" s="444">
        <v>1.6666666666666666E-2</v>
      </c>
      <c r="AC21" s="455"/>
      <c r="AD21" s="444">
        <v>4.1666666666666666E-3</v>
      </c>
      <c r="AE21" s="455"/>
      <c r="AF21" s="444">
        <v>8.3333333333333332E-3</v>
      </c>
      <c r="AG21" s="455"/>
      <c r="AH21" s="444"/>
      <c r="AI21" s="455"/>
      <c r="AJ21" s="444"/>
      <c r="AK21" s="455"/>
      <c r="AL21" s="444"/>
      <c r="AM21" s="474"/>
      <c r="AN21" s="445" t="s">
        <v>294</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0.9375</v>
      </c>
      <c r="W22" s="453"/>
      <c r="X22" s="454">
        <v>1</v>
      </c>
      <c r="Y22" s="444"/>
      <c r="Z22" s="460"/>
      <c r="AA22" s="453"/>
      <c r="AB22" s="453"/>
      <c r="AC22" s="453"/>
      <c r="AD22" s="453"/>
      <c r="AE22" s="453"/>
      <c r="AF22" s="453">
        <v>6.25E-2</v>
      </c>
      <c r="AG22" s="453"/>
      <c r="AH22" s="453"/>
      <c r="AI22" s="453"/>
      <c r="AJ22" s="453"/>
      <c r="AK22" s="453"/>
      <c r="AL22" s="455"/>
      <c r="AM22" s="444"/>
      <c r="AN22" s="445" t="s">
        <v>292</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0.11666666666666665</v>
      </c>
      <c r="AC31" s="421"/>
      <c r="AD31" s="421">
        <f>SUM(AD9:AE30)</f>
        <v>2.9166666666666664E-2</v>
      </c>
      <c r="AE31" s="421"/>
      <c r="AF31" s="421">
        <f>SUM(AF9:AG30)</f>
        <v>0.33333333333333343</v>
      </c>
      <c r="AG31" s="421"/>
      <c r="AH31" s="421">
        <f>SUM(AH9:AI30)</f>
        <v>0</v>
      </c>
      <c r="AI31" s="421"/>
      <c r="AJ31" s="421">
        <f>SUM(AJ9:AK30)</f>
        <v>0</v>
      </c>
      <c r="AK31" s="421"/>
      <c r="AL31" s="425">
        <f>SUM(AL9:AM30)</f>
        <v>0.52083333333333337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10727</v>
      </c>
      <c r="Y35" s="404"/>
      <c r="Z35" s="404"/>
      <c r="AA35" s="55" t="s">
        <v>56</v>
      </c>
      <c r="AB35" s="405">
        <v>1202</v>
      </c>
      <c r="AC35" s="406"/>
      <c r="AD35" s="406"/>
      <c r="AE35" s="58" t="s">
        <v>56</v>
      </c>
      <c r="AF35" s="405">
        <v>0</v>
      </c>
      <c r="AG35" s="406"/>
      <c r="AH35" s="406"/>
      <c r="AI35" s="55" t="s">
        <v>56</v>
      </c>
      <c r="AJ35" s="405">
        <v>0</v>
      </c>
      <c r="AK35" s="406"/>
      <c r="AL35" s="406"/>
      <c r="AM35" s="55" t="s">
        <v>56</v>
      </c>
      <c r="AN35" s="407">
        <f>(X35+AF35)-(AB35+AJ35)</f>
        <v>9525</v>
      </c>
      <c r="AO35" s="408"/>
      <c r="AP35" s="55" t="s">
        <v>56</v>
      </c>
      <c r="AQ35" s="409"/>
      <c r="AR35" s="410"/>
      <c r="AS35" s="410"/>
      <c r="AT35" s="410"/>
      <c r="AU35" s="411"/>
    </row>
    <row r="36" spans="1:47" ht="15.75" customHeight="1">
      <c r="A36" s="210" t="s">
        <v>83</v>
      </c>
      <c r="B36" s="51"/>
      <c r="C36" s="51"/>
      <c r="D36" s="51"/>
      <c r="E36" s="51"/>
      <c r="F36" s="51"/>
      <c r="G36" s="47"/>
      <c r="H36" s="376">
        <f>SUM(AB9:AC30)</f>
        <v>0.11666666666666665</v>
      </c>
      <c r="I36" s="377"/>
      <c r="J36" s="377"/>
      <c r="K36" s="378">
        <v>120</v>
      </c>
      <c r="L36" s="379"/>
      <c r="M36" s="37" t="s">
        <v>56</v>
      </c>
      <c r="N36" s="380">
        <f t="shared" si="2"/>
        <v>336</v>
      </c>
      <c r="O36" s="381"/>
      <c r="P36" s="37" t="s">
        <v>56</v>
      </c>
      <c r="Q36" s="31"/>
      <c r="R36" s="389" t="s">
        <v>39</v>
      </c>
      <c r="S36" s="390"/>
      <c r="T36" s="390"/>
      <c r="U36" s="390"/>
      <c r="V36" s="390"/>
      <c r="W36" s="390"/>
      <c r="X36" s="374">
        <v>8000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6000</v>
      </c>
      <c r="AO36" s="352"/>
      <c r="AP36" s="56" t="s">
        <v>56</v>
      </c>
      <c r="AQ36" s="353"/>
      <c r="AR36" s="354"/>
      <c r="AS36" s="354"/>
      <c r="AT36" s="354"/>
      <c r="AU36" s="355"/>
    </row>
    <row r="37" spans="1:47" ht="15.75" customHeight="1">
      <c r="A37" s="210" t="s">
        <v>67</v>
      </c>
      <c r="B37" s="51"/>
      <c r="C37" s="51"/>
      <c r="D37" s="51"/>
      <c r="E37" s="51"/>
      <c r="F37" s="51"/>
      <c r="G37" s="47"/>
      <c r="H37" s="376">
        <f>SUM(AD9:AE30)</f>
        <v>2.9166666666666664E-2</v>
      </c>
      <c r="I37" s="377"/>
      <c r="J37" s="377"/>
      <c r="K37" s="378">
        <v>89</v>
      </c>
      <c r="L37" s="379"/>
      <c r="M37" s="37" t="s">
        <v>56</v>
      </c>
      <c r="N37" s="380">
        <f t="shared" si="2"/>
        <v>62.3</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10" t="s">
        <v>150</v>
      </c>
      <c r="B38" s="51"/>
      <c r="C38" s="51"/>
      <c r="D38" s="51"/>
      <c r="E38" s="51"/>
      <c r="F38" s="51"/>
      <c r="G38" s="47"/>
      <c r="H38" s="376">
        <f>SUM(AF9:AG30)</f>
        <v>0.33333333333333343</v>
      </c>
      <c r="I38" s="377"/>
      <c r="J38" s="377"/>
      <c r="K38" s="378">
        <v>89</v>
      </c>
      <c r="L38" s="379"/>
      <c r="M38" s="37" t="s">
        <v>56</v>
      </c>
      <c r="N38" s="380">
        <f t="shared" si="2"/>
        <v>712.00000000000011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10"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10"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10" t="s">
        <v>68</v>
      </c>
      <c r="B41" s="51"/>
      <c r="C41" s="51"/>
      <c r="D41" s="51"/>
      <c r="E41" s="51"/>
      <c r="F41" s="51"/>
      <c r="G41" s="47"/>
      <c r="H41" s="376">
        <f>SUM(AL9:AM30)</f>
        <v>0.52083333333333337</v>
      </c>
      <c r="I41" s="377"/>
      <c r="J41" s="377"/>
      <c r="K41" s="378">
        <v>8</v>
      </c>
      <c r="L41" s="379"/>
      <c r="M41" s="37" t="s">
        <v>56</v>
      </c>
      <c r="N41" s="380">
        <f t="shared" si="2"/>
        <v>100</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10"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1210.3000000000002</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43902</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43902</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07" t="s">
        <v>169</v>
      </c>
      <c r="AH71" s="208"/>
      <c r="AI71" s="208"/>
      <c r="AJ71" s="208"/>
      <c r="AK71" s="208"/>
      <c r="AL71" s="206"/>
      <c r="AM71" s="207" t="s">
        <v>164</v>
      </c>
      <c r="AN71" s="208"/>
      <c r="AO71" s="208"/>
      <c r="AP71" s="20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07" t="s">
        <v>165</v>
      </c>
      <c r="AH72" s="208"/>
      <c r="AI72" s="208"/>
      <c r="AJ72" s="208"/>
      <c r="AK72" s="208"/>
      <c r="AL72" s="206"/>
      <c r="AM72" s="207" t="s">
        <v>166</v>
      </c>
      <c r="AN72" s="208"/>
      <c r="AO72" s="208"/>
      <c r="AP72" s="20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07" t="s">
        <v>173</v>
      </c>
      <c r="AH73" s="208"/>
      <c r="AI73" s="208"/>
      <c r="AJ73" s="208"/>
      <c r="AK73" s="208"/>
      <c r="AL73" s="206"/>
      <c r="AM73" s="207" t="s">
        <v>159</v>
      </c>
      <c r="AN73" s="208"/>
      <c r="AO73" s="208" t="s">
        <v>171</v>
      </c>
      <c r="AP73" s="20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07" t="s">
        <v>155</v>
      </c>
      <c r="AH74" s="208"/>
      <c r="AI74" s="208"/>
      <c r="AJ74" s="208"/>
      <c r="AK74" s="208"/>
      <c r="AL74" s="206"/>
      <c r="AM74" s="207" t="s">
        <v>160</v>
      </c>
      <c r="AN74" s="208"/>
      <c r="AO74" s="208"/>
      <c r="AP74" s="20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07" t="s">
        <v>156</v>
      </c>
      <c r="AH75" s="208"/>
      <c r="AI75" s="208"/>
      <c r="AJ75" s="208"/>
      <c r="AK75" s="208"/>
      <c r="AL75" s="206"/>
      <c r="AM75" s="207" t="s">
        <v>161</v>
      </c>
      <c r="AN75" s="208"/>
      <c r="AO75" s="208"/>
      <c r="AP75" s="20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07" t="s">
        <v>157</v>
      </c>
      <c r="AH76" s="208"/>
      <c r="AI76" s="208"/>
      <c r="AJ76" s="208"/>
      <c r="AK76" s="208"/>
      <c r="AL76" s="206"/>
      <c r="AM76" s="207" t="s">
        <v>161</v>
      </c>
      <c r="AN76" s="208"/>
      <c r="AO76" s="208"/>
      <c r="AP76" s="20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07" t="s">
        <v>158</v>
      </c>
      <c r="AH77" s="208"/>
      <c r="AI77" s="208"/>
      <c r="AJ77" s="208"/>
      <c r="AK77" s="208"/>
      <c r="AL77" s="206"/>
      <c r="AM77" s="207" t="s">
        <v>162</v>
      </c>
      <c r="AN77" s="208"/>
      <c r="AO77" s="208" t="s">
        <v>171</v>
      </c>
      <c r="AP77" s="20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43903</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23" t="s">
        <v>53</v>
      </c>
      <c r="L8" s="224"/>
      <c r="M8" s="224"/>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4.1666666666666664E-2</v>
      </c>
      <c r="Y9" s="513"/>
      <c r="Z9" s="510"/>
      <c r="AA9" s="511"/>
      <c r="AB9" s="512"/>
      <c r="AC9" s="511"/>
      <c r="AD9" s="512"/>
      <c r="AE9" s="511"/>
      <c r="AF9" s="512">
        <v>4.1666666666666664E-2</v>
      </c>
      <c r="AG9" s="511"/>
      <c r="AH9" s="512"/>
      <c r="AI9" s="511"/>
      <c r="AJ9" s="512"/>
      <c r="AK9" s="511"/>
      <c r="AL9" s="512"/>
      <c r="AM9" s="513"/>
      <c r="AN9" s="514" t="s">
        <v>302</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44">
        <v>7.9166666666666663E-2</v>
      </c>
      <c r="Y10" s="474"/>
      <c r="Z10" s="464"/>
      <c r="AA10" s="455"/>
      <c r="AB10" s="444">
        <v>2.4999999999999998E-2</v>
      </c>
      <c r="AC10" s="455"/>
      <c r="AD10" s="444">
        <v>4.1666666666666666E-3</v>
      </c>
      <c r="AE10" s="455"/>
      <c r="AF10" s="444">
        <v>8.3333333333333332E-3</v>
      </c>
      <c r="AG10" s="455"/>
      <c r="AH10" s="444"/>
      <c r="AI10" s="455"/>
      <c r="AJ10" s="444"/>
      <c r="AK10" s="455"/>
      <c r="AL10" s="444"/>
      <c r="AM10" s="474"/>
      <c r="AN10" s="445" t="s">
        <v>254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7.9166666666666663E-2</v>
      </c>
      <c r="W11" s="455"/>
      <c r="X11" s="444">
        <v>0.17083333333333331</v>
      </c>
      <c r="Y11" s="474"/>
      <c r="Z11" s="464"/>
      <c r="AA11" s="455"/>
      <c r="AB11" s="444"/>
      <c r="AC11" s="455"/>
      <c r="AD11" s="444"/>
      <c r="AE11" s="455"/>
      <c r="AF11" s="444"/>
      <c r="AG11" s="455"/>
      <c r="AH11" s="444"/>
      <c r="AI11" s="455"/>
      <c r="AJ11" s="444"/>
      <c r="AK11" s="455"/>
      <c r="AL11" s="444">
        <v>9.1666666666666674E-2</v>
      </c>
      <c r="AM11" s="474"/>
      <c r="AN11" s="445" t="s">
        <v>231</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0.17083333333333331</v>
      </c>
      <c r="W12" s="455"/>
      <c r="X12" s="444">
        <v>0.22083333333333333</v>
      </c>
      <c r="Y12" s="474"/>
      <c r="Z12" s="464"/>
      <c r="AA12" s="455"/>
      <c r="AB12" s="444"/>
      <c r="AC12" s="455"/>
      <c r="AD12" s="444"/>
      <c r="AE12" s="455"/>
      <c r="AF12" s="444">
        <v>4.9999999999999996E-2</v>
      </c>
      <c r="AG12" s="455"/>
      <c r="AH12" s="444"/>
      <c r="AI12" s="455"/>
      <c r="AJ12" s="444"/>
      <c r="AK12" s="455"/>
      <c r="AL12" s="444"/>
      <c r="AM12" s="474"/>
      <c r="AN12" s="445" t="s">
        <v>295</v>
      </c>
      <c r="AO12" s="446"/>
      <c r="AP12" s="446"/>
      <c r="AQ12" s="446"/>
      <c r="AR12" s="446"/>
      <c r="AS12" s="446"/>
      <c r="AT12" s="446"/>
      <c r="AU12" s="447"/>
    </row>
    <row r="13" spans="1:47" ht="15.75" customHeight="1" thickTop="1">
      <c r="A13" s="498" t="s">
        <v>27</v>
      </c>
      <c r="B13" s="499"/>
      <c r="C13" s="499"/>
      <c r="D13" s="499"/>
      <c r="E13" s="500" t="s">
        <v>287</v>
      </c>
      <c r="F13" s="501"/>
      <c r="G13" s="501"/>
      <c r="H13" s="502"/>
      <c r="I13" s="503" t="s">
        <v>288</v>
      </c>
      <c r="J13" s="504"/>
      <c r="K13" s="504"/>
      <c r="L13" s="505"/>
      <c r="M13" s="503" t="s">
        <v>290</v>
      </c>
      <c r="N13" s="504"/>
      <c r="O13" s="504"/>
      <c r="P13" s="505"/>
      <c r="Q13" s="503" t="s">
        <v>176</v>
      </c>
      <c r="R13" s="504"/>
      <c r="S13" s="504"/>
      <c r="T13" s="505"/>
      <c r="U13" s="12"/>
      <c r="V13" s="464">
        <v>0.22083333333333333</v>
      </c>
      <c r="W13" s="455"/>
      <c r="X13" s="444">
        <v>0.45</v>
      </c>
      <c r="Y13" s="474"/>
      <c r="Z13" s="464"/>
      <c r="AA13" s="455"/>
      <c r="AB13" s="444"/>
      <c r="AC13" s="455"/>
      <c r="AD13" s="444"/>
      <c r="AE13" s="455"/>
      <c r="AF13" s="444"/>
      <c r="AG13" s="455"/>
      <c r="AH13" s="444"/>
      <c r="AI13" s="455"/>
      <c r="AJ13" s="444"/>
      <c r="AK13" s="455"/>
      <c r="AL13" s="444">
        <v>0.22916666666666666</v>
      </c>
      <c r="AM13" s="474"/>
      <c r="AN13" s="445" t="s">
        <v>231</v>
      </c>
      <c r="AO13" s="446"/>
      <c r="AP13" s="446"/>
      <c r="AQ13" s="446"/>
      <c r="AR13" s="446"/>
      <c r="AS13" s="446"/>
      <c r="AT13" s="446"/>
      <c r="AU13" s="447"/>
    </row>
    <row r="14" spans="1:47" ht="15.75" customHeight="1">
      <c r="A14" s="494" t="s">
        <v>10</v>
      </c>
      <c r="B14" s="476"/>
      <c r="C14" s="476"/>
      <c r="D14" s="476"/>
      <c r="E14" s="495" t="s">
        <v>180</v>
      </c>
      <c r="F14" s="496"/>
      <c r="G14" s="496"/>
      <c r="H14" s="497"/>
      <c r="I14" s="495" t="s">
        <v>289</v>
      </c>
      <c r="J14" s="496"/>
      <c r="K14" s="496"/>
      <c r="L14" s="497"/>
      <c r="M14" s="495" t="s">
        <v>180</v>
      </c>
      <c r="N14" s="496"/>
      <c r="O14" s="496"/>
      <c r="P14" s="497"/>
      <c r="Q14" s="495" t="s">
        <v>268</v>
      </c>
      <c r="R14" s="496"/>
      <c r="S14" s="496"/>
      <c r="T14" s="497"/>
      <c r="U14" s="12"/>
      <c r="V14" s="464">
        <v>0.45</v>
      </c>
      <c r="W14" s="455"/>
      <c r="X14" s="444">
        <v>0.49583333333333335</v>
      </c>
      <c r="Y14" s="474"/>
      <c r="Z14" s="464"/>
      <c r="AA14" s="455"/>
      <c r="AB14" s="444">
        <v>2.9166666666666664E-2</v>
      </c>
      <c r="AC14" s="455"/>
      <c r="AD14" s="444">
        <v>8.3333333333333332E-3</v>
      </c>
      <c r="AE14" s="455"/>
      <c r="AF14" s="444">
        <v>8.3333333333333332E-3</v>
      </c>
      <c r="AG14" s="455"/>
      <c r="AH14" s="444"/>
      <c r="AI14" s="455"/>
      <c r="AJ14" s="444"/>
      <c r="AK14" s="455"/>
      <c r="AL14" s="444"/>
      <c r="AM14" s="474"/>
      <c r="AN14" s="445" t="s">
        <v>301</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0.49583333333333335</v>
      </c>
      <c r="W15" s="455"/>
      <c r="X15" s="444">
        <v>0.875</v>
      </c>
      <c r="Y15" s="474"/>
      <c r="Z15" s="464"/>
      <c r="AA15" s="455"/>
      <c r="AB15" s="444"/>
      <c r="AC15" s="455"/>
      <c r="AD15" s="444"/>
      <c r="AE15" s="455"/>
      <c r="AF15" s="444"/>
      <c r="AG15" s="455"/>
      <c r="AH15" s="444"/>
      <c r="AI15" s="455"/>
      <c r="AJ15" s="444"/>
      <c r="AK15" s="455"/>
      <c r="AL15" s="444">
        <v>0.37916666666666665</v>
      </c>
      <c r="AM15" s="474"/>
      <c r="AN15" s="445" t="s">
        <v>231</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0.875</v>
      </c>
      <c r="W16" s="455"/>
      <c r="X16" s="444">
        <v>0.90833333333333333</v>
      </c>
      <c r="Y16" s="474"/>
      <c r="Z16" s="464"/>
      <c r="AA16" s="455"/>
      <c r="AB16" s="444">
        <v>2.4999999999999998E-2</v>
      </c>
      <c r="AC16" s="455"/>
      <c r="AD16" s="444">
        <v>4.1666666666666666E-3</v>
      </c>
      <c r="AE16" s="455"/>
      <c r="AF16" s="444">
        <v>4.1666666666666666E-3</v>
      </c>
      <c r="AG16" s="455"/>
      <c r="AH16" s="444"/>
      <c r="AI16" s="455"/>
      <c r="AJ16" s="444"/>
      <c r="AK16" s="455"/>
      <c r="AL16" s="444"/>
      <c r="AM16" s="474"/>
      <c r="AN16" s="445" t="s">
        <v>298</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0.90833333333333333</v>
      </c>
      <c r="W17" s="455"/>
      <c r="X17" s="444">
        <v>0.9375</v>
      </c>
      <c r="Y17" s="474"/>
      <c r="Z17" s="464"/>
      <c r="AA17" s="455"/>
      <c r="AB17" s="444">
        <v>2.0833333333333332E-2</v>
      </c>
      <c r="AC17" s="455"/>
      <c r="AD17" s="444">
        <v>4.1666666666666666E-3</v>
      </c>
      <c r="AE17" s="455"/>
      <c r="AF17" s="444">
        <v>4.1666666666666666E-3</v>
      </c>
      <c r="AG17" s="455"/>
      <c r="AH17" s="444"/>
      <c r="AI17" s="455"/>
      <c r="AJ17" s="444"/>
      <c r="AK17" s="455"/>
      <c r="AL17" s="444"/>
      <c r="AM17" s="474"/>
      <c r="AN17" s="445" t="s">
        <v>299</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0.9375</v>
      </c>
      <c r="W18" s="455"/>
      <c r="X18" s="477">
        <v>1</v>
      </c>
      <c r="Y18" s="478"/>
      <c r="Z18" s="464"/>
      <c r="AA18" s="455"/>
      <c r="AB18" s="444"/>
      <c r="AC18" s="455"/>
      <c r="AD18" s="444"/>
      <c r="AE18" s="455"/>
      <c r="AF18" s="444"/>
      <c r="AG18" s="455"/>
      <c r="AH18" s="444"/>
      <c r="AI18" s="455"/>
      <c r="AJ18" s="444"/>
      <c r="AK18" s="455"/>
      <c r="AL18" s="444">
        <v>6.25E-2</v>
      </c>
      <c r="AM18" s="474"/>
      <c r="AN18" s="445" t="s">
        <v>300</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9.9999999999999992E-2</v>
      </c>
      <c r="AC31" s="421"/>
      <c r="AD31" s="421">
        <f>SUM(AD9:AE30)</f>
        <v>2.0833333333333332E-2</v>
      </c>
      <c r="AE31" s="421"/>
      <c r="AF31" s="421">
        <f>SUM(AF9:AG30)</f>
        <v>0.11666666666666665</v>
      </c>
      <c r="AG31" s="421"/>
      <c r="AH31" s="421">
        <f>SUM(AH9:AI30)</f>
        <v>0</v>
      </c>
      <c r="AI31" s="421"/>
      <c r="AJ31" s="421">
        <f>SUM(AJ9:AK30)</f>
        <v>0</v>
      </c>
      <c r="AK31" s="421"/>
      <c r="AL31" s="425">
        <f>SUM(AL9:AM30)</f>
        <v>0.76249999999999996</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9525</v>
      </c>
      <c r="Y35" s="404"/>
      <c r="Z35" s="404"/>
      <c r="AA35" s="55" t="s">
        <v>56</v>
      </c>
      <c r="AB35" s="405">
        <v>721</v>
      </c>
      <c r="AC35" s="406"/>
      <c r="AD35" s="406"/>
      <c r="AE35" s="58" t="s">
        <v>56</v>
      </c>
      <c r="AF35" s="405">
        <v>0</v>
      </c>
      <c r="AG35" s="406"/>
      <c r="AH35" s="406"/>
      <c r="AI35" s="55" t="s">
        <v>56</v>
      </c>
      <c r="AJ35" s="405">
        <v>0</v>
      </c>
      <c r="AK35" s="406"/>
      <c r="AL35" s="406"/>
      <c r="AM35" s="55" t="s">
        <v>56</v>
      </c>
      <c r="AN35" s="407">
        <f>(X35+AF35)-(AB35+AJ35)</f>
        <v>8804</v>
      </c>
      <c r="AO35" s="408"/>
      <c r="AP35" s="55" t="s">
        <v>56</v>
      </c>
      <c r="AQ35" s="409"/>
      <c r="AR35" s="410"/>
      <c r="AS35" s="410"/>
      <c r="AT35" s="410"/>
      <c r="AU35" s="411"/>
    </row>
    <row r="36" spans="1:47" ht="15.75" customHeight="1">
      <c r="A36" s="225" t="s">
        <v>83</v>
      </c>
      <c r="B36" s="51"/>
      <c r="C36" s="51"/>
      <c r="D36" s="51"/>
      <c r="E36" s="51"/>
      <c r="F36" s="51"/>
      <c r="G36" s="47"/>
      <c r="H36" s="376">
        <f>SUM(AB9:AC30)</f>
        <v>9.9999999999999992E-2</v>
      </c>
      <c r="I36" s="377"/>
      <c r="J36" s="377"/>
      <c r="K36" s="378">
        <v>120</v>
      </c>
      <c r="L36" s="379"/>
      <c r="M36" s="37" t="s">
        <v>56</v>
      </c>
      <c r="N36" s="380">
        <f t="shared" si="2"/>
        <v>288</v>
      </c>
      <c r="O36" s="381"/>
      <c r="P36" s="37" t="s">
        <v>56</v>
      </c>
      <c r="Q36" s="31"/>
      <c r="R36" s="389" t="s">
        <v>39</v>
      </c>
      <c r="S36" s="390"/>
      <c r="T36" s="390"/>
      <c r="U36" s="390"/>
      <c r="V36" s="390"/>
      <c r="W36" s="390"/>
      <c r="X36" s="374">
        <v>6000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4000</v>
      </c>
      <c r="AO36" s="352"/>
      <c r="AP36" s="56" t="s">
        <v>56</v>
      </c>
      <c r="AQ36" s="353"/>
      <c r="AR36" s="354"/>
      <c r="AS36" s="354"/>
      <c r="AT36" s="354"/>
      <c r="AU36" s="355"/>
    </row>
    <row r="37" spans="1:47" ht="15.75" customHeight="1">
      <c r="A37" s="225" t="s">
        <v>67</v>
      </c>
      <c r="B37" s="51"/>
      <c r="C37" s="51"/>
      <c r="D37" s="51"/>
      <c r="E37" s="51"/>
      <c r="F37" s="51"/>
      <c r="G37" s="47"/>
      <c r="H37" s="376">
        <f>SUM(AD9:AE30)</f>
        <v>2.0833333333333332E-2</v>
      </c>
      <c r="I37" s="377"/>
      <c r="J37" s="377"/>
      <c r="K37" s="378">
        <v>89</v>
      </c>
      <c r="L37" s="379"/>
      <c r="M37" s="37" t="s">
        <v>56</v>
      </c>
      <c r="N37" s="380">
        <f t="shared" si="2"/>
        <v>44.5</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25" t="s">
        <v>150</v>
      </c>
      <c r="B38" s="51"/>
      <c r="C38" s="51"/>
      <c r="D38" s="51"/>
      <c r="E38" s="51"/>
      <c r="F38" s="51"/>
      <c r="G38" s="47"/>
      <c r="H38" s="376">
        <f>SUM(AF9:AG30)</f>
        <v>0.11666666666666665</v>
      </c>
      <c r="I38" s="377"/>
      <c r="J38" s="377"/>
      <c r="K38" s="378">
        <v>89</v>
      </c>
      <c r="L38" s="379"/>
      <c r="M38" s="37" t="s">
        <v>56</v>
      </c>
      <c r="N38" s="380">
        <f t="shared" si="2"/>
        <v>249.2</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25"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25"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25" t="s">
        <v>68</v>
      </c>
      <c r="B41" s="51"/>
      <c r="C41" s="51"/>
      <c r="D41" s="51"/>
      <c r="E41" s="51"/>
      <c r="F41" s="51"/>
      <c r="G41" s="47"/>
      <c r="H41" s="376">
        <f>SUM(AL9:AM30)</f>
        <v>0.76249999999999996</v>
      </c>
      <c r="I41" s="377"/>
      <c r="J41" s="377"/>
      <c r="K41" s="378">
        <v>8</v>
      </c>
      <c r="L41" s="379"/>
      <c r="M41" s="37" t="s">
        <v>56</v>
      </c>
      <c r="N41" s="380">
        <f t="shared" si="2"/>
        <v>146.39999999999998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25"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728.1</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43903</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43903</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20" t="s">
        <v>169</v>
      </c>
      <c r="AH71" s="221"/>
      <c r="AI71" s="221"/>
      <c r="AJ71" s="221"/>
      <c r="AK71" s="221"/>
      <c r="AL71" s="222"/>
      <c r="AM71" s="220" t="s">
        <v>164</v>
      </c>
      <c r="AN71" s="221"/>
      <c r="AO71" s="221"/>
      <c r="AP71" s="22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20" t="s">
        <v>165</v>
      </c>
      <c r="AH72" s="221"/>
      <c r="AI72" s="221"/>
      <c r="AJ72" s="221"/>
      <c r="AK72" s="221"/>
      <c r="AL72" s="222"/>
      <c r="AM72" s="220" t="s">
        <v>166</v>
      </c>
      <c r="AN72" s="221"/>
      <c r="AO72" s="221"/>
      <c r="AP72" s="22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20" t="s">
        <v>173</v>
      </c>
      <c r="AH73" s="221"/>
      <c r="AI73" s="221"/>
      <c r="AJ73" s="221"/>
      <c r="AK73" s="221"/>
      <c r="AL73" s="222"/>
      <c r="AM73" s="220" t="s">
        <v>159</v>
      </c>
      <c r="AN73" s="221"/>
      <c r="AO73" s="221" t="s">
        <v>171</v>
      </c>
      <c r="AP73" s="22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20" t="s">
        <v>155</v>
      </c>
      <c r="AH74" s="221"/>
      <c r="AI74" s="221"/>
      <c r="AJ74" s="221"/>
      <c r="AK74" s="221"/>
      <c r="AL74" s="222"/>
      <c r="AM74" s="220" t="s">
        <v>160</v>
      </c>
      <c r="AN74" s="221"/>
      <c r="AO74" s="221"/>
      <c r="AP74" s="22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20" t="s">
        <v>156</v>
      </c>
      <c r="AH75" s="221"/>
      <c r="AI75" s="221"/>
      <c r="AJ75" s="221"/>
      <c r="AK75" s="221"/>
      <c r="AL75" s="222"/>
      <c r="AM75" s="220" t="s">
        <v>161</v>
      </c>
      <c r="AN75" s="221"/>
      <c r="AO75" s="221"/>
      <c r="AP75" s="22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20" t="s">
        <v>157</v>
      </c>
      <c r="AH76" s="221"/>
      <c r="AI76" s="221"/>
      <c r="AJ76" s="221"/>
      <c r="AK76" s="221"/>
      <c r="AL76" s="222"/>
      <c r="AM76" s="220" t="s">
        <v>161</v>
      </c>
      <c r="AN76" s="221"/>
      <c r="AO76" s="221"/>
      <c r="AP76" s="22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20" t="s">
        <v>158</v>
      </c>
      <c r="AH77" s="221"/>
      <c r="AI77" s="221"/>
      <c r="AJ77" s="221"/>
      <c r="AK77" s="221"/>
      <c r="AL77" s="222"/>
      <c r="AM77" s="220" t="s">
        <v>162</v>
      </c>
      <c r="AN77" s="221"/>
      <c r="AO77" s="221" t="s">
        <v>171</v>
      </c>
      <c r="AP77" s="22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43904</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168</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16" t="s">
        <v>53</v>
      </c>
      <c r="L8" s="217"/>
      <c r="M8" s="217"/>
      <c r="N8" s="60"/>
      <c r="O8" s="547" t="s">
        <v>153</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0.10416666666666667</v>
      </c>
      <c r="Y9" s="513"/>
      <c r="Z9" s="510"/>
      <c r="AA9" s="511"/>
      <c r="AB9" s="512"/>
      <c r="AC9" s="511"/>
      <c r="AD9" s="512"/>
      <c r="AE9" s="511"/>
      <c r="AF9" s="512"/>
      <c r="AG9" s="511"/>
      <c r="AH9" s="512"/>
      <c r="AI9" s="511"/>
      <c r="AJ9" s="512"/>
      <c r="AK9" s="511"/>
      <c r="AL9" s="512">
        <v>0.10416666666666667</v>
      </c>
      <c r="AM9" s="513"/>
      <c r="AN9" s="514" t="s">
        <v>231</v>
      </c>
      <c r="AO9" s="515"/>
      <c r="AP9" s="515"/>
      <c r="AQ9" s="515"/>
      <c r="AR9" s="515"/>
      <c r="AS9" s="515"/>
      <c r="AT9" s="515"/>
      <c r="AU9" s="516"/>
    </row>
    <row r="10" spans="1:47" ht="15.75" customHeight="1" thickTop="1">
      <c r="A10" s="18"/>
      <c r="B10" s="18"/>
      <c r="C10" s="18"/>
      <c r="D10" s="18"/>
      <c r="E10" s="19"/>
      <c r="F10" s="19"/>
      <c r="G10" s="19"/>
      <c r="H10" s="19"/>
      <c r="I10" s="19"/>
      <c r="J10" s="19"/>
      <c r="U10" s="20"/>
      <c r="V10" s="464">
        <v>0.10416666666666667</v>
      </c>
      <c r="W10" s="455"/>
      <c r="X10" s="444">
        <v>0.16250000000000001</v>
      </c>
      <c r="Y10" s="474"/>
      <c r="Z10" s="464"/>
      <c r="AA10" s="455"/>
      <c r="AB10" s="444"/>
      <c r="AC10" s="455"/>
      <c r="AD10" s="444"/>
      <c r="AE10" s="455"/>
      <c r="AF10" s="444">
        <v>5.8333333333333327E-2</v>
      </c>
      <c r="AG10" s="455"/>
      <c r="AH10" s="444"/>
      <c r="AI10" s="455"/>
      <c r="AJ10" s="444"/>
      <c r="AK10" s="455"/>
      <c r="AL10" s="444"/>
      <c r="AM10" s="474"/>
      <c r="AN10" s="445" t="s">
        <v>303</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0.16250000000000001</v>
      </c>
      <c r="W11" s="455"/>
      <c r="X11" s="444">
        <v>0.29166666666666669</v>
      </c>
      <c r="Y11" s="474"/>
      <c r="Z11" s="464"/>
      <c r="AA11" s="455"/>
      <c r="AB11" s="444"/>
      <c r="AC11" s="455"/>
      <c r="AD11" s="444"/>
      <c r="AE11" s="455"/>
      <c r="AF11" s="444"/>
      <c r="AG11" s="455"/>
      <c r="AH11" s="444"/>
      <c r="AI11" s="455"/>
      <c r="AJ11" s="444"/>
      <c r="AK11" s="455"/>
      <c r="AL11" s="444">
        <v>0.12916666666666668</v>
      </c>
      <c r="AM11" s="474"/>
      <c r="AN11" s="445" t="s">
        <v>231</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0.29166666666666669</v>
      </c>
      <c r="W12" s="455"/>
      <c r="X12" s="444">
        <v>0.3125</v>
      </c>
      <c r="Y12" s="474"/>
      <c r="Z12" s="464"/>
      <c r="AA12" s="455"/>
      <c r="AB12" s="444">
        <v>1.2499999999999999E-2</v>
      </c>
      <c r="AC12" s="455"/>
      <c r="AD12" s="444">
        <v>4.1666666666666666E-3</v>
      </c>
      <c r="AE12" s="455"/>
      <c r="AF12" s="444">
        <v>4.1666666666666666E-3</v>
      </c>
      <c r="AG12" s="455"/>
      <c r="AH12" s="444"/>
      <c r="AI12" s="455"/>
      <c r="AJ12" s="444"/>
      <c r="AK12" s="455"/>
      <c r="AL12" s="444"/>
      <c r="AM12" s="474"/>
      <c r="AN12" s="445" t="s">
        <v>304</v>
      </c>
      <c r="AO12" s="446"/>
      <c r="AP12" s="446"/>
      <c r="AQ12" s="446"/>
      <c r="AR12" s="446"/>
      <c r="AS12" s="446"/>
      <c r="AT12" s="446"/>
      <c r="AU12" s="447"/>
    </row>
    <row r="13" spans="1:47" ht="15.75" customHeight="1" thickTop="1">
      <c r="A13" s="498" t="s">
        <v>27</v>
      </c>
      <c r="B13" s="499"/>
      <c r="C13" s="499"/>
      <c r="D13" s="499"/>
      <c r="E13" s="500" t="s">
        <v>287</v>
      </c>
      <c r="F13" s="501"/>
      <c r="G13" s="501"/>
      <c r="H13" s="502"/>
      <c r="I13" s="503" t="s">
        <v>288</v>
      </c>
      <c r="J13" s="504"/>
      <c r="K13" s="504"/>
      <c r="L13" s="505"/>
      <c r="M13" s="503" t="s">
        <v>290</v>
      </c>
      <c r="N13" s="504"/>
      <c r="O13" s="504"/>
      <c r="P13" s="505"/>
      <c r="Q13" s="503" t="s">
        <v>176</v>
      </c>
      <c r="R13" s="504"/>
      <c r="S13" s="504"/>
      <c r="T13" s="505"/>
      <c r="U13" s="12"/>
      <c r="V13" s="464">
        <v>0.3125</v>
      </c>
      <c r="W13" s="455"/>
      <c r="X13" s="444">
        <v>0.36249999999999999</v>
      </c>
      <c r="Y13" s="474"/>
      <c r="Z13" s="464"/>
      <c r="AA13" s="455"/>
      <c r="AB13" s="444">
        <v>3.7499999999999999E-2</v>
      </c>
      <c r="AC13" s="455"/>
      <c r="AD13" s="444">
        <v>4.1666666666666666E-3</v>
      </c>
      <c r="AE13" s="455"/>
      <c r="AF13" s="444">
        <v>8.3333333333333332E-3</v>
      </c>
      <c r="AG13" s="455"/>
      <c r="AH13" s="444"/>
      <c r="AI13" s="455"/>
      <c r="AJ13" s="444"/>
      <c r="AK13" s="455"/>
      <c r="AL13" s="444"/>
      <c r="AM13" s="474"/>
      <c r="AN13" s="445" t="s">
        <v>305</v>
      </c>
      <c r="AO13" s="446"/>
      <c r="AP13" s="446"/>
      <c r="AQ13" s="446"/>
      <c r="AR13" s="446"/>
      <c r="AS13" s="446"/>
      <c r="AT13" s="446"/>
      <c r="AU13" s="447"/>
    </row>
    <row r="14" spans="1:47" ht="15.75" customHeight="1">
      <c r="A14" s="494" t="s">
        <v>10</v>
      </c>
      <c r="B14" s="476"/>
      <c r="C14" s="476"/>
      <c r="D14" s="476"/>
      <c r="E14" s="495" t="s">
        <v>180</v>
      </c>
      <c r="F14" s="496"/>
      <c r="G14" s="496"/>
      <c r="H14" s="497"/>
      <c r="I14" s="495" t="s">
        <v>289</v>
      </c>
      <c r="J14" s="496"/>
      <c r="K14" s="496"/>
      <c r="L14" s="497"/>
      <c r="M14" s="495" t="s">
        <v>180</v>
      </c>
      <c r="N14" s="496"/>
      <c r="O14" s="496"/>
      <c r="P14" s="497"/>
      <c r="Q14" s="495" t="s">
        <v>268</v>
      </c>
      <c r="R14" s="496"/>
      <c r="S14" s="496"/>
      <c r="T14" s="497"/>
      <c r="U14" s="12"/>
      <c r="V14" s="464">
        <v>0.36249999999999999</v>
      </c>
      <c r="W14" s="455"/>
      <c r="X14" s="444">
        <v>0.39583333333333331</v>
      </c>
      <c r="Y14" s="474"/>
      <c r="Z14" s="464"/>
      <c r="AA14" s="455"/>
      <c r="AB14" s="444">
        <v>2.4999999999999998E-2</v>
      </c>
      <c r="AC14" s="455"/>
      <c r="AD14" s="444"/>
      <c r="AE14" s="455"/>
      <c r="AF14" s="444">
        <v>8.3333333333333332E-3</v>
      </c>
      <c r="AG14" s="455"/>
      <c r="AH14" s="444"/>
      <c r="AI14" s="455"/>
      <c r="AJ14" s="444"/>
      <c r="AK14" s="455"/>
      <c r="AL14" s="444"/>
      <c r="AM14" s="474"/>
      <c r="AN14" s="445" t="s">
        <v>306</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0.39583333333333331</v>
      </c>
      <c r="W15" s="455"/>
      <c r="X15" s="444">
        <v>0.41666666666666669</v>
      </c>
      <c r="Y15" s="474"/>
      <c r="Z15" s="464"/>
      <c r="AA15" s="455"/>
      <c r="AB15" s="444">
        <v>1.6666666666666666E-2</v>
      </c>
      <c r="AC15" s="455"/>
      <c r="AD15" s="444"/>
      <c r="AE15" s="455"/>
      <c r="AF15" s="444">
        <v>4.1666666666666666E-3</v>
      </c>
      <c r="AG15" s="455"/>
      <c r="AH15" s="444"/>
      <c r="AI15" s="455"/>
      <c r="AJ15" s="444"/>
      <c r="AK15" s="455"/>
      <c r="AL15" s="444"/>
      <c r="AM15" s="474"/>
      <c r="AN15" s="445" t="s">
        <v>307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0.41666666666666669</v>
      </c>
      <c r="W16" s="455"/>
      <c r="X16" s="444">
        <v>0.43333333333333335</v>
      </c>
      <c r="Y16" s="474"/>
      <c r="Z16" s="464"/>
      <c r="AA16" s="455"/>
      <c r="AB16" s="444"/>
      <c r="AC16" s="455"/>
      <c r="AD16" s="444"/>
      <c r="AE16" s="455"/>
      <c r="AF16" s="444"/>
      <c r="AG16" s="455"/>
      <c r="AH16" s="444"/>
      <c r="AI16" s="455"/>
      <c r="AJ16" s="444"/>
      <c r="AK16" s="455"/>
      <c r="AL16" s="444">
        <v>1.6666666666666666E-2</v>
      </c>
      <c r="AM16" s="474"/>
      <c r="AN16" s="445" t="s">
        <v>202</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0.43333333333333335</v>
      </c>
      <c r="W17" s="455"/>
      <c r="X17" s="444">
        <v>0.44166666666666665</v>
      </c>
      <c r="Y17" s="474"/>
      <c r="Z17" s="464"/>
      <c r="AA17" s="455"/>
      <c r="AB17" s="444"/>
      <c r="AC17" s="455"/>
      <c r="AD17" s="444"/>
      <c r="AE17" s="455"/>
      <c r="AF17" s="444"/>
      <c r="AG17" s="455"/>
      <c r="AH17" s="444"/>
      <c r="AI17" s="455"/>
      <c r="AJ17" s="444"/>
      <c r="AK17" s="455"/>
      <c r="AL17" s="444">
        <v>1.2499999999999999E-2</v>
      </c>
      <c r="AM17" s="474"/>
      <c r="AN17" s="445" t="s">
        <v>308</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0.44166666666666665</v>
      </c>
      <c r="W18" s="455"/>
      <c r="X18" s="477">
        <v>0.46666666666666662</v>
      </c>
      <c r="Y18" s="478"/>
      <c r="Z18" s="464"/>
      <c r="AA18" s="455"/>
      <c r="AB18" s="444"/>
      <c r="AC18" s="455"/>
      <c r="AD18" s="444"/>
      <c r="AE18" s="455"/>
      <c r="AF18" s="444"/>
      <c r="AG18" s="455"/>
      <c r="AH18" s="444"/>
      <c r="AI18" s="455"/>
      <c r="AJ18" s="444"/>
      <c r="AK18" s="455"/>
      <c r="AL18" s="444">
        <v>2.4999999999999998E-2</v>
      </c>
      <c r="AM18" s="474"/>
      <c r="AN18" s="445" t="s">
        <v>204</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0.46666666666666662</v>
      </c>
      <c r="W19" s="455"/>
      <c r="X19" s="477">
        <v>0.4916666666666667</v>
      </c>
      <c r="Y19" s="478"/>
      <c r="Z19" s="464"/>
      <c r="AA19" s="455"/>
      <c r="AB19" s="444">
        <v>1.2499999999999999E-2</v>
      </c>
      <c r="AC19" s="455"/>
      <c r="AD19" s="444">
        <v>4.1666666666666666E-3</v>
      </c>
      <c r="AE19" s="455"/>
      <c r="AF19" s="444">
        <v>4.1666666666666666E-3</v>
      </c>
      <c r="AG19" s="455"/>
      <c r="AH19" s="444"/>
      <c r="AI19" s="455"/>
      <c r="AJ19" s="444"/>
      <c r="AK19" s="455"/>
      <c r="AL19" s="444"/>
      <c r="AM19" s="474"/>
      <c r="AN19" s="445" t="s">
        <v>310</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0.4916666666666667</v>
      </c>
      <c r="W20" s="455"/>
      <c r="X20" s="477">
        <v>0.58333333333333337</v>
      </c>
      <c r="Y20" s="478"/>
      <c r="Z20" s="464"/>
      <c r="AA20" s="455"/>
      <c r="AB20" s="444"/>
      <c r="AC20" s="455"/>
      <c r="AD20" s="444"/>
      <c r="AE20" s="455"/>
      <c r="AF20" s="444"/>
      <c r="AG20" s="455"/>
      <c r="AH20" s="444"/>
      <c r="AI20" s="455"/>
      <c r="AJ20" s="444"/>
      <c r="AK20" s="455"/>
      <c r="AL20" s="444">
        <v>9.1666666666666674E-2</v>
      </c>
      <c r="AM20" s="474"/>
      <c r="AN20" s="445" t="s">
        <v>252</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0.58333333333333337</v>
      </c>
      <c r="W21" s="455"/>
      <c r="X21" s="477">
        <v>0.6333333333333333</v>
      </c>
      <c r="Y21" s="478"/>
      <c r="Z21" s="464"/>
      <c r="AA21" s="455"/>
      <c r="AB21" s="444"/>
      <c r="AC21" s="455"/>
      <c r="AD21" s="444"/>
      <c r="AE21" s="455"/>
      <c r="AF21" s="444">
        <v>4.9999999999999996E-2</v>
      </c>
      <c r="AG21" s="455"/>
      <c r="AH21" s="444"/>
      <c r="AI21" s="455"/>
      <c r="AJ21" s="444"/>
      <c r="AK21" s="455"/>
      <c r="AL21" s="444"/>
      <c r="AM21" s="474"/>
      <c r="AN21" s="445" t="s">
        <v>303</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0.6333333333333333</v>
      </c>
      <c r="W22" s="453"/>
      <c r="X22" s="454">
        <v>1</v>
      </c>
      <c r="Y22" s="444"/>
      <c r="Z22" s="460"/>
      <c r="AA22" s="453"/>
      <c r="AB22" s="453"/>
      <c r="AC22" s="453"/>
      <c r="AD22" s="453"/>
      <c r="AE22" s="453"/>
      <c r="AF22" s="453"/>
      <c r="AG22" s="453"/>
      <c r="AH22" s="453"/>
      <c r="AI22" s="453"/>
      <c r="AJ22" s="453"/>
      <c r="AK22" s="453"/>
      <c r="AL22" s="455">
        <v>0.3666666666666667</v>
      </c>
      <c r="AM22" s="444"/>
      <c r="AN22" s="445" t="s">
        <v>252</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0.10416666666666666</v>
      </c>
      <c r="AC31" s="421"/>
      <c r="AD31" s="421">
        <f>SUM(AD9:AE30)</f>
        <v>1.2500000000000001E-2</v>
      </c>
      <c r="AE31" s="421"/>
      <c r="AF31" s="421">
        <f>SUM(AF9:AG30)</f>
        <v>0.13749999999999998</v>
      </c>
      <c r="AG31" s="421"/>
      <c r="AH31" s="421">
        <f>SUM(AH9:AI30)</f>
        <v>0</v>
      </c>
      <c r="AI31" s="421"/>
      <c r="AJ31" s="421">
        <f>SUM(AJ9:AK30)</f>
        <v>0</v>
      </c>
      <c r="AK31" s="421"/>
      <c r="AL31" s="425">
        <f>SUM(AL9:AM30)</f>
        <v>0.74583333333333335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8804</v>
      </c>
      <c r="Y35" s="404"/>
      <c r="Z35" s="404"/>
      <c r="AA35" s="55" t="s">
        <v>56</v>
      </c>
      <c r="AB35" s="405">
        <v>761</v>
      </c>
      <c r="AC35" s="406"/>
      <c r="AD35" s="406"/>
      <c r="AE35" s="58" t="s">
        <v>56</v>
      </c>
      <c r="AF35" s="405">
        <v>10060</v>
      </c>
      <c r="AG35" s="406"/>
      <c r="AH35" s="406"/>
      <c r="AI35" s="55" t="s">
        <v>56</v>
      </c>
      <c r="AJ35" s="405">
        <v>0</v>
      </c>
      <c r="AK35" s="406"/>
      <c r="AL35" s="406"/>
      <c r="AM35" s="55" t="s">
        <v>56</v>
      </c>
      <c r="AN35" s="407">
        <f>(X35+AF35)-(AB35+AJ35)</f>
        <v>18103</v>
      </c>
      <c r="AO35" s="408"/>
      <c r="AP35" s="55" t="s">
        <v>56</v>
      </c>
      <c r="AQ35" s="409" t="s">
        <v>309</v>
      </c>
      <c r="AR35" s="410"/>
      <c r="AS35" s="410"/>
      <c r="AT35" s="410"/>
      <c r="AU35" s="411"/>
    </row>
    <row r="36" spans="1:47" ht="15.75" customHeight="1">
      <c r="A36" s="218" t="s">
        <v>83</v>
      </c>
      <c r="B36" s="51"/>
      <c r="C36" s="51"/>
      <c r="D36" s="51"/>
      <c r="E36" s="51"/>
      <c r="F36" s="51"/>
      <c r="G36" s="47"/>
      <c r="H36" s="376">
        <f>SUM(AB9:AC30)</f>
        <v>0.10416666666666666</v>
      </c>
      <c r="I36" s="377"/>
      <c r="J36" s="377"/>
      <c r="K36" s="378">
        <v>120</v>
      </c>
      <c r="L36" s="379"/>
      <c r="M36" s="37" t="s">
        <v>56</v>
      </c>
      <c r="N36" s="380">
        <f t="shared" si="2"/>
        <v>300</v>
      </c>
      <c r="O36" s="381"/>
      <c r="P36" s="37" t="s">
        <v>56</v>
      </c>
      <c r="Q36" s="31"/>
      <c r="R36" s="389" t="s">
        <v>39</v>
      </c>
      <c r="S36" s="390"/>
      <c r="T36" s="390"/>
      <c r="U36" s="390"/>
      <c r="V36" s="390"/>
      <c r="W36" s="390"/>
      <c r="X36" s="374">
        <v>4000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2000</v>
      </c>
      <c r="AO36" s="352"/>
      <c r="AP36" s="56" t="s">
        <v>56</v>
      </c>
      <c r="AQ36" s="353"/>
      <c r="AR36" s="354"/>
      <c r="AS36" s="354"/>
      <c r="AT36" s="354"/>
      <c r="AU36" s="355"/>
    </row>
    <row r="37" spans="1:47" ht="15.75" customHeight="1">
      <c r="A37" s="218" t="s">
        <v>67</v>
      </c>
      <c r="B37" s="51"/>
      <c r="C37" s="51"/>
      <c r="D37" s="51"/>
      <c r="E37" s="51"/>
      <c r="F37" s="51"/>
      <c r="G37" s="47"/>
      <c r="H37" s="376">
        <f>SUM(AD9:AE30)</f>
        <v>1.2500000000000001E-2</v>
      </c>
      <c r="I37" s="377"/>
      <c r="J37" s="377"/>
      <c r="K37" s="378">
        <v>89</v>
      </c>
      <c r="L37" s="379"/>
      <c r="M37" s="37" t="s">
        <v>56</v>
      </c>
      <c r="N37" s="380">
        <f t="shared" si="2"/>
        <v>26.700000000000003</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18" t="s">
        <v>150</v>
      </c>
      <c r="B38" s="51"/>
      <c r="C38" s="51"/>
      <c r="D38" s="51"/>
      <c r="E38" s="51"/>
      <c r="F38" s="51"/>
      <c r="G38" s="47"/>
      <c r="H38" s="376">
        <f>SUM(AF9:AG30)</f>
        <v>0.13749999999999998</v>
      </c>
      <c r="I38" s="377"/>
      <c r="J38" s="377"/>
      <c r="K38" s="378">
        <v>89</v>
      </c>
      <c r="L38" s="379"/>
      <c r="M38" s="37" t="s">
        <v>56</v>
      </c>
      <c r="N38" s="380">
        <f t="shared" si="2"/>
        <v>293.7</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18"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18"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18" t="s">
        <v>68</v>
      </c>
      <c r="B41" s="51"/>
      <c r="C41" s="51"/>
      <c r="D41" s="51"/>
      <c r="E41" s="51"/>
      <c r="F41" s="51"/>
      <c r="G41" s="47"/>
      <c r="H41" s="376">
        <f>SUM(AL9:AM30)</f>
        <v>0.74583333333333335</v>
      </c>
      <c r="I41" s="377"/>
      <c r="J41" s="377"/>
      <c r="K41" s="378">
        <v>8</v>
      </c>
      <c r="L41" s="379"/>
      <c r="M41" s="37" t="s">
        <v>56</v>
      </c>
      <c r="N41" s="380">
        <f t="shared" si="2"/>
        <v>143.19999999999999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18"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763.59999999999991</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43904</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43904</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177</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174</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170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13" t="s">
        <v>169</v>
      </c>
      <c r="AH71" s="214"/>
      <c r="AI71" s="214"/>
      <c r="AJ71" s="214"/>
      <c r="AK71" s="214"/>
      <c r="AL71" s="215"/>
      <c r="AM71" s="213" t="s">
        <v>164</v>
      </c>
      <c r="AN71" s="214"/>
      <c r="AO71" s="214"/>
      <c r="AP71" s="21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13" t="s">
        <v>165</v>
      </c>
      <c r="AH72" s="214"/>
      <c r="AI72" s="214"/>
      <c r="AJ72" s="214"/>
      <c r="AK72" s="214"/>
      <c r="AL72" s="215"/>
      <c r="AM72" s="213" t="s">
        <v>166</v>
      </c>
      <c r="AN72" s="214"/>
      <c r="AO72" s="214"/>
      <c r="AP72" s="21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13" t="s">
        <v>173</v>
      </c>
      <c r="AH73" s="214"/>
      <c r="AI73" s="214"/>
      <c r="AJ73" s="214"/>
      <c r="AK73" s="214"/>
      <c r="AL73" s="215"/>
      <c r="AM73" s="213" t="s">
        <v>159</v>
      </c>
      <c r="AN73" s="214"/>
      <c r="AO73" s="214" t="s">
        <v>171</v>
      </c>
      <c r="AP73" s="21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13" t="s">
        <v>155</v>
      </c>
      <c r="AH74" s="214"/>
      <c r="AI74" s="214"/>
      <c r="AJ74" s="214"/>
      <c r="AK74" s="214"/>
      <c r="AL74" s="215"/>
      <c r="AM74" s="213" t="s">
        <v>160</v>
      </c>
      <c r="AN74" s="214"/>
      <c r="AO74" s="214"/>
      <c r="AP74" s="21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13" t="s">
        <v>156</v>
      </c>
      <c r="AH75" s="214"/>
      <c r="AI75" s="214"/>
      <c r="AJ75" s="214"/>
      <c r="AK75" s="214"/>
      <c r="AL75" s="215"/>
      <c r="AM75" s="213" t="s">
        <v>161</v>
      </c>
      <c r="AN75" s="214"/>
      <c r="AO75" s="214"/>
      <c r="AP75" s="21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13" t="s">
        <v>157</v>
      </c>
      <c r="AH76" s="214"/>
      <c r="AI76" s="214"/>
      <c r="AJ76" s="214"/>
      <c r="AK76" s="214"/>
      <c r="AL76" s="215"/>
      <c r="AM76" s="213" t="s">
        <v>161</v>
      </c>
      <c r="AN76" s="214"/>
      <c r="AO76" s="214"/>
      <c r="AP76" s="21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13" t="s">
        <v>158</v>
      </c>
      <c r="AH77" s="214"/>
      <c r="AI77" s="214"/>
      <c r="AJ77" s="214"/>
      <c r="AK77" s="214"/>
      <c r="AL77" s="215"/>
      <c r="AM77" s="213" t="s">
        <v>162</v>
      </c>
      <c r="AN77" s="214"/>
      <c r="AO77" s="214" t="s">
        <v>171</v>
      </c>
      <c r="AP77" s="21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14</vt:i4>
      </vt:variant>
    </vt:vector>
  </HeadingPairs>
  <TitlesOfParts>
    <vt:vector size="33"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2020-03-14T00:47:01Z</cp:lastPrinted>
  <dcterms:created xsi:type="dcterms:W3CDTF">2009-03-31T01:48:22Z</dcterms:created>
  <dcterms:modified xsi:type="dcterms:W3CDTF">2020-03-14T15:48:01Z</dcterms:modified>
</cp:coreProperties>
</file>