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9900" firstSheet="12" activeTab="17"/>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0" r:id="rId18"/>
    <sheet name="Sheet2" sheetId="47" r:id="rId19"/>
    <sheet name="Sheet1" sheetId="26" r:id="rId20"/>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1" l="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<sst xmlns="http://schemas.openxmlformats.org/spreadsheetml/2006/main" count="5184" uniqueCount="315">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</sst>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32" t="s">
        <v>53</v>
      </c>
      <c r="L8" s="133"/>
      <c r="M8" s="133"/>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2.4999999999999998E-2</v>
      </c>
      <c r="Y9" s="305"/>
      <c r="Z9" s="302"/>
      <c r="AA9" s="303"/>
      <c r="AB9" s="304"/>
      <c r="AC9" s="303"/>
      <c r="AD9" s="304"/>
      <c r="AE9" s="303"/>
      <c r="AF9" s="304"/>
      <c r="AG9" s="303"/>
      <c r="AH9" s="304"/>
      <c r="AI9" s="303"/>
      <c r="AJ9" s="304"/>
      <c r="AK9" s="303"/>
      <c r="AL9" s="304">
        <v>2.4999999999999998E-2</v>
      </c>
      <c r="AM9" s="305"/>
      <c r="AN9" s="306" t="s">
        <v>196</v>
      </c>
      <c r="AO9" s="307"/>
      <c r="AP9" s="307"/>
      <c r="AQ9" s="307"/>
      <c r="AR9" s="307"/>
      <c r="AS9" s="307"/>
      <c r="AT9" s="307"/>
      <c r="AU9" s="308"/>
    </row>
    <row r="10" spans="1:47" ht="15.75" customHeight="1" thickTop="1">
      <c r="A10" s="18"/>
      <c r="B10" s="18"/>
      <c r="C10" s="18"/>
      <c r="D10" s="18"/>
      <c r="E10" s="19"/>
      <c r="F10" s="19"/>
      <c r="G10" s="19"/>
      <c r="H10" s="19"/>
      <c r="I10" s="19"/>
      <c r="J10" s="19"/>
      <c r="U10" s="20"/>
      <c r="V10" s="309">
        <v>2.4999999999999998E-2</v>
      </c>
      <c r="W10" s="310"/>
      <c r="X10" s="311">
        <v>0.1125</v>
      </c>
      <c r="Y10" s="312"/>
      <c r="Z10" s="309"/>
      <c r="AA10" s="310"/>
      <c r="AB10" s="311"/>
      <c r="AC10" s="310"/>
      <c r="AD10" s="311"/>
      <c r="AE10" s="310"/>
      <c r="AF10" s="311">
        <v>8.7500000000000008E-2</v>
      </c>
      <c r="AG10" s="310"/>
      <c r="AH10" s="311"/>
      <c r="AI10" s="310"/>
      <c r="AJ10" s="311"/>
      <c r="AK10" s="310"/>
      <c r="AL10" s="311"/>
      <c r="AM10" s="312"/>
      <c r="AN10" s="313" t="s">
        <v>197</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0.1125</v>
      </c>
      <c r="W11" s="310"/>
      <c r="X11" s="311">
        <v>0.33333333333333331</v>
      </c>
      <c r="Y11" s="312"/>
      <c r="Z11" s="309"/>
      <c r="AA11" s="310"/>
      <c r="AB11" s="311"/>
      <c r="AC11" s="310"/>
      <c r="AD11" s="311"/>
      <c r="AE11" s="310"/>
      <c r="AF11" s="311"/>
      <c r="AG11" s="310"/>
      <c r="AH11" s="311"/>
      <c r="AI11" s="310"/>
      <c r="AJ11" s="311"/>
      <c r="AK11" s="310"/>
      <c r="AL11" s="311">
        <v>0.22083333333333333</v>
      </c>
      <c r="AM11" s="312"/>
      <c r="AN11" s="313" t="s">
        <v>196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0.39166666666666666</v>
      </c>
      <c r="Y12" s="312"/>
      <c r="Z12" s="309"/>
      <c r="AA12" s="310"/>
      <c r="AB12" s="311"/>
      <c r="AC12" s="310"/>
      <c r="AD12" s="311"/>
      <c r="AE12" s="310"/>
      <c r="AF12" s="311">
        <v>5.8333333333333327E-2</v>
      </c>
      <c r="AG12" s="310"/>
      <c r="AH12" s="311"/>
      <c r="AI12" s="310"/>
      <c r="AJ12" s="311"/>
      <c r="AK12" s="310"/>
      <c r="AL12" s="311"/>
      <c r="AM12" s="312"/>
      <c r="AN12" s="313" t="s">
        <v>198</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0.39166666666666666</v>
      </c>
      <c r="W13" s="310"/>
      <c r="X13" s="311">
        <v>0.54166666666666663</v>
      </c>
      <c r="Y13" s="312"/>
      <c r="Z13" s="309"/>
      <c r="AA13" s="310"/>
      <c r="AB13" s="311"/>
      <c r="AC13" s="310"/>
      <c r="AD13" s="311"/>
      <c r="AE13" s="310"/>
      <c r="AF13" s="311"/>
      <c r="AG13" s="310"/>
      <c r="AH13" s="311"/>
      <c r="AI13" s="310"/>
      <c r="AJ13" s="311"/>
      <c r="AK13" s="310"/>
      <c r="AL13" s="311">
        <v>0.15</v>
      </c>
      <c r="AM13" s="312"/>
      <c r="AN13" s="313" t="s">
        <v>196</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0.54166666666666663</v>
      </c>
      <c r="W14" s="310"/>
      <c r="X14" s="311">
        <v>0.64583333333333337</v>
      </c>
      <c r="Y14" s="312"/>
      <c r="Z14" s="309"/>
      <c r="AA14" s="310"/>
      <c r="AB14" s="311"/>
      <c r="AC14" s="310"/>
      <c r="AD14" s="311"/>
      <c r="AE14" s="310"/>
      <c r="AF14" s="311">
        <v>0.10416666666666667</v>
      </c>
      <c r="AG14" s="310"/>
      <c r="AH14" s="311"/>
      <c r="AI14" s="310"/>
      <c r="AJ14" s="311"/>
      <c r="AK14" s="310"/>
      <c r="AL14" s="311"/>
      <c r="AM14" s="312"/>
      <c r="AN14" s="313" t="s">
        <v>199</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0.64583333333333337</v>
      </c>
      <c r="W15" s="310"/>
      <c r="X15" s="311">
        <v>0.75</v>
      </c>
      <c r="Y15" s="312"/>
      <c r="Z15" s="309"/>
      <c r="AA15" s="310"/>
      <c r="AB15" s="311"/>
      <c r="AC15" s="310"/>
      <c r="AD15" s="311"/>
      <c r="AE15" s="310"/>
      <c r="AF15" s="311"/>
      <c r="AG15" s="310"/>
      <c r="AH15" s="311"/>
      <c r="AI15" s="310"/>
      <c r="AJ15" s="311"/>
      <c r="AK15" s="310"/>
      <c r="AL15" s="311">
        <v>0.10416666666666667</v>
      </c>
      <c r="AM15" s="312"/>
      <c r="AN15" s="313" t="s">
        <v>196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0.75</v>
      </c>
      <c r="W16" s="310"/>
      <c r="X16" s="311">
        <v>0.85</v>
      </c>
      <c r="Y16" s="312"/>
      <c r="Z16" s="309"/>
      <c r="AA16" s="310"/>
      <c r="AB16" s="311"/>
      <c r="AC16" s="310"/>
      <c r="AD16" s="311"/>
      <c r="AE16" s="310"/>
      <c r="AF16" s="311">
        <v>9.9999999999999992E-2</v>
      </c>
      <c r="AG16" s="310"/>
      <c r="AH16" s="311"/>
      <c r="AI16" s="310"/>
      <c r="AJ16" s="311"/>
      <c r="AK16" s="310"/>
      <c r="AL16" s="311"/>
      <c r="AM16" s="312"/>
      <c r="AN16" s="313" t="s">
        <v>200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0.85</v>
      </c>
      <c r="W17" s="310"/>
      <c r="X17" s="311">
        <v>1</v>
      </c>
      <c r="Y17" s="312"/>
      <c r="Z17" s="309"/>
      <c r="AA17" s="310"/>
      <c r="AB17" s="311"/>
      <c r="AC17" s="310"/>
      <c r="AD17" s="311"/>
      <c r="AE17" s="310"/>
      <c r="AF17" s="311"/>
      <c r="AG17" s="310"/>
      <c r="AH17" s="311"/>
      <c r="AI17" s="310"/>
      <c r="AJ17" s="311"/>
      <c r="AK17" s="310"/>
      <c r="AL17" s="311">
        <v>0.15</v>
      </c>
      <c r="AM17" s="312"/>
      <c r="AN17" s="313" t="s">
        <v>196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0.35</v>
      </c>
      <c r="AG31" s="387"/>
      <c r="AH31" s="387">
        <f>SUM(AH9:AI30)</f>
        <v>0</v>
      </c>
      <c r="AI31" s="387"/>
      <c r="AJ31" s="387">
        <f>SUM(AJ9:AK30)</f>
        <v>0</v>
      </c>
      <c r="AK31" s="387"/>
      <c r="AL31" s="388">
        <f>SUM(AL9:AM30)</f>
        <v>0.65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12688</v>
      </c>
      <c r="Y35" s="420"/>
      <c r="Z35" s="420"/>
      <c r="AA35" s="55" t="s">
        <v>56</v>
      </c>
      <c r="AB35" s="421">
        <v>868</v>
      </c>
      <c r="AC35" s="422"/>
      <c r="AD35" s="422"/>
      <c r="AE35" s="58" t="s">
        <v>56</v>
      </c>
      <c r="AF35" s="421">
        <v>0</v>
      </c>
      <c r="AG35" s="422"/>
      <c r="AH35" s="422"/>
      <c r="AI35" s="55" t="s">
        <v>56</v>
      </c>
      <c r="AJ35" s="421">
        <v>0</v>
      </c>
      <c r="AK35" s="422"/>
      <c r="AL35" s="422"/>
      <c r="AM35" s="55" t="s">
        <v>56</v>
      </c>
      <c r="AN35" s="423">
        <f>(X35+AF35)-(AB35+AJ35)</f>
        <v>11820</v>
      </c>
      <c r="AO35" s="424"/>
      <c r="AP35" s="55" t="s">
        <v>56</v>
      </c>
      <c r="AQ35" s="425"/>
      <c r="AR35" s="426"/>
      <c r="AS35" s="426"/>
      <c r="AT35" s="426"/>
      <c r="AU35" s="427"/>
    </row>
    <row r="36" spans="1:47" ht="15.75" customHeight="1">
      <c r="A36" s="134"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53000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51000</v>
      </c>
      <c r="AO36" s="443"/>
      <c r="AP36" s="56" t="s">
        <v>56</v>
      </c>
      <c r="AQ36" s="428"/>
      <c r="AR36" s="429"/>
      <c r="AS36" s="429"/>
      <c r="AT36" s="429"/>
      <c r="AU36" s="430"/>
    </row>
    <row r="37" spans="1:47" ht="15.75" customHeight="1">
      <c r="A37" s="134"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34" t="s">
        <v>150</v>
      </c>
      <c r="B38" s="51"/>
      <c r="C38" s="51"/>
      <c r="D38" s="51"/>
      <c r="E38" s="51"/>
      <c r="F38" s="51"/>
      <c r="G38" s="47"/>
      <c r="H38" s="431">
        <f>SUM(AF9:AG30)</f>
        <v>0.35</v>
      </c>
      <c r="I38" s="432"/>
      <c r="J38" s="432"/>
      <c r="K38" s="433">
        <v>89</v>
      </c>
      <c r="L38" s="434"/>
      <c r="M38" s="37" t="s">
        <v>56</v>
      </c>
      <c r="N38" s="435">
        <f t="shared" si="2"/>
        <v>747.59999999999991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3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3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34" t="s">
        <v>68</v>
      </c>
      <c r="B41" s="51"/>
      <c r="C41" s="51"/>
      <c r="D41" s="51"/>
      <c r="E41" s="51"/>
      <c r="F41" s="51"/>
      <c r="G41" s="47"/>
      <c r="H41" s="431">
        <f>SUM(AL9:AM30)</f>
        <v>0.65</v>
      </c>
      <c r="I41" s="432"/>
      <c r="J41" s="432"/>
      <c r="K41" s="433">
        <v>8</v>
      </c>
      <c r="L41" s="434"/>
      <c r="M41" s="37" t="s">
        <v>56</v>
      </c>
      <c r="N41" s="435">
        <f t="shared" si="2"/>
        <v>124.80000000000001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3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872.39999999999986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190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29" t="s">
        <v>176</v>
      </c>
      <c r="AH71" s="130"/>
      <c r="AI71" s="130"/>
      <c r="AJ71" s="130"/>
      <c r="AK71" s="130"/>
      <c r="AL71" s="131"/>
      <c r="AM71" s="129" t="s">
        <v>171</v>
      </c>
      <c r="AN71" s="130"/>
      <c r="AO71" s="130" t="s">
        <v>191</v>
      </c>
      <c r="AP71" s="135"/>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29" t="s">
        <v>172</v>
      </c>
      <c r="AH72" s="130"/>
      <c r="AI72" s="130"/>
      <c r="AJ72" s="130"/>
      <c r="AK72" s="130"/>
      <c r="AL72" s="131"/>
      <c r="AM72" s="129" t="s">
        <v>173</v>
      </c>
      <c r="AN72" s="130"/>
      <c r="AO72" s="130" t="s">
        <v>191</v>
      </c>
      <c r="AP72" s="135"/>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29" t="s">
        <v>156</v>
      </c>
      <c r="AH73" s="130"/>
      <c r="AI73" s="130"/>
      <c r="AJ73" s="130"/>
      <c r="AK73" s="130"/>
      <c r="AL73" s="131"/>
      <c r="AM73" s="129" t="s">
        <v>161</v>
      </c>
      <c r="AN73" s="130"/>
      <c r="AO73" s="130"/>
      <c r="AP73" s="135"/>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29" t="s">
        <v>157</v>
      </c>
      <c r="AH74" s="130"/>
      <c r="AI74" s="130"/>
      <c r="AJ74" s="130"/>
      <c r="AK74" s="130"/>
      <c r="AL74" s="131"/>
      <c r="AM74" s="129" t="s">
        <v>162</v>
      </c>
      <c r="AN74" s="130"/>
      <c r="AO74" s="130"/>
      <c r="AP74" s="135"/>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29" t="s">
        <v>158</v>
      </c>
      <c r="AH75" s="130"/>
      <c r="AI75" s="130"/>
      <c r="AJ75" s="130"/>
      <c r="AK75" s="130"/>
      <c r="AL75" s="131"/>
      <c r="AM75" s="129" t="s">
        <v>163</v>
      </c>
      <c r="AN75" s="130"/>
      <c r="AO75" s="130"/>
      <c r="AP75" s="135"/>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29" t="s">
        <v>159</v>
      </c>
      <c r="AH76" s="130"/>
      <c r="AI76" s="130"/>
      <c r="AJ76" s="130"/>
      <c r="AK76" s="130"/>
      <c r="AL76" s="131"/>
      <c r="AM76" s="129" t="s">
        <v>163</v>
      </c>
      <c r="AN76" s="130"/>
      <c r="AO76" s="130" t="s">
        <v>191</v>
      </c>
      <c r="AP76" s="135"/>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29" t="s">
        <v>160</v>
      </c>
      <c r="AH77" s="130"/>
      <c r="AI77" s="130"/>
      <c r="AJ77" s="130"/>
      <c r="AK77" s="130"/>
      <c r="AL77" s="131"/>
      <c r="AM77" s="129" t="s">
        <v>164</v>
      </c>
      <c r="AN77" s="130"/>
      <c r="AO77" s="130"/>
      <c r="AP77" s="135"/>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43831</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39" t="s">
        <v>53</v>
      </c>
      <c r="L8" s="140"/>
      <c r="M8" s="140"/>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6.25E-2</v>
      </c>
      <c r="Y9" s="305"/>
      <c r="Z9" s="302"/>
      <c r="AA9" s="303"/>
      <c r="AB9" s="304"/>
      <c r="AC9" s="303"/>
      <c r="AD9" s="304"/>
      <c r="AE9" s="303"/>
      <c r="AF9" s="304"/>
      <c r="AG9" s="303"/>
      <c r="AH9" s="304"/>
      <c r="AI9" s="303"/>
      <c r="AJ9" s="304"/>
      <c r="AK9" s="303"/>
      <c r="AL9" s="304">
        <v>6.25E-2</v>
      </c>
      <c r="AM9" s="305"/>
      <c r="AN9" s="306" t="s">
        <v>180</v>
      </c>
      <c r="AO9" s="307"/>
      <c r="AP9" s="307"/>
      <c r="AQ9" s="307"/>
      <c r="AR9" s="307"/>
      <c r="AS9" s="307"/>
      <c r="AT9" s="307"/>
      <c r="AU9" s="308"/>
    </row>
    <row r="10" spans="1:47" ht="15.75" customHeight="1" thickTop="1">
      <c r="A10" s="18"/>
      <c r="B10" s="18"/>
      <c r="C10" s="18"/>
      <c r="D10" s="18"/>
      <c r="E10" s="19"/>
      <c r="F10" s="19"/>
      <c r="G10" s="19"/>
      <c r="H10" s="19"/>
      <c r="I10" s="19"/>
      <c r="J10" s="19"/>
      <c r="U10" s="20"/>
      <c r="V10" s="309">
        <v>6.25E-2</v>
      </c>
      <c r="W10" s="310"/>
      <c r="X10" s="311">
        <v>8.3333333333333329E-2</v>
      </c>
      <c r="Y10" s="312"/>
      <c r="Z10" s="309"/>
      <c r="AA10" s="310"/>
      <c r="AB10" s="311">
        <v>1.7361111111111112E-2</v>
      </c>
      <c r="AC10" s="310"/>
      <c r="AD10" s="311"/>
      <c r="AE10" s="310"/>
      <c r="AF10" s="311">
        <v>3.472222222222222E-3</v>
      </c>
      <c r="AG10" s="310"/>
      <c r="AH10" s="311"/>
      <c r="AI10" s="310"/>
      <c r="AJ10" s="311"/>
      <c r="AK10" s="310"/>
      <c r="AL10" s="311"/>
      <c r="AM10" s="312"/>
      <c r="AN10" s="313" t="s">
        <v>181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11">
        <v>0.10416666666666667</v>
      </c>
      <c r="Y11" s="312"/>
      <c r="Z11" s="309"/>
      <c r="AA11" s="310"/>
      <c r="AB11" s="311">
        <v>1.2499999999999999E-2</v>
      </c>
      <c r="AC11" s="310"/>
      <c r="AD11" s="311">
        <v>4.1666666666666666E-3</v>
      </c>
      <c r="AE11" s="310"/>
      <c r="AF11" s="311">
        <v>4.1666666666666666E-3</v>
      </c>
      <c r="AG11" s="310"/>
      <c r="AH11" s="311"/>
      <c r="AI11" s="310"/>
      <c r="AJ11" s="311"/>
      <c r="AK11" s="310"/>
      <c r="AL11" s="311"/>
      <c r="AM11" s="312"/>
      <c r="AN11" s="313" t="s">
        <v>182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0.10416666666666667</v>
      </c>
      <c r="W12" s="310"/>
      <c r="X12" s="311">
        <v>0.14583333333333334</v>
      </c>
      <c r="Y12" s="312"/>
      <c r="Z12" s="309"/>
      <c r="AA12" s="310"/>
      <c r="AB12" s="311">
        <v>2.7777777777777776E-2</v>
      </c>
      <c r="AC12" s="310"/>
      <c r="AD12" s="311">
        <v>6.9444444444444441E-3</v>
      </c>
      <c r="AE12" s="310"/>
      <c r="AF12" s="311">
        <v>6.9444444444444441E-3</v>
      </c>
      <c r="AG12" s="310"/>
      <c r="AH12" s="311"/>
      <c r="AI12" s="310"/>
      <c r="AJ12" s="311"/>
      <c r="AK12" s="310"/>
      <c r="AL12" s="311"/>
      <c r="AM12" s="312"/>
      <c r="AN12" s="313" t="s">
        <v>183</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0.14583333333333334</v>
      </c>
      <c r="W13" s="310"/>
      <c r="X13" s="311">
        <v>0.19999999999999998</v>
      </c>
      <c r="Y13" s="312"/>
      <c r="Z13" s="309"/>
      <c r="AA13" s="310"/>
      <c r="AB13" s="311">
        <v>4.1666666666666664E-2</v>
      </c>
      <c r="AC13" s="310"/>
      <c r="AD13" s="311"/>
      <c r="AE13" s="310"/>
      <c r="AF13" s="311">
        <v>1.2499999999999999E-2</v>
      </c>
      <c r="AG13" s="310"/>
      <c r="AH13" s="311"/>
      <c r="AI13" s="310"/>
      <c r="AJ13" s="311"/>
      <c r="AK13" s="310"/>
      <c r="AL13" s="311"/>
      <c r="AM13" s="312"/>
      <c r="AN13" s="313" t="s">
        <v>184</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0.19999999999999998</v>
      </c>
      <c r="W14" s="310"/>
      <c r="X14" s="311">
        <v>0.22916666666666666</v>
      </c>
      <c r="Y14" s="312"/>
      <c r="Z14" s="309"/>
      <c r="AA14" s="310"/>
      <c r="AB14" s="311">
        <v>1.3888888888888888E-2</v>
      </c>
      <c r="AC14" s="310"/>
      <c r="AD14" s="311">
        <v>6.9444444444444441E-3</v>
      </c>
      <c r="AE14" s="310"/>
      <c r="AF14" s="311">
        <v>8.3333333333333332E-3</v>
      </c>
      <c r="AG14" s="310"/>
      <c r="AH14" s="311"/>
      <c r="AI14" s="310"/>
      <c r="AJ14" s="311"/>
      <c r="AK14" s="310"/>
      <c r="AL14" s="311"/>
      <c r="AM14" s="312"/>
      <c r="AN14" s="313" t="s">
        <v>185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0.22916666666666666</v>
      </c>
      <c r="W15" s="310"/>
      <c r="X15" s="311">
        <v>0.52083333333333337</v>
      </c>
      <c r="Y15" s="312"/>
      <c r="Z15" s="309"/>
      <c r="AA15" s="310"/>
      <c r="AB15" s="311"/>
      <c r="AC15" s="310"/>
      <c r="AD15" s="311"/>
      <c r="AE15" s="310"/>
      <c r="AF15" s="311"/>
      <c r="AG15" s="310"/>
      <c r="AH15" s="311"/>
      <c r="AI15" s="310"/>
      <c r="AJ15" s="311"/>
      <c r="AK15" s="310"/>
      <c r="AL15" s="311">
        <v>0.29166666666666669</v>
      </c>
      <c r="AM15" s="312"/>
      <c r="AN15" s="313" t="s">
        <v>180</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0.52083333333333337</v>
      </c>
      <c r="W16" s="310"/>
      <c r="X16" s="311">
        <v>0.54166666666666663</v>
      </c>
      <c r="Y16" s="312"/>
      <c r="Z16" s="309"/>
      <c r="AA16" s="310"/>
      <c r="AB16" s="311">
        <v>1.2499999999999999E-2</v>
      </c>
      <c r="AC16" s="310"/>
      <c r="AD16" s="311">
        <v>4.1666666666666666E-3</v>
      </c>
      <c r="AE16" s="310"/>
      <c r="AF16" s="311">
        <v>4.1666666666666666E-3</v>
      </c>
      <c r="AG16" s="310"/>
      <c r="AH16" s="311"/>
      <c r="AI16" s="310"/>
      <c r="AJ16" s="311"/>
      <c r="AK16" s="310"/>
      <c r="AL16" s="311"/>
      <c r="AM16" s="312"/>
      <c r="AN16" s="313" t="s">
        <v>186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0.54166666666666663</v>
      </c>
      <c r="W17" s="310"/>
      <c r="X17" s="311">
        <v>0.56666666666666665</v>
      </c>
      <c r="Y17" s="312"/>
      <c r="Z17" s="309"/>
      <c r="AA17" s="310"/>
      <c r="AB17" s="311">
        <v>1.3888888888888888E-2</v>
      </c>
      <c r="AC17" s="310"/>
      <c r="AD17" s="311">
        <v>4.1666666666666666E-3</v>
      </c>
      <c r="AE17" s="310"/>
      <c r="AF17" s="311">
        <v>6.9444444444444441E-3</v>
      </c>
      <c r="AG17" s="310"/>
      <c r="AH17" s="311"/>
      <c r="AI17" s="310"/>
      <c r="AJ17" s="311"/>
      <c r="AK17" s="310"/>
      <c r="AL17" s="311"/>
      <c r="AM17" s="312"/>
      <c r="AN17" s="313" t="s">
        <v>187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0.56666666666666665</v>
      </c>
      <c r="W18" s="310"/>
      <c r="X18" s="346">
        <v>0.66666666666666663</v>
      </c>
      <c r="Y18" s="347"/>
      <c r="Z18" s="309"/>
      <c r="AA18" s="310"/>
      <c r="AB18" s="311"/>
      <c r="AC18" s="310"/>
      <c r="AD18" s="311"/>
      <c r="AE18" s="310"/>
      <c r="AF18" s="311"/>
      <c r="AG18" s="310"/>
      <c r="AH18" s="311"/>
      <c r="AI18" s="310"/>
      <c r="AJ18" s="311"/>
      <c r="AK18" s="310"/>
      <c r="AL18" s="311">
        <v>9.9999999999999992E-2</v>
      </c>
      <c r="AM18" s="312"/>
      <c r="AN18" s="313" t="s">
        <v>188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0.72916666666666663</v>
      </c>
      <c r="Y19" s="347"/>
      <c r="Z19" s="309"/>
      <c r="AA19" s="310"/>
      <c r="AB19" s="311"/>
      <c r="AC19" s="310"/>
      <c r="AD19" s="311"/>
      <c r="AE19" s="310"/>
      <c r="AF19" s="311">
        <v>6.25E-2</v>
      </c>
      <c r="AG19" s="310"/>
      <c r="AH19" s="311"/>
      <c r="AI19" s="310"/>
      <c r="AJ19" s="311"/>
      <c r="AK19" s="310"/>
      <c r="AL19" s="311"/>
      <c r="AM19" s="312"/>
      <c r="AN19" s="313" t="s">
        <v>189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0.72916666666666663</v>
      </c>
      <c r="W20" s="310"/>
      <c r="X20" s="346">
        <v>0.8125</v>
      </c>
      <c r="Y20" s="347"/>
      <c r="Z20" s="309"/>
      <c r="AA20" s="310"/>
      <c r="AB20" s="311"/>
      <c r="AC20" s="310"/>
      <c r="AD20" s="311"/>
      <c r="AE20" s="310"/>
      <c r="AF20" s="311"/>
      <c r="AG20" s="310"/>
      <c r="AH20" s="311"/>
      <c r="AI20" s="310"/>
      <c r="AJ20" s="311"/>
      <c r="AK20" s="310"/>
      <c r="AL20" s="311">
        <v>8.3333333333333329E-2</v>
      </c>
      <c r="AM20" s="312"/>
      <c r="AN20" s="313" t="s">
        <v>192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0.8125</v>
      </c>
      <c r="W21" s="310"/>
      <c r="X21" s="346">
        <v>0.85416666666666663</v>
      </c>
      <c r="Y21" s="347"/>
      <c r="Z21" s="309"/>
      <c r="AA21" s="310"/>
      <c r="AB21" s="311">
        <v>3.125E-2</v>
      </c>
      <c r="AC21" s="310"/>
      <c r="AD21" s="311"/>
      <c r="AE21" s="310"/>
      <c r="AF21" s="311">
        <v>1.0416666666666666E-2</v>
      </c>
      <c r="AG21" s="310"/>
      <c r="AH21" s="311"/>
      <c r="AI21" s="310"/>
      <c r="AJ21" s="311"/>
      <c r="AK21" s="310"/>
      <c r="AL21" s="311"/>
      <c r="AM21" s="312"/>
      <c r="AN21" s="313" t="s">
        <v>193</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0.85416666666666663</v>
      </c>
      <c r="W22" s="359"/>
      <c r="X22" s="360">
        <v>0.875</v>
      </c>
      <c r="Y22" s="311"/>
      <c r="Z22" s="358"/>
      <c r="AA22" s="359"/>
      <c r="AB22" s="359"/>
      <c r="AC22" s="359"/>
      <c r="AD22" s="359"/>
      <c r="AE22" s="359"/>
      <c r="AF22" s="359"/>
      <c r="AG22" s="359"/>
      <c r="AH22" s="359"/>
      <c r="AI22" s="359"/>
      <c r="AJ22" s="359"/>
      <c r="AK22" s="359"/>
      <c r="AL22" s="310">
        <v>2.0833333333333332E-2</v>
      </c>
      <c r="AM22" s="311"/>
      <c r="AN22" s="313" t="s">
        <v>194</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0.875</v>
      </c>
      <c r="W23" s="359"/>
      <c r="X23" s="359">
        <v>0.95416666666666661</v>
      </c>
      <c r="Y23" s="311"/>
      <c r="Z23" s="358"/>
      <c r="AA23" s="359"/>
      <c r="AB23" s="359"/>
      <c r="AC23" s="359"/>
      <c r="AD23" s="359"/>
      <c r="AE23" s="359"/>
      <c r="AF23" s="359">
        <v>7.9166666666666663E-2</v>
      </c>
      <c r="AG23" s="359"/>
      <c r="AH23" s="359"/>
      <c r="AI23" s="359"/>
      <c r="AJ23" s="359"/>
      <c r="AK23" s="359"/>
      <c r="AL23" s="310"/>
      <c r="AM23" s="311"/>
      <c r="AN23" s="313" t="s">
        <v>195</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0.95416666666666661</v>
      </c>
      <c r="W24" s="359"/>
      <c r="X24" s="310">
        <v>1</v>
      </c>
      <c r="Y24" s="311"/>
      <c r="Z24" s="358"/>
      <c r="AA24" s="359"/>
      <c r="AB24" s="359"/>
      <c r="AC24" s="359"/>
      <c r="AD24" s="359"/>
      <c r="AE24" s="359"/>
      <c r="AF24" s="359"/>
      <c r="AG24" s="359"/>
      <c r="AH24" s="359"/>
      <c r="AI24" s="359"/>
      <c r="AJ24" s="359"/>
      <c r="AK24" s="359"/>
      <c r="AL24" s="310">
        <v>4.5833333333333337E-2</v>
      </c>
      <c r="AM24" s="311"/>
      <c r="AN24" s="313" t="s">
        <v>196</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0.17083333333333334</v>
      </c>
      <c r="AC31" s="387"/>
      <c r="AD31" s="387">
        <f>SUM(AD9:AE30)</f>
        <v>2.6388888888888885E-2</v>
      </c>
      <c r="AE31" s="387"/>
      <c r="AF31" s="387">
        <f>SUM(AF9:AG30)</f>
        <v>0.19861111111111113</v>
      </c>
      <c r="AG31" s="387"/>
      <c r="AH31" s="387">
        <f>SUM(AH9:AI30)</f>
        <v>0</v>
      </c>
      <c r="AI31" s="387"/>
      <c r="AJ31" s="387">
        <f>SUM(AJ9:AK30)</f>
        <v>0</v>
      </c>
      <c r="AK31" s="387"/>
      <c r="AL31" s="388">
        <f>SUM(AL9:AM30)</f>
        <v>0.60416666666666674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13773</v>
      </c>
      <c r="Y35" s="420"/>
      <c r="Z35" s="420"/>
      <c r="AA35" s="55" t="s">
        <v>56</v>
      </c>
      <c r="AB35" s="421">
        <v>1085</v>
      </c>
      <c r="AC35" s="422"/>
      <c r="AD35" s="422"/>
      <c r="AE35" s="58" t="s">
        <v>56</v>
      </c>
      <c r="AF35" s="421">
        <v>0</v>
      </c>
      <c r="AG35" s="422"/>
      <c r="AH35" s="422"/>
      <c r="AI35" s="55" t="s">
        <v>56</v>
      </c>
      <c r="AJ35" s="421">
        <v>0</v>
      </c>
      <c r="AK35" s="422"/>
      <c r="AL35" s="422"/>
      <c r="AM35" s="55" t="s">
        <v>56</v>
      </c>
      <c r="AN35" s="423">
        <f>(X35+AF35)-(AB35+AJ35)</f>
        <v>12688</v>
      </c>
      <c r="AO35" s="424"/>
      <c r="AP35" s="55" t="s">
        <v>56</v>
      </c>
      <c r="AQ35" s="425"/>
      <c r="AR35" s="426"/>
      <c r="AS35" s="426"/>
      <c r="AT35" s="426"/>
      <c r="AU35" s="427"/>
    </row>
    <row r="36" spans="1:47" ht="15.75" customHeight="1">
      <c r="A36" s="141" t="s">
        <v>83</v>
      </c>
      <c r="B36" s="51"/>
      <c r="C36" s="51"/>
      <c r="D36" s="51"/>
      <c r="E36" s="51"/>
      <c r="F36" s="51"/>
      <c r="G36" s="47"/>
      <c r="H36" s="431">
        <f>SUM(AB9:AC30)</f>
        <v>0.17083333333333334</v>
      </c>
      <c r="I36" s="432"/>
      <c r="J36" s="432"/>
      <c r="K36" s="433">
        <v>120</v>
      </c>
      <c r="L36" s="434"/>
      <c r="M36" s="37" t="s">
        <v>56</v>
      </c>
      <c r="N36" s="435">
        <f t="shared" si="2"/>
        <v>491.99999999999994</v>
      </c>
      <c r="O36" s="436"/>
      <c r="P36" s="37" t="s">
        <v>56</v>
      </c>
      <c r="Q36" s="31"/>
      <c r="R36" s="444" t="s">
        <v>39</v>
      </c>
      <c r="S36" s="445"/>
      <c r="T36" s="445"/>
      <c r="U36" s="445"/>
      <c r="V36" s="445"/>
      <c r="W36" s="445"/>
      <c r="X36" s="438">
        <v>55000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53000</v>
      </c>
      <c r="AO36" s="443"/>
      <c r="AP36" s="56" t="s">
        <v>56</v>
      </c>
      <c r="AQ36" s="428"/>
      <c r="AR36" s="429"/>
      <c r="AS36" s="429"/>
      <c r="AT36" s="429"/>
      <c r="AU36" s="430"/>
    </row>
    <row r="37" spans="1:47" ht="15.75" customHeight="1">
      <c r="A37" s="141" t="s">
        <v>67</v>
      </c>
      <c r="B37" s="51"/>
      <c r="C37" s="51"/>
      <c r="D37" s="51"/>
      <c r="E37" s="51"/>
      <c r="F37" s="51"/>
      <c r="G37" s="47"/>
      <c r="H37" s="431">
        <f>SUM(AD9:AE30)</f>
        <v>2.6388888888888885E-2</v>
      </c>
      <c r="I37" s="432"/>
      <c r="J37" s="432"/>
      <c r="K37" s="433">
        <v>89</v>
      </c>
      <c r="L37" s="434"/>
      <c r="M37" s="37" t="s">
        <v>56</v>
      </c>
      <c r="N37" s="435">
        <f t="shared" si="2"/>
        <v>56.366666666666667</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1" t="s">
        <v>150</v>
      </c>
      <c r="B38" s="51"/>
      <c r="C38" s="51"/>
      <c r="D38" s="51"/>
      <c r="E38" s="51"/>
      <c r="F38" s="51"/>
      <c r="G38" s="47"/>
      <c r="H38" s="431">
        <f>SUM(AF9:AG30)</f>
        <v>0.19861111111111113</v>
      </c>
      <c r="I38" s="432"/>
      <c r="J38" s="432"/>
      <c r="K38" s="433">
        <v>89</v>
      </c>
      <c r="L38" s="434"/>
      <c r="M38" s="37" t="s">
        <v>56</v>
      </c>
      <c r="N38" s="435">
        <f t="shared" si="2"/>
        <v>424.23333333333341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1"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1"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1" t="s">
        <v>68</v>
      </c>
      <c r="B41" s="51"/>
      <c r="C41" s="51"/>
      <c r="D41" s="51"/>
      <c r="E41" s="51"/>
      <c r="F41" s="51"/>
      <c r="G41" s="47"/>
      <c r="H41" s="431">
        <f>SUM(AL9:AM30)</f>
        <v>0.60416666666666674</v>
      </c>
      <c r="I41" s="432"/>
      <c r="J41" s="432"/>
      <c r="K41" s="433">
        <v>8</v>
      </c>
      <c r="L41" s="434"/>
      <c r="M41" s="37" t="s">
        <v>56</v>
      </c>
      <c r="N41" s="435">
        <f t="shared" si="2"/>
        <v>116.00000000000001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1"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1088.5999999999999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43831</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43831</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190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6" t="s">
        <v>176</v>
      </c>
      <c r="AH71" s="137"/>
      <c r="AI71" s="137"/>
      <c r="AJ71" s="137"/>
      <c r="AK71" s="137"/>
      <c r="AL71" s="138"/>
      <c r="AM71" s="136" t="s">
        <v>171</v>
      </c>
      <c r="AN71" s="137"/>
      <c r="AO71" s="137" t="s">
        <v>191</v>
      </c>
      <c r="AP71" s="142"/>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6" t="s">
        <v>172</v>
      </c>
      <c r="AH72" s="137"/>
      <c r="AI72" s="137"/>
      <c r="AJ72" s="137"/>
      <c r="AK72" s="137"/>
      <c r="AL72" s="138"/>
      <c r="AM72" s="136" t="s">
        <v>173</v>
      </c>
      <c r="AN72" s="137"/>
      <c r="AO72" s="137" t="s">
        <v>191</v>
      </c>
      <c r="AP72" s="142"/>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6" t="s">
        <v>156</v>
      </c>
      <c r="AH73" s="137"/>
      <c r="AI73" s="137"/>
      <c r="AJ73" s="137"/>
      <c r="AK73" s="137"/>
      <c r="AL73" s="138"/>
      <c r="AM73" s="136" t="s">
        <v>161</v>
      </c>
      <c r="AN73" s="137"/>
      <c r="AO73" s="137"/>
      <c r="AP73" s="142"/>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6" t="s">
        <v>157</v>
      </c>
      <c r="AH74" s="137"/>
      <c r="AI74" s="137"/>
      <c r="AJ74" s="137"/>
      <c r="AK74" s="137"/>
      <c r="AL74" s="138"/>
      <c r="AM74" s="136" t="s">
        <v>162</v>
      </c>
      <c r="AN74" s="137"/>
      <c r="AO74" s="137"/>
      <c r="AP74" s="142"/>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6" t="s">
        <v>158</v>
      </c>
      <c r="AH75" s="137"/>
      <c r="AI75" s="137"/>
      <c r="AJ75" s="137"/>
      <c r="AK75" s="137"/>
      <c r="AL75" s="138"/>
      <c r="AM75" s="136" t="s">
        <v>163</v>
      </c>
      <c r="AN75" s="137"/>
      <c r="AO75" s="137"/>
      <c r="AP75" s="142"/>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6" t="s">
        <v>159</v>
      </c>
      <c r="AH76" s="137"/>
      <c r="AI76" s="137"/>
      <c r="AJ76" s="137"/>
      <c r="AK76" s="137"/>
      <c r="AL76" s="138"/>
      <c r="AM76" s="136" t="s">
        <v>163</v>
      </c>
      <c r="AN76" s="137"/>
      <c r="AO76" s="137" t="s">
        <v>191</v>
      </c>
      <c r="AP76" s="142"/>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6" t="s">
        <v>160</v>
      </c>
      <c r="AH77" s="137"/>
      <c r="AI77" s="137"/>
      <c r="AJ77" s="137"/>
      <c r="AK77" s="137"/>
      <c r="AL77" s="138"/>
      <c r="AM77" s="136" t="s">
        <v>164</v>
      </c>
      <c r="AN77" s="137"/>
      <c r="AO77" s="137"/>
      <c r="AP77" s="142"/>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8" t="s">
        <v>53</v>
      </c>
      <c r="L8" s="149"/>
      <c r="M8" s="149"/>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6.25E-2</v>
      </c>
      <c r="Y9" s="305"/>
      <c r="Z9" s="302"/>
      <c r="AA9" s="303"/>
      <c r="AB9" s="304"/>
      <c r="AC9" s="303"/>
      <c r="AD9" s="304"/>
      <c r="AE9" s="303"/>
      <c r="AF9" s="304"/>
      <c r="AG9" s="303"/>
      <c r="AH9" s="304"/>
      <c r="AI9" s="303"/>
      <c r="AJ9" s="304"/>
      <c r="AK9" s="303"/>
      <c r="AL9" s="304">
        <v>6.25E-2</v>
      </c>
      <c r="AM9" s="305"/>
      <c r="AN9" s="306" t="s">
        <v>196</v>
      </c>
      <c r="AO9" s="307"/>
      <c r="AP9" s="307"/>
      <c r="AQ9" s="307"/>
      <c r="AR9" s="307"/>
      <c r="AS9" s="307"/>
      <c r="AT9" s="307"/>
      <c r="AU9" s="308"/>
    </row>
    <row r="10" spans="1:47" ht="15.75" customHeight="1" thickTop="1">
      <c r="A10" s="18"/>
      <c r="B10" s="18"/>
      <c r="C10" s="18"/>
      <c r="D10" s="18"/>
      <c r="E10" s="19"/>
      <c r="F10" s="19"/>
      <c r="G10" s="19"/>
      <c r="H10" s="19"/>
      <c r="I10" s="19"/>
      <c r="J10" s="19"/>
      <c r="U10" s="20"/>
      <c r="V10" s="309">
        <v>6.25E-2</v>
      </c>
      <c r="W10" s="310"/>
      <c r="X10" s="311">
        <v>0.13333333333333333</v>
      </c>
      <c r="Y10" s="312"/>
      <c r="Z10" s="309"/>
      <c r="AA10" s="310"/>
      <c r="AB10" s="311"/>
      <c r="AC10" s="310"/>
      <c r="AD10" s="311"/>
      <c r="AE10" s="310"/>
      <c r="AF10" s="311">
        <v>7.0833333333333331E-2</v>
      </c>
      <c r="AG10" s="310"/>
      <c r="AH10" s="311"/>
      <c r="AI10" s="310"/>
      <c r="AJ10" s="311"/>
      <c r="AK10" s="310"/>
      <c r="AL10" s="311"/>
      <c r="AM10" s="312"/>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0.13333333333333333</v>
      </c>
      <c r="W11" s="310"/>
      <c r="X11" s="311">
        <v>0.33333333333333331</v>
      </c>
      <c r="Y11" s="312"/>
      <c r="Z11" s="309"/>
      <c r="AA11" s="310"/>
      <c r="AB11" s="311"/>
      <c r="AC11" s="310"/>
      <c r="AD11" s="311"/>
      <c r="AE11" s="310"/>
      <c r="AF11" s="311"/>
      <c r="AG11" s="310"/>
      <c r="AH11" s="311"/>
      <c r="AI11" s="310"/>
      <c r="AJ11" s="311"/>
      <c r="AK11" s="310"/>
      <c r="AL11" s="311">
        <v>0.19999999999999998</v>
      </c>
      <c r="AM11" s="312"/>
      <c r="AN11" s="313" t="s">
        <v>196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0.38750000000000001</v>
      </c>
      <c r="Y12" s="312"/>
      <c r="Z12" s="309"/>
      <c r="AA12" s="310"/>
      <c r="AB12" s="311"/>
      <c r="AC12" s="310"/>
      <c r="AD12" s="311"/>
      <c r="AE12" s="310"/>
      <c r="AF12" s="311">
        <v>5.4166666666666669E-2</v>
      </c>
      <c r="AG12" s="310"/>
      <c r="AH12" s="311"/>
      <c r="AI12" s="310"/>
      <c r="AJ12" s="311"/>
      <c r="AK12" s="310"/>
      <c r="AL12" s="311"/>
      <c r="AM12" s="312"/>
      <c r="AN12" s="313" t="s">
        <v>202</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0.38750000000000001</v>
      </c>
      <c r="W13" s="310"/>
      <c r="X13" s="311">
        <v>0.41666666666666669</v>
      </c>
      <c r="Y13" s="312"/>
      <c r="Z13" s="309"/>
      <c r="AA13" s="310"/>
      <c r="AB13" s="311">
        <v>2.0833333333333332E-2</v>
      </c>
      <c r="AC13" s="310"/>
      <c r="AD13" s="311"/>
      <c r="AE13" s="310"/>
      <c r="AF13" s="311">
        <v>8.3333333333333332E-3</v>
      </c>
      <c r="AG13" s="310"/>
      <c r="AH13" s="311"/>
      <c r="AI13" s="310"/>
      <c r="AJ13" s="311"/>
      <c r="AK13" s="310"/>
      <c r="AL13" s="311"/>
      <c r="AM13" s="312"/>
      <c r="AN13" s="313" t="s">
        <v>203</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0.41666666666666669</v>
      </c>
      <c r="W14" s="310"/>
      <c r="X14" s="311">
        <v>0.47916666666666669</v>
      </c>
      <c r="Y14" s="312"/>
      <c r="Z14" s="309"/>
      <c r="AA14" s="310"/>
      <c r="AB14" s="311">
        <v>5.2083333333333336E-2</v>
      </c>
      <c r="AC14" s="310"/>
      <c r="AD14" s="311">
        <v>3.472222222222222E-3</v>
      </c>
      <c r="AE14" s="310"/>
      <c r="AF14" s="311">
        <v>6.9444444444444441E-3</v>
      </c>
      <c r="AG14" s="310"/>
      <c r="AH14" s="311"/>
      <c r="AI14" s="310"/>
      <c r="AJ14" s="311"/>
      <c r="AK14" s="310"/>
      <c r="AL14" s="311"/>
      <c r="AM14" s="312"/>
      <c r="AN14" s="313" t="s">
        <v>204</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0.47916666666666669</v>
      </c>
      <c r="W15" s="310"/>
      <c r="X15" s="311">
        <v>0.52916666666666667</v>
      </c>
      <c r="Y15" s="312"/>
      <c r="Z15" s="309"/>
      <c r="AA15" s="310"/>
      <c r="AB15" s="311">
        <v>4.1666666666666664E-2</v>
      </c>
      <c r="AC15" s="310"/>
      <c r="AD15" s="311">
        <v>4.1666666666666666E-3</v>
      </c>
      <c r="AE15" s="310"/>
      <c r="AF15" s="311">
        <v>4.1666666666666666E-3</v>
      </c>
      <c r="AG15" s="310"/>
      <c r="AH15" s="311"/>
      <c r="AI15" s="310"/>
      <c r="AJ15" s="311"/>
      <c r="AK15" s="310"/>
      <c r="AL15" s="311"/>
      <c r="AM15" s="312"/>
      <c r="AN15" s="313" t="s">
        <v>205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0.52916666666666667</v>
      </c>
      <c r="W16" s="310"/>
      <c r="X16" s="311">
        <v>0.5708333333333333</v>
      </c>
      <c r="Y16" s="312"/>
      <c r="Z16" s="309"/>
      <c r="AA16" s="310"/>
      <c r="AB16" s="311"/>
      <c r="AC16" s="310"/>
      <c r="AD16" s="311"/>
      <c r="AE16" s="310"/>
      <c r="AF16" s="311"/>
      <c r="AG16" s="310"/>
      <c r="AH16" s="311"/>
      <c r="AI16" s="310"/>
      <c r="AJ16" s="311"/>
      <c r="AK16" s="310"/>
      <c r="AL16" s="311">
        <v>4.1666666666666664E-2</v>
      </c>
      <c r="AM16" s="312"/>
      <c r="AN16" s="313" t="s">
        <v>196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0.5708333333333333</v>
      </c>
      <c r="W17" s="310"/>
      <c r="X17" s="311">
        <v>0.60416666666666663</v>
      </c>
      <c r="Y17" s="312"/>
      <c r="Z17" s="309"/>
      <c r="AA17" s="310"/>
      <c r="AB17" s="311">
        <v>2.7777777777777776E-2</v>
      </c>
      <c r="AC17" s="310"/>
      <c r="AD17" s="311"/>
      <c r="AE17" s="310"/>
      <c r="AF17" s="311">
        <v>5.5555555555555558E-3</v>
      </c>
      <c r="AG17" s="310"/>
      <c r="AH17" s="311"/>
      <c r="AI17" s="310"/>
      <c r="AJ17" s="311"/>
      <c r="AK17" s="310"/>
      <c r="AL17" s="311"/>
      <c r="AM17" s="312"/>
      <c r="AN17" s="313" t="s">
        <v>206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0.60416666666666663</v>
      </c>
      <c r="W18" s="310"/>
      <c r="X18" s="346">
        <v>0.72499999999999998</v>
      </c>
      <c r="Y18" s="347"/>
      <c r="Z18" s="309"/>
      <c r="AA18" s="310"/>
      <c r="AB18" s="311"/>
      <c r="AC18" s="310"/>
      <c r="AD18" s="311"/>
      <c r="AE18" s="310"/>
      <c r="AF18" s="311"/>
      <c r="AG18" s="310"/>
      <c r="AH18" s="311"/>
      <c r="AI18" s="310"/>
      <c r="AJ18" s="311"/>
      <c r="AK18" s="310"/>
      <c r="AL18" s="311">
        <v>0.12083333333333333</v>
      </c>
      <c r="AM18" s="312"/>
      <c r="AN18" s="313" t="s">
        <v>196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0.72499999999999998</v>
      </c>
      <c r="W19" s="310"/>
      <c r="X19" s="346">
        <v>0.77083333333333337</v>
      </c>
      <c r="Y19" s="347"/>
      <c r="Z19" s="309"/>
      <c r="AA19" s="310"/>
      <c r="AB19" s="311">
        <v>4.1666666666666664E-2</v>
      </c>
      <c r="AC19" s="310"/>
      <c r="AD19" s="311"/>
      <c r="AE19" s="310"/>
      <c r="AF19" s="311">
        <v>4.1666666666666666E-3</v>
      </c>
      <c r="AG19" s="310"/>
      <c r="AH19" s="311"/>
      <c r="AI19" s="310"/>
      <c r="AJ19" s="311"/>
      <c r="AK19" s="310"/>
      <c r="AL19" s="311"/>
      <c r="AM19" s="312"/>
      <c r="AN19" s="313" t="s">
        <v>207</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0.77083333333333337</v>
      </c>
      <c r="W20" s="310"/>
      <c r="X20" s="346">
        <v>0.85416666666666663</v>
      </c>
      <c r="Y20" s="347"/>
      <c r="Z20" s="309"/>
      <c r="AA20" s="310"/>
      <c r="AB20" s="311"/>
      <c r="AC20" s="310"/>
      <c r="AD20" s="311"/>
      <c r="AE20" s="310"/>
      <c r="AF20" s="311"/>
      <c r="AG20" s="310"/>
      <c r="AH20" s="311"/>
      <c r="AI20" s="310"/>
      <c r="AJ20" s="311"/>
      <c r="AK20" s="310"/>
      <c r="AL20" s="311">
        <v>8.3333333333333329E-2</v>
      </c>
      <c r="AM20" s="312"/>
      <c r="AN20" s="313" t="s">
        <v>196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0.85416666666666663</v>
      </c>
      <c r="W21" s="310"/>
      <c r="X21" s="346">
        <v>0.95416666666666661</v>
      </c>
      <c r="Y21" s="347"/>
      <c r="Z21" s="309"/>
      <c r="AA21" s="310"/>
      <c r="AB21" s="311"/>
      <c r="AC21" s="310"/>
      <c r="AD21" s="311"/>
      <c r="AE21" s="310"/>
      <c r="AF21" s="311">
        <v>9.9999999999999992E-2</v>
      </c>
      <c r="AG21" s="310"/>
      <c r="AH21" s="311"/>
      <c r="AI21" s="310"/>
      <c r="AJ21" s="311"/>
      <c r="AK21" s="310"/>
      <c r="AL21" s="311"/>
      <c r="AM21" s="312"/>
      <c r="AN21" s="313" t="s">
        <v>208</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0.95416666666666661</v>
      </c>
      <c r="W22" s="359"/>
      <c r="X22" s="360">
        <v>1</v>
      </c>
      <c r="Y22" s="311"/>
      <c r="Z22" s="358"/>
      <c r="AA22" s="359"/>
      <c r="AB22" s="359"/>
      <c r="AC22" s="359"/>
      <c r="AD22" s="359"/>
      <c r="AE22" s="359"/>
      <c r="AF22" s="359"/>
      <c r="AG22" s="359"/>
      <c r="AH22" s="359"/>
      <c r="AI22" s="359"/>
      <c r="AJ22" s="359"/>
      <c r="AK22" s="359"/>
      <c r="AL22" s="310">
        <v>4.5833333333333337E-2</v>
      </c>
      <c r="AM22" s="311"/>
      <c r="AN22" s="313" t="s">
        <v>196</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0.18402777777777776</v>
      </c>
      <c r="AC31" s="387"/>
      <c r="AD31" s="387">
        <f>SUM(AD9:AE30)</f>
        <v>7.6388888888888886E-3</v>
      </c>
      <c r="AE31" s="387"/>
      <c r="AF31" s="387">
        <f>SUM(AF9:AG30)</f>
        <v>0.25416666666666671</v>
      </c>
      <c r="AG31" s="387"/>
      <c r="AH31" s="387">
        <f>SUM(AH9:AI30)</f>
        <v>0</v>
      </c>
      <c r="AI31" s="387"/>
      <c r="AJ31" s="387">
        <f>SUM(AJ9:AK30)</f>
        <v>0</v>
      </c>
      <c r="AK31" s="387"/>
      <c r="AL31" s="388">
        <f>SUM(AL9:AM30)</f>
        <v>0.5541666666666667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11820</v>
      </c>
      <c r="Y35" s="420"/>
      <c r="Z35" s="420"/>
      <c r="AA35" s="55" t="s">
        <v>56</v>
      </c>
      <c r="AB35" s="421">
        <v>1193</v>
      </c>
      <c r="AC35" s="422"/>
      <c r="AD35" s="422"/>
      <c r="AE35" s="58" t="s">
        <v>56</v>
      </c>
      <c r="AF35" s="421">
        <v>0</v>
      </c>
      <c r="AG35" s="422"/>
      <c r="AH35" s="422"/>
      <c r="AI35" s="55" t="s">
        <v>56</v>
      </c>
      <c r="AJ35" s="421">
        <v>0</v>
      </c>
      <c r="AK35" s="422"/>
      <c r="AL35" s="422"/>
      <c r="AM35" s="55" t="s">
        <v>56</v>
      </c>
      <c r="AN35" s="423">
        <f>(X35+AF35)-(AB35+AJ35)</f>
        <v>10627</v>
      </c>
      <c r="AO35" s="424"/>
      <c r="AP35" s="55" t="s">
        <v>56</v>
      </c>
      <c r="AQ35" s="425"/>
      <c r="AR35" s="426"/>
      <c r="AS35" s="426"/>
      <c r="AT35" s="426"/>
      <c r="AU35" s="427"/>
    </row>
    <row r="36" spans="1:47" ht="15.75" customHeight="1">
      <c r="A36" s="147" t="s">
        <v>83</v>
      </c>
      <c r="B36" s="51"/>
      <c r="C36" s="51"/>
      <c r="D36" s="51"/>
      <c r="E36" s="51"/>
      <c r="F36" s="51"/>
      <c r="G36" s="47"/>
      <c r="H36" s="431">
        <f>SUM(AB9:AC30)</f>
        <v>0.18402777777777776</v>
      </c>
      <c r="I36" s="432"/>
      <c r="J36" s="432"/>
      <c r="K36" s="433">
        <v>120</v>
      </c>
      <c r="L36" s="434"/>
      <c r="M36" s="37" t="s">
        <v>56</v>
      </c>
      <c r="N36" s="435">
        <f t="shared" si="2"/>
        <v>529.99999999999989</v>
      </c>
      <c r="O36" s="436"/>
      <c r="P36" s="37" t="s">
        <v>56</v>
      </c>
      <c r="Q36" s="31"/>
      <c r="R36" s="444" t="s">
        <v>39</v>
      </c>
      <c r="S36" s="445"/>
      <c r="T36" s="445"/>
      <c r="U36" s="445"/>
      <c r="V36" s="445"/>
      <c r="W36" s="445"/>
      <c r="X36" s="438">
        <v>51000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49000</v>
      </c>
      <c r="AO36" s="443"/>
      <c r="AP36" s="56" t="s">
        <v>56</v>
      </c>
      <c r="AQ36" s="428"/>
      <c r="AR36" s="429"/>
      <c r="AS36" s="429"/>
      <c r="AT36" s="429"/>
      <c r="AU36" s="430"/>
    </row>
    <row r="37" spans="1:47" ht="15.75" customHeight="1">
      <c r="A37" s="147" t="s">
        <v>67</v>
      </c>
      <c r="B37" s="51"/>
      <c r="C37" s="51"/>
      <c r="D37" s="51"/>
      <c r="E37" s="51"/>
      <c r="F37" s="51"/>
      <c r="G37" s="47"/>
      <c r="H37" s="431">
        <f>SUM(AD9:AE30)</f>
        <v>7.6388888888888886E-3</v>
      </c>
      <c r="I37" s="432"/>
      <c r="J37" s="432"/>
      <c r="K37" s="433">
        <v>89</v>
      </c>
      <c r="L37" s="434"/>
      <c r="M37" s="37" t="s">
        <v>56</v>
      </c>
      <c r="N37" s="435">
        <f t="shared" si="2"/>
        <v>16.316666666666666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7" t="s">
        <v>150</v>
      </c>
      <c r="B38" s="51"/>
      <c r="C38" s="51"/>
      <c r="D38" s="51"/>
      <c r="E38" s="51"/>
      <c r="F38" s="51"/>
      <c r="G38" s="47"/>
      <c r="H38" s="431">
        <f>SUM(AF9:AG30)</f>
        <v>0.25416666666666671</v>
      </c>
      <c r="I38" s="432"/>
      <c r="J38" s="432"/>
      <c r="K38" s="433">
        <v>89</v>
      </c>
      <c r="L38" s="434"/>
      <c r="M38" s="37" t="s">
        <v>56</v>
      </c>
      <c r="N38" s="435">
        <f t="shared" si="2"/>
        <v>542.90000000000009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7"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7"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7" t="s">
        <v>68</v>
      </c>
      <c r="B41" s="51"/>
      <c r="C41" s="51"/>
      <c r="D41" s="51"/>
      <c r="E41" s="51"/>
      <c r="F41" s="51"/>
      <c r="G41" s="47"/>
      <c r="H41" s="431">
        <f>SUM(AL9:AM30)</f>
        <v>0.5541666666666667</v>
      </c>
      <c r="I41" s="432"/>
      <c r="J41" s="432"/>
      <c r="K41" s="433">
        <v>8</v>
      </c>
      <c r="L41" s="434"/>
      <c r="M41" s="37" t="s">
        <v>56</v>
      </c>
      <c r="N41" s="435">
        <f t="shared" si="2"/>
        <v>106.4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7"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1195.6166666666668</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190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44" t="s">
        <v>176</v>
      </c>
      <c r="AH71" s="145"/>
      <c r="AI71" s="145"/>
      <c r="AJ71" s="145"/>
      <c r="AK71" s="145"/>
      <c r="AL71" s="143"/>
      <c r="AM71" s="144" t="s">
        <v>171</v>
      </c>
      <c r="AN71" s="145"/>
      <c r="AO71" s="145" t="s">
        <v>191</v>
      </c>
      <c r="AP71" s="146"/>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44" t="s">
        <v>172</v>
      </c>
      <c r="AH72" s="145"/>
      <c r="AI72" s="145"/>
      <c r="AJ72" s="145"/>
      <c r="AK72" s="145"/>
      <c r="AL72" s="143"/>
      <c r="AM72" s="144" t="s">
        <v>173</v>
      </c>
      <c r="AN72" s="145"/>
      <c r="AO72" s="145" t="s">
        <v>191</v>
      </c>
      <c r="AP72" s="146"/>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44" t="s">
        <v>156</v>
      </c>
      <c r="AH73" s="145"/>
      <c r="AI73" s="145"/>
      <c r="AJ73" s="145"/>
      <c r="AK73" s="145"/>
      <c r="AL73" s="143"/>
      <c r="AM73" s="144" t="s">
        <v>161</v>
      </c>
      <c r="AN73" s="145"/>
      <c r="AO73" s="145"/>
      <c r="AP73" s="146"/>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44" t="s">
        <v>157</v>
      </c>
      <c r="AH74" s="145"/>
      <c r="AI74" s="145"/>
      <c r="AJ74" s="145"/>
      <c r="AK74" s="145"/>
      <c r="AL74" s="143"/>
      <c r="AM74" s="144" t="s">
        <v>162</v>
      </c>
      <c r="AN74" s="145"/>
      <c r="AO74" s="145"/>
      <c r="AP74" s="146"/>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44" t="s">
        <v>158</v>
      </c>
      <c r="AH75" s="145"/>
      <c r="AI75" s="145"/>
      <c r="AJ75" s="145"/>
      <c r="AK75" s="145"/>
      <c r="AL75" s="143"/>
      <c r="AM75" s="144" t="s">
        <v>163</v>
      </c>
      <c r="AN75" s="145"/>
      <c r="AO75" s="145"/>
      <c r="AP75" s="146"/>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44" t="s">
        <v>159</v>
      </c>
      <c r="AH76" s="145"/>
      <c r="AI76" s="145"/>
      <c r="AJ76" s="145"/>
      <c r="AK76" s="145"/>
      <c r="AL76" s="143"/>
      <c r="AM76" s="144" t="s">
        <v>163</v>
      </c>
      <c r="AN76" s="145"/>
      <c r="AO76" s="145" t="s">
        <v>191</v>
      </c>
      <c r="AP76" s="146"/>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44" t="s">
        <v>160</v>
      </c>
      <c r="AH77" s="145"/>
      <c r="AI77" s="145"/>
      <c r="AJ77" s="145"/>
      <c r="AK77" s="145"/>
      <c r="AL77" s="143"/>
      <c r="AM77" s="144" t="s">
        <v>164</v>
      </c>
      <c r="AN77" s="145"/>
      <c r="AO77" s="145"/>
      <c r="AP77" s="146"/>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53" t="s">
        <v>53</v>
      </c>
      <c r="L8" s="154"/>
      <c r="M8" s="154"/>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196</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0.21666666666666667</v>
      </c>
      <c r="Y10" s="312"/>
      <c r="Z10" s="309"/>
      <c r="AA10" s="310"/>
      <c r="AB10" s="311"/>
      <c r="AC10" s="310"/>
      <c r="AD10" s="311"/>
      <c r="AE10" s="310"/>
      <c r="AF10" s="311">
        <v>0.13333333333333333</v>
      </c>
      <c r="AG10" s="310"/>
      <c r="AH10" s="311"/>
      <c r="AI10" s="310"/>
      <c r="AJ10" s="311"/>
      <c r="AK10" s="310"/>
      <c r="AL10" s="311"/>
      <c r="AM10" s="312"/>
      <c r="AN10" s="313" t="s">
        <v>197</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0.21666666666666667</v>
      </c>
      <c r="W11" s="310"/>
      <c r="X11" s="311">
        <v>0.375</v>
      </c>
      <c r="Y11" s="312"/>
      <c r="Z11" s="309"/>
      <c r="AA11" s="310"/>
      <c r="AB11" s="311"/>
      <c r="AC11" s="310"/>
      <c r="AD11" s="311"/>
      <c r="AE11" s="310"/>
      <c r="AF11" s="311"/>
      <c r="AG11" s="310"/>
      <c r="AH11" s="311"/>
      <c r="AI11" s="310"/>
      <c r="AJ11" s="311"/>
      <c r="AK11" s="310"/>
      <c r="AL11" s="311">
        <v>0.15833333333333333</v>
      </c>
      <c r="AM11" s="312"/>
      <c r="AN11" s="313" t="s">
        <v>196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0.375</v>
      </c>
      <c r="W12" s="310"/>
      <c r="X12" s="311">
        <v>0.45833333333333331</v>
      </c>
      <c r="Y12" s="312"/>
      <c r="Z12" s="309"/>
      <c r="AA12" s="310"/>
      <c r="AB12" s="311"/>
      <c r="AC12" s="310"/>
      <c r="AD12" s="311"/>
      <c r="AE12" s="310"/>
      <c r="AF12" s="311">
        <v>8.3333333333333329E-2</v>
      </c>
      <c r="AG12" s="310"/>
      <c r="AH12" s="311"/>
      <c r="AI12" s="310"/>
      <c r="AJ12" s="311"/>
      <c r="AK12" s="310"/>
      <c r="AL12" s="311"/>
      <c r="AM12" s="312"/>
      <c r="AN12" s="313" t="s">
        <v>209</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0.45833333333333331</v>
      </c>
      <c r="W13" s="310"/>
      <c r="X13" s="311">
        <v>0.625</v>
      </c>
      <c r="Y13" s="312"/>
      <c r="Z13" s="309"/>
      <c r="AA13" s="310"/>
      <c r="AB13" s="311"/>
      <c r="AC13" s="310"/>
      <c r="AD13" s="311"/>
      <c r="AE13" s="310"/>
      <c r="AF13" s="311"/>
      <c r="AG13" s="310"/>
      <c r="AH13" s="311"/>
      <c r="AI13" s="310"/>
      <c r="AJ13" s="311"/>
      <c r="AK13" s="310"/>
      <c r="AL13" s="311">
        <v>0.16666666666666666</v>
      </c>
      <c r="AM13" s="312"/>
      <c r="AN13" s="313" t="s">
        <v>196</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0.625</v>
      </c>
      <c r="W14" s="310"/>
      <c r="X14" s="311">
        <v>0.70833333333333337</v>
      </c>
      <c r="Y14" s="312"/>
      <c r="Z14" s="309"/>
      <c r="AA14" s="310"/>
      <c r="AB14" s="311"/>
      <c r="AC14" s="310"/>
      <c r="AD14" s="311"/>
      <c r="AE14" s="310"/>
      <c r="AF14" s="311">
        <v>8.3333333333333329E-2</v>
      </c>
      <c r="AG14" s="310"/>
      <c r="AH14" s="311"/>
      <c r="AI14" s="310"/>
      <c r="AJ14" s="311"/>
      <c r="AK14" s="310"/>
      <c r="AL14" s="311"/>
      <c r="AM14" s="312"/>
      <c r="AN14" s="313" t="s">
        <v>199</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0.70833333333333337</v>
      </c>
      <c r="W15" s="310"/>
      <c r="X15" s="311">
        <v>0.8125</v>
      </c>
      <c r="Y15" s="312"/>
      <c r="Z15" s="309"/>
      <c r="AA15" s="310"/>
      <c r="AB15" s="311"/>
      <c r="AC15" s="310"/>
      <c r="AD15" s="311"/>
      <c r="AE15" s="310"/>
      <c r="AF15" s="311"/>
      <c r="AG15" s="310"/>
      <c r="AH15" s="311"/>
      <c r="AI15" s="310"/>
      <c r="AJ15" s="311"/>
      <c r="AK15" s="310"/>
      <c r="AL15" s="311">
        <v>0.10416666666666667</v>
      </c>
      <c r="AM15" s="312"/>
      <c r="AN15" s="313" t="s">
        <v>196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0.8125</v>
      </c>
      <c r="W16" s="310"/>
      <c r="X16" s="311">
        <v>0.9291666666666667</v>
      </c>
      <c r="Y16" s="312"/>
      <c r="Z16" s="309"/>
      <c r="AA16" s="310"/>
      <c r="AB16" s="311"/>
      <c r="AC16" s="310"/>
      <c r="AD16" s="311"/>
      <c r="AE16" s="310"/>
      <c r="AF16" s="311">
        <v>0.11666666666666665</v>
      </c>
      <c r="AG16" s="310"/>
      <c r="AH16" s="311"/>
      <c r="AI16" s="310"/>
      <c r="AJ16" s="311"/>
      <c r="AK16" s="310"/>
      <c r="AL16" s="311"/>
      <c r="AM16" s="312"/>
      <c r="AN16" s="313" t="s">
        <v>210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0.9291666666666667</v>
      </c>
      <c r="W17" s="310"/>
      <c r="X17" s="311">
        <v>1</v>
      </c>
      <c r="Y17" s="312"/>
      <c r="Z17" s="309"/>
      <c r="AA17" s="310"/>
      <c r="AB17" s="311"/>
      <c r="AC17" s="310"/>
      <c r="AD17" s="311"/>
      <c r="AE17" s="310"/>
      <c r="AF17" s="311"/>
      <c r="AG17" s="310"/>
      <c r="AH17" s="311"/>
      <c r="AI17" s="310"/>
      <c r="AJ17" s="311"/>
      <c r="AK17" s="310"/>
      <c r="AL17" s="311">
        <v>7.0833333333333331E-2</v>
      </c>
      <c r="AM17" s="312"/>
      <c r="AN17" s="313" t="s">
        <v>196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0.41666666666666663</v>
      </c>
      <c r="AG31" s="387"/>
      <c r="AH31" s="387">
        <f>SUM(AH9:AI30)</f>
        <v>0</v>
      </c>
      <c r="AI31" s="387"/>
      <c r="AJ31" s="387">
        <f>SUM(AJ9:AK30)</f>
        <v>0</v>
      </c>
      <c r="AK31" s="387"/>
      <c r="AL31" s="388">
        <f>SUM(AL9:AM30)</f>
        <v>0.58333333333333326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10627</v>
      </c>
      <c r="Y35" s="420"/>
      <c r="Z35" s="420"/>
      <c r="AA35" s="55" t="s">
        <v>56</v>
      </c>
      <c r="AB35" s="421">
        <v>997</v>
      </c>
      <c r="AC35" s="422"/>
      <c r="AD35" s="422"/>
      <c r="AE35" s="58" t="s">
        <v>56</v>
      </c>
      <c r="AF35" s="421">
        <v>0</v>
      </c>
      <c r="AG35" s="422"/>
      <c r="AH35" s="422"/>
      <c r="AI35" s="55" t="s">
        <v>56</v>
      </c>
      <c r="AJ35" s="421">
        <v>0</v>
      </c>
      <c r="AK35" s="422"/>
      <c r="AL35" s="422"/>
      <c r="AM35" s="55" t="s">
        <v>56</v>
      </c>
      <c r="AN35" s="423">
        <f>(X35+AF35)-(AB35+AJ35)</f>
        <v>9630</v>
      </c>
      <c r="AO35" s="424"/>
      <c r="AP35" s="55" t="s">
        <v>56</v>
      </c>
      <c r="AQ35" s="425"/>
      <c r="AR35" s="426"/>
      <c r="AS35" s="426"/>
      <c r="AT35" s="426"/>
      <c r="AU35" s="427"/>
    </row>
    <row r="36" spans="1:47" ht="15.75" customHeight="1">
      <c r="A36" s="155"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49000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47000</v>
      </c>
      <c r="AO36" s="443"/>
      <c r="AP36" s="56" t="s">
        <v>56</v>
      </c>
      <c r="AQ36" s="428"/>
      <c r="AR36" s="429"/>
      <c r="AS36" s="429"/>
      <c r="AT36" s="429"/>
      <c r="AU36" s="430"/>
    </row>
    <row r="37" spans="1:47" ht="15.75" customHeight="1">
      <c r="A37" s="155"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55" t="s">
        <v>150</v>
      </c>
      <c r="B38" s="51"/>
      <c r="C38" s="51"/>
      <c r="D38" s="51"/>
      <c r="E38" s="51"/>
      <c r="F38" s="51"/>
      <c r="G38" s="47"/>
      <c r="H38" s="431">
        <f>SUM(AF9:AG30)</f>
        <v>0.41666666666666663</v>
      </c>
      <c r="I38" s="432"/>
      <c r="J38" s="432"/>
      <c r="K38" s="433">
        <v>89</v>
      </c>
      <c r="L38" s="434"/>
      <c r="M38" s="37" t="s">
        <v>56</v>
      </c>
      <c r="N38" s="435">
        <f t="shared" si="2"/>
        <v>890</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55"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55"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55" t="s">
        <v>68</v>
      </c>
      <c r="B41" s="51"/>
      <c r="C41" s="51"/>
      <c r="D41" s="51"/>
      <c r="E41" s="51"/>
      <c r="F41" s="51"/>
      <c r="G41" s="47"/>
      <c r="H41" s="431">
        <f>SUM(AL9:AM30)</f>
        <v>0.58333333333333326</v>
      </c>
      <c r="I41" s="432"/>
      <c r="J41" s="432"/>
      <c r="K41" s="433">
        <v>8</v>
      </c>
      <c r="L41" s="434"/>
      <c r="M41" s="37" t="s">
        <v>56</v>
      </c>
      <c r="N41" s="435">
        <f t="shared" si="2"/>
        <v>111.99999999999999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55"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1002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190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0" t="s">
        <v>176</v>
      </c>
      <c r="AH71" s="151"/>
      <c r="AI71" s="151"/>
      <c r="AJ71" s="151"/>
      <c r="AK71" s="151"/>
      <c r="AL71" s="152"/>
      <c r="AM71" s="150" t="s">
        <v>171</v>
      </c>
      <c r="AN71" s="151"/>
      <c r="AO71" s="151" t="s">
        <v>191</v>
      </c>
      <c r="AP71" s="156"/>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0" t="s">
        <v>172</v>
      </c>
      <c r="AH72" s="151"/>
      <c r="AI72" s="151"/>
      <c r="AJ72" s="151"/>
      <c r="AK72" s="151"/>
      <c r="AL72" s="152"/>
      <c r="AM72" s="150" t="s">
        <v>173</v>
      </c>
      <c r="AN72" s="151"/>
      <c r="AO72" s="151" t="s">
        <v>191</v>
      </c>
      <c r="AP72" s="156"/>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0" t="s">
        <v>156</v>
      </c>
      <c r="AH73" s="151"/>
      <c r="AI73" s="151"/>
      <c r="AJ73" s="151"/>
      <c r="AK73" s="151"/>
      <c r="AL73" s="152"/>
      <c r="AM73" s="150" t="s">
        <v>161</v>
      </c>
      <c r="AN73" s="151"/>
      <c r="AO73" s="151"/>
      <c r="AP73" s="156"/>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0" t="s">
        <v>157</v>
      </c>
      <c r="AH74" s="151"/>
      <c r="AI74" s="151"/>
      <c r="AJ74" s="151"/>
      <c r="AK74" s="151"/>
      <c r="AL74" s="152"/>
      <c r="AM74" s="150" t="s">
        <v>162</v>
      </c>
      <c r="AN74" s="151"/>
      <c r="AO74" s="151"/>
      <c r="AP74" s="156"/>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0" t="s">
        <v>158</v>
      </c>
      <c r="AH75" s="151"/>
      <c r="AI75" s="151"/>
      <c r="AJ75" s="151"/>
      <c r="AK75" s="151"/>
      <c r="AL75" s="152"/>
      <c r="AM75" s="150" t="s">
        <v>163</v>
      </c>
      <c r="AN75" s="151"/>
      <c r="AO75" s="151"/>
      <c r="AP75" s="156"/>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0" t="s">
        <v>159</v>
      </c>
      <c r="AH76" s="151"/>
      <c r="AI76" s="151"/>
      <c r="AJ76" s="151"/>
      <c r="AK76" s="151"/>
      <c r="AL76" s="152"/>
      <c r="AM76" s="150" t="s">
        <v>163</v>
      </c>
      <c r="AN76" s="151"/>
      <c r="AO76" s="151" t="s">
        <v>191</v>
      </c>
      <c r="AP76" s="156"/>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0" t="s">
        <v>160</v>
      </c>
      <c r="AH77" s="151"/>
      <c r="AI77" s="151"/>
      <c r="AJ77" s="151"/>
      <c r="AK77" s="151"/>
      <c r="AL77" s="152"/>
      <c r="AM77" s="150" t="s">
        <v>164</v>
      </c>
      <c r="AN77" s="151"/>
      <c r="AO77" s="151"/>
      <c r="AP77" s="156"/>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2" t="s">
        <v>53</v>
      </c>
      <c r="L8" s="163"/>
      <c r="M8" s="163"/>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8.3333333333333332E-3</v>
      </c>
      <c r="Y9" s="305"/>
      <c r="Z9" s="302"/>
      <c r="AA9" s="303"/>
      <c r="AB9" s="304"/>
      <c r="AC9" s="303"/>
      <c r="AD9" s="304"/>
      <c r="AE9" s="303"/>
      <c r="AF9" s="304"/>
      <c r="AG9" s="303"/>
      <c r="AH9" s="304"/>
      <c r="AI9" s="303"/>
      <c r="AJ9" s="304"/>
      <c r="AK9" s="303"/>
      <c r="AL9" s="304">
        <v>8.3333333333333332E-3</v>
      </c>
      <c r="AM9" s="305"/>
      <c r="AN9" s="306" t="s">
        <v>196</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11">
        <v>0.16666666666666666</v>
      </c>
      <c r="Y10" s="312"/>
      <c r="Z10" s="309"/>
      <c r="AA10" s="310"/>
      <c r="AB10" s="311"/>
      <c r="AC10" s="310"/>
      <c r="AD10" s="311"/>
      <c r="AE10" s="310"/>
      <c r="AF10" s="311">
        <v>0.15833333333333333</v>
      </c>
      <c r="AG10" s="310"/>
      <c r="AH10" s="311"/>
      <c r="AI10" s="310"/>
      <c r="AJ10" s="311"/>
      <c r="AK10" s="310"/>
      <c r="AL10" s="311"/>
      <c r="AM10" s="312"/>
      <c r="AN10" s="313" t="s">
        <v>199</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0.16666666666666666</v>
      </c>
      <c r="W11" s="310"/>
      <c r="X11" s="311">
        <v>0.33333333333333331</v>
      </c>
      <c r="Y11" s="312"/>
      <c r="Z11" s="309"/>
      <c r="AA11" s="310"/>
      <c r="AB11" s="311"/>
      <c r="AC11" s="310"/>
      <c r="AD11" s="311"/>
      <c r="AE11" s="310"/>
      <c r="AF11" s="311"/>
      <c r="AG11" s="310"/>
      <c r="AH11" s="311"/>
      <c r="AI11" s="310"/>
      <c r="AJ11" s="311"/>
      <c r="AK11" s="310"/>
      <c r="AL11" s="311">
        <v>0.16666666666666666</v>
      </c>
      <c r="AM11" s="312"/>
      <c r="AN11" s="313" t="s">
        <v>196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0.4291666666666667</v>
      </c>
      <c r="Y12" s="312"/>
      <c r="Z12" s="309"/>
      <c r="AA12" s="310"/>
      <c r="AB12" s="311"/>
      <c r="AC12" s="310"/>
      <c r="AD12" s="311"/>
      <c r="AE12" s="310"/>
      <c r="AF12" s="311">
        <v>9.5833333333333326E-2</v>
      </c>
      <c r="AG12" s="310"/>
      <c r="AH12" s="311"/>
      <c r="AI12" s="310"/>
      <c r="AJ12" s="311"/>
      <c r="AK12" s="310"/>
      <c r="AL12" s="311"/>
      <c r="AM12" s="312"/>
      <c r="AN12" s="313" t="s">
        <v>198</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0.4291666666666667</v>
      </c>
      <c r="W13" s="310"/>
      <c r="X13" s="311">
        <v>0.54999999999999993</v>
      </c>
      <c r="Y13" s="312"/>
      <c r="Z13" s="309"/>
      <c r="AA13" s="310"/>
      <c r="AB13" s="311"/>
      <c r="AC13" s="310"/>
      <c r="AD13" s="311"/>
      <c r="AE13" s="310"/>
      <c r="AF13" s="311"/>
      <c r="AG13" s="310"/>
      <c r="AH13" s="311"/>
      <c r="AI13" s="310"/>
      <c r="AJ13" s="311"/>
      <c r="AK13" s="310"/>
      <c r="AL13" s="311">
        <v>0.12083333333333333</v>
      </c>
      <c r="AM13" s="312"/>
      <c r="AN13" s="313" t="s">
        <v>196</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0.54999999999999993</v>
      </c>
      <c r="W14" s="310"/>
      <c r="X14" s="311">
        <v>0.6</v>
      </c>
      <c r="Y14" s="312"/>
      <c r="Z14" s="309"/>
      <c r="AA14" s="310"/>
      <c r="AB14" s="311"/>
      <c r="AC14" s="310"/>
      <c r="AD14" s="311"/>
      <c r="AE14" s="310"/>
      <c r="AF14" s="311">
        <v>4.9999999999999996E-2</v>
      </c>
      <c r="AG14" s="310"/>
      <c r="AH14" s="311"/>
      <c r="AI14" s="310"/>
      <c r="AJ14" s="311"/>
      <c r="AK14" s="310"/>
      <c r="AL14" s="311"/>
      <c r="AM14" s="312"/>
      <c r="AN14" s="313" t="s">
        <v>211</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v>
      </c>
      <c r="W15" s="310"/>
      <c r="X15" s="311">
        <v>0.77083333333333337</v>
      </c>
      <c r="Y15" s="312"/>
      <c r="Z15" s="309"/>
      <c r="AA15" s="310"/>
      <c r="AB15" s="311"/>
      <c r="AC15" s="310"/>
      <c r="AD15" s="311"/>
      <c r="AE15" s="310"/>
      <c r="AF15" s="311"/>
      <c r="AG15" s="310"/>
      <c r="AH15" s="311"/>
      <c r="AI15" s="310"/>
      <c r="AJ15" s="311"/>
      <c r="AK15" s="310"/>
      <c r="AL15" s="311">
        <v>0.17083333333333331</v>
      </c>
      <c r="AM15" s="312"/>
      <c r="AN15" s="313" t="s">
        <v>196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0.77083333333333337</v>
      </c>
      <c r="W16" s="310"/>
      <c r="X16" s="311">
        <v>0.81666666666666676</v>
      </c>
      <c r="Y16" s="312"/>
      <c r="Z16" s="309"/>
      <c r="AA16" s="310"/>
      <c r="AB16" s="311"/>
      <c r="AC16" s="310"/>
      <c r="AD16" s="311"/>
      <c r="AE16" s="310"/>
      <c r="AF16" s="311">
        <v>4.5833333333333337E-2</v>
      </c>
      <c r="AG16" s="310"/>
      <c r="AH16" s="311"/>
      <c r="AI16" s="310"/>
      <c r="AJ16" s="311"/>
      <c r="AK16" s="310"/>
      <c r="AL16" s="311"/>
      <c r="AM16" s="312"/>
      <c r="AN16" s="313" t="s">
        <v>212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0.81666666666666676</v>
      </c>
      <c r="W17" s="310"/>
      <c r="X17" s="311">
        <v>1</v>
      </c>
      <c r="Y17" s="312"/>
      <c r="Z17" s="309"/>
      <c r="AA17" s="310"/>
      <c r="AB17" s="311"/>
      <c r="AC17" s="310"/>
      <c r="AD17" s="311"/>
      <c r="AE17" s="310"/>
      <c r="AF17" s="311"/>
      <c r="AG17" s="310"/>
      <c r="AH17" s="311"/>
      <c r="AI17" s="310"/>
      <c r="AJ17" s="311"/>
      <c r="AK17" s="310"/>
      <c r="AL17" s="311">
        <v>0.18333333333333335</v>
      </c>
      <c r="AM17" s="312"/>
      <c r="AN17" s="313" t="s">
        <v>196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0.35</v>
      </c>
      <c r="AG31" s="387"/>
      <c r="AH31" s="387">
        <f>SUM(AH9:AI30)</f>
        <v>0</v>
      </c>
      <c r="AI31" s="387"/>
      <c r="AJ31" s="387">
        <f>SUM(AJ9:AK30)</f>
        <v>0</v>
      </c>
      <c r="AK31" s="387"/>
      <c r="AL31" s="388">
        <f>SUM(AL9:AM30)</f>
        <v>0.65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9630</v>
      </c>
      <c r="Y35" s="420"/>
      <c r="Z35" s="420"/>
      <c r="AA35" s="55" t="s">
        <v>56</v>
      </c>
      <c r="AB35" s="421">
        <v>867</v>
      </c>
      <c r="AC35" s="422"/>
      <c r="AD35" s="422"/>
      <c r="AE35" s="58" t="s">
        <v>56</v>
      </c>
      <c r="AF35" s="421">
        <v>0</v>
      </c>
      <c r="AG35" s="422"/>
      <c r="AH35" s="422"/>
      <c r="AI35" s="55" t="s">
        <v>56</v>
      </c>
      <c r="AJ35" s="421">
        <v>0</v>
      </c>
      <c r="AK35" s="422"/>
      <c r="AL35" s="422"/>
      <c r="AM35" s="55" t="s">
        <v>56</v>
      </c>
      <c r="AN35" s="423">
        <f>(X35+AF35)-(AB35+AJ35)</f>
        <v>8763</v>
      </c>
      <c r="AO35" s="424"/>
      <c r="AP35" s="55" t="s">
        <v>56</v>
      </c>
      <c r="AQ35" s="425"/>
      <c r="AR35" s="426"/>
      <c r="AS35" s="426"/>
      <c r="AT35" s="426"/>
      <c r="AU35" s="427"/>
    </row>
    <row r="36" spans="1:47" ht="15.75" customHeight="1">
      <c r="A36" s="161"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47000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45000</v>
      </c>
      <c r="AO36" s="443"/>
      <c r="AP36" s="56" t="s">
        <v>56</v>
      </c>
      <c r="AQ36" s="428"/>
      <c r="AR36" s="429"/>
      <c r="AS36" s="429"/>
      <c r="AT36" s="429"/>
      <c r="AU36" s="430"/>
    </row>
    <row r="37" spans="1:47" ht="15.75" customHeight="1">
      <c r="A37" s="161"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1" t="s">
        <v>150</v>
      </c>
      <c r="B38" s="51"/>
      <c r="C38" s="51"/>
      <c r="D38" s="51"/>
      <c r="E38" s="51"/>
      <c r="F38" s="51"/>
      <c r="G38" s="47"/>
      <c r="H38" s="431">
        <f>SUM(AF9:AG30)</f>
        <v>0.35</v>
      </c>
      <c r="I38" s="432"/>
      <c r="J38" s="432"/>
      <c r="K38" s="433">
        <v>89</v>
      </c>
      <c r="L38" s="434"/>
      <c r="M38" s="37" t="s">
        <v>56</v>
      </c>
      <c r="N38" s="435">
        <f t="shared" si="2"/>
        <v>747.59999999999991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1"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1"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1" t="s">
        <v>68</v>
      </c>
      <c r="B41" s="51"/>
      <c r="C41" s="51"/>
      <c r="D41" s="51"/>
      <c r="E41" s="51"/>
      <c r="F41" s="51"/>
      <c r="G41" s="47"/>
      <c r="H41" s="431">
        <f>SUM(AL9:AM30)</f>
        <v>0.65</v>
      </c>
      <c r="I41" s="432"/>
      <c r="J41" s="432"/>
      <c r="K41" s="433">
        <v>8</v>
      </c>
      <c r="L41" s="434"/>
      <c r="M41" s="37" t="s">
        <v>56</v>
      </c>
      <c r="N41" s="435">
        <f t="shared" si="2"/>
        <v>124.80000000000001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1"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872.39999999999986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190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8" t="s">
        <v>176</v>
      </c>
      <c r="AH71" s="159"/>
      <c r="AI71" s="159"/>
      <c r="AJ71" s="159"/>
      <c r="AK71" s="159"/>
      <c r="AL71" s="157"/>
      <c r="AM71" s="158" t="s">
        <v>171</v>
      </c>
      <c r="AN71" s="159"/>
      <c r="AO71" s="159" t="s">
        <v>191</v>
      </c>
      <c r="AP71" s="160"/>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8" t="s">
        <v>172</v>
      </c>
      <c r="AH72" s="159"/>
      <c r="AI72" s="159"/>
      <c r="AJ72" s="159"/>
      <c r="AK72" s="159"/>
      <c r="AL72" s="157"/>
      <c r="AM72" s="158" t="s">
        <v>173</v>
      </c>
      <c r="AN72" s="159"/>
      <c r="AO72" s="159" t="s">
        <v>191</v>
      </c>
      <c r="AP72" s="160"/>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8" t="s">
        <v>156</v>
      </c>
      <c r="AH73" s="159"/>
      <c r="AI73" s="159"/>
      <c r="AJ73" s="159"/>
      <c r="AK73" s="159"/>
      <c r="AL73" s="157"/>
      <c r="AM73" s="158" t="s">
        <v>161</v>
      </c>
      <c r="AN73" s="159"/>
      <c r="AO73" s="159"/>
      <c r="AP73" s="160"/>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8" t="s">
        <v>157</v>
      </c>
      <c r="AH74" s="159"/>
      <c r="AI74" s="159"/>
      <c r="AJ74" s="159"/>
      <c r="AK74" s="159"/>
      <c r="AL74" s="157"/>
      <c r="AM74" s="158" t="s">
        <v>162</v>
      </c>
      <c r="AN74" s="159"/>
      <c r="AO74" s="159"/>
      <c r="AP74" s="160"/>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8" t="s">
        <v>158</v>
      </c>
      <c r="AH75" s="159"/>
      <c r="AI75" s="159"/>
      <c r="AJ75" s="159"/>
      <c r="AK75" s="159"/>
      <c r="AL75" s="157"/>
      <c r="AM75" s="158" t="s">
        <v>163</v>
      </c>
      <c r="AN75" s="159"/>
      <c r="AO75" s="159"/>
      <c r="AP75" s="160"/>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8" t="s">
        <v>159</v>
      </c>
      <c r="AH76" s="159"/>
      <c r="AI76" s="159"/>
      <c r="AJ76" s="159"/>
      <c r="AK76" s="159"/>
      <c r="AL76" s="157"/>
      <c r="AM76" s="158" t="s">
        <v>163</v>
      </c>
      <c r="AN76" s="159"/>
      <c r="AO76" s="159" t="s">
        <v>191</v>
      </c>
      <c r="AP76" s="160"/>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8" t="s">
        <v>160</v>
      </c>
      <c r="AH77" s="159"/>
      <c r="AI77" s="159"/>
      <c r="AJ77" s="159"/>
      <c r="AK77" s="159"/>
      <c r="AL77" s="157"/>
      <c r="AM77" s="158" t="s">
        <v>164</v>
      </c>
      <c r="AN77" s="159"/>
      <c r="AO77" s="159"/>
      <c r="AP77" s="160"/>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9" t="s">
        <v>53</v>
      </c>
      <c r="L8" s="170"/>
      <c r="M8" s="170"/>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196</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0.17500000000000002</v>
      </c>
      <c r="Y10" s="312"/>
      <c r="Z10" s="309"/>
      <c r="AA10" s="310"/>
      <c r="AB10" s="311"/>
      <c r="AC10" s="310"/>
      <c r="AD10" s="311"/>
      <c r="AE10" s="310"/>
      <c r="AF10" s="311">
        <v>9.1666666666666674E-2</v>
      </c>
      <c r="AG10" s="310"/>
      <c r="AH10" s="311"/>
      <c r="AI10" s="310"/>
      <c r="AJ10" s="311"/>
      <c r="AK10" s="310"/>
      <c r="AL10" s="311"/>
      <c r="AM10" s="312"/>
      <c r="AN10" s="313" t="s">
        <v>199</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0.17500000000000002</v>
      </c>
      <c r="W11" s="310"/>
      <c r="X11" s="311">
        <v>0.52083333333333337</v>
      </c>
      <c r="Y11" s="312"/>
      <c r="Z11" s="309"/>
      <c r="AA11" s="310"/>
      <c r="AB11" s="311"/>
      <c r="AC11" s="310"/>
      <c r="AD11" s="311"/>
      <c r="AE11" s="310"/>
      <c r="AF11" s="311"/>
      <c r="AG11" s="310"/>
      <c r="AH11" s="311"/>
      <c r="AI11" s="310"/>
      <c r="AJ11" s="311"/>
      <c r="AK11" s="310"/>
      <c r="AL11" s="311">
        <v>0.34583333333333338</v>
      </c>
      <c r="AM11" s="312"/>
      <c r="AN11" s="313" t="s">
        <v>196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0.52083333333333337</v>
      </c>
      <c r="W12" s="310"/>
      <c r="X12" s="311">
        <v>0.625</v>
      </c>
      <c r="Y12" s="312"/>
      <c r="Z12" s="309"/>
      <c r="AA12" s="310"/>
      <c r="AB12" s="311"/>
      <c r="AC12" s="310"/>
      <c r="AD12" s="311"/>
      <c r="AE12" s="310"/>
      <c r="AF12" s="311">
        <v>0.10416666666666667</v>
      </c>
      <c r="AG12" s="310"/>
      <c r="AH12" s="311"/>
      <c r="AI12" s="310"/>
      <c r="AJ12" s="311"/>
      <c r="AK12" s="310"/>
      <c r="AL12" s="311"/>
      <c r="AM12" s="312"/>
      <c r="AN12" s="313" t="s">
        <v>213</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0.625</v>
      </c>
      <c r="W13" s="310"/>
      <c r="X13" s="311">
        <v>0.79166666666666663</v>
      </c>
      <c r="Y13" s="312"/>
      <c r="Z13" s="309"/>
      <c r="AA13" s="310"/>
      <c r="AB13" s="311"/>
      <c r="AC13" s="310"/>
      <c r="AD13" s="311"/>
      <c r="AE13" s="310"/>
      <c r="AF13" s="311"/>
      <c r="AG13" s="310"/>
      <c r="AH13" s="311"/>
      <c r="AI13" s="310"/>
      <c r="AJ13" s="311"/>
      <c r="AK13" s="310"/>
      <c r="AL13" s="311">
        <v>0.16666666666666666</v>
      </c>
      <c r="AM13" s="312"/>
      <c r="AN13" s="313" t="s">
        <v>196</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0.79166666666666663</v>
      </c>
      <c r="W14" s="310"/>
      <c r="X14" s="311">
        <v>0.90416666666666667</v>
      </c>
      <c r="Y14" s="312"/>
      <c r="Z14" s="309"/>
      <c r="AA14" s="310"/>
      <c r="AB14" s="311"/>
      <c r="AC14" s="310"/>
      <c r="AD14" s="311"/>
      <c r="AE14" s="310"/>
      <c r="AF14" s="311">
        <v>0.1125</v>
      </c>
      <c r="AG14" s="310"/>
      <c r="AH14" s="311"/>
      <c r="AI14" s="310"/>
      <c r="AJ14" s="311"/>
      <c r="AK14" s="310"/>
      <c r="AL14" s="311"/>
      <c r="AM14" s="312"/>
      <c r="AN14" s="313" t="s">
        <v>214</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0.90416666666666667</v>
      </c>
      <c r="W15" s="310"/>
      <c r="X15" s="311">
        <v>1</v>
      </c>
      <c r="Y15" s="312"/>
      <c r="Z15" s="309"/>
      <c r="AA15" s="310"/>
      <c r="AB15" s="311"/>
      <c r="AC15" s="310"/>
      <c r="AD15" s="311"/>
      <c r="AE15" s="310"/>
      <c r="AF15" s="311"/>
      <c r="AG15" s="310"/>
      <c r="AH15" s="311"/>
      <c r="AI15" s="310"/>
      <c r="AJ15" s="311"/>
      <c r="AK15" s="310"/>
      <c r="AL15" s="311">
        <v>9.5833333333333326E-2</v>
      </c>
      <c r="AM15" s="312"/>
      <c r="AN15" s="313" t="s">
        <v>196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c r="W16" s="310"/>
      <c r="X16" s="311"/>
      <c r="Y16" s="312"/>
      <c r="Z16" s="309"/>
      <c r="AA16" s="310"/>
      <c r="AB16" s="311"/>
      <c r="AC16" s="310"/>
      <c r="AD16" s="311"/>
      <c r="AE16" s="310"/>
      <c r="AF16" s="311"/>
      <c r="AG16" s="310"/>
      <c r="AH16" s="311"/>
      <c r="AI16" s="310"/>
      <c r="AJ16" s="311"/>
      <c r="AK16" s="310"/>
      <c r="AL16" s="311"/>
      <c r="AM16" s="312"/>
      <c r="AN16" s="313"/>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c r="W17" s="310"/>
      <c r="X17" s="311"/>
      <c r="Y17" s="312"/>
      <c r="Z17" s="309"/>
      <c r="AA17" s="310"/>
      <c r="AB17" s="311"/>
      <c r="AC17" s="310"/>
      <c r="AD17" s="311"/>
      <c r="AE17" s="310"/>
      <c r="AF17" s="311"/>
      <c r="AG17" s="310"/>
      <c r="AH17" s="311"/>
      <c r="AI17" s="310"/>
      <c r="AJ17" s="311"/>
      <c r="AK17" s="310"/>
      <c r="AL17" s="311"/>
      <c r="AM17" s="312"/>
      <c r="AN17" s="313"/>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0.30833333333333335</v>
      </c>
      <c r="AG31" s="387"/>
      <c r="AH31" s="387">
        <f>SUM(AH9:AI30)</f>
        <v>0</v>
      </c>
      <c r="AI31" s="387"/>
      <c r="AJ31" s="387">
        <f>SUM(AJ9:AK30)</f>
        <v>0</v>
      </c>
      <c r="AK31" s="387"/>
      <c r="AL31" s="388">
        <f>SUM(AL9:AM30)</f>
        <v>0.69166666666666665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8763</v>
      </c>
      <c r="Y35" s="420"/>
      <c r="Z35" s="420"/>
      <c r="AA35" s="55" t="s">
        <v>56</v>
      </c>
      <c r="AB35" s="421">
        <v>784</v>
      </c>
      <c r="AC35" s="422"/>
      <c r="AD35" s="422"/>
      <c r="AE35" s="58" t="s">
        <v>56</v>
      </c>
      <c r="AF35" s="421">
        <v>0</v>
      </c>
      <c r="AG35" s="422"/>
      <c r="AH35" s="422"/>
      <c r="AI35" s="55" t="s">
        <v>56</v>
      </c>
      <c r="AJ35" s="421">
        <v>0</v>
      </c>
      <c r="AK35" s="422"/>
      <c r="AL35" s="422"/>
      <c r="AM35" s="55" t="s">
        <v>56</v>
      </c>
      <c r="AN35" s="423">
        <f>(X35+AF35)-(AB35+AJ35)</f>
        <v>7979</v>
      </c>
      <c r="AO35" s="424"/>
      <c r="AP35" s="55" t="s">
        <v>56</v>
      </c>
      <c r="AQ35" s="425"/>
      <c r="AR35" s="426"/>
      <c r="AS35" s="426"/>
      <c r="AT35" s="426"/>
      <c r="AU35" s="427"/>
    </row>
    <row r="36" spans="1:47" ht="15.75" customHeight="1">
      <c r="A36" s="168"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45000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42000</v>
      </c>
      <c r="AO36" s="443"/>
      <c r="AP36" s="56" t="s">
        <v>56</v>
      </c>
      <c r="AQ36" s="428"/>
      <c r="AR36" s="429"/>
      <c r="AS36" s="429"/>
      <c r="AT36" s="429"/>
      <c r="AU36" s="430"/>
    </row>
    <row r="37" spans="1:47" ht="15.75" customHeight="1">
      <c r="A37" s="168"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8" t="s">
        <v>150</v>
      </c>
      <c r="B38" s="51"/>
      <c r="C38" s="51"/>
      <c r="D38" s="51"/>
      <c r="E38" s="51"/>
      <c r="F38" s="51"/>
      <c r="G38" s="47"/>
      <c r="H38" s="431">
        <f>SUM(AF9:AG30)</f>
        <v>0.30833333333333335</v>
      </c>
      <c r="I38" s="432"/>
      <c r="J38" s="432"/>
      <c r="K38" s="433">
        <v>89</v>
      </c>
      <c r="L38" s="434"/>
      <c r="M38" s="37" t="s">
        <v>56</v>
      </c>
      <c r="N38" s="435">
        <f t="shared" si="2"/>
        <v>658.6</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8" t="s">
        <v>68</v>
      </c>
      <c r="B41" s="51"/>
      <c r="C41" s="51"/>
      <c r="D41" s="51"/>
      <c r="E41" s="51"/>
      <c r="F41" s="51"/>
      <c r="G41" s="47"/>
      <c r="H41" s="431">
        <f>SUM(AL9:AM30)</f>
        <v>0.69166666666666665</v>
      </c>
      <c r="I41" s="432"/>
      <c r="J41" s="432"/>
      <c r="K41" s="433">
        <v>8</v>
      </c>
      <c r="L41" s="434"/>
      <c r="M41" s="37" t="s">
        <v>56</v>
      </c>
      <c r="N41" s="435">
        <f t="shared" si="2"/>
        <v>132.80000000000001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791.40000000000009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65" t="s">
        <v>176</v>
      </c>
      <c r="AH71" s="166"/>
      <c r="AI71" s="166"/>
      <c r="AJ71" s="166"/>
      <c r="AK71" s="166"/>
      <c r="AL71" s="164"/>
      <c r="AM71" s="165" t="s">
        <v>171</v>
      </c>
      <c r="AN71" s="166"/>
      <c r="AO71" s="166"/>
      <c r="AP71" s="16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65" t="s">
        <v>172</v>
      </c>
      <c r="AH72" s="166"/>
      <c r="AI72" s="166"/>
      <c r="AJ72" s="166"/>
      <c r="AK72" s="166"/>
      <c r="AL72" s="164"/>
      <c r="AM72" s="165" t="s">
        <v>173</v>
      </c>
      <c r="AN72" s="166"/>
      <c r="AO72" s="166"/>
      <c r="AP72" s="16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65" t="s">
        <v>156</v>
      </c>
      <c r="AH73" s="166"/>
      <c r="AI73" s="166"/>
      <c r="AJ73" s="166"/>
      <c r="AK73" s="166"/>
      <c r="AL73" s="164"/>
      <c r="AM73" s="165" t="s">
        <v>161</v>
      </c>
      <c r="AN73" s="166"/>
      <c r="AO73" s="166" t="s">
        <v>216</v>
      </c>
      <c r="AP73" s="16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65" t="s">
        <v>157</v>
      </c>
      <c r="AH74" s="166"/>
      <c r="AI74" s="166"/>
      <c r="AJ74" s="166"/>
      <c r="AK74" s="166"/>
      <c r="AL74" s="164"/>
      <c r="AM74" s="165" t="s">
        <v>162</v>
      </c>
      <c r="AN74" s="166"/>
      <c r="AO74" s="166"/>
      <c r="AP74" s="16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65" t="s">
        <v>158</v>
      </c>
      <c r="AH75" s="166"/>
      <c r="AI75" s="166"/>
      <c r="AJ75" s="166"/>
      <c r="AK75" s="166"/>
      <c r="AL75" s="164"/>
      <c r="AM75" s="165" t="s">
        <v>163</v>
      </c>
      <c r="AN75" s="166"/>
      <c r="AO75" s="166" t="s">
        <v>216</v>
      </c>
      <c r="AP75" s="16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65" t="s">
        <v>159</v>
      </c>
      <c r="AH76" s="166"/>
      <c r="AI76" s="166"/>
      <c r="AJ76" s="166"/>
      <c r="AK76" s="166"/>
      <c r="AL76" s="164"/>
      <c r="AM76" s="165" t="s">
        <v>163</v>
      </c>
      <c r="AN76" s="166"/>
      <c r="AO76" s="166"/>
      <c r="AP76" s="16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65" t="s">
        <v>160</v>
      </c>
      <c r="AH77" s="166"/>
      <c r="AI77" s="166"/>
      <c r="AJ77" s="166"/>
      <c r="AK77" s="166"/>
      <c r="AL77" s="164"/>
      <c r="AM77" s="165" t="s">
        <v>164</v>
      </c>
      <c r="AN77" s="166"/>
      <c r="AO77" s="166"/>
      <c r="AP77" s="16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74" t="s">
        <v>53</v>
      </c>
      <c r="L8" s="175"/>
      <c r="M8" s="175"/>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217</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0.13333333333333333</v>
      </c>
      <c r="Y10" s="312"/>
      <c r="Z10" s="309"/>
      <c r="AA10" s="310"/>
      <c r="AB10" s="311"/>
      <c r="AC10" s="310"/>
      <c r="AD10" s="311"/>
      <c r="AE10" s="310"/>
      <c r="AF10" s="311">
        <v>9.1666666666666674E-2</v>
      </c>
      <c r="AG10" s="310"/>
      <c r="AH10" s="311"/>
      <c r="AI10" s="310"/>
      <c r="AJ10" s="311"/>
      <c r="AK10" s="310"/>
      <c r="AL10" s="311"/>
      <c r="AM10" s="312"/>
      <c r="AN10" s="313" t="s">
        <v>218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0.13333333333333333</v>
      </c>
      <c r="W11" s="310"/>
      <c r="X11" s="311">
        <v>0.375</v>
      </c>
      <c r="Y11" s="312"/>
      <c r="Z11" s="309"/>
      <c r="AA11" s="310"/>
      <c r="AB11" s="311"/>
      <c r="AC11" s="310"/>
      <c r="AD11" s="311"/>
      <c r="AE11" s="310"/>
      <c r="AF11" s="311"/>
      <c r="AG11" s="310"/>
      <c r="AH11" s="311"/>
      <c r="AI11" s="310"/>
      <c r="AJ11" s="311"/>
      <c r="AK11" s="310"/>
      <c r="AL11" s="311">
        <v>0.24166666666666667</v>
      </c>
      <c r="AM11" s="312"/>
      <c r="AN11" s="313" t="s">
        <v>217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0.375</v>
      </c>
      <c r="W12" s="310"/>
      <c r="X12" s="311">
        <v>0.4375</v>
      </c>
      <c r="Y12" s="312"/>
      <c r="Z12" s="309"/>
      <c r="AA12" s="310"/>
      <c r="AB12" s="311"/>
      <c r="AC12" s="310"/>
      <c r="AD12" s="311"/>
      <c r="AE12" s="310"/>
      <c r="AF12" s="311">
        <v>6.25E-2</v>
      </c>
      <c r="AG12" s="310"/>
      <c r="AH12" s="311"/>
      <c r="AI12" s="310"/>
      <c r="AJ12" s="311"/>
      <c r="AK12" s="310"/>
      <c r="AL12" s="311"/>
      <c r="AM12" s="312"/>
      <c r="AN12" s="313" t="s">
        <v>219</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0.4375</v>
      </c>
      <c r="W13" s="310"/>
      <c r="X13" s="311">
        <v>0.4916666666666667</v>
      </c>
      <c r="Y13" s="312"/>
      <c r="Z13" s="309"/>
      <c r="AA13" s="310"/>
      <c r="AB13" s="311">
        <v>3.3333333333333333E-2</v>
      </c>
      <c r="AC13" s="310"/>
      <c r="AD13" s="311">
        <v>8.3333333333333332E-3</v>
      </c>
      <c r="AE13" s="310"/>
      <c r="AF13" s="311">
        <v>1.2499999999999999E-2</v>
      </c>
      <c r="AG13" s="310"/>
      <c r="AH13" s="311"/>
      <c r="AI13" s="310"/>
      <c r="AJ13" s="311"/>
      <c r="AK13" s="310"/>
      <c r="AL13" s="311"/>
      <c r="AM13" s="312"/>
      <c r="AN13" s="313" t="s">
        <v>220</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0.4916666666666667</v>
      </c>
      <c r="W14" s="310"/>
      <c r="X14" s="311">
        <v>0.6166666666666667</v>
      </c>
      <c r="Y14" s="312"/>
      <c r="Z14" s="309"/>
      <c r="AA14" s="310"/>
      <c r="AB14" s="311"/>
      <c r="AC14" s="310"/>
      <c r="AD14" s="311"/>
      <c r="AE14" s="310"/>
      <c r="AF14" s="311"/>
      <c r="AG14" s="310"/>
      <c r="AH14" s="311"/>
      <c r="AI14" s="310"/>
      <c r="AJ14" s="311"/>
      <c r="AK14" s="310"/>
      <c r="AL14" s="311">
        <v>0.125</v>
      </c>
      <c r="AM14" s="312"/>
      <c r="AN14" s="313" t="s">
        <v>217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0.6166666666666667</v>
      </c>
      <c r="W15" s="310"/>
      <c r="X15" s="311">
        <v>0.66666666666666663</v>
      </c>
      <c r="Y15" s="312"/>
      <c r="Z15" s="309"/>
      <c r="AA15" s="310"/>
      <c r="AB15" s="311">
        <v>3.3333333333333333E-2</v>
      </c>
      <c r="AC15" s="310"/>
      <c r="AD15" s="311">
        <v>8.3333333333333332E-3</v>
      </c>
      <c r="AE15" s="310"/>
      <c r="AF15" s="311">
        <v>8.3333333333333332E-3</v>
      </c>
      <c r="AG15" s="310"/>
      <c r="AH15" s="311"/>
      <c r="AI15" s="310"/>
      <c r="AJ15" s="311"/>
      <c r="AK15" s="310"/>
      <c r="AL15" s="311"/>
      <c r="AM15" s="312"/>
      <c r="AN15" s="313" t="s">
        <v>221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0.66666666666666663</v>
      </c>
      <c r="W16" s="310"/>
      <c r="X16" s="311">
        <v>0.8208333333333333</v>
      </c>
      <c r="Y16" s="312"/>
      <c r="Z16" s="309"/>
      <c r="AA16" s="310"/>
      <c r="AB16" s="311"/>
      <c r="AC16" s="310"/>
      <c r="AD16" s="311"/>
      <c r="AE16" s="310"/>
      <c r="AF16" s="311"/>
      <c r="AG16" s="310"/>
      <c r="AH16" s="311"/>
      <c r="AI16" s="310"/>
      <c r="AJ16" s="311"/>
      <c r="AK16" s="310"/>
      <c r="AL16" s="311">
        <v>0.15416666666666667</v>
      </c>
      <c r="AM16" s="312"/>
      <c r="AN16" s="313" t="s">
        <v>217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0.8208333333333333</v>
      </c>
      <c r="W17" s="310"/>
      <c r="X17" s="311">
        <v>0.8666666666666667</v>
      </c>
      <c r="Y17" s="312"/>
      <c r="Z17" s="309"/>
      <c r="AA17" s="310"/>
      <c r="AB17" s="311"/>
      <c r="AC17" s="310"/>
      <c r="AD17" s="311"/>
      <c r="AE17" s="310"/>
      <c r="AF17" s="311">
        <v>4.5833333333333337E-2</v>
      </c>
      <c r="AG17" s="310"/>
      <c r="AH17" s="311"/>
      <c r="AI17" s="310"/>
      <c r="AJ17" s="311"/>
      <c r="AK17" s="310"/>
      <c r="AL17" s="311"/>
      <c r="AM17" s="312"/>
      <c r="AN17" s="313" t="s">
        <v>222</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0.8666666666666667</v>
      </c>
      <c r="W18" s="310"/>
      <c r="X18" s="346">
        <v>1</v>
      </c>
      <c r="Y18" s="347"/>
      <c r="Z18" s="309"/>
      <c r="AA18" s="310"/>
      <c r="AB18" s="311"/>
      <c r="AC18" s="310"/>
      <c r="AD18" s="311"/>
      <c r="AE18" s="310"/>
      <c r="AF18" s="311"/>
      <c r="AG18" s="310"/>
      <c r="AH18" s="311"/>
      <c r="AI18" s="310"/>
      <c r="AJ18" s="311"/>
      <c r="AK18" s="310"/>
      <c r="AL18" s="311">
        <v>0.13333333333333333</v>
      </c>
      <c r="AM18" s="312"/>
      <c r="AN18" s="313" t="s">
        <v>217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6.6666666666666666E-2</v>
      </c>
      <c r="AC31" s="387"/>
      <c r="AD31" s="387">
        <f>SUM(AD9:AE30)</f>
        <v>1.6666666666666666E-2</v>
      </c>
      <c r="AE31" s="387"/>
      <c r="AF31" s="387">
        <f>SUM(AF9:AG30)</f>
        <v>0.22083333333333335</v>
      </c>
      <c r="AG31" s="387"/>
      <c r="AH31" s="387">
        <f>SUM(AH9:AI30)</f>
        <v>0</v>
      </c>
      <c r="AI31" s="387"/>
      <c r="AJ31" s="387">
        <f>SUM(AJ9:AK30)</f>
        <v>0</v>
      </c>
      <c r="AK31" s="387"/>
      <c r="AL31" s="388">
        <f>SUM(AL9:AM30)</f>
        <v>0.6958333333333333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7979</v>
      </c>
      <c r="Y35" s="420"/>
      <c r="Z35" s="420"/>
      <c r="AA35" s="55" t="s">
        <v>56</v>
      </c>
      <c r="AB35" s="421">
        <v>830</v>
      </c>
      <c r="AC35" s="422"/>
      <c r="AD35" s="422"/>
      <c r="AE35" s="58" t="s">
        <v>56</v>
      </c>
      <c r="AF35" s="421">
        <v>0</v>
      </c>
      <c r="AG35" s="422"/>
      <c r="AH35" s="422"/>
      <c r="AI35" s="55" t="s">
        <v>56</v>
      </c>
      <c r="AJ35" s="421">
        <v>0</v>
      </c>
      <c r="AK35" s="422"/>
      <c r="AL35" s="422"/>
      <c r="AM35" s="55" t="s">
        <v>56</v>
      </c>
      <c r="AN35" s="423">
        <f>(X35+AF35)-(AB35+AJ35)</f>
        <v>7149</v>
      </c>
      <c r="AO35" s="424"/>
      <c r="AP35" s="55" t="s">
        <v>56</v>
      </c>
      <c r="AQ35" s="425"/>
      <c r="AR35" s="426"/>
      <c r="AS35" s="426"/>
      <c r="AT35" s="426"/>
      <c r="AU35" s="427"/>
    </row>
    <row r="36" spans="1:47" ht="15.75" customHeight="1">
      <c r="A36" s="176" t="s">
        <v>83</v>
      </c>
      <c r="B36" s="51"/>
      <c r="C36" s="51"/>
      <c r="D36" s="51"/>
      <c r="E36" s="51"/>
      <c r="F36" s="51"/>
      <c r="G36" s="47"/>
      <c r="H36" s="431">
        <f>SUM(AB9:AC30)</f>
        <v>6.6666666666666666E-2</v>
      </c>
      <c r="I36" s="432"/>
      <c r="J36" s="432"/>
      <c r="K36" s="433">
        <v>120</v>
      </c>
      <c r="L36" s="434"/>
      <c r="M36" s="37" t="s">
        <v>56</v>
      </c>
      <c r="N36" s="435">
        <f t="shared" si="2"/>
        <v>192</v>
      </c>
      <c r="O36" s="436"/>
      <c r="P36" s="37" t="s">
        <v>56</v>
      </c>
      <c r="Q36" s="31"/>
      <c r="R36" s="444" t="s">
        <v>39</v>
      </c>
      <c r="S36" s="445"/>
      <c r="T36" s="445"/>
      <c r="U36" s="445"/>
      <c r="V36" s="445"/>
      <c r="W36" s="445"/>
      <c r="X36" s="438">
        <v>42000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40000</v>
      </c>
      <c r="AO36" s="443"/>
      <c r="AP36" s="56" t="s">
        <v>56</v>
      </c>
      <c r="AQ36" s="428"/>
      <c r="AR36" s="429"/>
      <c r="AS36" s="429"/>
      <c r="AT36" s="429"/>
      <c r="AU36" s="430"/>
    </row>
    <row r="37" spans="1:47" ht="15.75" customHeight="1">
      <c r="A37" s="176"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76" t="s">
        <v>150</v>
      </c>
      <c r="B38" s="51"/>
      <c r="C38" s="51"/>
      <c r="D38" s="51"/>
      <c r="E38" s="51"/>
      <c r="F38" s="51"/>
      <c r="G38" s="47"/>
      <c r="H38" s="431">
        <f>SUM(AF9:AG30)</f>
        <v>0.22083333333333335</v>
      </c>
      <c r="I38" s="432"/>
      <c r="J38" s="432"/>
      <c r="K38" s="433">
        <v>89</v>
      </c>
      <c r="L38" s="434"/>
      <c r="M38" s="37" t="s">
        <v>56</v>
      </c>
      <c r="N38" s="435">
        <f t="shared" si="2"/>
        <v>471.70000000000005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7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7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76" t="s">
        <v>68</v>
      </c>
      <c r="B41" s="51"/>
      <c r="C41" s="51"/>
      <c r="D41" s="51"/>
      <c r="E41" s="51"/>
      <c r="F41" s="51"/>
      <c r="G41" s="47"/>
      <c r="H41" s="431">
        <f>SUM(AL9:AM30)</f>
        <v>0.6958333333333333</v>
      </c>
      <c r="I41" s="432"/>
      <c r="J41" s="432"/>
      <c r="K41" s="433">
        <v>8</v>
      </c>
      <c r="L41" s="434"/>
      <c r="M41" s="37" t="s">
        <v>56</v>
      </c>
      <c r="N41" s="435">
        <f t="shared" si="2"/>
        <v>133.6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7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832.90000000000009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1" t="s">
        <v>176</v>
      </c>
      <c r="AH71" s="172"/>
      <c r="AI71" s="172"/>
      <c r="AJ71" s="172"/>
      <c r="AK71" s="172"/>
      <c r="AL71" s="173"/>
      <c r="AM71" s="171" t="s">
        <v>171</v>
      </c>
      <c r="AN71" s="172"/>
      <c r="AO71" s="172"/>
      <c r="AP71" s="17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1" t="s">
        <v>172</v>
      </c>
      <c r="AH72" s="172"/>
      <c r="AI72" s="172"/>
      <c r="AJ72" s="172"/>
      <c r="AK72" s="172"/>
      <c r="AL72" s="173"/>
      <c r="AM72" s="171" t="s">
        <v>173</v>
      </c>
      <c r="AN72" s="172"/>
      <c r="AO72" s="172"/>
      <c r="AP72" s="17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1" t="s">
        <v>156</v>
      </c>
      <c r="AH73" s="172"/>
      <c r="AI73" s="172"/>
      <c r="AJ73" s="172"/>
      <c r="AK73" s="172"/>
      <c r="AL73" s="173"/>
      <c r="AM73" s="171" t="s">
        <v>161</v>
      </c>
      <c r="AN73" s="172"/>
      <c r="AO73" s="172" t="s">
        <v>216</v>
      </c>
      <c r="AP73" s="17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1" t="s">
        <v>157</v>
      </c>
      <c r="AH74" s="172"/>
      <c r="AI74" s="172"/>
      <c r="AJ74" s="172"/>
      <c r="AK74" s="172"/>
      <c r="AL74" s="173"/>
      <c r="AM74" s="171" t="s">
        <v>162</v>
      </c>
      <c r="AN74" s="172"/>
      <c r="AO74" s="172"/>
      <c r="AP74" s="17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1" t="s">
        <v>158</v>
      </c>
      <c r="AH75" s="172"/>
      <c r="AI75" s="172"/>
      <c r="AJ75" s="172"/>
      <c r="AK75" s="172"/>
      <c r="AL75" s="173"/>
      <c r="AM75" s="171" t="s">
        <v>163</v>
      </c>
      <c r="AN75" s="172"/>
      <c r="AO75" s="172" t="s">
        <v>216</v>
      </c>
      <c r="AP75" s="17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1" t="s">
        <v>159</v>
      </c>
      <c r="AH76" s="172"/>
      <c r="AI76" s="172"/>
      <c r="AJ76" s="172"/>
      <c r="AK76" s="172"/>
      <c r="AL76" s="173"/>
      <c r="AM76" s="171" t="s">
        <v>163</v>
      </c>
      <c r="AN76" s="172"/>
      <c r="AO76" s="172"/>
      <c r="AP76" s="17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1" t="s">
        <v>160</v>
      </c>
      <c r="AH77" s="172"/>
      <c r="AI77" s="172"/>
      <c r="AJ77" s="172"/>
      <c r="AK77" s="172"/>
      <c r="AL77" s="173"/>
      <c r="AM77" s="171" t="s">
        <v>164</v>
      </c>
      <c r="AN77" s="172"/>
      <c r="AO77" s="172"/>
      <c r="AP77" s="17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81" t="s">
        <v>53</v>
      </c>
      <c r="L8" s="182"/>
      <c r="M8" s="182"/>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217</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0.17083333333333331</v>
      </c>
      <c r="Y10" s="312"/>
      <c r="Z10" s="309"/>
      <c r="AA10" s="310"/>
      <c r="AB10" s="311"/>
      <c r="AC10" s="310"/>
      <c r="AD10" s="311"/>
      <c r="AE10" s="310"/>
      <c r="AF10" s="311">
        <v>8.7500000000000008E-2</v>
      </c>
      <c r="AG10" s="310"/>
      <c r="AH10" s="311"/>
      <c r="AI10" s="310"/>
      <c r="AJ10" s="311"/>
      <c r="AK10" s="310"/>
      <c r="AL10" s="311"/>
      <c r="AM10" s="312"/>
      <c r="AN10" s="313" t="s">
        <v>224</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0.17083333333333331</v>
      </c>
      <c r="W11" s="310"/>
      <c r="X11" s="311">
        <v>0.33749999999999997</v>
      </c>
      <c r="Y11" s="312"/>
      <c r="Z11" s="309"/>
      <c r="AA11" s="310"/>
      <c r="AB11" s="311"/>
      <c r="AC11" s="310"/>
      <c r="AD11" s="311"/>
      <c r="AE11" s="310"/>
      <c r="AF11" s="311"/>
      <c r="AG11" s="310"/>
      <c r="AH11" s="311"/>
      <c r="AI11" s="310"/>
      <c r="AJ11" s="311"/>
      <c r="AK11" s="310"/>
      <c r="AL11" s="311">
        <v>0.16666666666666666</v>
      </c>
      <c r="AM11" s="312"/>
      <c r="AN11" s="313" t="s">
        <v>217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0.33749999999999997</v>
      </c>
      <c r="W12" s="310"/>
      <c r="X12" s="311">
        <v>0.41250000000000003</v>
      </c>
      <c r="Y12" s="312"/>
      <c r="Z12" s="309"/>
      <c r="AA12" s="310"/>
      <c r="AB12" s="311"/>
      <c r="AC12" s="310"/>
      <c r="AD12" s="311"/>
      <c r="AE12" s="310"/>
      <c r="AF12" s="311">
        <v>7.4999999999999997E-2</v>
      </c>
      <c r="AG12" s="310"/>
      <c r="AH12" s="311"/>
      <c r="AI12" s="310"/>
      <c r="AJ12" s="311"/>
      <c r="AK12" s="310"/>
      <c r="AL12" s="311"/>
      <c r="AM12" s="312"/>
      <c r="AN12" s="313" t="s">
        <v>227</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0.41250000000000003</v>
      </c>
      <c r="W13" s="310"/>
      <c r="X13" s="311">
        <v>0.59166666666666667</v>
      </c>
      <c r="Y13" s="312"/>
      <c r="Z13" s="309"/>
      <c r="AA13" s="310"/>
      <c r="AB13" s="311"/>
      <c r="AC13" s="310"/>
      <c r="AD13" s="311"/>
      <c r="AE13" s="310"/>
      <c r="AF13" s="311"/>
      <c r="AG13" s="310"/>
      <c r="AH13" s="311"/>
      <c r="AI13" s="310"/>
      <c r="AJ13" s="311"/>
      <c r="AK13" s="310"/>
      <c r="AL13" s="311">
        <v>0.17916666666666667</v>
      </c>
      <c r="AM13" s="312"/>
      <c r="AN13" s="313" t="s">
        <v>217</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0.59166666666666667</v>
      </c>
      <c r="W14" s="310"/>
      <c r="X14" s="311" t="s">
        <v>223</v>
      </c>
      <c r="Y14" s="312"/>
      <c r="Z14" s="309"/>
      <c r="AA14" s="310"/>
      <c r="AB14" s="311"/>
      <c r="AC14" s="310"/>
      <c r="AD14" s="311"/>
      <c r="AE14" s="310"/>
      <c r="AF14" s="311">
        <v>4.5833333333333337E-2</v>
      </c>
      <c r="AG14" s="310"/>
      <c r="AH14" s="311"/>
      <c r="AI14" s="310"/>
      <c r="AJ14" s="311"/>
      <c r="AK14" s="310"/>
      <c r="AL14" s="311"/>
      <c r="AM14" s="312"/>
      <c r="AN14" s="313" t="s">
        <v>225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t="s">
        <v>223</v>
      </c>
      <c r="W15" s="310"/>
      <c r="X15" s="311">
        <v>0.77083333333333337</v>
      </c>
      <c r="Y15" s="312"/>
      <c r="Z15" s="309"/>
      <c r="AA15" s="310"/>
      <c r="AB15" s="311"/>
      <c r="AC15" s="310"/>
      <c r="AD15" s="311"/>
      <c r="AE15" s="310"/>
      <c r="AF15" s="311"/>
      <c r="AG15" s="310"/>
      <c r="AH15" s="311"/>
      <c r="AI15" s="310"/>
      <c r="AJ15" s="311"/>
      <c r="AK15" s="310"/>
      <c r="AL15" s="311">
        <v>0.13333333333333333</v>
      </c>
      <c r="AM15" s="312"/>
      <c r="AN15" s="313" t="s">
        <v>217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0.77083333333333337</v>
      </c>
      <c r="W16" s="310"/>
      <c r="X16" s="311">
        <v>0.82916666666666661</v>
      </c>
      <c r="Y16" s="312"/>
      <c r="Z16" s="309"/>
      <c r="AA16" s="310"/>
      <c r="AB16" s="311"/>
      <c r="AC16" s="310"/>
      <c r="AD16" s="311"/>
      <c r="AE16" s="310"/>
      <c r="AF16" s="311">
        <v>5.8333333333333327E-2</v>
      </c>
      <c r="AG16" s="310"/>
      <c r="AH16" s="311"/>
      <c r="AI16" s="310"/>
      <c r="AJ16" s="311"/>
      <c r="AK16" s="310"/>
      <c r="AL16" s="311"/>
      <c r="AM16" s="312"/>
      <c r="AN16" s="313" t="s">
        <v>226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0.82916666666666661</v>
      </c>
      <c r="W17" s="310"/>
      <c r="X17" s="311">
        <v>1</v>
      </c>
      <c r="Y17" s="312"/>
      <c r="Z17" s="309"/>
      <c r="AA17" s="310"/>
      <c r="AB17" s="311"/>
      <c r="AC17" s="310"/>
      <c r="AD17" s="311"/>
      <c r="AE17" s="310"/>
      <c r="AF17" s="311"/>
      <c r="AG17" s="310"/>
      <c r="AH17" s="311"/>
      <c r="AI17" s="310"/>
      <c r="AJ17" s="311"/>
      <c r="AK17" s="310"/>
      <c r="AL17" s="311">
        <v>0.17083333333333331</v>
      </c>
      <c r="AM17" s="312"/>
      <c r="AN17" s="313" t="s">
        <v>217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v>
      </c>
      <c r="AC31" s="387"/>
      <c r="AD31" s="387">
        <f>SUM(AD9:AE30)</f>
        <v>0</v>
      </c>
      <c r="AE31" s="387"/>
      <c r="AF31" s="387">
        <f>SUM(AF9:AG30)</f>
        <v>0.26666666666666666</v>
      </c>
      <c r="AG31" s="387"/>
      <c r="AH31" s="387">
        <f>SUM(AH9:AI30)</f>
        <v>0</v>
      </c>
      <c r="AI31" s="387"/>
      <c r="AJ31" s="387">
        <f>SUM(AJ9:AK30)</f>
        <v>0</v>
      </c>
      <c r="AK31" s="387"/>
      <c r="AL31" s="388">
        <f>SUM(AL9:AM30)</f>
        <v>0.73333333333333328</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7149</v>
      </c>
      <c r="Y35" s="420"/>
      <c r="Z35" s="420"/>
      <c r="AA35" s="55" t="s">
        <v>56</v>
      </c>
      <c r="AB35" s="421">
        <v>707</v>
      </c>
      <c r="AC35" s="422"/>
      <c r="AD35" s="422"/>
      <c r="AE35" s="58" t="s">
        <v>56</v>
      </c>
      <c r="AF35" s="421">
        <v>0</v>
      </c>
      <c r="AG35" s="422"/>
      <c r="AH35" s="422"/>
      <c r="AI35" s="55" t="s">
        <v>56</v>
      </c>
      <c r="AJ35" s="421">
        <v>0</v>
      </c>
      <c r="AK35" s="422"/>
      <c r="AL35" s="422"/>
      <c r="AM35" s="55" t="s">
        <v>56</v>
      </c>
      <c r="AN35" s="423">
        <f>(X35+AF35)-(AB35+AJ35)</f>
        <v>6442</v>
      </c>
      <c r="AO35" s="424"/>
      <c r="AP35" s="55" t="s">
        <v>56</v>
      </c>
      <c r="AQ35" s="425"/>
      <c r="AR35" s="426"/>
      <c r="AS35" s="426"/>
      <c r="AT35" s="426"/>
      <c r="AU35" s="427"/>
    </row>
    <row r="36" spans="1:47" ht="15.75" customHeight="1">
      <c r="A36" s="183" t="s">
        <v>83</v>
      </c>
      <c r="B36" s="51"/>
      <c r="C36" s="51"/>
      <c r="D36" s="51"/>
      <c r="E36" s="51"/>
      <c r="F36" s="51"/>
      <c r="G36" s="47"/>
      <c r="H36" s="431">
        <f>SUM(AB9:AC30)</f>
        <v>0</v>
      </c>
      <c r="I36" s="432"/>
      <c r="J36" s="432"/>
      <c r="K36" s="433">
        <v>120</v>
      </c>
      <c r="L36" s="434"/>
      <c r="M36" s="37" t="s">
        <v>56</v>
      </c>
      <c r="N36" s="435">
        <f t="shared" si="2"/>
        <v>0</v>
      </c>
      <c r="O36" s="436"/>
      <c r="P36" s="37" t="s">
        <v>56</v>
      </c>
      <c r="Q36" s="31"/>
      <c r="R36" s="444" t="s">
        <v>39</v>
      </c>
      <c r="S36" s="445"/>
      <c r="T36" s="445"/>
      <c r="U36" s="445"/>
      <c r="V36" s="445"/>
      <c r="W36" s="445"/>
      <c r="X36" s="438">
        <v>40000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38000</v>
      </c>
      <c r="AO36" s="443"/>
      <c r="AP36" s="56" t="s">
        <v>56</v>
      </c>
      <c r="AQ36" s="428"/>
      <c r="AR36" s="429"/>
      <c r="AS36" s="429"/>
      <c r="AT36" s="429"/>
      <c r="AU36" s="430"/>
    </row>
    <row r="37" spans="1:47" ht="15.75" customHeight="1">
      <c r="A37" s="183"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3" t="s">
        <v>150</v>
      </c>
      <c r="B38" s="51"/>
      <c r="C38" s="51"/>
      <c r="D38" s="51"/>
      <c r="E38" s="51"/>
      <c r="F38" s="51"/>
      <c r="G38" s="47"/>
      <c r="H38" s="431">
        <f>SUM(AF9:AG30)</f>
        <v>0.26666666666666666</v>
      </c>
      <c r="I38" s="432"/>
      <c r="J38" s="432"/>
      <c r="K38" s="433">
        <v>89</v>
      </c>
      <c r="L38" s="434"/>
      <c r="M38" s="37" t="s">
        <v>56</v>
      </c>
      <c r="N38" s="435">
        <f t="shared" si="2"/>
        <v>569.6</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3" t="s">
        <v>68</v>
      </c>
      <c r="B41" s="51"/>
      <c r="C41" s="51"/>
      <c r="D41" s="51"/>
      <c r="E41" s="51"/>
      <c r="F41" s="51"/>
      <c r="G41" s="47"/>
      <c r="H41" s="431">
        <f>SUM(AL9:AM30)</f>
        <v>0.73333333333333328</v>
      </c>
      <c r="I41" s="432"/>
      <c r="J41" s="432"/>
      <c r="K41" s="433">
        <v>8</v>
      </c>
      <c r="L41" s="434"/>
      <c r="M41" s="37" t="s">
        <v>56</v>
      </c>
      <c r="N41" s="435">
        <f t="shared" si="2"/>
        <v>140.79999999999998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710.4</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8" t="s">
        <v>176</v>
      </c>
      <c r="AH71" s="179"/>
      <c r="AI71" s="179"/>
      <c r="AJ71" s="179"/>
      <c r="AK71" s="179"/>
      <c r="AL71" s="180"/>
      <c r="AM71" s="178" t="s">
        <v>171</v>
      </c>
      <c r="AN71" s="179"/>
      <c r="AO71" s="179"/>
      <c r="AP71" s="18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8" t="s">
        <v>172</v>
      </c>
      <c r="AH72" s="179"/>
      <c r="AI72" s="179"/>
      <c r="AJ72" s="179"/>
      <c r="AK72" s="179"/>
      <c r="AL72" s="180"/>
      <c r="AM72" s="178" t="s">
        <v>173</v>
      </c>
      <c r="AN72" s="179"/>
      <c r="AO72" s="179"/>
      <c r="AP72" s="18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8" t="s">
        <v>156</v>
      </c>
      <c r="AH73" s="179"/>
      <c r="AI73" s="179"/>
      <c r="AJ73" s="179"/>
      <c r="AK73" s="179"/>
      <c r="AL73" s="180"/>
      <c r="AM73" s="178" t="s">
        <v>161</v>
      </c>
      <c r="AN73" s="179"/>
      <c r="AO73" s="179" t="s">
        <v>216</v>
      </c>
      <c r="AP73" s="18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8" t="s">
        <v>157</v>
      </c>
      <c r="AH74" s="179"/>
      <c r="AI74" s="179"/>
      <c r="AJ74" s="179"/>
      <c r="AK74" s="179"/>
      <c r="AL74" s="180"/>
      <c r="AM74" s="178" t="s">
        <v>162</v>
      </c>
      <c r="AN74" s="179"/>
      <c r="AO74" s="179"/>
      <c r="AP74" s="18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8" t="s">
        <v>158</v>
      </c>
      <c r="AH75" s="179"/>
      <c r="AI75" s="179"/>
      <c r="AJ75" s="179"/>
      <c r="AK75" s="179"/>
      <c r="AL75" s="180"/>
      <c r="AM75" s="178" t="s">
        <v>163</v>
      </c>
      <c r="AN75" s="179"/>
      <c r="AO75" s="179" t="s">
        <v>216</v>
      </c>
      <c r="AP75" s="18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8" t="s">
        <v>159</v>
      </c>
      <c r="AH76" s="179"/>
      <c r="AI76" s="179"/>
      <c r="AJ76" s="179"/>
      <c r="AK76" s="179"/>
      <c r="AL76" s="180"/>
      <c r="AM76" s="178" t="s">
        <v>163</v>
      </c>
      <c r="AN76" s="179"/>
      <c r="AO76" s="179"/>
      <c r="AP76" s="18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8" t="s">
        <v>160</v>
      </c>
      <c r="AH77" s="179"/>
      <c r="AI77" s="179"/>
      <c r="AJ77" s="179"/>
      <c r="AK77" s="179"/>
      <c r="AL77" s="180"/>
      <c r="AM77" s="178" t="s">
        <v>164</v>
      </c>
      <c r="AN77" s="179"/>
      <c r="AO77" s="179"/>
      <c r="AP77" s="18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43839</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0" t="s">
        <v>53</v>
      </c>
      <c r="L8" s="191"/>
      <c r="M8" s="191"/>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217</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0.1125</v>
      </c>
      <c r="Y10" s="312"/>
      <c r="Z10" s="309"/>
      <c r="AA10" s="310"/>
      <c r="AB10" s="311"/>
      <c r="AC10" s="310"/>
      <c r="AD10" s="311"/>
      <c r="AE10" s="310"/>
      <c r="AF10" s="311">
        <v>7.0833333333333331E-2</v>
      </c>
      <c r="AG10" s="310"/>
      <c r="AH10" s="311"/>
      <c r="AI10" s="310"/>
      <c r="AJ10" s="311"/>
      <c r="AK10" s="310"/>
      <c r="AL10" s="311"/>
      <c r="AM10" s="312"/>
      <c r="AN10" s="313" t="s">
        <v>228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0.1125</v>
      </c>
      <c r="W11" s="310"/>
      <c r="X11" s="311">
        <v>0.375</v>
      </c>
      <c r="Y11" s="312"/>
      <c r="Z11" s="309"/>
      <c r="AA11" s="310"/>
      <c r="AB11" s="311"/>
      <c r="AC11" s="310"/>
      <c r="AD11" s="311"/>
      <c r="AE11" s="310"/>
      <c r="AF11" s="311"/>
      <c r="AG11" s="310"/>
      <c r="AH11" s="311"/>
      <c r="AI11" s="310"/>
      <c r="AJ11" s="311"/>
      <c r="AK11" s="310"/>
      <c r="AL11" s="311">
        <v>0.26250000000000001</v>
      </c>
      <c r="AM11" s="312"/>
      <c r="AN11" s="313" t="s">
        <v>217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0.375</v>
      </c>
      <c r="W12" s="310"/>
      <c r="X12" s="311">
        <v>0.41666666666666669</v>
      </c>
      <c r="Y12" s="312"/>
      <c r="Z12" s="309"/>
      <c r="AA12" s="310"/>
      <c r="AB12" s="311"/>
      <c r="AC12" s="310"/>
      <c r="AD12" s="311"/>
      <c r="AE12" s="310"/>
      <c r="AF12" s="311">
        <v>4.1666666666666664E-2</v>
      </c>
      <c r="AG12" s="310"/>
      <c r="AH12" s="311"/>
      <c r="AI12" s="310"/>
      <c r="AJ12" s="311"/>
      <c r="AK12" s="310"/>
      <c r="AL12" s="311"/>
      <c r="AM12" s="312"/>
      <c r="AN12" s="313" t="s">
        <v>229</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0.41666666666666669</v>
      </c>
      <c r="W13" s="310"/>
      <c r="X13" s="311">
        <v>0.61249999999999993</v>
      </c>
      <c r="Y13" s="312"/>
      <c r="Z13" s="309"/>
      <c r="AA13" s="310"/>
      <c r="AB13" s="311"/>
      <c r="AC13" s="310"/>
      <c r="AD13" s="311"/>
      <c r="AE13" s="310"/>
      <c r="AF13" s="311"/>
      <c r="AG13" s="310"/>
      <c r="AH13" s="311"/>
      <c r="AI13" s="310"/>
      <c r="AJ13" s="311"/>
      <c r="AK13" s="310"/>
      <c r="AL13" s="311">
        <v>0.19583333333333333</v>
      </c>
      <c r="AM13" s="312"/>
      <c r="AN13" s="313" t="s">
        <v>217</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0.61249999999999993</v>
      </c>
      <c r="W14" s="310"/>
      <c r="X14" s="311">
        <v>0.63750000000000007</v>
      </c>
      <c r="Y14" s="312"/>
      <c r="Z14" s="309"/>
      <c r="AA14" s="310"/>
      <c r="AB14" s="311">
        <v>1.6666666666666666E-2</v>
      </c>
      <c r="AC14" s="310"/>
      <c r="AD14" s="311"/>
      <c r="AE14" s="310"/>
      <c r="AF14" s="311">
        <v>8.3333333333333332E-3</v>
      </c>
      <c r="AG14" s="310"/>
      <c r="AH14" s="311"/>
      <c r="AI14" s="310"/>
      <c r="AJ14" s="311"/>
      <c r="AK14" s="310"/>
      <c r="AL14" s="311"/>
      <c r="AM14" s="312"/>
      <c r="AN14" s="313" t="s">
        <v>230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0.63750000000000007</v>
      </c>
      <c r="W15" s="310"/>
      <c r="X15" s="311">
        <v>0.66666666666666663</v>
      </c>
      <c r="Y15" s="312"/>
      <c r="Z15" s="309"/>
      <c r="AA15" s="310"/>
      <c r="AB15" s="311"/>
      <c r="AC15" s="310"/>
      <c r="AD15" s="311"/>
      <c r="AE15" s="310"/>
      <c r="AF15" s="311"/>
      <c r="AG15" s="310"/>
      <c r="AH15" s="311"/>
      <c r="AI15" s="310"/>
      <c r="AJ15" s="311"/>
      <c r="AK15" s="310"/>
      <c r="AL15" s="311">
        <v>2.9166666666666664E-2</v>
      </c>
      <c r="AM15" s="312"/>
      <c r="AN15" s="313" t="s">
        <v>231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0.66666666666666663</v>
      </c>
      <c r="W16" s="310"/>
      <c r="X16" s="311">
        <v>0.68333333333333324</v>
      </c>
      <c r="Y16" s="312"/>
      <c r="Z16" s="309"/>
      <c r="AA16" s="310"/>
      <c r="AB16" s="311"/>
      <c r="AC16" s="310"/>
      <c r="AD16" s="311"/>
      <c r="AE16" s="310"/>
      <c r="AF16" s="311"/>
      <c r="AG16" s="310"/>
      <c r="AH16" s="311"/>
      <c r="AI16" s="310"/>
      <c r="AJ16" s="311"/>
      <c r="AK16" s="310"/>
      <c r="AL16" s="311">
        <v>1.6666666666666666E-2</v>
      </c>
      <c r="AM16" s="312"/>
      <c r="AN16" s="313" t="s">
        <v>232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0.68333333333333324</v>
      </c>
      <c r="W17" s="310"/>
      <c r="X17" s="311">
        <v>0.70833333333333337</v>
      </c>
      <c r="Y17" s="312"/>
      <c r="Z17" s="309"/>
      <c r="AA17" s="310"/>
      <c r="AB17" s="311"/>
      <c r="AC17" s="310"/>
      <c r="AD17" s="311"/>
      <c r="AE17" s="310"/>
      <c r="AF17" s="311"/>
      <c r="AG17" s="310"/>
      <c r="AH17" s="311"/>
      <c r="AI17" s="310"/>
      <c r="AJ17" s="311"/>
      <c r="AK17" s="310"/>
      <c r="AL17" s="311">
        <v>2.4999999999999998E-2</v>
      </c>
      <c r="AM17" s="312"/>
      <c r="AN17" s="313" t="s">
        <v>233</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0.70833333333333337</v>
      </c>
      <c r="W18" s="310"/>
      <c r="X18" s="346">
        <v>0.73333333333333339</v>
      </c>
      <c r="Y18" s="347"/>
      <c r="Z18" s="309"/>
      <c r="AA18" s="310"/>
      <c r="AB18" s="311">
        <v>1.6666666666666666E-2</v>
      </c>
      <c r="AC18" s="310"/>
      <c r="AD18" s="311"/>
      <c r="AE18" s="310"/>
      <c r="AF18" s="311">
        <v>8.3333333333333332E-3</v>
      </c>
      <c r="AG18" s="310"/>
      <c r="AH18" s="311"/>
      <c r="AI18" s="310"/>
      <c r="AJ18" s="311"/>
      <c r="AK18" s="310"/>
      <c r="AL18" s="311"/>
      <c r="AM18" s="312"/>
      <c r="AN18" s="313" t="s">
        <v>234</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0.73333333333333339</v>
      </c>
      <c r="W19" s="310"/>
      <c r="X19" s="346">
        <v>0.79166666666666663</v>
      </c>
      <c r="Y19" s="347"/>
      <c r="Z19" s="309"/>
      <c r="AA19" s="310"/>
      <c r="AB19" s="311"/>
      <c r="AC19" s="310"/>
      <c r="AD19" s="311"/>
      <c r="AE19" s="310"/>
      <c r="AF19" s="311"/>
      <c r="AG19" s="310"/>
      <c r="AH19" s="311"/>
      <c r="AI19" s="310"/>
      <c r="AJ19" s="311"/>
      <c r="AK19" s="310"/>
      <c r="AL19" s="311">
        <v>5.8333333333333327E-2</v>
      </c>
      <c r="AM19" s="312"/>
      <c r="AN19" s="313" t="s">
        <v>217</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0.79166666666666663</v>
      </c>
      <c r="W20" s="310"/>
      <c r="X20" s="346">
        <v>0.87083333333333324</v>
      </c>
      <c r="Y20" s="347"/>
      <c r="Z20" s="309"/>
      <c r="AA20" s="310"/>
      <c r="AB20" s="311"/>
      <c r="AC20" s="310"/>
      <c r="AD20" s="311"/>
      <c r="AE20" s="310"/>
      <c r="AF20" s="311">
        <v>7.9166666666666663E-2</v>
      </c>
      <c r="AG20" s="310"/>
      <c r="AH20" s="311"/>
      <c r="AI20" s="310"/>
      <c r="AJ20" s="311"/>
      <c r="AK20" s="310"/>
      <c r="AL20" s="311"/>
      <c r="AM20" s="312"/>
      <c r="AN20" s="313" t="s">
        <v>227</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0.87083333333333324</v>
      </c>
      <c r="W21" s="310"/>
      <c r="X21" s="346">
        <v>1</v>
      </c>
      <c r="Y21" s="347"/>
      <c r="Z21" s="309"/>
      <c r="AA21" s="310"/>
      <c r="AB21" s="311"/>
      <c r="AC21" s="310"/>
      <c r="AD21" s="311"/>
      <c r="AE21" s="310"/>
      <c r="AF21" s="311"/>
      <c r="AG21" s="310"/>
      <c r="AH21" s="311"/>
      <c r="AI21" s="310"/>
      <c r="AJ21" s="311"/>
      <c r="AK21" s="310"/>
      <c r="AL21" s="311">
        <v>0.12916666666666668</v>
      </c>
      <c r="AM21" s="312"/>
      <c r="AN21" s="313" t="s">
        <v>217</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3.3333333333333333E-2</v>
      </c>
      <c r="AC31" s="387"/>
      <c r="AD31" s="387">
        <f>SUM(AD9:AE30)</f>
        <v>0</v>
      </c>
      <c r="AE31" s="387"/>
      <c r="AF31" s="387">
        <f>SUM(AF9:AG30)</f>
        <v>0.20833333333333331</v>
      </c>
      <c r="AG31" s="387"/>
      <c r="AH31" s="387">
        <f>SUM(AH9:AI30)</f>
        <v>0</v>
      </c>
      <c r="AI31" s="387"/>
      <c r="AJ31" s="387">
        <f>SUM(AJ9:AK30)</f>
        <v>0</v>
      </c>
      <c r="AK31" s="387"/>
      <c r="AL31" s="388">
        <f>SUM(AL9:AM30)</f>
        <v>0.75833333333333341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6442</v>
      </c>
      <c r="Y35" s="420"/>
      <c r="Z35" s="420"/>
      <c r="AA35" s="55" t="s">
        <v>56</v>
      </c>
      <c r="AB35" s="421">
        <v>685</v>
      </c>
      <c r="AC35" s="422"/>
      <c r="AD35" s="422"/>
      <c r="AE35" s="58" t="s">
        <v>56</v>
      </c>
      <c r="AF35" s="421">
        <v>10070</v>
      </c>
      <c r="AG35" s="422"/>
      <c r="AH35" s="422"/>
      <c r="AI35" s="55" t="s">
        <v>56</v>
      </c>
      <c r="AJ35" s="421">
        <v>0</v>
      </c>
      <c r="AK35" s="422"/>
      <c r="AL35" s="422"/>
      <c r="AM35" s="55" t="s">
        <v>56</v>
      </c>
      <c r="AN35" s="423">
        <f>(X35+AF35)-(AB35+AJ35)</f>
        <v>15827</v>
      </c>
      <c r="AO35" s="424"/>
      <c r="AP35" s="55" t="s">
        <v>56</v>
      </c>
      <c r="AQ35" s="425"/>
      <c r="AR35" s="426"/>
      <c r="AS35" s="426"/>
      <c r="AT35" s="426"/>
      <c r="AU35" s="427"/>
    </row>
    <row r="36" spans="1:47" ht="15.75" customHeight="1">
      <c r="A36" s="189" t="s">
        <v>83</v>
      </c>
      <c r="B36" s="51"/>
      <c r="C36" s="51"/>
      <c r="D36" s="51"/>
      <c r="E36" s="51"/>
      <c r="F36" s="51"/>
      <c r="G36" s="47"/>
      <c r="H36" s="431">
        <f>SUM(AB9:AC30)</f>
        <v>3.3333333333333333E-2</v>
      </c>
      <c r="I36" s="432"/>
      <c r="J36" s="432"/>
      <c r="K36" s="433">
        <v>120</v>
      </c>
      <c r="L36" s="434"/>
      <c r="M36" s="37" t="s">
        <v>56</v>
      </c>
      <c r="N36" s="435">
        <f t="shared" si="2"/>
        <v>96</v>
      </c>
      <c r="O36" s="436"/>
      <c r="P36" s="37" t="s">
        <v>56</v>
      </c>
      <c r="Q36" s="31"/>
      <c r="R36" s="444" t="s">
        <v>39</v>
      </c>
      <c r="S36" s="445"/>
      <c r="T36" s="445"/>
      <c r="U36" s="445"/>
      <c r="V36" s="445"/>
      <c r="W36" s="445"/>
      <c r="X36" s="438">
        <v>38000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36000</v>
      </c>
      <c r="AO36" s="443"/>
      <c r="AP36" s="56" t="s">
        <v>56</v>
      </c>
      <c r="AQ36" s="428"/>
      <c r="AR36" s="429"/>
      <c r="AS36" s="429"/>
      <c r="AT36" s="429"/>
      <c r="AU36" s="430"/>
    </row>
    <row r="37" spans="1:47" ht="15.75" customHeight="1">
      <c r="A37" s="189" t="s">
        <v>67</v>
      </c>
      <c r="B37" s="51"/>
      <c r="C37" s="51"/>
      <c r="D37" s="51"/>
      <c r="E37" s="51"/>
      <c r="F37" s="51"/>
      <c r="G37" s="47"/>
      <c r="H37" s="431">
        <f>SUM(AD9:AE30)</f>
        <v>0</v>
      </c>
      <c r="I37" s="432"/>
      <c r="J37" s="432"/>
      <c r="K37" s="433">
        <v>89</v>
      </c>
      <c r="L37" s="434"/>
      <c r="M37" s="37" t="s">
        <v>56</v>
      </c>
      <c r="N37" s="435">
        <f t="shared" si="2"/>
        <v>0</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9" t="s">
        <v>150</v>
      </c>
      <c r="B38" s="51"/>
      <c r="C38" s="51"/>
      <c r="D38" s="51"/>
      <c r="E38" s="51"/>
      <c r="F38" s="51"/>
      <c r="G38" s="47"/>
      <c r="H38" s="431">
        <f>SUM(AF9:AG30)</f>
        <v>0.20833333333333331</v>
      </c>
      <c r="I38" s="432"/>
      <c r="J38" s="432"/>
      <c r="K38" s="433">
        <v>89</v>
      </c>
      <c r="L38" s="434"/>
      <c r="M38" s="37" t="s">
        <v>56</v>
      </c>
      <c r="N38" s="435">
        <f t="shared" si="2"/>
        <v>445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9"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9"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9" t="s">
        <v>68</v>
      </c>
      <c r="B41" s="51"/>
      <c r="C41" s="51"/>
      <c r="D41" s="51"/>
      <c r="E41" s="51"/>
      <c r="F41" s="51"/>
      <c r="G41" s="47"/>
      <c r="H41" s="431">
        <f>SUM(AL9:AM30)</f>
        <v>0.75833333333333341</v>
      </c>
      <c r="I41" s="432"/>
      <c r="J41" s="432"/>
      <c r="K41" s="433">
        <v>8</v>
      </c>
      <c r="L41" s="434"/>
      <c r="M41" s="37" t="s">
        <v>56</v>
      </c>
      <c r="N41" s="435">
        <f t="shared" si="2"/>
        <v>145.60000000000002</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9"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686.6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43839</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43839</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86" t="s">
        <v>176</v>
      </c>
      <c r="AH71" s="187"/>
      <c r="AI71" s="187"/>
      <c r="AJ71" s="187"/>
      <c r="AK71" s="187"/>
      <c r="AL71" s="185"/>
      <c r="AM71" s="186" t="s">
        <v>171</v>
      </c>
      <c r="AN71" s="187"/>
      <c r="AO71" s="187"/>
      <c r="AP71" s="188"/>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86" t="s">
        <v>172</v>
      </c>
      <c r="AH72" s="187"/>
      <c r="AI72" s="187"/>
      <c r="AJ72" s="187"/>
      <c r="AK72" s="187"/>
      <c r="AL72" s="185"/>
      <c r="AM72" s="186" t="s">
        <v>173</v>
      </c>
      <c r="AN72" s="187"/>
      <c r="AO72" s="187"/>
      <c r="AP72" s="188"/>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86" t="s">
        <v>156</v>
      </c>
      <c r="AH73" s="187"/>
      <c r="AI73" s="187"/>
      <c r="AJ73" s="187"/>
      <c r="AK73" s="187"/>
      <c r="AL73" s="185"/>
      <c r="AM73" s="186" t="s">
        <v>161</v>
      </c>
      <c r="AN73" s="187"/>
      <c r="AO73" s="187" t="s">
        <v>216</v>
      </c>
      <c r="AP73" s="188"/>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86" t="s">
        <v>157</v>
      </c>
      <c r="AH74" s="187"/>
      <c r="AI74" s="187"/>
      <c r="AJ74" s="187"/>
      <c r="AK74" s="187"/>
      <c r="AL74" s="185"/>
      <c r="AM74" s="186" t="s">
        <v>162</v>
      </c>
      <c r="AN74" s="187"/>
      <c r="AO74" s="187"/>
      <c r="AP74" s="188"/>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86" t="s">
        <v>158</v>
      </c>
      <c r="AH75" s="187"/>
      <c r="AI75" s="187"/>
      <c r="AJ75" s="187"/>
      <c r="AK75" s="187"/>
      <c r="AL75" s="185"/>
      <c r="AM75" s="186" t="s">
        <v>163</v>
      </c>
      <c r="AN75" s="187"/>
      <c r="AO75" s="187" t="s">
        <v>216</v>
      </c>
      <c r="AP75" s="188"/>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86" t="s">
        <v>159</v>
      </c>
      <c r="AH76" s="187"/>
      <c r="AI76" s="187"/>
      <c r="AJ76" s="187"/>
      <c r="AK76" s="187"/>
      <c r="AL76" s="185"/>
      <c r="AM76" s="186" t="s">
        <v>163</v>
      </c>
      <c r="AN76" s="187"/>
      <c r="AO76" s="187"/>
      <c r="AP76" s="188"/>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86" t="s">
        <v>160</v>
      </c>
      <c r="AH77" s="187"/>
      <c r="AI77" s="187"/>
      <c r="AJ77" s="187"/>
      <c r="AK77" s="187"/>
      <c r="AL77" s="185"/>
      <c r="AM77" s="186" t="s">
        <v>164</v>
      </c>
      <c r="AN77" s="187"/>
      <c r="AO77" s="187"/>
      <c r="AP77" s="188"/>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43840</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5" t="s">
        <v>53</v>
      </c>
      <c r="L8" s="196"/>
      <c r="M8" s="196"/>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4.5833333333333337E-2</v>
      </c>
      <c r="Y9" s="305"/>
      <c r="Z9" s="302"/>
      <c r="AA9" s="303"/>
      <c r="AB9" s="304"/>
      <c r="AC9" s="303"/>
      <c r="AD9" s="304"/>
      <c r="AE9" s="303"/>
      <c r="AF9" s="304"/>
      <c r="AG9" s="303"/>
      <c r="AH9" s="304"/>
      <c r="AI9" s="303"/>
      <c r="AJ9" s="304"/>
      <c r="AK9" s="303"/>
      <c r="AL9" s="304">
        <v>4.5833333333333337E-2</v>
      </c>
      <c r="AM9" s="305"/>
      <c r="AN9" s="306" t="s">
        <v>217</v>
      </c>
      <c r="AO9" s="307"/>
      <c r="AP9" s="307"/>
      <c r="AQ9" s="307"/>
      <c r="AR9" s="307"/>
      <c r="AS9" s="307"/>
      <c r="AT9" s="307"/>
      <c r="AU9" s="308"/>
    </row>
    <row r="10" spans="1:47" ht="15.75" customHeight="1" thickTop="1">
      <c r="A10" s="18"/>
      <c r="B10" s="18"/>
      <c r="C10" s="18"/>
      <c r="D10" s="18"/>
      <c r="E10" s="19"/>
      <c r="F10" s="19"/>
      <c r="G10" s="19"/>
      <c r="H10" s="19"/>
      <c r="I10" s="19"/>
      <c r="J10" s="19"/>
      <c r="U10" s="20"/>
      <c r="V10" s="309">
        <v>4.5833333333333337E-2</v>
      </c>
      <c r="W10" s="310"/>
      <c r="X10" s="311">
        <v>0.125</v>
      </c>
      <c r="Y10" s="312"/>
      <c r="Z10" s="309"/>
      <c r="AA10" s="310"/>
      <c r="AB10" s="311"/>
      <c r="AC10" s="310"/>
      <c r="AD10" s="311"/>
      <c r="AE10" s="310"/>
      <c r="AF10" s="311">
        <v>7.9166666666666663E-2</v>
      </c>
      <c r="AG10" s="310"/>
      <c r="AH10" s="311"/>
      <c r="AI10" s="310"/>
      <c r="AJ10" s="311"/>
      <c r="AK10" s="310"/>
      <c r="AL10" s="311"/>
      <c r="AM10" s="312"/>
      <c r="AN10" s="313" t="s">
        <v>235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0.125</v>
      </c>
      <c r="W11" s="310"/>
      <c r="X11" s="311">
        <v>0.33333333333333331</v>
      </c>
      <c r="Y11" s="312"/>
      <c r="Z11" s="309"/>
      <c r="AA11" s="310"/>
      <c r="AB11" s="311"/>
      <c r="AC11" s="310"/>
      <c r="AD11" s="311"/>
      <c r="AE11" s="310"/>
      <c r="AF11" s="311"/>
      <c r="AG11" s="310"/>
      <c r="AH11" s="311"/>
      <c r="AI11" s="310"/>
      <c r="AJ11" s="311"/>
      <c r="AK11" s="310"/>
      <c r="AL11" s="311">
        <v>0.20833333333333334</v>
      </c>
      <c r="AM11" s="312"/>
      <c r="AN11" s="313" t="s">
        <v>217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0.41666666666666669</v>
      </c>
      <c r="Y12" s="312"/>
      <c r="Z12" s="309"/>
      <c r="AA12" s="310"/>
      <c r="AB12" s="311"/>
      <c r="AC12" s="310"/>
      <c r="AD12" s="311"/>
      <c r="AE12" s="310"/>
      <c r="AF12" s="311">
        <v>8.3333333333333329E-2</v>
      </c>
      <c r="AG12" s="310"/>
      <c r="AH12" s="311"/>
      <c r="AI12" s="310"/>
      <c r="AJ12" s="311"/>
      <c r="AK12" s="310"/>
      <c r="AL12" s="311"/>
      <c r="AM12" s="312"/>
      <c r="AN12" s="313" t="s">
        <v>236</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0.41666666666666669</v>
      </c>
      <c r="W13" s="310"/>
      <c r="X13" s="311">
        <v>0.45833333333333331</v>
      </c>
      <c r="Y13" s="312"/>
      <c r="Z13" s="309"/>
      <c r="AA13" s="310"/>
      <c r="AB13" s="311"/>
      <c r="AC13" s="310"/>
      <c r="AD13" s="311"/>
      <c r="AE13" s="310"/>
      <c r="AF13" s="311">
        <v>4.1666666666666664E-2</v>
      </c>
      <c r="AG13" s="310"/>
      <c r="AH13" s="311"/>
      <c r="AI13" s="310"/>
      <c r="AJ13" s="311"/>
      <c r="AK13" s="310"/>
      <c r="AL13" s="311"/>
      <c r="AM13" s="312"/>
      <c r="AN13" s="313" t="s">
        <v>237</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0.45833333333333331</v>
      </c>
      <c r="W14" s="310"/>
      <c r="X14" s="311">
        <v>0.47916666666666669</v>
      </c>
      <c r="Y14" s="312"/>
      <c r="Z14" s="309"/>
      <c r="AA14" s="310"/>
      <c r="AB14" s="311">
        <v>1.6666666666666666E-2</v>
      </c>
      <c r="AC14" s="310"/>
      <c r="AD14" s="311"/>
      <c r="AE14" s="310"/>
      <c r="AF14" s="311">
        <v>4.1666666666666666E-3</v>
      </c>
      <c r="AG14" s="310"/>
      <c r="AH14" s="311"/>
      <c r="AI14" s="310"/>
      <c r="AJ14" s="311"/>
      <c r="AK14" s="310"/>
      <c r="AL14" s="311"/>
      <c r="AM14" s="312"/>
      <c r="AN14" s="313" t="s">
        <v>238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0.47916666666666669</v>
      </c>
      <c r="W15" s="310"/>
      <c r="X15" s="311">
        <v>0.5083333333333333</v>
      </c>
      <c r="Y15" s="312"/>
      <c r="Z15" s="309"/>
      <c r="AA15" s="310"/>
      <c r="AB15" s="311">
        <v>2.0833333333333332E-2</v>
      </c>
      <c r="AC15" s="310"/>
      <c r="AD15" s="311">
        <v>8.3333333333333332E-3</v>
      </c>
      <c r="AE15" s="310"/>
      <c r="AF15" s="311"/>
      <c r="AG15" s="310"/>
      <c r="AH15" s="311"/>
      <c r="AI15" s="310"/>
      <c r="AJ15" s="311"/>
      <c r="AK15" s="310"/>
      <c r="AL15" s="311"/>
      <c r="AM15" s="312"/>
      <c r="AN15" s="313" t="s">
        <v>239</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0.5083333333333333</v>
      </c>
      <c r="W16" s="310"/>
      <c r="X16" s="311">
        <v>0.54166666666666663</v>
      </c>
      <c r="Y16" s="312"/>
      <c r="Z16" s="309"/>
      <c r="AA16" s="310"/>
      <c r="AB16" s="311">
        <v>1.2499999999999999E-2</v>
      </c>
      <c r="AC16" s="310"/>
      <c r="AD16" s="311">
        <v>1.2499999999999999E-2</v>
      </c>
      <c r="AE16" s="310"/>
      <c r="AF16" s="311">
        <v>8.3333333333333332E-3</v>
      </c>
      <c r="AG16" s="310"/>
      <c r="AH16" s="311"/>
      <c r="AI16" s="310"/>
      <c r="AJ16" s="311"/>
      <c r="AK16" s="310"/>
      <c r="AL16" s="311"/>
      <c r="AM16" s="312"/>
      <c r="AN16" s="313" t="s">
        <v>240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0.54166666666666663</v>
      </c>
      <c r="W17" s="310"/>
      <c r="X17" s="311">
        <v>0.6</v>
      </c>
      <c r="Y17" s="312"/>
      <c r="Z17" s="309"/>
      <c r="AA17" s="310"/>
      <c r="AB17" s="311">
        <v>4.1666666666666664E-2</v>
      </c>
      <c r="AC17" s="310"/>
      <c r="AD17" s="311">
        <v>8.3333333333333332E-3</v>
      </c>
      <c r="AE17" s="310"/>
      <c r="AF17" s="311">
        <v>8.3333333333333332E-3</v>
      </c>
      <c r="AG17" s="310"/>
      <c r="AH17" s="311"/>
      <c r="AI17" s="310"/>
      <c r="AJ17" s="311"/>
      <c r="AK17" s="310"/>
      <c r="AL17" s="311"/>
      <c r="AM17" s="312"/>
      <c r="AN17" s="313" t="s">
        <v>241</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t="s">
        <v>242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v>
      </c>
      <c r="W19" s="310"/>
      <c r="X19" s="346">
        <v>0.625</v>
      </c>
      <c r="Y19" s="347"/>
      <c r="Z19" s="309"/>
      <c r="AA19" s="310"/>
      <c r="AB19" s="311">
        <v>2.0833333333333332E-2</v>
      </c>
      <c r="AC19" s="310"/>
      <c r="AD19" s="311"/>
      <c r="AE19" s="310"/>
      <c r="AF19" s="311">
        <v>4.1666666666666666E-3</v>
      </c>
      <c r="AG19" s="310"/>
      <c r="AH19" s="311"/>
      <c r="AI19" s="310"/>
      <c r="AJ19" s="311"/>
      <c r="AK19" s="310"/>
      <c r="AL19" s="311"/>
      <c r="AM19" s="312"/>
      <c r="AN19" s="313" t="s">
        <v>248</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0.625</v>
      </c>
      <c r="W20" s="310"/>
      <c r="X20" s="346">
        <v>0.64583333333333337</v>
      </c>
      <c r="Y20" s="347"/>
      <c r="Z20" s="309"/>
      <c r="AA20" s="310"/>
      <c r="AB20" s="311"/>
      <c r="AC20" s="310"/>
      <c r="AD20" s="311"/>
      <c r="AE20" s="310"/>
      <c r="AF20" s="311"/>
      <c r="AG20" s="310"/>
      <c r="AH20" s="311"/>
      <c r="AI20" s="310"/>
      <c r="AJ20" s="311"/>
      <c r="AK20" s="310"/>
      <c r="AL20" s="311">
        <v>2.0833333333333332E-2</v>
      </c>
      <c r="AM20" s="312"/>
      <c r="AN20" s="313" t="s">
        <v>247</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0.64583333333333337</v>
      </c>
      <c r="W21" s="310"/>
      <c r="X21" s="346">
        <v>0.67083333333333339</v>
      </c>
      <c r="Y21" s="347"/>
      <c r="Z21" s="309"/>
      <c r="AA21" s="310"/>
      <c r="AB21" s="311">
        <v>2.0833333333333332E-2</v>
      </c>
      <c r="AC21" s="310"/>
      <c r="AD21" s="311"/>
      <c r="AE21" s="310"/>
      <c r="AF21" s="311">
        <v>4.1666666666666666E-3</v>
      </c>
      <c r="AG21" s="310"/>
      <c r="AH21" s="311"/>
      <c r="AI21" s="310"/>
      <c r="AJ21" s="311"/>
      <c r="AK21" s="310"/>
      <c r="AL21" s="311"/>
      <c r="AM21" s="312"/>
      <c r="AN21" s="313" t="s">
        <v>243</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0.67083333333333339</v>
      </c>
      <c r="W22" s="359"/>
      <c r="X22" s="360">
        <v>0.70000000000000007</v>
      </c>
      <c r="Y22" s="311"/>
      <c r="Z22" s="358"/>
      <c r="AA22" s="359"/>
      <c r="AB22" s="359">
        <v>2.4999999999999998E-2</v>
      </c>
      <c r="AC22" s="359"/>
      <c r="AD22" s="359"/>
      <c r="AE22" s="359"/>
      <c r="AF22" s="359">
        <v>4.1666666666666666E-3</v>
      </c>
      <c r="AG22" s="359"/>
      <c r="AH22" s="359"/>
      <c r="AI22" s="359"/>
      <c r="AJ22" s="359"/>
      <c r="AK22" s="359"/>
      <c r="AL22" s="310"/>
      <c r="AM22" s="311"/>
      <c r="AN22" s="313" t="s">
        <v>244</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0.70000000000000007</v>
      </c>
      <c r="W23" s="359"/>
      <c r="X23" s="359">
        <v>0.70833333333333337</v>
      </c>
      <c r="Y23" s="311"/>
      <c r="Z23" s="358"/>
      <c r="AA23" s="359"/>
      <c r="AB23" s="359"/>
      <c r="AC23" s="359"/>
      <c r="AD23" s="359"/>
      <c r="AE23" s="359"/>
      <c r="AF23" s="359"/>
      <c r="AG23" s="359"/>
      <c r="AH23" s="359"/>
      <c r="AI23" s="359"/>
      <c r="AJ23" s="359"/>
      <c r="AK23" s="359"/>
      <c r="AL23" s="310">
        <v>8.3333333333333332E-3</v>
      </c>
      <c r="AM23" s="311"/>
      <c r="AN23" s="313" t="s">
        <v>247</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0.70833333333333337</v>
      </c>
      <c r="W24" s="359"/>
      <c r="X24" s="310">
        <v>0.75</v>
      </c>
      <c r="Y24" s="311"/>
      <c r="Z24" s="358"/>
      <c r="AA24" s="359"/>
      <c r="AB24" s="359">
        <v>2.9166666666666664E-2</v>
      </c>
      <c r="AC24" s="359"/>
      <c r="AD24" s="359">
        <v>4.1666666666666666E-3</v>
      </c>
      <c r="AE24" s="359"/>
      <c r="AF24" s="359">
        <v>8.3333333333333332E-3</v>
      </c>
      <c r="AG24" s="359"/>
      <c r="AH24" s="359"/>
      <c r="AI24" s="359"/>
      <c r="AJ24" s="359"/>
      <c r="AK24" s="359"/>
      <c r="AL24" s="310"/>
      <c r="AM24" s="311"/>
      <c r="AN24" s="313" t="s">
        <v>245</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0.75</v>
      </c>
      <c r="W25" s="310"/>
      <c r="X25" s="375">
        <v>0.78749999999999998</v>
      </c>
      <c r="Y25" s="311"/>
      <c r="Z25" s="358"/>
      <c r="AA25" s="359"/>
      <c r="AB25" s="359">
        <v>2.4999999999999998E-2</v>
      </c>
      <c r="AC25" s="359"/>
      <c r="AD25" s="359">
        <v>4.1666666666666666E-3</v>
      </c>
      <c r="AE25" s="359"/>
      <c r="AF25" s="359">
        <v>8.3333333333333332E-3</v>
      </c>
      <c r="AG25" s="359"/>
      <c r="AH25" s="359"/>
      <c r="AI25" s="359"/>
      <c r="AJ25" s="359"/>
      <c r="AK25" s="359"/>
      <c r="AL25" s="310"/>
      <c r="AM25" s="311"/>
      <c r="AN25" s="313" t="s">
        <v>246</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0.78749999999999998</v>
      </c>
      <c r="W26" s="359"/>
      <c r="X26" s="360">
        <v>0.9458333333333333</v>
      </c>
      <c r="Y26" s="311"/>
      <c r="Z26" s="372"/>
      <c r="AA26" s="359"/>
      <c r="AB26" s="360"/>
      <c r="AC26" s="359"/>
      <c r="AD26" s="360"/>
      <c r="AE26" s="359"/>
      <c r="AF26" s="360"/>
      <c r="AG26" s="359"/>
      <c r="AH26" s="360"/>
      <c r="AI26" s="359"/>
      <c r="AJ26" s="360"/>
      <c r="AK26" s="359"/>
      <c r="AL26" s="375">
        <v>0.15833333333333333</v>
      </c>
      <c r="AM26" s="311"/>
      <c r="AN26" s="313" t="s">
        <v>217</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v>0.9458333333333333</v>
      </c>
      <c r="W27" s="359"/>
      <c r="X27" s="360">
        <v>0.97083333333333333</v>
      </c>
      <c r="Y27" s="311"/>
      <c r="Z27" s="372"/>
      <c r="AA27" s="359"/>
      <c r="AB27" s="360">
        <v>1.6666666666666666E-2</v>
      </c>
      <c r="AC27" s="359"/>
      <c r="AD27" s="360"/>
      <c r="AE27" s="359"/>
      <c r="AF27" s="360">
        <v>8.3333333333333332E-3</v>
      </c>
      <c r="AG27" s="359"/>
      <c r="AH27" s="360"/>
      <c r="AI27" s="359"/>
      <c r="AJ27" s="360"/>
      <c r="AK27" s="359"/>
      <c r="AL27" s="375"/>
      <c r="AM27" s="311"/>
      <c r="AN27" s="313" t="s">
        <v>249</v>
      </c>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v>0.97083333333333333</v>
      </c>
      <c r="W28" s="359"/>
      <c r="X28" s="360">
        <v>1</v>
      </c>
      <c r="Y28" s="311"/>
      <c r="Z28" s="372"/>
      <c r="AA28" s="359"/>
      <c r="AB28" s="360">
        <v>1.6666666666666666E-2</v>
      </c>
      <c r="AC28" s="359"/>
      <c r="AD28" s="360">
        <v>4.1666666666666666E-3</v>
      </c>
      <c r="AE28" s="359"/>
      <c r="AF28" s="360">
        <v>8.3333333333333332E-3</v>
      </c>
      <c r="AG28" s="359"/>
      <c r="AH28" s="360"/>
      <c r="AI28" s="359"/>
      <c r="AJ28" s="360"/>
      <c r="AK28" s="359"/>
      <c r="AL28" s="375"/>
      <c r="AM28" s="311"/>
      <c r="AN28" s="313" t="s">
        <v>250</v>
      </c>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0.24583333333333332</v>
      </c>
      <c r="AC31" s="387"/>
      <c r="AD31" s="387">
        <f>SUM(AD9:AE30)</f>
        <v>4.1666666666666664E-2</v>
      </c>
      <c r="AE31" s="387"/>
      <c r="AF31" s="387">
        <f>SUM(AF9:AG30)</f>
        <v>0.27083333333333343</v>
      </c>
      <c r="AG31" s="387"/>
      <c r="AH31" s="387">
        <f>SUM(AH9:AI30)</f>
        <v>0</v>
      </c>
      <c r="AI31" s="387"/>
      <c r="AJ31" s="387">
        <f>SUM(AJ9:AK30)</f>
        <v>0</v>
      </c>
      <c r="AK31" s="387"/>
      <c r="AL31" s="388">
        <f>SUM(AL9:AM30)</f>
        <v>0.44166666666666665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15827</v>
      </c>
      <c r="Y35" s="420"/>
      <c r="Z35" s="420"/>
      <c r="AA35" s="55" t="s">
        <v>56</v>
      </c>
      <c r="AB35" s="421">
        <v>1452</v>
      </c>
      <c r="AC35" s="422"/>
      <c r="AD35" s="422"/>
      <c r="AE35" s="58" t="s">
        <v>56</v>
      </c>
      <c r="AF35" s="421">
        <v>0</v>
      </c>
      <c r="AG35" s="422"/>
      <c r="AH35" s="422"/>
      <c r="AI35" s="55" t="s">
        <v>56</v>
      </c>
      <c r="AJ35" s="421">
        <v>0</v>
      </c>
      <c r="AK35" s="422"/>
      <c r="AL35" s="422"/>
      <c r="AM35" s="55" t="s">
        <v>56</v>
      </c>
      <c r="AN35" s="423">
        <f>(X35+AF35)-(AB35+AJ35)</f>
        <v>14375</v>
      </c>
      <c r="AO35" s="424"/>
      <c r="AP35" s="55" t="s">
        <v>56</v>
      </c>
      <c r="AQ35" s="425"/>
      <c r="AR35" s="426"/>
      <c r="AS35" s="426"/>
      <c r="AT35" s="426"/>
      <c r="AU35" s="427"/>
    </row>
    <row r="36" spans="1:47" ht="15.75" customHeight="1">
      <c r="A36" s="197" t="s">
        <v>83</v>
      </c>
      <c r="B36" s="51"/>
      <c r="C36" s="51"/>
      <c r="D36" s="51"/>
      <c r="E36" s="51"/>
      <c r="F36" s="51"/>
      <c r="G36" s="47"/>
      <c r="H36" s="431">
        <f>SUM(AB9:AC30)</f>
        <v>0.24583333333333332</v>
      </c>
      <c r="I36" s="432"/>
      <c r="J36" s="432"/>
      <c r="K36" s="433">
        <v>120</v>
      </c>
      <c r="L36" s="434"/>
      <c r="M36" s="37" t="s">
        <v>56</v>
      </c>
      <c r="N36" s="435">
        <f t="shared" si="2"/>
        <v>707.99999999999989</v>
      </c>
      <c r="O36" s="436"/>
      <c r="P36" s="37" t="s">
        <v>56</v>
      </c>
      <c r="Q36" s="31"/>
      <c r="R36" s="444" t="s">
        <v>39</v>
      </c>
      <c r="S36" s="445"/>
      <c r="T36" s="445"/>
      <c r="U36" s="445"/>
      <c r="V36" s="445"/>
      <c r="W36" s="445"/>
      <c r="X36" s="438">
        <v>36000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34000</v>
      </c>
      <c r="AO36" s="443"/>
      <c r="AP36" s="56" t="s">
        <v>56</v>
      </c>
      <c r="AQ36" s="428"/>
      <c r="AR36" s="429"/>
      <c r="AS36" s="429"/>
      <c r="AT36" s="429"/>
      <c r="AU36" s="430"/>
    </row>
    <row r="37" spans="1:47" ht="15.75" customHeight="1">
      <c r="A37" s="197" t="s">
        <v>67</v>
      </c>
      <c r="B37" s="51"/>
      <c r="C37" s="51"/>
      <c r="D37" s="51"/>
      <c r="E37" s="51"/>
      <c r="F37" s="51"/>
      <c r="G37" s="47"/>
      <c r="H37" s="431">
        <f>SUM(AD9:AE30)</f>
        <v>4.1666666666666664E-2</v>
      </c>
      <c r="I37" s="432"/>
      <c r="J37" s="432"/>
      <c r="K37" s="433">
        <v>89</v>
      </c>
      <c r="L37" s="434"/>
      <c r="M37" s="37" t="s">
        <v>56</v>
      </c>
      <c r="N37" s="435">
        <f t="shared" si="2"/>
        <v>89</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97" t="s">
        <v>150</v>
      </c>
      <c r="B38" s="51"/>
      <c r="C38" s="51"/>
      <c r="D38" s="51"/>
      <c r="E38" s="51"/>
      <c r="F38" s="51"/>
      <c r="G38" s="47"/>
      <c r="H38" s="431">
        <f>SUM(AF9:AG30)</f>
        <v>0.27083333333333343</v>
      </c>
      <c r="I38" s="432"/>
      <c r="J38" s="432"/>
      <c r="K38" s="433">
        <v>89</v>
      </c>
      <c r="L38" s="434"/>
      <c r="M38" s="37" t="s">
        <v>56</v>
      </c>
      <c r="N38" s="435">
        <f t="shared" si="2"/>
        <v>578.50000000000011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97"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97"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97" t="s">
        <v>68</v>
      </c>
      <c r="B41" s="51"/>
      <c r="C41" s="51"/>
      <c r="D41" s="51"/>
      <c r="E41" s="51"/>
      <c r="F41" s="51"/>
      <c r="G41" s="47"/>
      <c r="H41" s="431">
        <f>SUM(AL9:AM30)</f>
        <v>0.44166666666666665</v>
      </c>
      <c r="I41" s="432"/>
      <c r="J41" s="432"/>
      <c r="K41" s="433">
        <v>8</v>
      </c>
      <c r="L41" s="434"/>
      <c r="M41" s="37" t="s">
        <v>56</v>
      </c>
      <c r="N41" s="435">
        <f t="shared" si="2"/>
        <v>84.8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97"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1460.3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43840</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43840</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2" t="s">
        <v>176</v>
      </c>
      <c r="AH71" s="193"/>
      <c r="AI71" s="193"/>
      <c r="AJ71" s="193"/>
      <c r="AK71" s="193"/>
      <c r="AL71" s="194"/>
      <c r="AM71" s="192" t="s">
        <v>171</v>
      </c>
      <c r="AN71" s="193"/>
      <c r="AO71" s="193"/>
      <c r="AP71" s="198"/>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2" t="s">
        <v>172</v>
      </c>
      <c r="AH72" s="193"/>
      <c r="AI72" s="193"/>
      <c r="AJ72" s="193"/>
      <c r="AK72" s="193"/>
      <c r="AL72" s="194"/>
      <c r="AM72" s="192" t="s">
        <v>173</v>
      </c>
      <c r="AN72" s="193"/>
      <c r="AO72" s="193"/>
      <c r="AP72" s="198"/>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2" t="s">
        <v>156</v>
      </c>
      <c r="AH73" s="193"/>
      <c r="AI73" s="193"/>
      <c r="AJ73" s="193"/>
      <c r="AK73" s="193"/>
      <c r="AL73" s="194"/>
      <c r="AM73" s="192" t="s">
        <v>161</v>
      </c>
      <c r="AN73" s="193"/>
      <c r="AO73" s="193" t="s">
        <v>216</v>
      </c>
      <c r="AP73" s="198"/>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2" t="s">
        <v>157</v>
      </c>
      <c r="AH74" s="193"/>
      <c r="AI74" s="193"/>
      <c r="AJ74" s="193"/>
      <c r="AK74" s="193"/>
      <c r="AL74" s="194"/>
      <c r="AM74" s="192" t="s">
        <v>162</v>
      </c>
      <c r="AN74" s="193"/>
      <c r="AO74" s="193"/>
      <c r="AP74" s="198"/>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2" t="s">
        <v>158</v>
      </c>
      <c r="AH75" s="193"/>
      <c r="AI75" s="193"/>
      <c r="AJ75" s="193"/>
      <c r="AK75" s="193"/>
      <c r="AL75" s="194"/>
      <c r="AM75" s="192" t="s">
        <v>163</v>
      </c>
      <c r="AN75" s="193"/>
      <c r="AO75" s="193" t="s">
        <v>216</v>
      </c>
      <c r="AP75" s="198"/>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2" t="s">
        <v>159</v>
      </c>
      <c r="AH76" s="193"/>
      <c r="AI76" s="193"/>
      <c r="AJ76" s="193"/>
      <c r="AK76" s="193"/>
      <c r="AL76" s="194"/>
      <c r="AM76" s="192" t="s">
        <v>163</v>
      </c>
      <c r="AN76" s="193"/>
      <c r="AO76" s="193"/>
      <c r="AP76" s="198"/>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2" t="s">
        <v>160</v>
      </c>
      <c r="AH77" s="193"/>
      <c r="AI77" s="193"/>
      <c r="AJ77" s="193"/>
      <c r="AK77" s="193"/>
      <c r="AL77" s="194"/>
      <c r="AM77" s="192" t="s">
        <v>164</v>
      </c>
      <c r="AN77" s="193"/>
      <c r="AO77" s="193"/>
      <c r="AP77" s="198"/>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43841</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02" t="s">
        <v>53</v>
      </c>
      <c r="L8" s="203"/>
      <c r="M8" s="203"/>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0.14583333333333334</v>
      </c>
      <c r="Y9" s="305"/>
      <c r="Z9" s="302"/>
      <c r="AA9" s="303"/>
      <c r="AB9" s="304"/>
      <c r="AC9" s="303"/>
      <c r="AD9" s="304"/>
      <c r="AE9" s="303"/>
      <c r="AF9" s="304">
        <v>0.14583333333333334</v>
      </c>
      <c r="AG9" s="303"/>
      <c r="AH9" s="304"/>
      <c r="AI9" s="303"/>
      <c r="AJ9" s="304"/>
      <c r="AK9" s="303"/>
      <c r="AL9" s="304"/>
      <c r="AM9" s="305"/>
      <c r="AN9" s="306" t="s">
        <v>251</v>
      </c>
      <c r="AO9" s="307"/>
      <c r="AP9" s="307"/>
      <c r="AQ9" s="307"/>
      <c r="AR9" s="307"/>
      <c r="AS9" s="307"/>
      <c r="AT9" s="307"/>
      <c r="AU9" s="308"/>
    </row>
    <row r="10" spans="1:47" ht="15.75" customHeight="1" thickTop="1">
      <c r="A10" s="18"/>
      <c r="B10" s="18"/>
      <c r="C10" s="18"/>
      <c r="D10" s="18"/>
      <c r="E10" s="19"/>
      <c r="F10" s="19"/>
      <c r="G10" s="19"/>
      <c r="H10" s="19"/>
      <c r="I10" s="19"/>
      <c r="J10" s="19"/>
      <c r="U10" s="20"/>
      <c r="V10" s="309">
        <v>0.14583333333333334</v>
      </c>
      <c r="W10" s="310"/>
      <c r="X10" s="311">
        <v>0.29166666666666669</v>
      </c>
      <c r="Y10" s="312"/>
      <c r="Z10" s="309"/>
      <c r="AA10" s="310"/>
      <c r="AB10" s="311"/>
      <c r="AC10" s="310"/>
      <c r="AD10" s="311"/>
      <c r="AE10" s="310"/>
      <c r="AF10" s="311"/>
      <c r="AG10" s="310"/>
      <c r="AH10" s="311"/>
      <c r="AI10" s="310"/>
      <c r="AJ10" s="311"/>
      <c r="AK10" s="310"/>
      <c r="AL10" s="311">
        <v>0.14583333333333334</v>
      </c>
      <c r="AM10" s="312"/>
      <c r="AN10" s="313" t="s">
        <v>217</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0.29166666666666669</v>
      </c>
      <c r="W11" s="310"/>
      <c r="X11" s="311">
        <v>0.33749999999999997</v>
      </c>
      <c r="Y11" s="312"/>
      <c r="Z11" s="309"/>
      <c r="AA11" s="310"/>
      <c r="AB11" s="311"/>
      <c r="AC11" s="310"/>
      <c r="AD11" s="311"/>
      <c r="AE11" s="310"/>
      <c r="AF11" s="311">
        <v>4.5833333333333337E-2</v>
      </c>
      <c r="AG11" s="310"/>
      <c r="AH11" s="311"/>
      <c r="AI11" s="310"/>
      <c r="AJ11" s="311"/>
      <c r="AK11" s="310"/>
      <c r="AL11" s="311"/>
      <c r="AM11" s="312"/>
      <c r="AN11" s="313" t="s">
        <v>227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0.33749999999999997</v>
      </c>
      <c r="W12" s="310"/>
      <c r="X12" s="311">
        <v>0.34583333333333338</v>
      </c>
      <c r="Y12" s="312"/>
      <c r="Z12" s="309"/>
      <c r="AA12" s="310"/>
      <c r="AB12" s="311"/>
      <c r="AC12" s="310"/>
      <c r="AD12" s="311"/>
      <c r="AE12" s="310"/>
      <c r="AF12" s="311"/>
      <c r="AG12" s="310"/>
      <c r="AH12" s="311"/>
      <c r="AI12" s="310"/>
      <c r="AJ12" s="311"/>
      <c r="AK12" s="310"/>
      <c r="AL12" s="311">
        <v>8.3333333333333332E-3</v>
      </c>
      <c r="AM12" s="312"/>
      <c r="AN12" s="313" t="s">
        <v>217</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0.34583333333333338</v>
      </c>
      <c r="W13" s="310"/>
      <c r="X13" s="311">
        <v>0.375</v>
      </c>
      <c r="Y13" s="312"/>
      <c r="Z13" s="309"/>
      <c r="AA13" s="310"/>
      <c r="AB13" s="311">
        <v>2.4999999999999998E-2</v>
      </c>
      <c r="AC13" s="310"/>
      <c r="AD13" s="311"/>
      <c r="AE13" s="310"/>
      <c r="AF13" s="311">
        <v>4.1666666666666666E-3</v>
      </c>
      <c r="AG13" s="310"/>
      <c r="AH13" s="311"/>
      <c r="AI13" s="310"/>
      <c r="AJ13" s="311"/>
      <c r="AK13" s="310"/>
      <c r="AL13" s="311"/>
      <c r="AM13" s="312"/>
      <c r="AN13" s="313" t="s">
        <v>252</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0.375</v>
      </c>
      <c r="W14" s="310"/>
      <c r="X14" s="311">
        <v>0.41250000000000003</v>
      </c>
      <c r="Y14" s="312"/>
      <c r="Z14" s="309"/>
      <c r="AA14" s="310"/>
      <c r="AB14" s="311">
        <v>2.9166666666666664E-2</v>
      </c>
      <c r="AC14" s="310"/>
      <c r="AD14" s="311">
        <v>4.1666666666666666E-3</v>
      </c>
      <c r="AE14" s="310"/>
      <c r="AF14" s="311">
        <v>4.1666666666666666E-3</v>
      </c>
      <c r="AG14" s="310"/>
      <c r="AH14" s="311"/>
      <c r="AI14" s="310"/>
      <c r="AJ14" s="311"/>
      <c r="AK14" s="310"/>
      <c r="AL14" s="311"/>
      <c r="AM14" s="312"/>
      <c r="AN14" s="313" t="s">
        <v>253</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0.41250000000000003</v>
      </c>
      <c r="W15" s="310"/>
      <c r="X15" s="311">
        <v>0.47916666666666669</v>
      </c>
      <c r="Y15" s="312"/>
      <c r="Z15" s="309"/>
      <c r="AA15" s="310"/>
      <c r="AB15" s="311"/>
      <c r="AC15" s="310"/>
      <c r="AD15" s="311"/>
      <c r="AE15" s="310"/>
      <c r="AF15" s="311"/>
      <c r="AG15" s="310"/>
      <c r="AH15" s="311"/>
      <c r="AI15" s="310"/>
      <c r="AJ15" s="311"/>
      <c r="AK15" s="310"/>
      <c r="AL15" s="311">
        <v>6.6666666666666666E-2</v>
      </c>
      <c r="AM15" s="312"/>
      <c r="AN15" s="313" t="s">
        <v>217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0.47916666666666669</v>
      </c>
      <c r="W16" s="310"/>
      <c r="X16" s="311">
        <v>0.52083333333333337</v>
      </c>
      <c r="Y16" s="312"/>
      <c r="Z16" s="309"/>
      <c r="AA16" s="310"/>
      <c r="AB16" s="311">
        <v>2.9166666666666664E-2</v>
      </c>
      <c r="AC16" s="310"/>
      <c r="AD16" s="311">
        <v>8.3333333333333332E-3</v>
      </c>
      <c r="AE16" s="310"/>
      <c r="AF16" s="311">
        <v>4.1666666666666666E-3</v>
      </c>
      <c r="AG16" s="310"/>
      <c r="AH16" s="311"/>
      <c r="AI16" s="310"/>
      <c r="AJ16" s="311"/>
      <c r="AK16" s="310"/>
      <c r="AL16" s="311"/>
      <c r="AM16" s="312"/>
      <c r="AN16" s="313" t="s">
        <v>254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0.52083333333333337</v>
      </c>
      <c r="W17" s="310"/>
      <c r="X17" s="311">
        <v>0.54166666666666663</v>
      </c>
      <c r="Y17" s="312"/>
      <c r="Z17" s="309"/>
      <c r="AA17" s="310"/>
      <c r="AB17" s="311"/>
      <c r="AC17" s="310"/>
      <c r="AD17" s="311"/>
      <c r="AE17" s="310"/>
      <c r="AF17" s="311"/>
      <c r="AG17" s="310"/>
      <c r="AH17" s="311"/>
      <c r="AI17" s="310"/>
      <c r="AJ17" s="311"/>
      <c r="AK17" s="310"/>
      <c r="AL17" s="311">
        <v>2.0833333333333332E-2</v>
      </c>
      <c r="AM17" s="312"/>
      <c r="AN17" s="313" t="s">
        <v>247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0.54166666666666663</v>
      </c>
      <c r="W18" s="310"/>
      <c r="X18" s="346">
        <v>0.57916666666666672</v>
      </c>
      <c r="Y18" s="347"/>
      <c r="Z18" s="309"/>
      <c r="AA18" s="310"/>
      <c r="AB18" s="311">
        <v>3.3333333333333333E-2</v>
      </c>
      <c r="AC18" s="310"/>
      <c r="AD18" s="311"/>
      <c r="AE18" s="310"/>
      <c r="AF18" s="311">
        <v>4.1666666666666666E-3</v>
      </c>
      <c r="AG18" s="310"/>
      <c r="AH18" s="311"/>
      <c r="AI18" s="310"/>
      <c r="AJ18" s="311"/>
      <c r="AK18" s="310"/>
      <c r="AL18" s="311"/>
      <c r="AM18" s="312"/>
      <c r="AN18" s="313" t="s">
        <v>255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0.57916666666666672</v>
      </c>
      <c r="W19" s="310"/>
      <c r="X19" s="346">
        <v>0.60416666666666663</v>
      </c>
      <c r="Y19" s="347"/>
      <c r="Z19" s="309"/>
      <c r="AA19" s="310"/>
      <c r="AB19" s="311"/>
      <c r="AC19" s="310"/>
      <c r="AD19" s="311"/>
      <c r="AE19" s="310"/>
      <c r="AF19" s="311"/>
      <c r="AG19" s="310"/>
      <c r="AH19" s="311"/>
      <c r="AI19" s="310"/>
      <c r="AJ19" s="311"/>
      <c r="AK19" s="310"/>
      <c r="AL19" s="311">
        <v>2.4999999999999998E-2</v>
      </c>
      <c r="AM19" s="312"/>
      <c r="AN19" s="313" t="s">
        <v>259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0.60416666666666663</v>
      </c>
      <c r="W20" s="310"/>
      <c r="X20" s="346">
        <v>0.64166666666666672</v>
      </c>
      <c r="Y20" s="347"/>
      <c r="Z20" s="309"/>
      <c r="AA20" s="310"/>
      <c r="AB20" s="311">
        <v>3.3333333333333333E-2</v>
      </c>
      <c r="AC20" s="310"/>
      <c r="AD20" s="311"/>
      <c r="AE20" s="310"/>
      <c r="AF20" s="311">
        <v>4.1666666666666666E-3</v>
      </c>
      <c r="AG20" s="310"/>
      <c r="AH20" s="311"/>
      <c r="AI20" s="310"/>
      <c r="AJ20" s="311"/>
      <c r="AK20" s="310"/>
      <c r="AL20" s="311"/>
      <c r="AM20" s="312"/>
      <c r="AN20" s="313" t="s">
        <v>256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0.64166666666666672</v>
      </c>
      <c r="W21" s="310"/>
      <c r="X21" s="346">
        <v>0.73749999999999993</v>
      </c>
      <c r="Y21" s="347"/>
      <c r="Z21" s="309"/>
      <c r="AA21" s="310"/>
      <c r="AB21" s="311"/>
      <c r="AC21" s="310"/>
      <c r="AD21" s="311"/>
      <c r="AE21" s="310"/>
      <c r="AF21" s="311"/>
      <c r="AG21" s="310"/>
      <c r="AH21" s="311"/>
      <c r="AI21" s="310"/>
      <c r="AJ21" s="311"/>
      <c r="AK21" s="310"/>
      <c r="AL21" s="311">
        <v>9.5833333333333326E-2</v>
      </c>
      <c r="AM21" s="312"/>
      <c r="AN21" s="313" t="s">
        <v>247</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0.73749999999999993</v>
      </c>
      <c r="W22" s="359"/>
      <c r="X22" s="360">
        <v>0.7583333333333333</v>
      </c>
      <c r="Y22" s="311"/>
      <c r="Z22" s="358"/>
      <c r="AA22" s="359"/>
      <c r="AB22" s="359">
        <v>1.6666666666666666E-2</v>
      </c>
      <c r="AC22" s="359"/>
      <c r="AD22" s="359"/>
      <c r="AE22" s="359"/>
      <c r="AF22" s="359">
        <v>4.1666666666666666E-3</v>
      </c>
      <c r="AG22" s="359"/>
      <c r="AH22" s="359"/>
      <c r="AI22" s="359"/>
      <c r="AJ22" s="359"/>
      <c r="AK22" s="359"/>
      <c r="AL22" s="310"/>
      <c r="AM22" s="311"/>
      <c r="AN22" s="313" t="s">
        <v>257</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0.7583333333333333</v>
      </c>
      <c r="W23" s="359"/>
      <c r="X23" s="359">
        <v>0.79583333333333339</v>
      </c>
      <c r="Y23" s="311"/>
      <c r="Z23" s="358"/>
      <c r="AA23" s="359"/>
      <c r="AB23" s="359">
        <v>3.3333333333333333E-2</v>
      </c>
      <c r="AC23" s="359"/>
      <c r="AD23" s="359"/>
      <c r="AE23" s="359"/>
      <c r="AF23" s="359">
        <v>4.1666666666666666E-3</v>
      </c>
      <c r="AG23" s="359"/>
      <c r="AH23" s="359"/>
      <c r="AI23" s="359"/>
      <c r="AJ23" s="359"/>
      <c r="AK23" s="359"/>
      <c r="AL23" s="310"/>
      <c r="AM23" s="311"/>
      <c r="AN23" s="313" t="s">
        <v>258</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0.79583333333333339</v>
      </c>
      <c r="W24" s="359"/>
      <c r="X24" s="310">
        <v>1</v>
      </c>
      <c r="Y24" s="311"/>
      <c r="Z24" s="358"/>
      <c r="AA24" s="359"/>
      <c r="AB24" s="359"/>
      <c r="AC24" s="359"/>
      <c r="AD24" s="359"/>
      <c r="AE24" s="359"/>
      <c r="AF24" s="359"/>
      <c r="AG24" s="359"/>
      <c r="AH24" s="359"/>
      <c r="AI24" s="359"/>
      <c r="AJ24" s="359"/>
      <c r="AK24" s="359"/>
      <c r="AL24" s="310">
        <v>0.20416666666666669</v>
      </c>
      <c r="AM24" s="311"/>
      <c r="AN24" s="313" t="s">
        <v>247</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0.19999999999999998</v>
      </c>
      <c r="AC31" s="387"/>
      <c r="AD31" s="387">
        <f>SUM(AD9:AE30)</f>
        <v>1.2500000000000001E-2</v>
      </c>
      <c r="AE31" s="387"/>
      <c r="AF31" s="387">
        <f>SUM(AF9:AG30)</f>
        <v>0.22083333333333344</v>
      </c>
      <c r="AG31" s="387"/>
      <c r="AH31" s="387">
        <f>SUM(AH9:AI30)</f>
        <v>0</v>
      </c>
      <c r="AI31" s="387"/>
      <c r="AJ31" s="387">
        <f>SUM(AJ9:AK30)</f>
        <v>0</v>
      </c>
      <c r="AK31" s="387"/>
      <c r="AL31" s="388">
        <f>SUM(AL9:AM30)</f>
        <v>0.56666666666666665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14375</v>
      </c>
      <c r="Y35" s="420"/>
      <c r="Z35" s="420"/>
      <c r="AA35" s="55" t="s">
        <v>56</v>
      </c>
      <c r="AB35" s="421">
        <v>1175</v>
      </c>
      <c r="AC35" s="422"/>
      <c r="AD35" s="422"/>
      <c r="AE35" s="58" t="s">
        <v>56</v>
      </c>
      <c r="AF35" s="421">
        <v>0</v>
      </c>
      <c r="AG35" s="422"/>
      <c r="AH35" s="422"/>
      <c r="AI35" s="55" t="s">
        <v>56</v>
      </c>
      <c r="AJ35" s="421">
        <v>0</v>
      </c>
      <c r="AK35" s="422"/>
      <c r="AL35" s="422"/>
      <c r="AM35" s="55" t="s">
        <v>56</v>
      </c>
      <c r="AN35" s="423">
        <f>(X35+AF35)-(AB35+AJ35)</f>
        <v>13200</v>
      </c>
      <c r="AO35" s="424"/>
      <c r="AP35" s="55" t="s">
        <v>56</v>
      </c>
      <c r="AQ35" s="425"/>
      <c r="AR35" s="426"/>
      <c r="AS35" s="426"/>
      <c r="AT35" s="426"/>
      <c r="AU35" s="427"/>
    </row>
    <row r="36" spans="1:47" ht="15.75" customHeight="1">
      <c r="A36" s="204" t="s">
        <v>83</v>
      </c>
      <c r="B36" s="51"/>
      <c r="C36" s="51"/>
      <c r="D36" s="51"/>
      <c r="E36" s="51"/>
      <c r="F36" s="51"/>
      <c r="G36" s="47"/>
      <c r="H36" s="431">
        <f>SUM(AB9:AC30)</f>
        <v>0.19999999999999998</v>
      </c>
      <c r="I36" s="432"/>
      <c r="J36" s="432"/>
      <c r="K36" s="433">
        <v>120</v>
      </c>
      <c r="L36" s="434"/>
      <c r="M36" s="37" t="s">
        <v>56</v>
      </c>
      <c r="N36" s="435">
        <f t="shared" si="2"/>
        <v>576</v>
      </c>
      <c r="O36" s="436"/>
      <c r="P36" s="37" t="s">
        <v>56</v>
      </c>
      <c r="Q36" s="31"/>
      <c r="R36" s="444" t="s">
        <v>39</v>
      </c>
      <c r="S36" s="445"/>
      <c r="T36" s="445"/>
      <c r="U36" s="445"/>
      <c r="V36" s="445"/>
      <c r="W36" s="445"/>
      <c r="X36" s="438">
        <v>34000</v>
      </c>
      <c r="Y36" s="439"/>
      <c r="Z36" s="439"/>
      <c r="AA36" s="56" t="s">
        <v>56</v>
      </c>
      <c r="AB36" s="440">
        <v>2000</v>
      </c>
      <c r="AC36" s="441"/>
      <c r="AD36" s="441"/>
      <c r="AE36" s="57" t="s">
        <v>56</v>
      </c>
      <c r="AF36" s="440">
        <v>8000</v>
      </c>
      <c r="AG36" s="441"/>
      <c r="AH36" s="441"/>
      <c r="AI36" s="56" t="s">
        <v>56</v>
      </c>
      <c r="AJ36" s="440">
        <v>0</v>
      </c>
      <c r="AK36" s="441"/>
      <c r="AL36" s="441"/>
      <c r="AM36" s="56" t="s">
        <v>56</v>
      </c>
      <c r="AN36" s="442">
        <f t="shared" ref="AN36:AN43" si="3">(X36+AF36)-(AB36+AJ36)</f>
        <v>40000</v>
      </c>
      <c r="AO36" s="443"/>
      <c r="AP36" s="56" t="s">
        <v>56</v>
      </c>
      <c r="AQ36" s="428"/>
      <c r="AR36" s="429"/>
      <c r="AS36" s="429"/>
      <c r="AT36" s="429"/>
      <c r="AU36" s="430"/>
    </row>
    <row r="37" spans="1:47" ht="15.75" customHeight="1">
      <c r="A37" s="204"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04" t="s">
        <v>150</v>
      </c>
      <c r="B38" s="51"/>
      <c r="C38" s="51"/>
      <c r="D38" s="51"/>
      <c r="E38" s="51"/>
      <c r="F38" s="51"/>
      <c r="G38" s="47"/>
      <c r="H38" s="431">
        <f>SUM(AF9:AG30)</f>
        <v>0.22083333333333344</v>
      </c>
      <c r="I38" s="432"/>
      <c r="J38" s="432"/>
      <c r="K38" s="433">
        <v>89</v>
      </c>
      <c r="L38" s="434"/>
      <c r="M38" s="37" t="s">
        <v>56</v>
      </c>
      <c r="N38" s="435">
        <f t="shared" si="2"/>
        <v>471.70000000000022</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0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0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04" t="s">
        <v>68</v>
      </c>
      <c r="B41" s="51"/>
      <c r="C41" s="51"/>
      <c r="D41" s="51"/>
      <c r="E41" s="51"/>
      <c r="F41" s="51"/>
      <c r="G41" s="47"/>
      <c r="H41" s="431">
        <f>SUM(AL9:AM30)</f>
        <v>0.56666666666666665</v>
      </c>
      <c r="I41" s="432"/>
      <c r="J41" s="432"/>
      <c r="K41" s="433">
        <v>8</v>
      </c>
      <c r="L41" s="434"/>
      <c r="M41" s="37" t="s">
        <v>56</v>
      </c>
      <c r="N41" s="435">
        <f t="shared" si="2"/>
        <v>108.8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0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1183.2000000000003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43841</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43841</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9" t="s">
        <v>176</v>
      </c>
      <c r="AH71" s="200"/>
      <c r="AI71" s="200"/>
      <c r="AJ71" s="200"/>
      <c r="AK71" s="200"/>
      <c r="AL71" s="201"/>
      <c r="AM71" s="199" t="s">
        <v>171</v>
      </c>
      <c r="AN71" s="200"/>
      <c r="AO71" s="200"/>
      <c r="AP71" s="205"/>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9" t="s">
        <v>172</v>
      </c>
      <c r="AH72" s="200"/>
      <c r="AI72" s="200"/>
      <c r="AJ72" s="200"/>
      <c r="AK72" s="200"/>
      <c r="AL72" s="201"/>
      <c r="AM72" s="199" t="s">
        <v>173</v>
      </c>
      <c r="AN72" s="200"/>
      <c r="AO72" s="200"/>
      <c r="AP72" s="205"/>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9" t="s">
        <v>156</v>
      </c>
      <c r="AH73" s="200"/>
      <c r="AI73" s="200"/>
      <c r="AJ73" s="200"/>
      <c r="AK73" s="200"/>
      <c r="AL73" s="201"/>
      <c r="AM73" s="199" t="s">
        <v>161</v>
      </c>
      <c r="AN73" s="200"/>
      <c r="AO73" s="200" t="s">
        <v>216</v>
      </c>
      <c r="AP73" s="205"/>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9" t="s">
        <v>157</v>
      </c>
      <c r="AH74" s="200"/>
      <c r="AI74" s="200"/>
      <c r="AJ74" s="200"/>
      <c r="AK74" s="200"/>
      <c r="AL74" s="201"/>
      <c r="AM74" s="199" t="s">
        <v>162</v>
      </c>
      <c r="AN74" s="200"/>
      <c r="AO74" s="200"/>
      <c r="AP74" s="205"/>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9" t="s">
        <v>158</v>
      </c>
      <c r="AH75" s="200"/>
      <c r="AI75" s="200"/>
      <c r="AJ75" s="200"/>
      <c r="AK75" s="200"/>
      <c r="AL75" s="201"/>
      <c r="AM75" s="199" t="s">
        <v>163</v>
      </c>
      <c r="AN75" s="200"/>
      <c r="AO75" s="200" t="s">
        <v>216</v>
      </c>
      <c r="AP75" s="205"/>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9" t="s">
        <v>159</v>
      </c>
      <c r="AH76" s="200"/>
      <c r="AI76" s="200"/>
      <c r="AJ76" s="200"/>
      <c r="AK76" s="200"/>
      <c r="AL76" s="201"/>
      <c r="AM76" s="199" t="s">
        <v>163</v>
      </c>
      <c r="AN76" s="200"/>
      <c r="AO76" s="200"/>
      <c r="AP76" s="205"/>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9" t="s">
        <v>160</v>
      </c>
      <c r="AH77" s="200"/>
      <c r="AI77" s="200"/>
      <c r="AJ77" s="200"/>
      <c r="AK77" s="200"/>
      <c r="AL77" s="201"/>
      <c r="AM77" s="199" t="s">
        <v>164</v>
      </c>
      <c r="AN77" s="200"/>
      <c r="AO77" s="200"/>
      <c r="AP77" s="205"/>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1" t="s">
        <v>53</v>
      </c>
      <c r="L8" s="212"/>
      <c r="M8" s="212"/>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247</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0.15</v>
      </c>
      <c r="Y10" s="312"/>
      <c r="Z10" s="309"/>
      <c r="AA10" s="310"/>
      <c r="AB10" s="311"/>
      <c r="AC10" s="310"/>
      <c r="AD10" s="311"/>
      <c r="AE10" s="310"/>
      <c r="AF10" s="311">
        <v>6.6666666666666666E-2</v>
      </c>
      <c r="AG10" s="310"/>
      <c r="AH10" s="311"/>
      <c r="AI10" s="310"/>
      <c r="AJ10" s="311"/>
      <c r="AK10" s="310"/>
      <c r="AL10" s="311"/>
      <c r="AM10" s="312"/>
      <c r="AN10" s="313" t="s">
        <v>260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0.15</v>
      </c>
      <c r="W11" s="310"/>
      <c r="X11" s="311">
        <v>0.29166666666666669</v>
      </c>
      <c r="Y11" s="312"/>
      <c r="Z11" s="309"/>
      <c r="AA11" s="310"/>
      <c r="AB11" s="311"/>
      <c r="AC11" s="310"/>
      <c r="AD11" s="311"/>
      <c r="AE11" s="310"/>
      <c r="AF11" s="311"/>
      <c r="AG11" s="310"/>
      <c r="AH11" s="311"/>
      <c r="AI11" s="310"/>
      <c r="AJ11" s="311"/>
      <c r="AK11" s="310"/>
      <c r="AL11" s="311">
        <v>0.14166666666666666</v>
      </c>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0.34166666666666662</v>
      </c>
      <c r="Y12" s="312"/>
      <c r="Z12" s="309"/>
      <c r="AA12" s="310"/>
      <c r="AB12" s="311">
        <v>3.3333333333333333E-2</v>
      </c>
      <c r="AC12" s="310"/>
      <c r="AD12" s="311">
        <v>8.3333333333333332E-3</v>
      </c>
      <c r="AE12" s="310"/>
      <c r="AF12" s="311">
        <v>8.3333333333333332E-3</v>
      </c>
      <c r="AG12" s="310"/>
      <c r="AH12" s="311"/>
      <c r="AI12" s="310"/>
      <c r="AJ12" s="311"/>
      <c r="AK12" s="310"/>
      <c r="AL12" s="311"/>
      <c r="AM12" s="312"/>
      <c r="AN12" s="313" t="s">
        <v>261</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0.34166666666666662</v>
      </c>
      <c r="W13" s="310"/>
      <c r="X13" s="311">
        <v>0.38750000000000001</v>
      </c>
      <c r="Y13" s="312"/>
      <c r="Z13" s="309"/>
      <c r="AA13" s="310"/>
      <c r="AB13" s="311"/>
      <c r="AC13" s="310"/>
      <c r="AD13" s="311"/>
      <c r="AE13" s="310"/>
      <c r="AF13" s="311">
        <v>4.5833333333333337E-2</v>
      </c>
      <c r="AG13" s="310"/>
      <c r="AH13" s="311"/>
      <c r="AI13" s="310"/>
      <c r="AJ13" s="311"/>
      <c r="AK13" s="310"/>
      <c r="AL13" s="311"/>
      <c r="AM13" s="312"/>
      <c r="AN13" s="313" t="s">
        <v>262</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0.38750000000000001</v>
      </c>
      <c r="W14" s="310"/>
      <c r="X14" s="311">
        <v>0.4458333333333333</v>
      </c>
      <c r="Y14" s="312"/>
      <c r="Z14" s="309"/>
      <c r="AA14" s="310"/>
      <c r="AB14" s="311"/>
      <c r="AC14" s="310"/>
      <c r="AD14" s="311"/>
      <c r="AE14" s="310"/>
      <c r="AF14" s="311"/>
      <c r="AG14" s="310"/>
      <c r="AH14" s="311"/>
      <c r="AI14" s="310"/>
      <c r="AJ14" s="311"/>
      <c r="AK14" s="310"/>
      <c r="AL14" s="311">
        <v>5.8333333333333327E-2</v>
      </c>
      <c r="AM14" s="312"/>
      <c r="AN14" s="313" t="s">
        <v>217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0.4458333333333333</v>
      </c>
      <c r="W15" s="310"/>
      <c r="X15" s="311">
        <v>0.47083333333333338</v>
      </c>
      <c r="Y15" s="312"/>
      <c r="Z15" s="309"/>
      <c r="AA15" s="310"/>
      <c r="AB15" s="311">
        <v>1.6666666666666666E-2</v>
      </c>
      <c r="AC15" s="310"/>
      <c r="AD15" s="311">
        <v>4.1666666666666666E-3</v>
      </c>
      <c r="AE15" s="310"/>
      <c r="AF15" s="311">
        <v>4.1666666666666666E-3</v>
      </c>
      <c r="AG15" s="310"/>
      <c r="AH15" s="311"/>
      <c r="AI15" s="310"/>
      <c r="AJ15" s="311"/>
      <c r="AK15" s="310"/>
      <c r="AL15" s="311"/>
      <c r="AM15" s="312"/>
      <c r="AN15" s="313" t="s">
        <v>263</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0.47083333333333338</v>
      </c>
      <c r="W16" s="310"/>
      <c r="X16" s="311">
        <v>0.52500000000000002</v>
      </c>
      <c r="Y16" s="312"/>
      <c r="Z16" s="309"/>
      <c r="AA16" s="310"/>
      <c r="AB16" s="311">
        <v>2.0833333333333332E-2</v>
      </c>
      <c r="AC16" s="310"/>
      <c r="AD16" s="311">
        <v>8.3333333333333332E-3</v>
      </c>
      <c r="AE16" s="310"/>
      <c r="AF16" s="311">
        <v>2.4999999999999998E-2</v>
      </c>
      <c r="AG16" s="310"/>
      <c r="AH16" s="311"/>
      <c r="AI16" s="310"/>
      <c r="AJ16" s="311"/>
      <c r="AK16" s="310"/>
      <c r="AL16" s="311"/>
      <c r="AM16" s="312"/>
      <c r="AN16" s="313" t="s">
        <v>264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0.52500000000000002</v>
      </c>
      <c r="W17" s="310"/>
      <c r="X17" s="311">
        <v>0.8208333333333333</v>
      </c>
      <c r="Y17" s="312"/>
      <c r="Z17" s="309"/>
      <c r="AA17" s="310"/>
      <c r="AB17" s="311"/>
      <c r="AC17" s="310"/>
      <c r="AD17" s="311"/>
      <c r="AE17" s="310"/>
      <c r="AF17" s="311"/>
      <c r="AG17" s="310"/>
      <c r="AH17" s="311"/>
      <c r="AI17" s="310"/>
      <c r="AJ17" s="311"/>
      <c r="AK17" s="310"/>
      <c r="AL17" s="311">
        <v>0.29583333333333334</v>
      </c>
      <c r="AM17" s="312"/>
      <c r="AN17" s="313" t="s">
        <v>247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0.8208333333333333</v>
      </c>
      <c r="W18" s="310"/>
      <c r="X18" s="346">
        <v>0.8666666666666667</v>
      </c>
      <c r="Y18" s="347"/>
      <c r="Z18" s="309"/>
      <c r="AA18" s="310"/>
      <c r="AB18" s="311"/>
      <c r="AC18" s="310"/>
      <c r="AD18" s="311"/>
      <c r="AE18" s="310"/>
      <c r="AF18" s="311">
        <v>4.5833333333333337E-2</v>
      </c>
      <c r="AG18" s="310"/>
      <c r="AH18" s="311"/>
      <c r="AI18" s="310"/>
      <c r="AJ18" s="311"/>
      <c r="AK18" s="310"/>
      <c r="AL18" s="311"/>
      <c r="AM18" s="312"/>
      <c r="AN18" s="313" t="s">
        <v>265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0.8666666666666667</v>
      </c>
      <c r="W19" s="310"/>
      <c r="X19" s="346">
        <v>1</v>
      </c>
      <c r="Y19" s="347"/>
      <c r="Z19" s="309"/>
      <c r="AA19" s="310"/>
      <c r="AB19" s="311"/>
      <c r="AC19" s="310"/>
      <c r="AD19" s="311"/>
      <c r="AE19" s="310"/>
      <c r="AF19" s="311"/>
      <c r="AG19" s="310"/>
      <c r="AH19" s="311"/>
      <c r="AI19" s="310"/>
      <c r="AJ19" s="311"/>
      <c r="AK19" s="310"/>
      <c r="AL19" s="311">
        <v>0.13333333333333333</v>
      </c>
      <c r="AM19" s="312"/>
      <c r="AN19" s="313" t="s">
        <v>247</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7.0833333333333331E-2</v>
      </c>
      <c r="AC31" s="387"/>
      <c r="AD31" s="387">
        <f>SUM(AD9:AE30)</f>
        <v>2.0833333333333336E-2</v>
      </c>
      <c r="AE31" s="387"/>
      <c r="AF31" s="387">
        <f>SUM(AF9:AG30)</f>
        <v>0.19583333333333333</v>
      </c>
      <c r="AG31" s="387"/>
      <c r="AH31" s="387">
        <f>SUM(AH9:AI30)</f>
        <v>0</v>
      </c>
      <c r="AI31" s="387"/>
      <c r="AJ31" s="387">
        <f>SUM(AJ9:AK30)</f>
        <v>0</v>
      </c>
      <c r="AK31" s="387"/>
      <c r="AL31" s="388">
        <f>SUM(AL9:AM30)</f>
        <v>0.71249999999999991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13200</v>
      </c>
      <c r="Y35" s="420"/>
      <c r="Z35" s="420"/>
      <c r="AA35" s="55" t="s">
        <v>56</v>
      </c>
      <c r="AB35" s="421">
        <v>800</v>
      </c>
      <c r="AC35" s="422"/>
      <c r="AD35" s="422"/>
      <c r="AE35" s="58" t="s">
        <v>56</v>
      </c>
      <c r="AF35" s="421">
        <v>0</v>
      </c>
      <c r="AG35" s="422"/>
      <c r="AH35" s="422"/>
      <c r="AI35" s="55" t="s">
        <v>56</v>
      </c>
      <c r="AJ35" s="421">
        <v>0</v>
      </c>
      <c r="AK35" s="422"/>
      <c r="AL35" s="422"/>
      <c r="AM35" s="55" t="s">
        <v>56</v>
      </c>
      <c r="AN35" s="423">
        <f>(X35+AF35)-(AB35+AJ35)</f>
        <v>12400</v>
      </c>
      <c r="AO35" s="424"/>
      <c r="AP35" s="55" t="s">
        <v>56</v>
      </c>
      <c r="AQ35" s="425"/>
      <c r="AR35" s="426"/>
      <c r="AS35" s="426"/>
      <c r="AT35" s="426"/>
      <c r="AU35" s="427"/>
    </row>
    <row r="36" spans="1:47" ht="15.75" customHeight="1">
      <c r="A36" s="210" t="s">
        <v>83</v>
      </c>
      <c r="B36" s="51"/>
      <c r="C36" s="51"/>
      <c r="D36" s="51"/>
      <c r="E36" s="51"/>
      <c r="F36" s="51"/>
      <c r="G36" s="47"/>
      <c r="H36" s="431">
        <f>SUM(AB9:AC30)</f>
        <v>7.0833333333333331E-2</v>
      </c>
      <c r="I36" s="432"/>
      <c r="J36" s="432"/>
      <c r="K36" s="433">
        <v>120</v>
      </c>
      <c r="L36" s="434"/>
      <c r="M36" s="37" t="s">
        <v>56</v>
      </c>
      <c r="N36" s="435">
        <f t="shared" si="2"/>
        <v>204</v>
      </c>
      <c r="O36" s="436"/>
      <c r="P36" s="37" t="s">
        <v>56</v>
      </c>
      <c r="Q36" s="31"/>
      <c r="R36" s="444" t="s">
        <v>39</v>
      </c>
      <c r="S36" s="445"/>
      <c r="T36" s="445"/>
      <c r="U36" s="445"/>
      <c r="V36" s="445"/>
      <c r="W36" s="445"/>
      <c r="X36" s="438">
        <v>40000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38000</v>
      </c>
      <c r="AO36" s="443"/>
      <c r="AP36" s="56" t="s">
        <v>56</v>
      </c>
      <c r="AQ36" s="428"/>
      <c r="AR36" s="429"/>
      <c r="AS36" s="429"/>
      <c r="AT36" s="429"/>
      <c r="AU36" s="430"/>
    </row>
    <row r="37" spans="1:47" ht="15.75" customHeight="1">
      <c r="A37" s="210" t="s">
        <v>67</v>
      </c>
      <c r="B37" s="51"/>
      <c r="C37" s="51"/>
      <c r="D37" s="51"/>
      <c r="E37" s="51"/>
      <c r="F37" s="51"/>
      <c r="G37" s="47"/>
      <c r="H37" s="431">
        <f>SUM(AD9:AE30)</f>
        <v>2.0833333333333336E-2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0" t="s">
        <v>150</v>
      </c>
      <c r="B38" s="51"/>
      <c r="C38" s="51"/>
      <c r="D38" s="51"/>
      <c r="E38" s="51"/>
      <c r="F38" s="51"/>
      <c r="G38" s="47"/>
      <c r="H38" s="431">
        <f>SUM(AF9:AG30)</f>
        <v>0.19583333333333333</v>
      </c>
      <c r="I38" s="432"/>
      <c r="J38" s="432"/>
      <c r="K38" s="433">
        <v>89</v>
      </c>
      <c r="L38" s="434"/>
      <c r="M38" s="37" t="s">
        <v>56</v>
      </c>
      <c r="N38" s="435">
        <f t="shared" si="2"/>
        <v>418.3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0" t="s">
        <v>68</v>
      </c>
      <c r="B41" s="51"/>
      <c r="C41" s="51"/>
      <c r="D41" s="51"/>
      <c r="E41" s="51"/>
      <c r="F41" s="51"/>
      <c r="G41" s="47"/>
      <c r="H41" s="431">
        <f>SUM(AL9:AM30)</f>
        <v>0.71249999999999991</v>
      </c>
      <c r="I41" s="432"/>
      <c r="J41" s="432"/>
      <c r="K41" s="433">
        <v>8</v>
      </c>
      <c r="L41" s="434"/>
      <c r="M41" s="37" t="s">
        <v>56</v>
      </c>
      <c r="N41" s="435">
        <f t="shared" si="2"/>
        <v>136.79999999999998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803.59999999999991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07" t="s">
        <v>176</v>
      </c>
      <c r="AH71" s="208"/>
      <c r="AI71" s="208"/>
      <c r="AJ71" s="208"/>
      <c r="AK71" s="208"/>
      <c r="AL71" s="206"/>
      <c r="AM71" s="207" t="s">
        <v>171</v>
      </c>
      <c r="AN71" s="208"/>
      <c r="AO71" s="208"/>
      <c r="AP71" s="20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07" t="s">
        <v>172</v>
      </c>
      <c r="AH72" s="208"/>
      <c r="AI72" s="208"/>
      <c r="AJ72" s="208"/>
      <c r="AK72" s="208"/>
      <c r="AL72" s="206"/>
      <c r="AM72" s="207" t="s">
        <v>173</v>
      </c>
      <c r="AN72" s="208"/>
      <c r="AO72" s="208"/>
      <c r="AP72" s="20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07" t="s">
        <v>156</v>
      </c>
      <c r="AH73" s="208"/>
      <c r="AI73" s="208"/>
      <c r="AJ73" s="208"/>
      <c r="AK73" s="208"/>
      <c r="AL73" s="206"/>
      <c r="AM73" s="207" t="s">
        <v>161</v>
      </c>
      <c r="AN73" s="208"/>
      <c r="AO73" s="208" t="s">
        <v>216</v>
      </c>
      <c r="AP73" s="20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07" t="s">
        <v>157</v>
      </c>
      <c r="AH74" s="208"/>
      <c r="AI74" s="208"/>
      <c r="AJ74" s="208"/>
      <c r="AK74" s="208"/>
      <c r="AL74" s="206"/>
      <c r="AM74" s="207" t="s">
        <v>162</v>
      </c>
      <c r="AN74" s="208"/>
      <c r="AO74" s="208"/>
      <c r="AP74" s="20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07" t="s">
        <v>158</v>
      </c>
      <c r="AH75" s="208"/>
      <c r="AI75" s="208"/>
      <c r="AJ75" s="208"/>
      <c r="AK75" s="208"/>
      <c r="AL75" s="206"/>
      <c r="AM75" s="207" t="s">
        <v>163</v>
      </c>
      <c r="AN75" s="208"/>
      <c r="AO75" s="208" t="s">
        <v>216</v>
      </c>
      <c r="AP75" s="20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07" t="s">
        <v>159</v>
      </c>
      <c r="AH76" s="208"/>
      <c r="AI76" s="208"/>
      <c r="AJ76" s="208"/>
      <c r="AK76" s="208"/>
      <c r="AL76" s="206"/>
      <c r="AM76" s="207" t="s">
        <v>163</v>
      </c>
      <c r="AN76" s="208"/>
      <c r="AO76" s="208"/>
      <c r="AP76" s="20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07" t="s">
        <v>160</v>
      </c>
      <c r="AH77" s="208"/>
      <c r="AI77" s="208"/>
      <c r="AJ77" s="208"/>
      <c r="AK77" s="208"/>
      <c r="AL77" s="206"/>
      <c r="AM77" s="207" t="s">
        <v>164</v>
      </c>
      <c r="AN77" s="208"/>
      <c r="AO77" s="208"/>
      <c r="AP77" s="20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6" t="s">
        <v>53</v>
      </c>
      <c r="L8" s="217"/>
      <c r="M8" s="217"/>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0.125</v>
      </c>
      <c r="Y9" s="305"/>
      <c r="Z9" s="302"/>
      <c r="AA9" s="303"/>
      <c r="AB9" s="304"/>
      <c r="AC9" s="303"/>
      <c r="AD9" s="304"/>
      <c r="AE9" s="303"/>
      <c r="AF9" s="304"/>
      <c r="AG9" s="303"/>
      <c r="AH9" s="304"/>
      <c r="AI9" s="303"/>
      <c r="AJ9" s="304"/>
      <c r="AK9" s="303"/>
      <c r="AL9" s="304">
        <v>0.125</v>
      </c>
      <c r="AM9" s="305"/>
      <c r="AN9" s="306" t="s">
        <v>247</v>
      </c>
      <c r="AO9" s="307"/>
      <c r="AP9" s="307"/>
      <c r="AQ9" s="307"/>
      <c r="AR9" s="307"/>
      <c r="AS9" s="307"/>
      <c r="AT9" s="307"/>
      <c r="AU9" s="308"/>
    </row>
    <row r="10" spans="1:47" ht="15.75" customHeight="1" thickTop="1">
      <c r="A10" s="18"/>
      <c r="B10" s="18"/>
      <c r="C10" s="18"/>
      <c r="D10" s="18"/>
      <c r="E10" s="19"/>
      <c r="F10" s="19"/>
      <c r="G10" s="19"/>
      <c r="H10" s="19"/>
      <c r="I10" s="19"/>
      <c r="J10" s="19"/>
      <c r="U10" s="20"/>
      <c r="V10" s="309">
        <v>0.125</v>
      </c>
      <c r="W10" s="310"/>
      <c r="X10" s="311">
        <v>0.19166666666666665</v>
      </c>
      <c r="Y10" s="312"/>
      <c r="Z10" s="309"/>
      <c r="AA10" s="310"/>
      <c r="AB10" s="311"/>
      <c r="AC10" s="310"/>
      <c r="AD10" s="311"/>
      <c r="AE10" s="310"/>
      <c r="AF10" s="311">
        <v>6.6666666666666666E-2</v>
      </c>
      <c r="AG10" s="310"/>
      <c r="AH10" s="311"/>
      <c r="AI10" s="310"/>
      <c r="AJ10" s="311"/>
      <c r="AK10" s="310"/>
      <c r="AL10" s="311"/>
      <c r="AM10" s="312"/>
      <c r="AN10" s="313" t="s">
        <v>266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0.19166666666666665</v>
      </c>
      <c r="W11" s="310"/>
      <c r="X11" s="311">
        <v>0.29166666666666669</v>
      </c>
      <c r="Y11" s="312"/>
      <c r="Z11" s="309"/>
      <c r="AA11" s="310"/>
      <c r="AB11" s="311"/>
      <c r="AC11" s="310"/>
      <c r="AD11" s="311"/>
      <c r="AE11" s="310"/>
      <c r="AF11" s="311"/>
      <c r="AG11" s="310"/>
      <c r="AH11" s="311"/>
      <c r="AI11" s="310"/>
      <c r="AJ11" s="311"/>
      <c r="AK11" s="310"/>
      <c r="AL11" s="311">
        <v>9.9999999999999992E-2</v>
      </c>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0.33333333333333331</v>
      </c>
      <c r="Y12" s="312"/>
      <c r="Z12" s="309"/>
      <c r="AA12" s="310"/>
      <c r="AB12" s="311">
        <v>2.9166666666666664E-2</v>
      </c>
      <c r="AC12" s="310"/>
      <c r="AD12" s="311">
        <v>4.1666666666666666E-3</v>
      </c>
      <c r="AE12" s="310"/>
      <c r="AF12" s="311">
        <v>8.3333333333333332E-3</v>
      </c>
      <c r="AG12" s="310"/>
      <c r="AH12" s="311"/>
      <c r="AI12" s="310"/>
      <c r="AJ12" s="311"/>
      <c r="AK12" s="310"/>
      <c r="AL12" s="311"/>
      <c r="AM12" s="312"/>
      <c r="AN12" s="313" t="s">
        <v>267</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0.33333333333333331</v>
      </c>
      <c r="W13" s="310"/>
      <c r="X13" s="311">
        <v>0.37916666666666665</v>
      </c>
      <c r="Y13" s="312"/>
      <c r="Z13" s="309"/>
      <c r="AA13" s="310"/>
      <c r="AB13" s="311"/>
      <c r="AC13" s="310"/>
      <c r="AD13" s="311"/>
      <c r="AE13" s="310"/>
      <c r="AF13" s="311"/>
      <c r="AG13" s="310"/>
      <c r="AH13" s="311"/>
      <c r="AI13" s="310"/>
      <c r="AJ13" s="311"/>
      <c r="AK13" s="310"/>
      <c r="AL13" s="311">
        <v>4.5833333333333337E-2</v>
      </c>
      <c r="AM13" s="312"/>
      <c r="AN13" s="313" t="s">
        <v>247</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0.37916666666666665</v>
      </c>
      <c r="W14" s="310"/>
      <c r="X14" s="311">
        <v>0.41666666666666669</v>
      </c>
      <c r="Y14" s="312"/>
      <c r="Z14" s="309"/>
      <c r="AA14" s="310"/>
      <c r="AB14" s="311">
        <v>2.9166666666666664E-2</v>
      </c>
      <c r="AC14" s="310"/>
      <c r="AD14" s="311">
        <v>4.1666666666666666E-3</v>
      </c>
      <c r="AE14" s="310"/>
      <c r="AF14" s="311">
        <v>4.1666666666666666E-3</v>
      </c>
      <c r="AG14" s="310"/>
      <c r="AH14" s="311"/>
      <c r="AI14" s="310"/>
      <c r="AJ14" s="311"/>
      <c r="AK14" s="310"/>
      <c r="AL14" s="311"/>
      <c r="AM14" s="312"/>
      <c r="AN14" s="313" t="s">
        <v>268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0.41666666666666669</v>
      </c>
      <c r="W15" s="310"/>
      <c r="X15" s="311">
        <v>0.42499999999999999</v>
      </c>
      <c r="Y15" s="312"/>
      <c r="Z15" s="309"/>
      <c r="AA15" s="310"/>
      <c r="AB15" s="311"/>
      <c r="AC15" s="310"/>
      <c r="AD15" s="311"/>
      <c r="AE15" s="310"/>
      <c r="AF15" s="311"/>
      <c r="AG15" s="310"/>
      <c r="AH15" s="311"/>
      <c r="AI15" s="310"/>
      <c r="AJ15" s="311"/>
      <c r="AK15" s="310"/>
      <c r="AL15" s="311">
        <v>8.3333333333333332E-3</v>
      </c>
      <c r="AM15" s="312"/>
      <c r="AN15" s="313" t="s">
        <v>247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0.42499999999999999</v>
      </c>
      <c r="W16" s="310"/>
      <c r="X16" s="311">
        <v>0.5</v>
      </c>
      <c r="Y16" s="312"/>
      <c r="Z16" s="309"/>
      <c r="AA16" s="310"/>
      <c r="AB16" s="311">
        <v>5.8333333333333327E-2</v>
      </c>
      <c r="AC16" s="310"/>
      <c r="AD16" s="311">
        <v>8.3333333333333332E-3</v>
      </c>
      <c r="AE16" s="310"/>
      <c r="AF16" s="311">
        <v>8.3333333333333332E-3</v>
      </c>
      <c r="AG16" s="310"/>
      <c r="AH16" s="311"/>
      <c r="AI16" s="310"/>
      <c r="AJ16" s="311"/>
      <c r="AK16" s="310"/>
      <c r="AL16" s="311"/>
      <c r="AM16" s="312"/>
      <c r="AN16" s="313" t="s">
        <v>269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v>
      </c>
      <c r="W17" s="310"/>
      <c r="X17" s="311">
        <v>0.58750000000000002</v>
      </c>
      <c r="Y17" s="312"/>
      <c r="Z17" s="309"/>
      <c r="AA17" s="310"/>
      <c r="AB17" s="311">
        <v>6.25E-2</v>
      </c>
      <c r="AC17" s="310"/>
      <c r="AD17" s="311">
        <v>8.3333333333333332E-3</v>
      </c>
      <c r="AE17" s="310"/>
      <c r="AF17" s="311">
        <v>1.6666666666666666E-2</v>
      </c>
      <c r="AG17" s="310"/>
      <c r="AH17" s="311"/>
      <c r="AI17" s="310"/>
      <c r="AJ17" s="311"/>
      <c r="AK17" s="310"/>
      <c r="AL17" s="311"/>
      <c r="AM17" s="312"/>
      <c r="AN17" s="313" t="s">
        <v>270</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0.58750000000000002</v>
      </c>
      <c r="W18" s="310"/>
      <c r="X18" s="346">
        <v>0.60833333333333328</v>
      </c>
      <c r="Y18" s="347"/>
      <c r="Z18" s="309"/>
      <c r="AA18" s="310"/>
      <c r="AB18" s="311">
        <v>1.6666666666666666E-2</v>
      </c>
      <c r="AC18" s="310"/>
      <c r="AD18" s="311"/>
      <c r="AE18" s="310"/>
      <c r="AF18" s="311">
        <v>4.1666666666666666E-3</v>
      </c>
      <c r="AG18" s="310"/>
      <c r="AH18" s="311"/>
      <c r="AI18" s="310"/>
      <c r="AJ18" s="311"/>
      <c r="AK18" s="310"/>
      <c r="AL18" s="311"/>
      <c r="AM18" s="312"/>
      <c r="AN18" s="313" t="s">
        <v>271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0.60833333333333328</v>
      </c>
      <c r="W19" s="310"/>
      <c r="X19" s="346">
        <v>0.72083333333333333</v>
      </c>
      <c r="Y19" s="347"/>
      <c r="Z19" s="309"/>
      <c r="AA19" s="310"/>
      <c r="AB19" s="311"/>
      <c r="AC19" s="310"/>
      <c r="AD19" s="311"/>
      <c r="AE19" s="310"/>
      <c r="AF19" s="311"/>
      <c r="AG19" s="310"/>
      <c r="AH19" s="311"/>
      <c r="AI19" s="310"/>
      <c r="AJ19" s="311"/>
      <c r="AK19" s="310"/>
      <c r="AL19" s="311">
        <v>0.1125</v>
      </c>
      <c r="AM19" s="312"/>
      <c r="AN19" s="313" t="s">
        <v>247</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0.72083333333333333</v>
      </c>
      <c r="W20" s="310"/>
      <c r="X20" s="346">
        <v>0.77916666666666667</v>
      </c>
      <c r="Y20" s="347"/>
      <c r="Z20" s="309"/>
      <c r="AA20" s="310"/>
      <c r="AB20" s="311">
        <v>4.1666666666666664E-2</v>
      </c>
      <c r="AC20" s="310"/>
      <c r="AD20" s="311">
        <v>8.3333333333333332E-3</v>
      </c>
      <c r="AE20" s="310"/>
      <c r="AF20" s="311">
        <v>8.3333333333333332E-3</v>
      </c>
      <c r="AG20" s="310"/>
      <c r="AH20" s="311"/>
      <c r="AI20" s="310"/>
      <c r="AJ20" s="311"/>
      <c r="AK20" s="310"/>
      <c r="AL20" s="311"/>
      <c r="AM20" s="312"/>
      <c r="AN20" s="313" t="s">
        <v>272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0.77916666666666667</v>
      </c>
      <c r="W21" s="310"/>
      <c r="X21" s="346">
        <v>0.8125</v>
      </c>
      <c r="Y21" s="347"/>
      <c r="Z21" s="309"/>
      <c r="AA21" s="310"/>
      <c r="AB21" s="311">
        <v>2.9166666666666664E-2</v>
      </c>
      <c r="AC21" s="310"/>
      <c r="AD21" s="311"/>
      <c r="AE21" s="310"/>
      <c r="AF21" s="311">
        <v>4.1666666666666666E-3</v>
      </c>
      <c r="AG21" s="310"/>
      <c r="AH21" s="311"/>
      <c r="AI21" s="310"/>
      <c r="AJ21" s="311"/>
      <c r="AK21" s="310"/>
      <c r="AL21" s="311"/>
      <c r="AM21" s="312"/>
      <c r="AN21" s="313" t="s">
        <v>273</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0.8125</v>
      </c>
      <c r="W22" s="359"/>
      <c r="X22" s="360">
        <v>1</v>
      </c>
      <c r="Y22" s="311"/>
      <c r="Z22" s="358"/>
      <c r="AA22" s="359"/>
      <c r="AB22" s="359"/>
      <c r="AC22" s="359"/>
      <c r="AD22" s="359"/>
      <c r="AE22" s="359"/>
      <c r="AF22" s="359"/>
      <c r="AG22" s="359"/>
      <c r="AH22" s="359"/>
      <c r="AI22" s="359"/>
      <c r="AJ22" s="359"/>
      <c r="AK22" s="359"/>
      <c r="AL22" s="310">
        <v>0.1875</v>
      </c>
      <c r="AM22" s="311"/>
      <c r="AN22" s="313" t="s">
        <v>247</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0.26666666666666661</v>
      </c>
      <c r="AC31" s="387"/>
      <c r="AD31" s="387">
        <f>SUM(AD9:AE30)</f>
        <v>3.3333333333333333E-2</v>
      </c>
      <c r="AE31" s="387"/>
      <c r="AF31" s="387">
        <f>SUM(AF9:AG30)</f>
        <v>0.12083333333333332</v>
      </c>
      <c r="AG31" s="387"/>
      <c r="AH31" s="387">
        <f>SUM(AH9:AI30)</f>
        <v>0</v>
      </c>
      <c r="AI31" s="387"/>
      <c r="AJ31" s="387">
        <f>SUM(AJ9:AK30)</f>
        <v>0</v>
      </c>
      <c r="AK31" s="387"/>
      <c r="AL31" s="388">
        <f>SUM(AL9:AM30)</f>
        <v>0.57916666666666661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12400</v>
      </c>
      <c r="Y35" s="420"/>
      <c r="Z35" s="420"/>
      <c r="AA35" s="55" t="s">
        <v>56</v>
      </c>
      <c r="AB35" s="421">
        <v>1200</v>
      </c>
      <c r="AC35" s="422"/>
      <c r="AD35" s="422"/>
      <c r="AE35" s="58" t="s">
        <v>56</v>
      </c>
      <c r="AF35" s="421">
        <v>0</v>
      </c>
      <c r="AG35" s="422"/>
      <c r="AH35" s="422"/>
      <c r="AI35" s="55" t="s">
        <v>56</v>
      </c>
      <c r="AJ35" s="421">
        <v>0</v>
      </c>
      <c r="AK35" s="422"/>
      <c r="AL35" s="422"/>
      <c r="AM35" s="55" t="s">
        <v>56</v>
      </c>
      <c r="AN35" s="423">
        <f>(X35+AF35)-(AB35+AJ35)</f>
        <v>11200</v>
      </c>
      <c r="AO35" s="424"/>
      <c r="AP35" s="55" t="s">
        <v>56</v>
      </c>
      <c r="AQ35" s="425"/>
      <c r="AR35" s="426"/>
      <c r="AS35" s="426"/>
      <c r="AT35" s="426"/>
      <c r="AU35" s="427"/>
    </row>
    <row r="36" spans="1:47" ht="15.75" customHeight="1">
      <c r="A36" s="218" t="s">
        <v>83</v>
      </c>
      <c r="B36" s="51"/>
      <c r="C36" s="51"/>
      <c r="D36" s="51"/>
      <c r="E36" s="51"/>
      <c r="F36" s="51"/>
      <c r="G36" s="47"/>
      <c r="H36" s="431">
        <f>SUM(AB9:AC30)</f>
        <v>0.26666666666666661</v>
      </c>
      <c r="I36" s="432"/>
      <c r="J36" s="432"/>
      <c r="K36" s="433">
        <v>120</v>
      </c>
      <c r="L36" s="434"/>
      <c r="M36" s="37" t="s">
        <v>56</v>
      </c>
      <c r="N36" s="435">
        <f t="shared" si="2"/>
        <v>767.99999999999977</v>
      </c>
      <c r="O36" s="436"/>
      <c r="P36" s="37" t="s">
        <v>56</v>
      </c>
      <c r="Q36" s="31"/>
      <c r="R36" s="444" t="s">
        <v>39</v>
      </c>
      <c r="S36" s="445"/>
      <c r="T36" s="445"/>
      <c r="U36" s="445"/>
      <c r="V36" s="445"/>
      <c r="W36" s="445"/>
      <c r="X36" s="438">
        <v>38000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36000</v>
      </c>
      <c r="AO36" s="443"/>
      <c r="AP36" s="56" t="s">
        <v>56</v>
      </c>
      <c r="AQ36" s="428"/>
      <c r="AR36" s="429"/>
      <c r="AS36" s="429"/>
      <c r="AT36" s="429"/>
      <c r="AU36" s="430"/>
    </row>
    <row r="37" spans="1:47" ht="15.75" customHeight="1">
      <c r="A37" s="218" t="s">
        <v>67</v>
      </c>
      <c r="B37" s="51"/>
      <c r="C37" s="51"/>
      <c r="D37" s="51"/>
      <c r="E37" s="51"/>
      <c r="F37" s="51"/>
      <c r="G37" s="47"/>
      <c r="H37" s="431">
        <f>SUM(AD9:AE30)</f>
        <v>3.3333333333333333E-2</v>
      </c>
      <c r="I37" s="432"/>
      <c r="J37" s="432"/>
      <c r="K37" s="433">
        <v>89</v>
      </c>
      <c r="L37" s="434"/>
      <c r="M37" s="37" t="s">
        <v>56</v>
      </c>
      <c r="N37" s="435">
        <f t="shared" si="2"/>
        <v>71.2</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8" t="s">
        <v>150</v>
      </c>
      <c r="B38" s="51"/>
      <c r="C38" s="51"/>
      <c r="D38" s="51"/>
      <c r="E38" s="51"/>
      <c r="F38" s="51"/>
      <c r="G38" s="47"/>
      <c r="H38" s="431">
        <f>SUM(AF9:AG30)</f>
        <v>0.12083333333333332</v>
      </c>
      <c r="I38" s="432"/>
      <c r="J38" s="432"/>
      <c r="K38" s="433">
        <v>89</v>
      </c>
      <c r="L38" s="434"/>
      <c r="M38" s="37" t="s">
        <v>56</v>
      </c>
      <c r="N38" s="435">
        <f t="shared" si="2"/>
        <v>258.09999999999997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8" t="s">
        <v>68</v>
      </c>
      <c r="B41" s="51"/>
      <c r="C41" s="51"/>
      <c r="D41" s="51"/>
      <c r="E41" s="51"/>
      <c r="F41" s="51"/>
      <c r="G41" s="47"/>
      <c r="H41" s="431">
        <f>SUM(AL9:AM30)</f>
        <v>0.57916666666666661</v>
      </c>
      <c r="I41" s="432"/>
      <c r="J41" s="432"/>
      <c r="K41" s="433">
        <v>8</v>
      </c>
      <c r="L41" s="434"/>
      <c r="M41" s="37" t="s">
        <v>56</v>
      </c>
      <c r="N41" s="435">
        <f t="shared" si="2"/>
        <v>111.19999999999999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1208.4999999999998</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13" t="s">
        <v>176</v>
      </c>
      <c r="AH71" s="214"/>
      <c r="AI71" s="214"/>
      <c r="AJ71" s="214"/>
      <c r="AK71" s="214"/>
      <c r="AL71" s="215"/>
      <c r="AM71" s="213" t="s">
        <v>171</v>
      </c>
      <c r="AN71" s="214"/>
      <c r="AO71" s="214"/>
      <c r="AP71" s="21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13" t="s">
        <v>172</v>
      </c>
      <c r="AH72" s="214"/>
      <c r="AI72" s="214"/>
      <c r="AJ72" s="214"/>
      <c r="AK72" s="214"/>
      <c r="AL72" s="215"/>
      <c r="AM72" s="213" t="s">
        <v>173</v>
      </c>
      <c r="AN72" s="214"/>
      <c r="AO72" s="214"/>
      <c r="AP72" s="21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13" t="s">
        <v>156</v>
      </c>
      <c r="AH73" s="214"/>
      <c r="AI73" s="214"/>
      <c r="AJ73" s="214"/>
      <c r="AK73" s="214"/>
      <c r="AL73" s="215"/>
      <c r="AM73" s="213" t="s">
        <v>161</v>
      </c>
      <c r="AN73" s="214"/>
      <c r="AO73" s="214" t="s">
        <v>216</v>
      </c>
      <c r="AP73" s="21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13" t="s">
        <v>157</v>
      </c>
      <c r="AH74" s="214"/>
      <c r="AI74" s="214"/>
      <c r="AJ74" s="214"/>
      <c r="AK74" s="214"/>
      <c r="AL74" s="215"/>
      <c r="AM74" s="213" t="s">
        <v>162</v>
      </c>
      <c r="AN74" s="214"/>
      <c r="AO74" s="214"/>
      <c r="AP74" s="21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13" t="s">
        <v>158</v>
      </c>
      <c r="AH75" s="214"/>
      <c r="AI75" s="214"/>
      <c r="AJ75" s="214"/>
      <c r="AK75" s="214"/>
      <c r="AL75" s="215"/>
      <c r="AM75" s="213" t="s">
        <v>163</v>
      </c>
      <c r="AN75" s="214"/>
      <c r="AO75" s="214" t="s">
        <v>216</v>
      </c>
      <c r="AP75" s="21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13" t="s">
        <v>159</v>
      </c>
      <c r="AH76" s="214"/>
      <c r="AI76" s="214"/>
      <c r="AJ76" s="214"/>
      <c r="AK76" s="214"/>
      <c r="AL76" s="215"/>
      <c r="AM76" s="213" t="s">
        <v>163</v>
      </c>
      <c r="AN76" s="214"/>
      <c r="AO76" s="214"/>
      <c r="AP76" s="21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13" t="s">
        <v>160</v>
      </c>
      <c r="AH77" s="214"/>
      <c r="AI77" s="214"/>
      <c r="AJ77" s="214"/>
      <c r="AK77" s="214"/>
      <c r="AL77" s="215"/>
      <c r="AM77" s="213" t="s">
        <v>164</v>
      </c>
      <c r="AN77" s="214"/>
      <c r="AO77" s="214"/>
      <c r="AP77" s="21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25" t="s">
        <v>53</v>
      </c>
      <c r="L8" s="226"/>
      <c r="M8" s="226"/>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247</v>
      </c>
      <c r="AO9" s="307"/>
      <c r="AP9" s="307"/>
      <c r="AQ9" s="307"/>
      <c r="AR9" s="307"/>
      <c r="AS9" s="307"/>
      <c r="AT9" s="307"/>
      <c r="AU9" s="308"/>
    </row>
    <row r="10" spans="1:47" ht="15.75" customHeight="1" thickTop="1">
      <c r="A10" s="18"/>
      <c r="B10" s="18"/>
      <c r="C10" s="18"/>
      <c r="D10" s="18"/>
      <c r="E10" s="19"/>
      <c r="F10" s="19"/>
      <c r="G10" s="19"/>
      <c r="H10" s="19"/>
      <c r="I10" s="19"/>
      <c r="J10" s="19"/>
      <c r="U10" s="20"/>
      <c r="V10" s="309">
        <v>8.7500000000000008E-2</v>
      </c>
      <c r="W10" s="310"/>
      <c r="X10" s="311">
        <v>0.15833333333333333</v>
      </c>
      <c r="Y10" s="312"/>
      <c r="Z10" s="309"/>
      <c r="AA10" s="310"/>
      <c r="AB10" s="311"/>
      <c r="AC10" s="310"/>
      <c r="AD10" s="311"/>
      <c r="AE10" s="310"/>
      <c r="AF10" s="311">
        <v>7.0833333333333331E-2</v>
      </c>
      <c r="AG10" s="310"/>
      <c r="AH10" s="311"/>
      <c r="AI10" s="310"/>
      <c r="AJ10" s="311"/>
      <c r="AK10" s="310"/>
      <c r="AL10" s="311"/>
      <c r="AM10" s="312"/>
      <c r="AN10" s="313" t="s">
        <v>274</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0.15833333333333333</v>
      </c>
      <c r="W11" s="310"/>
      <c r="X11" s="311">
        <v>0.37916666666666665</v>
      </c>
      <c r="Y11" s="312"/>
      <c r="Z11" s="309"/>
      <c r="AA11" s="310"/>
      <c r="AB11" s="311"/>
      <c r="AC11" s="310"/>
      <c r="AD11" s="311"/>
      <c r="AE11" s="310"/>
      <c r="AF11" s="311"/>
      <c r="AG11" s="310"/>
      <c r="AH11" s="311"/>
      <c r="AI11" s="310"/>
      <c r="AJ11" s="311"/>
      <c r="AK11" s="310"/>
      <c r="AL11" s="311">
        <v>0.22083333333333333</v>
      </c>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0.37916666666666665</v>
      </c>
      <c r="W12" s="310"/>
      <c r="X12" s="311">
        <v>0.46666666666666662</v>
      </c>
      <c r="Y12" s="312"/>
      <c r="Z12" s="309"/>
      <c r="AA12" s="310"/>
      <c r="AB12" s="311">
        <v>5.4166666666666669E-2</v>
      </c>
      <c r="AC12" s="310"/>
      <c r="AD12" s="311">
        <v>8.3333333333333332E-3</v>
      </c>
      <c r="AE12" s="310"/>
      <c r="AF12" s="311">
        <v>2.4999999999999998E-2</v>
      </c>
      <c r="AG12" s="310"/>
      <c r="AH12" s="311"/>
      <c r="AI12" s="310"/>
      <c r="AJ12" s="311"/>
      <c r="AK12" s="310"/>
      <c r="AL12" s="311"/>
      <c r="AM12" s="312"/>
      <c r="AN12" s="313" t="s">
        <v>275</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0.46666666666666662</v>
      </c>
      <c r="W13" s="310"/>
      <c r="X13" s="311">
        <v>0.48749999999999999</v>
      </c>
      <c r="Y13" s="312"/>
      <c r="Z13" s="309"/>
      <c r="AA13" s="310"/>
      <c r="AB13" s="311"/>
      <c r="AC13" s="310"/>
      <c r="AD13" s="311"/>
      <c r="AE13" s="310"/>
      <c r="AF13" s="311"/>
      <c r="AG13" s="310"/>
      <c r="AH13" s="311"/>
      <c r="AI13" s="310"/>
      <c r="AJ13" s="311"/>
      <c r="AK13" s="310"/>
      <c r="AL13" s="311">
        <v>2.0833333333333332E-2</v>
      </c>
      <c r="AM13" s="312"/>
      <c r="AN13" s="313" t="s">
        <v>247</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0.48749999999999999</v>
      </c>
      <c r="W14" s="310"/>
      <c r="X14" s="311">
        <v>0.54583333333333328</v>
      </c>
      <c r="Y14" s="312"/>
      <c r="Z14" s="309"/>
      <c r="AA14" s="310"/>
      <c r="AB14" s="311">
        <v>3.3333333333333333E-2</v>
      </c>
      <c r="AC14" s="310"/>
      <c r="AD14" s="311">
        <v>8.3333333333333332E-3</v>
      </c>
      <c r="AE14" s="310"/>
      <c r="AF14" s="311">
        <v>1.6666666666666666E-2</v>
      </c>
      <c r="AG14" s="310"/>
      <c r="AH14" s="311"/>
      <c r="AI14" s="310"/>
      <c r="AJ14" s="311"/>
      <c r="AK14" s="310"/>
      <c r="AL14" s="311"/>
      <c r="AM14" s="312"/>
      <c r="AN14" s="313" t="s">
        <v>276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0.54583333333333328</v>
      </c>
      <c r="W15" s="310"/>
      <c r="X15" s="311">
        <v>0.59166666666666667</v>
      </c>
      <c r="Y15" s="312"/>
      <c r="Z15" s="309"/>
      <c r="AA15" s="310"/>
      <c r="AB15" s="311">
        <v>3.7499999999999999E-2</v>
      </c>
      <c r="AC15" s="310"/>
      <c r="AD15" s="311">
        <v>4.1666666666666666E-3</v>
      </c>
      <c r="AE15" s="310"/>
      <c r="AF15" s="311">
        <v>4.1666666666666666E-3</v>
      </c>
      <c r="AG15" s="310"/>
      <c r="AH15" s="311"/>
      <c r="AI15" s="310"/>
      <c r="AJ15" s="311"/>
      <c r="AK15" s="310"/>
      <c r="AL15" s="311"/>
      <c r="AM15" s="312"/>
      <c r="AN15" s="313" t="s">
        <v>277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0.59166666666666667</v>
      </c>
      <c r="W16" s="310"/>
      <c r="X16" s="311">
        <v>0.625</v>
      </c>
      <c r="Y16" s="312"/>
      <c r="Z16" s="309"/>
      <c r="AA16" s="310"/>
      <c r="AB16" s="311"/>
      <c r="AC16" s="310"/>
      <c r="AD16" s="311"/>
      <c r="AE16" s="310"/>
      <c r="AF16" s="311"/>
      <c r="AG16" s="310"/>
      <c r="AH16" s="311"/>
      <c r="AI16" s="310"/>
      <c r="AJ16" s="311"/>
      <c r="AK16" s="310"/>
      <c r="AL16" s="311">
        <v>3.3333333333333333E-2</v>
      </c>
      <c r="AM16" s="312"/>
      <c r="AN16" s="313" t="s">
        <v>247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0.625</v>
      </c>
      <c r="W17" s="310"/>
      <c r="X17" s="311">
        <v>0.64166666666666672</v>
      </c>
      <c r="Y17" s="312"/>
      <c r="Z17" s="309"/>
      <c r="AA17" s="310"/>
      <c r="AB17" s="311"/>
      <c r="AC17" s="310"/>
      <c r="AD17" s="311"/>
      <c r="AE17" s="310"/>
      <c r="AF17" s="311">
        <v>1.6666666666666666E-2</v>
      </c>
      <c r="AG17" s="310"/>
      <c r="AH17" s="311"/>
      <c r="AI17" s="310"/>
      <c r="AJ17" s="311"/>
      <c r="AK17" s="310"/>
      <c r="AL17" s="311"/>
      <c r="AM17" s="312"/>
      <c r="AN17" s="313" t="s">
        <v>278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0.64166666666666672</v>
      </c>
      <c r="W18" s="310"/>
      <c r="X18" s="346">
        <v>0.76250000000000007</v>
      </c>
      <c r="Y18" s="347"/>
      <c r="Z18" s="309"/>
      <c r="AA18" s="310"/>
      <c r="AB18" s="311"/>
      <c r="AC18" s="310"/>
      <c r="AD18" s="311"/>
      <c r="AE18" s="310"/>
      <c r="AF18" s="311"/>
      <c r="AG18" s="310"/>
      <c r="AH18" s="311"/>
      <c r="AI18" s="310"/>
      <c r="AJ18" s="311"/>
      <c r="AK18" s="310"/>
      <c r="AL18" s="311">
        <v>0.12083333333333333</v>
      </c>
      <c r="AM18" s="312"/>
      <c r="AN18" s="313" t="s">
        <v>247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0.76250000000000007</v>
      </c>
      <c r="W19" s="310"/>
      <c r="X19" s="346">
        <v>0.79999999999999993</v>
      </c>
      <c r="Y19" s="347"/>
      <c r="Z19" s="309"/>
      <c r="AA19" s="310"/>
      <c r="AB19" s="311"/>
      <c r="AC19" s="310"/>
      <c r="AD19" s="311"/>
      <c r="AE19" s="310"/>
      <c r="AF19" s="311">
        <v>3.7499999999999999E-2</v>
      </c>
      <c r="AG19" s="310"/>
      <c r="AH19" s="311"/>
      <c r="AI19" s="310"/>
      <c r="AJ19" s="311"/>
      <c r="AK19" s="310"/>
      <c r="AL19" s="311"/>
      <c r="AM19" s="312"/>
      <c r="AN19" s="313" t="s">
        <v>279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0.79999999999999993</v>
      </c>
      <c r="W20" s="310"/>
      <c r="X20" s="346">
        <v>1</v>
      </c>
      <c r="Y20" s="347"/>
      <c r="Z20" s="309"/>
      <c r="AA20" s="310"/>
      <c r="AB20" s="311"/>
      <c r="AC20" s="310"/>
      <c r="AD20" s="311"/>
      <c r="AE20" s="310"/>
      <c r="AF20" s="311"/>
      <c r="AG20" s="310"/>
      <c r="AH20" s="311"/>
      <c r="AI20" s="310"/>
      <c r="AJ20" s="311"/>
      <c r="AK20" s="310"/>
      <c r="AL20" s="311">
        <v>0.19999999999999998</v>
      </c>
      <c r="AM20" s="312"/>
      <c r="AN20" s="313" t="s">
        <v>247</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0.125</v>
      </c>
      <c r="AC31" s="387"/>
      <c r="AD31" s="387">
        <f>SUM(AD9:AE30)</f>
        <v>2.0833333333333332E-2</v>
      </c>
      <c r="AE31" s="387"/>
      <c r="AF31" s="387">
        <f>SUM(AF9:AG30)</f>
        <v>0.17083333333333334</v>
      </c>
      <c r="AG31" s="387"/>
      <c r="AH31" s="387">
        <f>SUM(AH9:AI30)</f>
        <v>0</v>
      </c>
      <c r="AI31" s="387"/>
      <c r="AJ31" s="387">
        <f>SUM(AJ9:AK30)</f>
        <v>0</v>
      </c>
      <c r="AK31" s="387"/>
      <c r="AL31" s="388">
        <f>SUM(AL9:AM30)</f>
        <v>0.68333333333333335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11200</v>
      </c>
      <c r="Y35" s="420"/>
      <c r="Z35" s="420"/>
      <c r="AA35" s="55" t="s">
        <v>56</v>
      </c>
      <c r="AB35" s="421">
        <v>895</v>
      </c>
      <c r="AC35" s="422"/>
      <c r="AD35" s="422"/>
      <c r="AE35" s="58" t="s">
        <v>56</v>
      </c>
      <c r="AF35" s="421">
        <v>0</v>
      </c>
      <c r="AG35" s="422"/>
      <c r="AH35" s="422"/>
      <c r="AI35" s="55" t="s">
        <v>56</v>
      </c>
      <c r="AJ35" s="421">
        <v>0</v>
      </c>
      <c r="AK35" s="422"/>
      <c r="AL35" s="422"/>
      <c r="AM35" s="55" t="s">
        <v>56</v>
      </c>
      <c r="AN35" s="423">
        <f>(X35+AF35)-(AB35+AJ35)</f>
        <v>10305</v>
      </c>
      <c r="AO35" s="424"/>
      <c r="AP35" s="55" t="s">
        <v>56</v>
      </c>
      <c r="AQ35" s="425"/>
      <c r="AR35" s="426"/>
      <c r="AS35" s="426"/>
      <c r="AT35" s="426"/>
      <c r="AU35" s="427"/>
    </row>
    <row r="36" spans="1:47" ht="15.75" customHeight="1">
      <c r="A36" s="224" t="s">
        <v>83</v>
      </c>
      <c r="B36" s="51"/>
      <c r="C36" s="51"/>
      <c r="D36" s="51"/>
      <c r="E36" s="51"/>
      <c r="F36" s="51"/>
      <c r="G36" s="47"/>
      <c r="H36" s="431">
        <f>SUM(AB9:AC30)</f>
        <v>0.125</v>
      </c>
      <c r="I36" s="432"/>
      <c r="J36" s="432"/>
      <c r="K36" s="433">
        <v>120</v>
      </c>
      <c r="L36" s="434"/>
      <c r="M36" s="37" t="s">
        <v>56</v>
      </c>
      <c r="N36" s="435">
        <f t="shared" si="2"/>
        <v>360</v>
      </c>
      <c r="O36" s="436"/>
      <c r="P36" s="37" t="s">
        <v>56</v>
      </c>
      <c r="Q36" s="31"/>
      <c r="R36" s="444" t="s">
        <v>39</v>
      </c>
      <c r="S36" s="445"/>
      <c r="T36" s="445"/>
      <c r="U36" s="445"/>
      <c r="V36" s="445"/>
      <c r="W36" s="445"/>
      <c r="X36" s="438">
        <v>36000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34000</v>
      </c>
      <c r="AO36" s="443"/>
      <c r="AP36" s="56" t="s">
        <v>56</v>
      </c>
      <c r="AQ36" s="428"/>
      <c r="AR36" s="429"/>
      <c r="AS36" s="429"/>
      <c r="AT36" s="429"/>
      <c r="AU36" s="430"/>
    </row>
    <row r="37" spans="1:47" ht="15.75" customHeight="1">
      <c r="A37" s="224" t="s">
        <v>67</v>
      </c>
      <c r="B37" s="51"/>
      <c r="C37" s="51"/>
      <c r="D37" s="51"/>
      <c r="E37" s="51"/>
      <c r="F37" s="51"/>
      <c r="G37" s="47"/>
      <c r="H37" s="431">
        <f>SUM(AD9:AE30)</f>
        <v>2.0833333333333332E-2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24" t="s">
        <v>150</v>
      </c>
      <c r="B38" s="51"/>
      <c r="C38" s="51"/>
      <c r="D38" s="51"/>
      <c r="E38" s="51"/>
      <c r="F38" s="51"/>
      <c r="G38" s="47"/>
      <c r="H38" s="431">
        <f>SUM(AF9:AG30)</f>
        <v>0.17083333333333334</v>
      </c>
      <c r="I38" s="432"/>
      <c r="J38" s="432"/>
      <c r="K38" s="433">
        <v>89</v>
      </c>
      <c r="L38" s="434"/>
      <c r="M38" s="37" t="s">
        <v>56</v>
      </c>
      <c r="N38" s="435">
        <f t="shared" si="2"/>
        <v>364.9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2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2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24" t="s">
        <v>68</v>
      </c>
      <c r="B41" s="51"/>
      <c r="C41" s="51"/>
      <c r="D41" s="51"/>
      <c r="E41" s="51"/>
      <c r="F41" s="51"/>
      <c r="G41" s="47"/>
      <c r="H41" s="431">
        <f>SUM(AL9:AM30)</f>
        <v>0.68333333333333335</v>
      </c>
      <c r="I41" s="432"/>
      <c r="J41" s="432"/>
      <c r="K41" s="433">
        <v>8</v>
      </c>
      <c r="L41" s="434"/>
      <c r="M41" s="37" t="s">
        <v>56</v>
      </c>
      <c r="N41" s="435">
        <f t="shared" si="2"/>
        <v>131.19999999999999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2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900.59999999999991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1" t="s">
        <v>176</v>
      </c>
      <c r="AH71" s="222"/>
      <c r="AI71" s="222"/>
      <c r="AJ71" s="222"/>
      <c r="AK71" s="222"/>
      <c r="AL71" s="220"/>
      <c r="AM71" s="221" t="s">
        <v>171</v>
      </c>
      <c r="AN71" s="222"/>
      <c r="AO71" s="222"/>
      <c r="AP71" s="22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1" t="s">
        <v>172</v>
      </c>
      <c r="AH72" s="222"/>
      <c r="AI72" s="222"/>
      <c r="AJ72" s="222"/>
      <c r="AK72" s="222"/>
      <c r="AL72" s="220"/>
      <c r="AM72" s="221" t="s">
        <v>173</v>
      </c>
      <c r="AN72" s="222"/>
      <c r="AO72" s="222"/>
      <c r="AP72" s="22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1" t="s">
        <v>156</v>
      </c>
      <c r="AH73" s="222"/>
      <c r="AI73" s="222"/>
      <c r="AJ73" s="222"/>
      <c r="AK73" s="222"/>
      <c r="AL73" s="220"/>
      <c r="AM73" s="221" t="s">
        <v>161</v>
      </c>
      <c r="AN73" s="222"/>
      <c r="AO73" s="222" t="s">
        <v>216</v>
      </c>
      <c r="AP73" s="22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1" t="s">
        <v>157</v>
      </c>
      <c r="AH74" s="222"/>
      <c r="AI74" s="222"/>
      <c r="AJ74" s="222"/>
      <c r="AK74" s="222"/>
      <c r="AL74" s="220"/>
      <c r="AM74" s="221" t="s">
        <v>162</v>
      </c>
      <c r="AN74" s="222"/>
      <c r="AO74" s="222"/>
      <c r="AP74" s="22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1" t="s">
        <v>158</v>
      </c>
      <c r="AH75" s="222"/>
      <c r="AI75" s="222"/>
      <c r="AJ75" s="222"/>
      <c r="AK75" s="222"/>
      <c r="AL75" s="220"/>
      <c r="AM75" s="221" t="s">
        <v>163</v>
      </c>
      <c r="AN75" s="222"/>
      <c r="AO75" s="222" t="s">
        <v>216</v>
      </c>
      <c r="AP75" s="22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1" t="s">
        <v>159</v>
      </c>
      <c r="AH76" s="222"/>
      <c r="AI76" s="222"/>
      <c r="AJ76" s="222"/>
      <c r="AK76" s="222"/>
      <c r="AL76" s="220"/>
      <c r="AM76" s="221" t="s">
        <v>163</v>
      </c>
      <c r="AN76" s="222"/>
      <c r="AO76" s="222"/>
      <c r="AP76" s="22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1" t="s">
        <v>160</v>
      </c>
      <c r="AH77" s="222"/>
      <c r="AI77" s="222"/>
      <c r="AJ77" s="222"/>
      <c r="AK77" s="222"/>
      <c r="AL77" s="220"/>
      <c r="AM77" s="221" t="s">
        <v>164</v>
      </c>
      <c r="AN77" s="222"/>
      <c r="AO77" s="222"/>
      <c r="AP77" s="22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0" t="s">
        <v>53</v>
      </c>
      <c r="L8" s="231"/>
      <c r="M8" s="231"/>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247</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0.10416666666666667</v>
      </c>
      <c r="Y10" s="312"/>
      <c r="Z10" s="309"/>
      <c r="AA10" s="310"/>
      <c r="AB10" s="311"/>
      <c r="AC10" s="310"/>
      <c r="AD10" s="311"/>
      <c r="AE10" s="310"/>
      <c r="AF10" s="311">
        <v>6.25E-2</v>
      </c>
      <c r="AG10" s="310"/>
      <c r="AH10" s="311"/>
      <c r="AI10" s="310"/>
      <c r="AJ10" s="311"/>
      <c r="AK10" s="310"/>
      <c r="AL10" s="311"/>
      <c r="AM10" s="312"/>
      <c r="AN10" s="313" t="s">
        <v>280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0.33333333333333331</v>
      </c>
      <c r="Y11" s="312"/>
      <c r="Z11" s="309"/>
      <c r="AA11" s="310"/>
      <c r="AB11" s="311"/>
      <c r="AC11" s="310"/>
      <c r="AD11" s="311"/>
      <c r="AE11" s="310"/>
      <c r="AF11" s="311"/>
      <c r="AG11" s="310"/>
      <c r="AH11" s="311"/>
      <c r="AI11" s="310"/>
      <c r="AJ11" s="311"/>
      <c r="AK11" s="310"/>
      <c r="AL11" s="311">
        <v>0.22916666666666666</v>
      </c>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0.375</v>
      </c>
      <c r="Y12" s="312"/>
      <c r="Z12" s="309"/>
      <c r="AA12" s="310"/>
      <c r="AB12" s="311">
        <v>2.9166666666666664E-2</v>
      </c>
      <c r="AC12" s="310"/>
      <c r="AD12" s="311">
        <v>4.1666666666666666E-3</v>
      </c>
      <c r="AE12" s="310"/>
      <c r="AF12" s="311">
        <v>8.3333333333333332E-3</v>
      </c>
      <c r="AG12" s="310"/>
      <c r="AH12" s="311"/>
      <c r="AI12" s="310"/>
      <c r="AJ12" s="311"/>
      <c r="AK12" s="310"/>
      <c r="AL12" s="311"/>
      <c r="AM12" s="312"/>
      <c r="AN12" s="313" t="s">
        <v>267</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0.375</v>
      </c>
      <c r="W13" s="310"/>
      <c r="X13" s="311">
        <v>0.41250000000000003</v>
      </c>
      <c r="Y13" s="312"/>
      <c r="Z13" s="309"/>
      <c r="AA13" s="310"/>
      <c r="AB13" s="311"/>
      <c r="AC13" s="310"/>
      <c r="AD13" s="311">
        <v>8.3333333333333332E-3</v>
      </c>
      <c r="AE13" s="310"/>
      <c r="AF13" s="311">
        <v>2.9166666666666664E-2</v>
      </c>
      <c r="AG13" s="310"/>
      <c r="AH13" s="311"/>
      <c r="AI13" s="310"/>
      <c r="AJ13" s="311"/>
      <c r="AK13" s="310"/>
      <c r="AL13" s="311"/>
      <c r="AM13" s="312"/>
      <c r="AN13" s="313" t="s">
        <v>281</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0.41250000000000003</v>
      </c>
      <c r="W14" s="310"/>
      <c r="X14" s="311">
        <v>0.5</v>
      </c>
      <c r="Y14" s="312"/>
      <c r="Z14" s="309"/>
      <c r="AA14" s="310"/>
      <c r="AB14" s="311"/>
      <c r="AC14" s="310"/>
      <c r="AD14" s="311"/>
      <c r="AE14" s="310"/>
      <c r="AF14" s="311"/>
      <c r="AG14" s="310"/>
      <c r="AH14" s="311"/>
      <c r="AI14" s="310"/>
      <c r="AJ14" s="311"/>
      <c r="AK14" s="310"/>
      <c r="AL14" s="311">
        <v>8.7500000000000008E-2</v>
      </c>
      <c r="AM14" s="312"/>
      <c r="AN14" s="313" t="s">
        <v>247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v>
      </c>
      <c r="W15" s="310"/>
      <c r="X15" s="311">
        <v>0.54583333333333328</v>
      </c>
      <c r="Y15" s="312"/>
      <c r="Z15" s="309"/>
      <c r="AA15" s="310"/>
      <c r="AB15" s="311">
        <v>2.9166666666666664E-2</v>
      </c>
      <c r="AC15" s="310"/>
      <c r="AD15" s="311">
        <v>8.3333333333333332E-3</v>
      </c>
      <c r="AE15" s="310"/>
      <c r="AF15" s="311">
        <v>8.3333333333333332E-3</v>
      </c>
      <c r="AG15" s="310"/>
      <c r="AH15" s="311"/>
      <c r="AI15" s="310"/>
      <c r="AJ15" s="311"/>
      <c r="AK15" s="310"/>
      <c r="AL15" s="311"/>
      <c r="AM15" s="312"/>
      <c r="AN15" s="313" t="s">
        <v>282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0.54583333333333328</v>
      </c>
      <c r="W16" s="310"/>
      <c r="X16" s="311">
        <v>0.62083333333333335</v>
      </c>
      <c r="Y16" s="312"/>
      <c r="Z16" s="309"/>
      <c r="AA16" s="310"/>
      <c r="AB16" s="311"/>
      <c r="AC16" s="310"/>
      <c r="AD16" s="311"/>
      <c r="AE16" s="310"/>
      <c r="AF16" s="311"/>
      <c r="AG16" s="310"/>
      <c r="AH16" s="311"/>
      <c r="AI16" s="310"/>
      <c r="AJ16" s="311"/>
      <c r="AK16" s="310"/>
      <c r="AL16" s="311">
        <v>7.4999999999999997E-2</v>
      </c>
      <c r="AM16" s="312"/>
      <c r="AN16" s="313" t="s">
        <v>247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0.62083333333333335</v>
      </c>
      <c r="W17" s="310"/>
      <c r="X17" s="311">
        <v>0.66249999999999998</v>
      </c>
      <c r="Y17" s="312"/>
      <c r="Z17" s="309"/>
      <c r="AA17" s="310"/>
      <c r="AB17" s="311">
        <v>2.9166666666666664E-2</v>
      </c>
      <c r="AC17" s="310"/>
      <c r="AD17" s="311">
        <v>4.1666666666666666E-3</v>
      </c>
      <c r="AE17" s="310"/>
      <c r="AF17" s="311">
        <v>8.3333333333333332E-3</v>
      </c>
      <c r="AG17" s="310"/>
      <c r="AH17" s="311"/>
      <c r="AI17" s="310"/>
      <c r="AJ17" s="311"/>
      <c r="AK17" s="310"/>
      <c r="AL17" s="311"/>
      <c r="AM17" s="312"/>
      <c r="AN17" s="313" t="s">
        <v>283</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0.66249999999999998</v>
      </c>
      <c r="W18" s="310"/>
      <c r="X18" s="346">
        <v>0.79166666666666663</v>
      </c>
      <c r="Y18" s="347"/>
      <c r="Z18" s="309"/>
      <c r="AA18" s="310"/>
      <c r="AB18" s="311"/>
      <c r="AC18" s="310"/>
      <c r="AD18" s="311"/>
      <c r="AE18" s="310"/>
      <c r="AF18" s="311"/>
      <c r="AG18" s="310"/>
      <c r="AH18" s="311"/>
      <c r="AI18" s="310"/>
      <c r="AJ18" s="311"/>
      <c r="AK18" s="310"/>
      <c r="AL18" s="311">
        <v>0.12916666666666668</v>
      </c>
      <c r="AM18" s="312"/>
      <c r="AN18" s="313" t="s">
        <v>247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0.79166666666666663</v>
      </c>
      <c r="W19" s="310"/>
      <c r="X19" s="346">
        <v>0.83750000000000002</v>
      </c>
      <c r="Y19" s="347"/>
      <c r="Z19" s="309"/>
      <c r="AA19" s="310"/>
      <c r="AB19" s="311"/>
      <c r="AC19" s="310"/>
      <c r="AD19" s="311"/>
      <c r="AE19" s="310"/>
      <c r="AF19" s="311">
        <v>4.5833333333333337E-2</v>
      </c>
      <c r="AG19" s="310"/>
      <c r="AH19" s="311"/>
      <c r="AI19" s="310"/>
      <c r="AJ19" s="311"/>
      <c r="AK19" s="310"/>
      <c r="AL19" s="311"/>
      <c r="AM19" s="312"/>
      <c r="AN19" s="313" t="s">
        <v>284</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0.83750000000000002</v>
      </c>
      <c r="W20" s="310"/>
      <c r="X20" s="346">
        <v>1</v>
      </c>
      <c r="Y20" s="347"/>
      <c r="Z20" s="309"/>
      <c r="AA20" s="310"/>
      <c r="AB20" s="311"/>
      <c r="AC20" s="310"/>
      <c r="AD20" s="311"/>
      <c r="AE20" s="310"/>
      <c r="AF20" s="311"/>
      <c r="AG20" s="310"/>
      <c r="AH20" s="311"/>
      <c r="AI20" s="310"/>
      <c r="AJ20" s="311"/>
      <c r="AK20" s="310"/>
      <c r="AL20" s="311">
        <v>0.16250000000000001</v>
      </c>
      <c r="AM20" s="312"/>
      <c r="AN20" s="313" t="s">
        <v>247</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8.7499999999999994E-2</v>
      </c>
      <c r="AC31" s="387"/>
      <c r="AD31" s="387">
        <f>SUM(AD9:AE30)</f>
        <v>2.5000000000000001E-2</v>
      </c>
      <c r="AE31" s="387"/>
      <c r="AF31" s="387">
        <f>SUM(AF9:AG30)</f>
        <v>0.16249999999999998</v>
      </c>
      <c r="AG31" s="387"/>
      <c r="AH31" s="387">
        <f>SUM(AH9:AI30)</f>
        <v>0</v>
      </c>
      <c r="AI31" s="387"/>
      <c r="AJ31" s="387">
        <f>SUM(AJ9:AK30)</f>
        <v>0</v>
      </c>
      <c r="AK31" s="387"/>
      <c r="AL31" s="388">
        <f>SUM(AL9:AM30)</f>
        <v>0.72499999999999998</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10305</v>
      </c>
      <c r="Y35" s="420"/>
      <c r="Z35" s="420"/>
      <c r="AA35" s="55" t="s">
        <v>56</v>
      </c>
      <c r="AB35" s="421">
        <v>790</v>
      </c>
      <c r="AC35" s="422"/>
      <c r="AD35" s="422"/>
      <c r="AE35" s="58" t="s">
        <v>56</v>
      </c>
      <c r="AF35" s="421">
        <v>0</v>
      </c>
      <c r="AG35" s="422"/>
      <c r="AH35" s="422"/>
      <c r="AI35" s="55" t="s">
        <v>56</v>
      </c>
      <c r="AJ35" s="421">
        <v>0</v>
      </c>
      <c r="AK35" s="422"/>
      <c r="AL35" s="422"/>
      <c r="AM35" s="55" t="s">
        <v>56</v>
      </c>
      <c r="AN35" s="423">
        <f>(X35+AF35)-(AB35+AJ35)</f>
        <v>9515</v>
      </c>
      <c r="AO35" s="424"/>
      <c r="AP35" s="55" t="s">
        <v>56</v>
      </c>
      <c r="AQ35" s="425"/>
      <c r="AR35" s="426"/>
      <c r="AS35" s="426"/>
      <c r="AT35" s="426"/>
      <c r="AU35" s="427"/>
    </row>
    <row r="36" spans="1:47" ht="15.75" customHeight="1">
      <c r="A36" s="232" t="s">
        <v>83</v>
      </c>
      <c r="B36" s="51"/>
      <c r="C36" s="51"/>
      <c r="D36" s="51"/>
      <c r="E36" s="51"/>
      <c r="F36" s="51"/>
      <c r="G36" s="47"/>
      <c r="H36" s="431">
        <f>SUM(AB9:AC30)</f>
        <v>8.7499999999999994E-2</v>
      </c>
      <c r="I36" s="432"/>
      <c r="J36" s="432"/>
      <c r="K36" s="433">
        <v>120</v>
      </c>
      <c r="L36" s="434"/>
      <c r="M36" s="37" t="s">
        <v>56</v>
      </c>
      <c r="N36" s="435">
        <f t="shared" si="2"/>
        <v>251.99999999999994</v>
      </c>
      <c r="O36" s="436"/>
      <c r="P36" s="37" t="s">
        <v>56</v>
      </c>
      <c r="Q36" s="31"/>
      <c r="R36" s="444" t="s">
        <v>39</v>
      </c>
      <c r="S36" s="445"/>
      <c r="T36" s="445"/>
      <c r="U36" s="445"/>
      <c r="V36" s="445"/>
      <c r="W36" s="445"/>
      <c r="X36" s="438">
        <v>34000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32000</v>
      </c>
      <c r="AO36" s="443"/>
      <c r="AP36" s="56" t="s">
        <v>56</v>
      </c>
      <c r="AQ36" s="428"/>
      <c r="AR36" s="429"/>
      <c r="AS36" s="429"/>
      <c r="AT36" s="429"/>
      <c r="AU36" s="430"/>
    </row>
    <row r="37" spans="1:47" ht="15.75" customHeight="1">
      <c r="A37" s="232" t="s">
        <v>67</v>
      </c>
      <c r="B37" s="51"/>
      <c r="C37" s="51"/>
      <c r="D37" s="51"/>
      <c r="E37" s="51"/>
      <c r="F37" s="51"/>
      <c r="G37" s="47"/>
      <c r="H37" s="431">
        <f>SUM(AD9:AE30)</f>
        <v>2.5000000000000001E-2</v>
      </c>
      <c r="I37" s="432"/>
      <c r="J37" s="432"/>
      <c r="K37" s="433">
        <v>89</v>
      </c>
      <c r="L37" s="434"/>
      <c r="M37" s="37" t="s">
        <v>56</v>
      </c>
      <c r="N37" s="435">
        <f t="shared" si="2"/>
        <v>53.400000000000006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2" t="s">
        <v>150</v>
      </c>
      <c r="B38" s="51"/>
      <c r="C38" s="51"/>
      <c r="D38" s="51"/>
      <c r="E38" s="51"/>
      <c r="F38" s="51"/>
      <c r="G38" s="47"/>
      <c r="H38" s="431">
        <f>SUM(AF9:AG30)</f>
        <v>0.16249999999999998</v>
      </c>
      <c r="I38" s="432"/>
      <c r="J38" s="432"/>
      <c r="K38" s="433">
        <v>89</v>
      </c>
      <c r="L38" s="434"/>
      <c r="M38" s="37" t="s">
        <v>56</v>
      </c>
      <c r="N38" s="435">
        <f t="shared" si="2"/>
        <v>347.09999999999997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2" t="s">
        <v>68</v>
      </c>
      <c r="B41" s="51"/>
      <c r="C41" s="51"/>
      <c r="D41" s="51"/>
      <c r="E41" s="51"/>
      <c r="F41" s="51"/>
      <c r="G41" s="47"/>
      <c r="H41" s="431">
        <f>SUM(AL9:AM30)</f>
        <v>0.72499999999999998</v>
      </c>
      <c r="I41" s="432"/>
      <c r="J41" s="432"/>
      <c r="K41" s="433">
        <v>8</v>
      </c>
      <c r="L41" s="434"/>
      <c r="M41" s="37" t="s">
        <v>56</v>
      </c>
      <c r="N41" s="435">
        <f t="shared" si="2"/>
        <v>139.19999999999999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791.7</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7" t="s">
        <v>176</v>
      </c>
      <c r="AH71" s="228"/>
      <c r="AI71" s="228"/>
      <c r="AJ71" s="228"/>
      <c r="AK71" s="228"/>
      <c r="AL71" s="229"/>
      <c r="AM71" s="227" t="s">
        <v>171</v>
      </c>
      <c r="AN71" s="228"/>
      <c r="AO71" s="228"/>
      <c r="AP71" s="23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7" t="s">
        <v>172</v>
      </c>
      <c r="AH72" s="228"/>
      <c r="AI72" s="228"/>
      <c r="AJ72" s="228"/>
      <c r="AK72" s="228"/>
      <c r="AL72" s="229"/>
      <c r="AM72" s="227" t="s">
        <v>173</v>
      </c>
      <c r="AN72" s="228"/>
      <c r="AO72" s="228"/>
      <c r="AP72" s="23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7" t="s">
        <v>156</v>
      </c>
      <c r="AH73" s="228"/>
      <c r="AI73" s="228"/>
      <c r="AJ73" s="228"/>
      <c r="AK73" s="228"/>
      <c r="AL73" s="229"/>
      <c r="AM73" s="227" t="s">
        <v>161</v>
      </c>
      <c r="AN73" s="228"/>
      <c r="AO73" s="228" t="s">
        <v>216</v>
      </c>
      <c r="AP73" s="23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7" t="s">
        <v>157</v>
      </c>
      <c r="AH74" s="228"/>
      <c r="AI74" s="228"/>
      <c r="AJ74" s="228"/>
      <c r="AK74" s="228"/>
      <c r="AL74" s="229"/>
      <c r="AM74" s="227" t="s">
        <v>162</v>
      </c>
      <c r="AN74" s="228"/>
      <c r="AO74" s="228"/>
      <c r="AP74" s="23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7" t="s">
        <v>158</v>
      </c>
      <c r="AH75" s="228"/>
      <c r="AI75" s="228"/>
      <c r="AJ75" s="228"/>
      <c r="AK75" s="228"/>
      <c r="AL75" s="229"/>
      <c r="AM75" s="227" t="s">
        <v>163</v>
      </c>
      <c r="AN75" s="228"/>
      <c r="AO75" s="228" t="s">
        <v>216</v>
      </c>
      <c r="AP75" s="23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7" t="s">
        <v>159</v>
      </c>
      <c r="AH76" s="228"/>
      <c r="AI76" s="228"/>
      <c r="AJ76" s="228"/>
      <c r="AK76" s="228"/>
      <c r="AL76" s="229"/>
      <c r="AM76" s="227" t="s">
        <v>163</v>
      </c>
      <c r="AN76" s="228"/>
      <c r="AO76" s="228"/>
      <c r="AP76" s="23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7" t="s">
        <v>160</v>
      </c>
      <c r="AH77" s="228"/>
      <c r="AI77" s="228"/>
      <c r="AJ77" s="228"/>
      <c r="AK77" s="228"/>
      <c r="AL77" s="229"/>
      <c r="AM77" s="227" t="s">
        <v>164</v>
      </c>
      <c r="AN77" s="228"/>
      <c r="AO77" s="228"/>
      <c r="AP77" s="23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7" t="s">
        <v>53</v>
      </c>
      <c r="L8" s="238"/>
      <c r="M8" s="238"/>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8.7500000000000008E-2</v>
      </c>
      <c r="Y9" s="305"/>
      <c r="Z9" s="302"/>
      <c r="AA9" s="303"/>
      <c r="AB9" s="304"/>
      <c r="AC9" s="303"/>
      <c r="AD9" s="304"/>
      <c r="AE9" s="303"/>
      <c r="AF9" s="304"/>
      <c r="AG9" s="303"/>
      <c r="AH9" s="304"/>
      <c r="AI9" s="303"/>
      <c r="AJ9" s="304"/>
      <c r="AK9" s="303"/>
      <c r="AL9" s="304">
        <v>8.7500000000000008E-2</v>
      </c>
      <c r="AM9" s="305"/>
      <c r="AN9" s="306" t="s">
        <v>285</v>
      </c>
      <c r="AO9" s="307"/>
      <c r="AP9" s="307"/>
      <c r="AQ9" s="307"/>
      <c r="AR9" s="307"/>
      <c r="AS9" s="307"/>
      <c r="AT9" s="307"/>
      <c r="AU9" s="308"/>
    </row>
    <row r="10" spans="1:47" ht="15.75" customHeight="1" thickTop="1">
      <c r="A10" s="18"/>
      <c r="B10" s="18"/>
      <c r="C10" s="18"/>
      <c r="D10" s="18"/>
      <c r="E10" s="19"/>
      <c r="F10" s="19"/>
      <c r="G10" s="19"/>
      <c r="H10" s="19"/>
      <c r="I10" s="19"/>
      <c r="J10" s="19"/>
      <c r="U10" s="20"/>
      <c r="V10" s="309">
        <v>8.7500000000000008E-2</v>
      </c>
      <c r="W10" s="310"/>
      <c r="X10" s="311">
        <v>0.15833333333333333</v>
      </c>
      <c r="Y10" s="312"/>
      <c r="Z10" s="309"/>
      <c r="AA10" s="310"/>
      <c r="AB10" s="311"/>
      <c r="AC10" s="310"/>
      <c r="AD10" s="311"/>
      <c r="AE10" s="310"/>
      <c r="AF10" s="311">
        <v>7.0833333333333331E-2</v>
      </c>
      <c r="AG10" s="310"/>
      <c r="AH10" s="311"/>
      <c r="AI10" s="310"/>
      <c r="AJ10" s="311"/>
      <c r="AK10" s="310"/>
      <c r="AL10" s="311"/>
      <c r="AM10" s="312"/>
      <c r="AN10" s="313" t="s">
        <v>260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0.15833333333333333</v>
      </c>
      <c r="W11" s="310"/>
      <c r="X11" s="311">
        <v>0.33333333333333331</v>
      </c>
      <c r="Y11" s="312"/>
      <c r="Z11" s="309"/>
      <c r="AA11" s="310"/>
      <c r="AB11" s="311"/>
      <c r="AC11" s="310"/>
      <c r="AD11" s="311"/>
      <c r="AE11" s="310"/>
      <c r="AF11" s="311"/>
      <c r="AG11" s="310"/>
      <c r="AH11" s="311"/>
      <c r="AI11" s="310"/>
      <c r="AJ11" s="311"/>
      <c r="AK11" s="310"/>
      <c r="AL11" s="311">
        <v>0.17500000000000002</v>
      </c>
      <c r="AM11" s="312"/>
      <c r="AN11" s="313" t="s">
        <v>285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0.38750000000000001</v>
      </c>
      <c r="Y12" s="312"/>
      <c r="Z12" s="309"/>
      <c r="AA12" s="310"/>
      <c r="AB12" s="311">
        <v>2.9166666666666664E-2</v>
      </c>
      <c r="AC12" s="310"/>
      <c r="AD12" s="311">
        <v>8.3333333333333332E-3</v>
      </c>
      <c r="AE12" s="310"/>
      <c r="AF12" s="311">
        <v>1.6666666666666666E-2</v>
      </c>
      <c r="AG12" s="310"/>
      <c r="AH12" s="311"/>
      <c r="AI12" s="310"/>
      <c r="AJ12" s="311"/>
      <c r="AK12" s="310"/>
      <c r="AL12" s="311"/>
      <c r="AM12" s="312"/>
      <c r="AN12" s="313" t="s">
        <v>267</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0.38750000000000001</v>
      </c>
      <c r="W13" s="310"/>
      <c r="X13" s="311">
        <v>0.4291666666666667</v>
      </c>
      <c r="Y13" s="312"/>
      <c r="Z13" s="309"/>
      <c r="AA13" s="310"/>
      <c r="AB13" s="311"/>
      <c r="AC13" s="310"/>
      <c r="AD13" s="311"/>
      <c r="AE13" s="310"/>
      <c r="AF13" s="311"/>
      <c r="AG13" s="310"/>
      <c r="AH13" s="311"/>
      <c r="AI13" s="310"/>
      <c r="AJ13" s="311"/>
      <c r="AK13" s="310"/>
      <c r="AL13" s="311">
        <v>4.1666666666666664E-2</v>
      </c>
      <c r="AM13" s="312"/>
      <c r="AN13" s="313" t="s">
        <v>285</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0.4291666666666667</v>
      </c>
      <c r="W14" s="310"/>
      <c r="X14" s="311">
        <v>0.4458333333333333</v>
      </c>
      <c r="Y14" s="312"/>
      <c r="Z14" s="309"/>
      <c r="AA14" s="310"/>
      <c r="AB14" s="311"/>
      <c r="AC14" s="310"/>
      <c r="AD14" s="311"/>
      <c r="AE14" s="310"/>
      <c r="AF14" s="311">
        <v>1.6666666666666666E-2</v>
      </c>
      <c r="AG14" s="310"/>
      <c r="AH14" s="311"/>
      <c r="AI14" s="310"/>
      <c r="AJ14" s="311"/>
      <c r="AK14" s="310"/>
      <c r="AL14" s="311"/>
      <c r="AM14" s="312"/>
      <c r="AN14" s="313" t="s">
        <v>286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0.4458333333333333</v>
      </c>
      <c r="W15" s="310"/>
      <c r="X15" s="311">
        <v>0.54999999999999993</v>
      </c>
      <c r="Y15" s="312"/>
      <c r="Z15" s="309"/>
      <c r="AA15" s="310"/>
      <c r="AB15" s="311"/>
      <c r="AC15" s="310"/>
      <c r="AD15" s="311"/>
      <c r="AE15" s="310"/>
      <c r="AF15" s="311"/>
      <c r="AG15" s="310"/>
      <c r="AH15" s="311"/>
      <c r="AI15" s="310"/>
      <c r="AJ15" s="311"/>
      <c r="AK15" s="310"/>
      <c r="AL15" s="311">
        <v>0.10416666666666667</v>
      </c>
      <c r="AM15" s="312"/>
      <c r="AN15" s="313" t="s">
        <v>247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0.54999999999999993</v>
      </c>
      <c r="W16" s="310"/>
      <c r="X16" s="311">
        <v>0.58333333333333337</v>
      </c>
      <c r="Y16" s="312"/>
      <c r="Z16" s="309"/>
      <c r="AA16" s="310"/>
      <c r="AB16" s="311">
        <v>1.6666666666666666E-2</v>
      </c>
      <c r="AC16" s="310"/>
      <c r="AD16" s="311">
        <v>4.1666666666666666E-3</v>
      </c>
      <c r="AE16" s="310"/>
      <c r="AF16" s="311">
        <v>1.2499999999999999E-2</v>
      </c>
      <c r="AG16" s="310"/>
      <c r="AH16" s="311"/>
      <c r="AI16" s="310"/>
      <c r="AJ16" s="311"/>
      <c r="AK16" s="310"/>
      <c r="AL16" s="311"/>
      <c r="AM16" s="312"/>
      <c r="AN16" s="313" t="s">
        <v>287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0.58333333333333337</v>
      </c>
      <c r="W17" s="310"/>
      <c r="X17" s="311">
        <v>0.60416666666666663</v>
      </c>
      <c r="Y17" s="312"/>
      <c r="Z17" s="309"/>
      <c r="AA17" s="310"/>
      <c r="AB17" s="311">
        <v>1.6666666666666666E-2</v>
      </c>
      <c r="AC17" s="310"/>
      <c r="AD17" s="311"/>
      <c r="AE17" s="310"/>
      <c r="AF17" s="311">
        <v>4.1666666666666666E-3</v>
      </c>
      <c r="AG17" s="310"/>
      <c r="AH17" s="311"/>
      <c r="AI17" s="310"/>
      <c r="AJ17" s="311"/>
      <c r="AK17" s="310"/>
      <c r="AL17" s="311"/>
      <c r="AM17" s="312"/>
      <c r="AN17" s="313" t="s">
        <v>288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0.60416666666666663</v>
      </c>
      <c r="W18" s="310"/>
      <c r="X18" s="346">
        <v>0.7583333333333333</v>
      </c>
      <c r="Y18" s="347"/>
      <c r="Z18" s="309"/>
      <c r="AA18" s="310"/>
      <c r="AB18" s="311"/>
      <c r="AC18" s="310"/>
      <c r="AD18" s="311"/>
      <c r="AE18" s="310"/>
      <c r="AF18" s="311"/>
      <c r="AG18" s="310"/>
      <c r="AH18" s="311"/>
      <c r="AI18" s="310"/>
      <c r="AJ18" s="311"/>
      <c r="AK18" s="310"/>
      <c r="AL18" s="311">
        <v>0.15416666666666667</v>
      </c>
      <c r="AM18" s="312"/>
      <c r="AN18" s="313" t="s">
        <v>289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0.7583333333333333</v>
      </c>
      <c r="W19" s="310"/>
      <c r="X19" s="346">
        <v>0.79999999999999993</v>
      </c>
      <c r="Y19" s="347"/>
      <c r="Z19" s="309"/>
      <c r="AA19" s="310"/>
      <c r="AB19" s="311"/>
      <c r="AC19" s="310"/>
      <c r="AD19" s="311"/>
      <c r="AE19" s="310"/>
      <c r="AF19" s="311">
        <v>4.1666666666666664E-2</v>
      </c>
      <c r="AG19" s="310"/>
      <c r="AH19" s="311"/>
      <c r="AI19" s="310"/>
      <c r="AJ19" s="311"/>
      <c r="AK19" s="310"/>
      <c r="AL19" s="311"/>
      <c r="AM19" s="312"/>
      <c r="AN19" s="313" t="s">
        <v>290</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0.79999999999999993</v>
      </c>
      <c r="W20" s="310"/>
      <c r="X20" s="346">
        <v>1</v>
      </c>
      <c r="Y20" s="347"/>
      <c r="Z20" s="309"/>
      <c r="AA20" s="310"/>
      <c r="AB20" s="311"/>
      <c r="AC20" s="310"/>
      <c r="AD20" s="311"/>
      <c r="AE20" s="310"/>
      <c r="AF20" s="311"/>
      <c r="AG20" s="310"/>
      <c r="AH20" s="311"/>
      <c r="AI20" s="310"/>
      <c r="AJ20" s="311"/>
      <c r="AK20" s="310"/>
      <c r="AL20" s="311">
        <v>0.19999999999999998</v>
      </c>
      <c r="AM20" s="312"/>
      <c r="AN20" s="313" t="s">
        <v>247</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6.25E-2</v>
      </c>
      <c r="AC31" s="387"/>
      <c r="AD31" s="387">
        <f>SUM(AD9:AE30)</f>
        <v>1.2500000000000001E-2</v>
      </c>
      <c r="AE31" s="387"/>
      <c r="AF31" s="387">
        <f>SUM(AF9:AG30)</f>
        <v>0.16249999999999998</v>
      </c>
      <c r="AG31" s="387"/>
      <c r="AH31" s="387">
        <f>SUM(AH9:AI30)</f>
        <v>0</v>
      </c>
      <c r="AI31" s="387"/>
      <c r="AJ31" s="387">
        <f>SUM(AJ9:AK30)</f>
        <v>0</v>
      </c>
      <c r="AK31" s="387"/>
      <c r="AL31" s="388">
        <f>SUM(AL9:AM30)</f>
        <v>0.76249999999999996</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9515</v>
      </c>
      <c r="Y35" s="420"/>
      <c r="Z35" s="420"/>
      <c r="AA35" s="55" t="s">
        <v>56</v>
      </c>
      <c r="AB35" s="421">
        <v>695</v>
      </c>
      <c r="AC35" s="422"/>
      <c r="AD35" s="422"/>
      <c r="AE35" s="58" t="s">
        <v>56</v>
      </c>
      <c r="AF35" s="421">
        <v>0</v>
      </c>
      <c r="AG35" s="422"/>
      <c r="AH35" s="422"/>
      <c r="AI35" s="55" t="s">
        <v>56</v>
      </c>
      <c r="AJ35" s="421">
        <v>0</v>
      </c>
      <c r="AK35" s="422"/>
      <c r="AL35" s="422"/>
      <c r="AM35" s="55" t="s">
        <v>56</v>
      </c>
      <c r="AN35" s="423">
        <f>(X35+AF35)-(AB35+AJ35)</f>
        <v>8820</v>
      </c>
      <c r="AO35" s="424"/>
      <c r="AP35" s="55" t="s">
        <v>56</v>
      </c>
      <c r="AQ35" s="425"/>
      <c r="AR35" s="426"/>
      <c r="AS35" s="426"/>
      <c r="AT35" s="426"/>
      <c r="AU35" s="427"/>
    </row>
    <row r="36" spans="1:47" ht="15.75" customHeight="1">
      <c r="A36" s="239" t="s">
        <v>83</v>
      </c>
      <c r="B36" s="51"/>
      <c r="C36" s="51"/>
      <c r="D36" s="51"/>
      <c r="E36" s="51"/>
      <c r="F36" s="51"/>
      <c r="G36" s="47"/>
      <c r="H36" s="431">
        <f>SUM(AB9:AC30)</f>
        <v>6.25E-2</v>
      </c>
      <c r="I36" s="432"/>
      <c r="J36" s="432"/>
      <c r="K36" s="433">
        <v>120</v>
      </c>
      <c r="L36" s="434"/>
      <c r="M36" s="37" t="s">
        <v>56</v>
      </c>
      <c r="N36" s="435">
        <f t="shared" si="2"/>
        <v>180</v>
      </c>
      <c r="O36" s="436"/>
      <c r="P36" s="37" t="s">
        <v>56</v>
      </c>
      <c r="Q36" s="31"/>
      <c r="R36" s="444" t="s">
        <v>39</v>
      </c>
      <c r="S36" s="445"/>
      <c r="T36" s="445"/>
      <c r="U36" s="445"/>
      <c r="V36" s="445"/>
      <c r="W36" s="445"/>
      <c r="X36" s="438">
        <v>32000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30000</v>
      </c>
      <c r="AO36" s="443"/>
      <c r="AP36" s="56" t="s">
        <v>56</v>
      </c>
      <c r="AQ36" s="428"/>
      <c r="AR36" s="429"/>
      <c r="AS36" s="429"/>
      <c r="AT36" s="429"/>
      <c r="AU36" s="430"/>
    </row>
    <row r="37" spans="1:47" ht="15.75" customHeight="1">
      <c r="A37" s="239"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9" t="s">
        <v>150</v>
      </c>
      <c r="B38" s="51"/>
      <c r="C38" s="51"/>
      <c r="D38" s="51"/>
      <c r="E38" s="51"/>
      <c r="F38" s="51"/>
      <c r="G38" s="47"/>
      <c r="H38" s="431">
        <f>SUM(AF9:AG30)</f>
        <v>0.16249999999999998</v>
      </c>
      <c r="I38" s="432"/>
      <c r="J38" s="432"/>
      <c r="K38" s="433">
        <v>89</v>
      </c>
      <c r="L38" s="434"/>
      <c r="M38" s="37" t="s">
        <v>56</v>
      </c>
      <c r="N38" s="435">
        <f t="shared" si="2"/>
        <v>347.09999999999997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9"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9"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9" t="s">
        <v>68</v>
      </c>
      <c r="B41" s="51"/>
      <c r="C41" s="51"/>
      <c r="D41" s="51"/>
      <c r="E41" s="51"/>
      <c r="F41" s="51"/>
      <c r="G41" s="47"/>
      <c r="H41" s="431">
        <f>SUM(AL9:AM30)</f>
        <v>0.76249999999999996</v>
      </c>
      <c r="I41" s="432"/>
      <c r="J41" s="432"/>
      <c r="K41" s="433">
        <v>8</v>
      </c>
      <c r="L41" s="434"/>
      <c r="M41" s="37" t="s">
        <v>56</v>
      </c>
      <c r="N41" s="435">
        <f t="shared" si="2"/>
        <v>146.39999999999998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9"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700.19999999999993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34" t="s">
        <v>176</v>
      </c>
      <c r="AH71" s="235"/>
      <c r="AI71" s="235"/>
      <c r="AJ71" s="235"/>
      <c r="AK71" s="235"/>
      <c r="AL71" s="236"/>
      <c r="AM71" s="234" t="s">
        <v>171</v>
      </c>
      <c r="AN71" s="235"/>
      <c r="AO71" s="235"/>
      <c r="AP71" s="240"/>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34" t="s">
        <v>172</v>
      </c>
      <c r="AH72" s="235"/>
      <c r="AI72" s="235"/>
      <c r="AJ72" s="235"/>
      <c r="AK72" s="235"/>
      <c r="AL72" s="236"/>
      <c r="AM72" s="234" t="s">
        <v>173</v>
      </c>
      <c r="AN72" s="235"/>
      <c r="AO72" s="235"/>
      <c r="AP72" s="240"/>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34" t="s">
        <v>156</v>
      </c>
      <c r="AH73" s="235"/>
      <c r="AI73" s="235"/>
      <c r="AJ73" s="235"/>
      <c r="AK73" s="235"/>
      <c r="AL73" s="236"/>
      <c r="AM73" s="234" t="s">
        <v>161</v>
      </c>
      <c r="AN73" s="235"/>
      <c r="AO73" s="235" t="s">
        <v>216</v>
      </c>
      <c r="AP73" s="240"/>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34" t="s">
        <v>157</v>
      </c>
      <c r="AH74" s="235"/>
      <c r="AI74" s="235"/>
      <c r="AJ74" s="235"/>
      <c r="AK74" s="235"/>
      <c r="AL74" s="236"/>
      <c r="AM74" s="234" t="s">
        <v>162</v>
      </c>
      <c r="AN74" s="235"/>
      <c r="AO74" s="235"/>
      <c r="AP74" s="240"/>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34" t="s">
        <v>158</v>
      </c>
      <c r="AH75" s="235"/>
      <c r="AI75" s="235"/>
      <c r="AJ75" s="235"/>
      <c r="AK75" s="235"/>
      <c r="AL75" s="236"/>
      <c r="AM75" s="234" t="s">
        <v>163</v>
      </c>
      <c r="AN75" s="235"/>
      <c r="AO75" s="235" t="s">
        <v>216</v>
      </c>
      <c r="AP75" s="240"/>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34" t="s">
        <v>159</v>
      </c>
      <c r="AH76" s="235"/>
      <c r="AI76" s="235"/>
      <c r="AJ76" s="235"/>
      <c r="AK76" s="235"/>
      <c r="AL76" s="236"/>
      <c r="AM76" s="234" t="s">
        <v>163</v>
      </c>
      <c r="AN76" s="235"/>
      <c r="AO76" s="235"/>
      <c r="AP76" s="240"/>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34" t="s">
        <v>160</v>
      </c>
      <c r="AH77" s="235"/>
      <c r="AI77" s="235"/>
      <c r="AJ77" s="235"/>
      <c r="AK77" s="235"/>
      <c r="AL77" s="236"/>
      <c r="AM77" s="234" t="s">
        <v>164</v>
      </c>
      <c r="AN77" s="235"/>
      <c r="AO77" s="235"/>
      <c r="AP77" s="240"/>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51" t="s">
        <v>53</v>
      </c>
      <c r="L8" s="252"/>
      <c r="M8" s="252"/>
      <c r="N8" s="60"/>
      <c r="O8" s="288" t="s">
        <v>177</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0.125</v>
      </c>
      <c r="Y9" s="305"/>
      <c r="Z9" s="302"/>
      <c r="AA9" s="303"/>
      <c r="AB9" s="304"/>
      <c r="AC9" s="303"/>
      <c r="AD9" s="304"/>
      <c r="AE9" s="303"/>
      <c r="AF9" s="304"/>
      <c r="AG9" s="303"/>
      <c r="AH9" s="304"/>
      <c r="AI9" s="303"/>
      <c r="AJ9" s="304"/>
      <c r="AK9" s="303"/>
      <c r="AL9" s="304">
        <v>0.125</v>
      </c>
      <c r="AM9" s="305"/>
      <c r="AN9" s="306" t="s">
        <v>247</v>
      </c>
      <c r="AO9" s="307"/>
      <c r="AP9" s="307"/>
      <c r="AQ9" s="307"/>
      <c r="AR9" s="307"/>
      <c r="AS9" s="307"/>
      <c r="AT9" s="307"/>
      <c r="AU9" s="308"/>
    </row>
    <row r="10" spans="1:47" ht="15.75" customHeight="1" thickTop="1">
      <c r="A10" s="18"/>
      <c r="B10" s="18"/>
      <c r="C10" s="18"/>
      <c r="D10" s="18"/>
      <c r="E10" s="19"/>
      <c r="F10" s="19"/>
      <c r="G10" s="19"/>
      <c r="H10" s="19"/>
      <c r="I10" s="19"/>
      <c r="J10" s="19"/>
      <c r="U10" s="20"/>
      <c r="V10" s="309">
        <v>0.125</v>
      </c>
      <c r="W10" s="310"/>
      <c r="X10" s="311">
        <v>0.17500000000000002</v>
      </c>
      <c r="Y10" s="312"/>
      <c r="Z10" s="309"/>
      <c r="AA10" s="310"/>
      <c r="AB10" s="311"/>
      <c r="AC10" s="310"/>
      <c r="AD10" s="311"/>
      <c r="AE10" s="310"/>
      <c r="AF10" s="311">
        <v>4.9999999999999996E-2</v>
      </c>
      <c r="AG10" s="310"/>
      <c r="AH10" s="311"/>
      <c r="AI10" s="310"/>
      <c r="AJ10" s="311"/>
      <c r="AK10" s="310"/>
      <c r="AL10" s="311"/>
      <c r="AM10" s="312"/>
      <c r="AN10" s="313" t="s">
        <v>291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0.17500000000000002</v>
      </c>
      <c r="W11" s="310"/>
      <c r="X11" s="311">
        <v>0.33333333333333331</v>
      </c>
      <c r="Y11" s="312"/>
      <c r="Z11" s="309"/>
      <c r="AA11" s="310"/>
      <c r="AB11" s="311"/>
      <c r="AC11" s="310"/>
      <c r="AD11" s="311"/>
      <c r="AE11" s="310"/>
      <c r="AF11" s="311"/>
      <c r="AG11" s="310"/>
      <c r="AH11" s="311"/>
      <c r="AI11" s="310"/>
      <c r="AJ11" s="311"/>
      <c r="AK11" s="310"/>
      <c r="AL11" s="311">
        <v>0.15833333333333333</v>
      </c>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0.37916666666666665</v>
      </c>
      <c r="Y12" s="312"/>
      <c r="Z12" s="309"/>
      <c r="AA12" s="310"/>
      <c r="AB12" s="311">
        <v>2.9166666666666664E-2</v>
      </c>
      <c r="AC12" s="310"/>
      <c r="AD12" s="311">
        <v>8.3333333333333332E-3</v>
      </c>
      <c r="AE12" s="310"/>
      <c r="AF12" s="311">
        <v>8.3333333333333332E-3</v>
      </c>
      <c r="AG12" s="310"/>
      <c r="AH12" s="311"/>
      <c r="AI12" s="310"/>
      <c r="AJ12" s="311"/>
      <c r="AK12" s="310"/>
      <c r="AL12" s="311"/>
      <c r="AM12" s="312"/>
      <c r="AN12" s="313" t="s">
        <v>292</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0.37916666666666665</v>
      </c>
      <c r="W13" s="310"/>
      <c r="X13" s="311">
        <v>0.40833333333333338</v>
      </c>
      <c r="Y13" s="312"/>
      <c r="Z13" s="309"/>
      <c r="AA13" s="310"/>
      <c r="AB13" s="311"/>
      <c r="AC13" s="310"/>
      <c r="AD13" s="311"/>
      <c r="AE13" s="310"/>
      <c r="AF13" s="311">
        <v>2.9166666666666664E-2</v>
      </c>
      <c r="AG13" s="310"/>
      <c r="AH13" s="311"/>
      <c r="AI13" s="310"/>
      <c r="AJ13" s="311"/>
      <c r="AK13" s="310"/>
      <c r="AL13" s="311"/>
      <c r="AM13" s="312"/>
      <c r="AN13" s="313" t="s">
        <v>293</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0.40833333333333338</v>
      </c>
      <c r="W14" s="310"/>
      <c r="X14" s="311">
        <v>0.45416666666666666</v>
      </c>
      <c r="Y14" s="312"/>
      <c r="Z14" s="309"/>
      <c r="AA14" s="310"/>
      <c r="AB14" s="311">
        <v>3.3333333333333333E-2</v>
      </c>
      <c r="AC14" s="310"/>
      <c r="AD14" s="311">
        <v>8.3333333333333332E-3</v>
      </c>
      <c r="AE14" s="310"/>
      <c r="AF14" s="311">
        <v>4.1666666666666666E-3</v>
      </c>
      <c r="AG14" s="310"/>
      <c r="AH14" s="311"/>
      <c r="AI14" s="310"/>
      <c r="AJ14" s="311"/>
      <c r="AK14" s="310"/>
      <c r="AL14" s="311"/>
      <c r="AM14" s="312"/>
      <c r="AN14" s="313" t="s">
        <v>294</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0.45416666666666666</v>
      </c>
      <c r="W15" s="310"/>
      <c r="X15" s="311">
        <v>0.49583333333333335</v>
      </c>
      <c r="Y15" s="312"/>
      <c r="Z15" s="309"/>
      <c r="AA15" s="310"/>
      <c r="AB15" s="311">
        <v>3.3333333333333333E-2</v>
      </c>
      <c r="AC15" s="310"/>
      <c r="AD15" s="311">
        <v>4.1666666666666666E-3</v>
      </c>
      <c r="AE15" s="310"/>
      <c r="AF15" s="311">
        <v>4.1666666666666666E-3</v>
      </c>
      <c r="AG15" s="310"/>
      <c r="AH15" s="311"/>
      <c r="AI15" s="310"/>
      <c r="AJ15" s="311"/>
      <c r="AK15" s="310"/>
      <c r="AL15" s="311"/>
      <c r="AM15" s="312"/>
      <c r="AN15" s="313" t="s">
        <v>295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0.49583333333333335</v>
      </c>
      <c r="W16" s="310"/>
      <c r="X16" s="311">
        <v>0.5625</v>
      </c>
      <c r="Y16" s="312"/>
      <c r="Z16" s="309"/>
      <c r="AA16" s="310"/>
      <c r="AB16" s="311"/>
      <c r="AC16" s="310"/>
      <c r="AD16" s="311"/>
      <c r="AE16" s="310"/>
      <c r="AF16" s="311"/>
      <c r="AG16" s="310"/>
      <c r="AH16" s="311"/>
      <c r="AI16" s="310"/>
      <c r="AJ16" s="311"/>
      <c r="AK16" s="310"/>
      <c r="AL16" s="311">
        <v>6.6666666666666666E-2</v>
      </c>
      <c r="AM16" s="312"/>
      <c r="AN16" s="313" t="s">
        <v>296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0.5625</v>
      </c>
      <c r="W17" s="310"/>
      <c r="X17" s="311">
        <v>0.6333333333333333</v>
      </c>
      <c r="Y17" s="312"/>
      <c r="Z17" s="309"/>
      <c r="AA17" s="310"/>
      <c r="AB17" s="311">
        <v>3.3333333333333333E-2</v>
      </c>
      <c r="AC17" s="310"/>
      <c r="AD17" s="311">
        <v>1.2499999999999999E-2</v>
      </c>
      <c r="AE17" s="310"/>
      <c r="AF17" s="311">
        <v>2.4999999999999998E-2</v>
      </c>
      <c r="AG17" s="310"/>
      <c r="AH17" s="311"/>
      <c r="AI17" s="310"/>
      <c r="AJ17" s="311"/>
      <c r="AK17" s="310"/>
      <c r="AL17" s="311"/>
      <c r="AM17" s="312"/>
      <c r="AN17" s="313" t="s">
        <v>297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0.6333333333333333</v>
      </c>
      <c r="W18" s="310"/>
      <c r="X18" s="346">
        <v>0.67499999999999993</v>
      </c>
      <c r="Y18" s="347"/>
      <c r="Z18" s="309"/>
      <c r="AA18" s="310"/>
      <c r="AB18" s="311">
        <v>3.3333333333333333E-2</v>
      </c>
      <c r="AC18" s="310"/>
      <c r="AD18" s="311">
        <v>4.1666666666666666E-3</v>
      </c>
      <c r="AE18" s="310"/>
      <c r="AF18" s="311">
        <v>4.1666666666666666E-3</v>
      </c>
      <c r="AG18" s="310"/>
      <c r="AH18" s="311"/>
      <c r="AI18" s="310"/>
      <c r="AJ18" s="311"/>
      <c r="AK18" s="310"/>
      <c r="AL18" s="311"/>
      <c r="AM18" s="312"/>
      <c r="AN18" s="313" t="s">
        <v>298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0.67499999999999993</v>
      </c>
      <c r="W19" s="310"/>
      <c r="X19" s="346">
        <v>0.7416666666666667</v>
      </c>
      <c r="Y19" s="347"/>
      <c r="Z19" s="309"/>
      <c r="AA19" s="310"/>
      <c r="AB19" s="311">
        <v>1.6666666666666666E-2</v>
      </c>
      <c r="AC19" s="310"/>
      <c r="AD19" s="311">
        <v>8.3333333333333332E-3</v>
      </c>
      <c r="AE19" s="310"/>
      <c r="AF19" s="311">
        <v>4.1666666666666664E-2</v>
      </c>
      <c r="AG19" s="310"/>
      <c r="AH19" s="311"/>
      <c r="AI19" s="310"/>
      <c r="AJ19" s="311"/>
      <c r="AK19" s="310"/>
      <c r="AL19" s="311"/>
      <c r="AM19" s="312"/>
      <c r="AN19" s="313" t="s">
        <v>299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0.7416666666666667</v>
      </c>
      <c r="W20" s="310"/>
      <c r="X20" s="346">
        <v>0.75</v>
      </c>
      <c r="Y20" s="347"/>
      <c r="Z20" s="309"/>
      <c r="AA20" s="310"/>
      <c r="AB20" s="311"/>
      <c r="AC20" s="310"/>
      <c r="AD20" s="311"/>
      <c r="AE20" s="310"/>
      <c r="AF20" s="311"/>
      <c r="AG20" s="310"/>
      <c r="AH20" s="311"/>
      <c r="AI20" s="310"/>
      <c r="AJ20" s="311"/>
      <c r="AK20" s="310"/>
      <c r="AL20" s="311">
        <v>8.3333333333333332E-3</v>
      </c>
      <c r="AM20" s="312"/>
      <c r="AN20" s="313" t="s">
        <v>300</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0.75</v>
      </c>
      <c r="W21" s="310"/>
      <c r="X21" s="346">
        <v>0.76666666666666661</v>
      </c>
      <c r="Y21" s="347"/>
      <c r="Z21" s="309"/>
      <c r="AA21" s="310"/>
      <c r="AB21" s="311"/>
      <c r="AC21" s="310"/>
      <c r="AD21" s="311"/>
      <c r="AE21" s="310"/>
      <c r="AF21" s="311"/>
      <c r="AG21" s="310"/>
      <c r="AH21" s="311"/>
      <c r="AI21" s="310"/>
      <c r="AJ21" s="311"/>
      <c r="AK21" s="310"/>
      <c r="AL21" s="311">
        <v>1.6666666666666666E-2</v>
      </c>
      <c r="AM21" s="312"/>
      <c r="AN21" s="313" t="s">
        <v>301</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0.76666666666666661</v>
      </c>
      <c r="W22" s="359"/>
      <c r="X22" s="360">
        <v>0.79166666666666663</v>
      </c>
      <c r="Y22" s="311"/>
      <c r="Z22" s="358"/>
      <c r="AA22" s="359"/>
      <c r="AB22" s="359">
        <v>1.6666666666666666E-2</v>
      </c>
      <c r="AC22" s="359"/>
      <c r="AD22" s="359">
        <v>4.1666666666666666E-3</v>
      </c>
      <c r="AE22" s="359"/>
      <c r="AF22" s="359">
        <v>4.1666666666666666E-3</v>
      </c>
      <c r="AG22" s="359"/>
      <c r="AH22" s="359"/>
      <c r="AI22" s="359"/>
      <c r="AJ22" s="359"/>
      <c r="AK22" s="359"/>
      <c r="AL22" s="310"/>
      <c r="AM22" s="311"/>
      <c r="AN22" s="313" t="s">
        <v>302</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0.79166666666666663</v>
      </c>
      <c r="W23" s="359"/>
      <c r="X23" s="359">
        <v>0.84166666666666667</v>
      </c>
      <c r="Y23" s="311"/>
      <c r="Z23" s="358"/>
      <c r="AA23" s="359"/>
      <c r="AB23" s="359">
        <v>1.6666666666666666E-2</v>
      </c>
      <c r="AC23" s="359"/>
      <c r="AD23" s="359">
        <v>4.1666666666666666E-3</v>
      </c>
      <c r="AE23" s="359"/>
      <c r="AF23" s="359">
        <v>2.9166666666666664E-2</v>
      </c>
      <c r="AG23" s="359"/>
      <c r="AH23" s="359"/>
      <c r="AI23" s="359"/>
      <c r="AJ23" s="359"/>
      <c r="AK23" s="359"/>
      <c r="AL23" s="310"/>
      <c r="AM23" s="311"/>
      <c r="AN23" s="313" t="s">
        <v>303</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0.84166666666666667</v>
      </c>
      <c r="W24" s="359"/>
      <c r="X24" s="310">
        <v>1</v>
      </c>
      <c r="Y24" s="311"/>
      <c r="Z24" s="358"/>
      <c r="AA24" s="359"/>
      <c r="AB24" s="359"/>
      <c r="AC24" s="359"/>
      <c r="AD24" s="359"/>
      <c r="AE24" s="359"/>
      <c r="AF24" s="359"/>
      <c r="AG24" s="359"/>
      <c r="AH24" s="359"/>
      <c r="AI24" s="359"/>
      <c r="AJ24" s="359"/>
      <c r="AK24" s="359"/>
      <c r="AL24" s="310">
        <v>0.15833333333333333</v>
      </c>
      <c r="AM24" s="311"/>
      <c r="AN24" s="313" t="s">
        <v>304</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0.21249999999999997</v>
      </c>
      <c r="AC31" s="387"/>
      <c r="AD31" s="387">
        <f>SUM(AD9:AE30)</f>
        <v>5.4166666666666662E-2</v>
      </c>
      <c r="AE31" s="387"/>
      <c r="AF31" s="387">
        <f>SUM(AF9:AG30)</f>
        <v>0.2</v>
      </c>
      <c r="AG31" s="387"/>
      <c r="AH31" s="387">
        <f>SUM(AH9:AI30)</f>
        <v>0</v>
      </c>
      <c r="AI31" s="387"/>
      <c r="AJ31" s="387">
        <f>SUM(AJ9:AK30)</f>
        <v>0</v>
      </c>
      <c r="AK31" s="387"/>
      <c r="AL31" s="388">
        <f>SUM(AL9:AM30)</f>
        <v>0.53333333333333333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8820</v>
      </c>
      <c r="Y35" s="420"/>
      <c r="Z35" s="420"/>
      <c r="AA35" s="55" t="s">
        <v>56</v>
      </c>
      <c r="AB35" s="421">
        <v>1250</v>
      </c>
      <c r="AC35" s="422"/>
      <c r="AD35" s="422"/>
      <c r="AE35" s="58" t="s">
        <v>56</v>
      </c>
      <c r="AF35" s="421">
        <v>0</v>
      </c>
      <c r="AG35" s="422"/>
      <c r="AH35" s="422"/>
      <c r="AI35" s="55" t="s">
        <v>56</v>
      </c>
      <c r="AJ35" s="421">
        <v>0</v>
      </c>
      <c r="AK35" s="422"/>
      <c r="AL35" s="422"/>
      <c r="AM35" s="55" t="s">
        <v>56</v>
      </c>
      <c r="AN35" s="423">
        <f>(X35+AF35)-(AB35+AJ35)</f>
        <v>7570</v>
      </c>
      <c r="AO35" s="424"/>
      <c r="AP35" s="55" t="s">
        <v>56</v>
      </c>
      <c r="AQ35" s="425"/>
      <c r="AR35" s="426"/>
      <c r="AS35" s="426"/>
      <c r="AT35" s="426"/>
      <c r="AU35" s="427"/>
    </row>
    <row r="36" spans="1:47" ht="15.75" customHeight="1">
      <c r="A36" s="253" t="s">
        <v>83</v>
      </c>
      <c r="B36" s="51"/>
      <c r="C36" s="51"/>
      <c r="D36" s="51"/>
      <c r="E36" s="51"/>
      <c r="F36" s="51"/>
      <c r="G36" s="47"/>
      <c r="H36" s="431">
        <f>SUM(AB9:AC30)</f>
        <v>0.21249999999999997</v>
      </c>
      <c r="I36" s="432"/>
      <c r="J36" s="432"/>
      <c r="K36" s="433">
        <v>120</v>
      </c>
      <c r="L36" s="434"/>
      <c r="M36" s="37" t="s">
        <v>56</v>
      </c>
      <c r="N36" s="435">
        <f t="shared" si="2"/>
        <v>612</v>
      </c>
      <c r="O36" s="436"/>
      <c r="P36" s="37" t="s">
        <v>56</v>
      </c>
      <c r="Q36" s="31"/>
      <c r="R36" s="444" t="s">
        <v>39</v>
      </c>
      <c r="S36" s="445"/>
      <c r="T36" s="445"/>
      <c r="U36" s="445"/>
      <c r="V36" s="445"/>
      <c r="W36" s="445"/>
      <c r="X36" s="438">
        <v>30000</v>
      </c>
      <c r="Y36" s="439"/>
      <c r="Z36" s="439"/>
      <c r="AA36" s="56" t="s">
        <v>56</v>
      </c>
      <c r="AB36" s="440">
        <v>2000</v>
      </c>
      <c r="AC36" s="441"/>
      <c r="AD36" s="441"/>
      <c r="AE36" s="57" t="s">
        <v>56</v>
      </c>
      <c r="AF36" s="440">
        <v>8000</v>
      </c>
      <c r="AG36" s="441"/>
      <c r="AH36" s="441"/>
      <c r="AI36" s="56" t="s">
        <v>56</v>
      </c>
      <c r="AJ36" s="440">
        <v>0</v>
      </c>
      <c r="AK36" s="441"/>
      <c r="AL36" s="441"/>
      <c r="AM36" s="56" t="s">
        <v>56</v>
      </c>
      <c r="AN36" s="442">
        <f t="shared" ref="AN36:AN43" si="3">(X36+AF36)-(AB36+AJ36)</f>
        <v>36000</v>
      </c>
      <c r="AO36" s="443"/>
      <c r="AP36" s="56" t="s">
        <v>56</v>
      </c>
      <c r="AQ36" s="428"/>
      <c r="AR36" s="429"/>
      <c r="AS36" s="429"/>
      <c r="AT36" s="429"/>
      <c r="AU36" s="430"/>
    </row>
    <row r="37" spans="1:47" ht="15.75" customHeight="1">
      <c r="A37" s="253" t="s">
        <v>67</v>
      </c>
      <c r="B37" s="51"/>
      <c r="C37" s="51"/>
      <c r="D37" s="51"/>
      <c r="E37" s="51"/>
      <c r="F37" s="51"/>
      <c r="G37" s="47"/>
      <c r="H37" s="431">
        <f>SUM(AD9:AE30)</f>
        <v>5.4166666666666662E-2</v>
      </c>
      <c r="I37" s="432"/>
      <c r="J37" s="432"/>
      <c r="K37" s="433">
        <v>89</v>
      </c>
      <c r="L37" s="434"/>
      <c r="M37" s="37" t="s">
        <v>56</v>
      </c>
      <c r="N37" s="435">
        <f t="shared" si="2"/>
        <v>115.69999999999999</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53" t="s">
        <v>150</v>
      </c>
      <c r="B38" s="51"/>
      <c r="C38" s="51"/>
      <c r="D38" s="51"/>
      <c r="E38" s="51"/>
      <c r="F38" s="51"/>
      <c r="G38" s="47"/>
      <c r="H38" s="431">
        <f>SUM(AF9:AG30)</f>
        <v>0.2</v>
      </c>
      <c r="I38" s="432"/>
      <c r="J38" s="432"/>
      <c r="K38" s="433">
        <v>89</v>
      </c>
      <c r="L38" s="434"/>
      <c r="M38" s="37" t="s">
        <v>56</v>
      </c>
      <c r="N38" s="435">
        <f t="shared" si="2"/>
        <v>427.20000000000005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5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5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53" t="s">
        <v>68</v>
      </c>
      <c r="B41" s="51"/>
      <c r="C41" s="51"/>
      <c r="D41" s="51"/>
      <c r="E41" s="51"/>
      <c r="F41" s="51"/>
      <c r="G41" s="47"/>
      <c r="H41" s="431">
        <f>SUM(AL9:AM30)</f>
        <v>0.53333333333333333</v>
      </c>
      <c r="I41" s="432"/>
      <c r="J41" s="432"/>
      <c r="K41" s="433">
        <v>8</v>
      </c>
      <c r="L41" s="434"/>
      <c r="M41" s="37" t="s">
        <v>56</v>
      </c>
      <c r="N41" s="435">
        <f t="shared" si="2"/>
        <v>102.4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5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1257.3000000000002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8" t="s">
        <v>176</v>
      </c>
      <c r="AH71" s="249"/>
      <c r="AI71" s="249"/>
      <c r="AJ71" s="249"/>
      <c r="AK71" s="249"/>
      <c r="AL71" s="250"/>
      <c r="AM71" s="248" t="s">
        <v>171</v>
      </c>
      <c r="AN71" s="249"/>
      <c r="AO71" s="249"/>
      <c r="AP71" s="25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8" t="s">
        <v>172</v>
      </c>
      <c r="AH72" s="249"/>
      <c r="AI72" s="249"/>
      <c r="AJ72" s="249"/>
      <c r="AK72" s="249"/>
      <c r="AL72" s="250"/>
      <c r="AM72" s="248" t="s">
        <v>173</v>
      </c>
      <c r="AN72" s="249"/>
      <c r="AO72" s="249"/>
      <c r="AP72" s="25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8" t="s">
        <v>156</v>
      </c>
      <c r="AH73" s="249"/>
      <c r="AI73" s="249"/>
      <c r="AJ73" s="249"/>
      <c r="AK73" s="249"/>
      <c r="AL73" s="250"/>
      <c r="AM73" s="248" t="s">
        <v>161</v>
      </c>
      <c r="AN73" s="249"/>
      <c r="AO73" s="249" t="s">
        <v>216</v>
      </c>
      <c r="AP73" s="25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8" t="s">
        <v>157</v>
      </c>
      <c r="AH74" s="249"/>
      <c r="AI74" s="249"/>
      <c r="AJ74" s="249"/>
      <c r="AK74" s="249"/>
      <c r="AL74" s="250"/>
      <c r="AM74" s="248" t="s">
        <v>162</v>
      </c>
      <c r="AN74" s="249"/>
      <c r="AO74" s="249"/>
      <c r="AP74" s="25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8" t="s">
        <v>158</v>
      </c>
      <c r="AH75" s="249"/>
      <c r="AI75" s="249"/>
      <c r="AJ75" s="249"/>
      <c r="AK75" s="249"/>
      <c r="AL75" s="250"/>
      <c r="AM75" s="248" t="s">
        <v>163</v>
      </c>
      <c r="AN75" s="249"/>
      <c r="AO75" s="249" t="s">
        <v>216</v>
      </c>
      <c r="AP75" s="25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8" t="s">
        <v>159</v>
      </c>
      <c r="AH76" s="249"/>
      <c r="AI76" s="249"/>
      <c r="AJ76" s="249"/>
      <c r="AK76" s="249"/>
      <c r="AL76" s="250"/>
      <c r="AM76" s="248" t="s">
        <v>163</v>
      </c>
      <c r="AN76" s="249"/>
      <c r="AO76" s="249"/>
      <c r="AP76" s="25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8" t="s">
        <v>160</v>
      </c>
      <c r="AH77" s="249"/>
      <c r="AI77" s="249"/>
      <c r="AJ77" s="249"/>
      <c r="AK77" s="249"/>
      <c r="AL77" s="250"/>
      <c r="AM77" s="248" t="s">
        <v>164</v>
      </c>
      <c r="AN77" s="249"/>
      <c r="AO77" s="249"/>
      <c r="AP77" s="25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43848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175</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46" t="s">
        <v>53</v>
      </c>
      <c r="L8" s="247"/>
      <c r="M8" s="247"/>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8</v>
      </c>
      <c r="P9" s="301"/>
      <c r="Q9" s="65" t="s">
        <v>82</v>
      </c>
      <c r="R9" s="301"/>
      <c r="S9" s="301"/>
      <c r="T9" s="63" t="s">
        <v>52</v>
      </c>
      <c r="U9" s="17"/>
      <c r="V9" s="302">
        <v>0</v>
      </c>
      <c r="W9" s="303"/>
      <c r="X9" s="304">
        <v>4.9999999999999996E-2</v>
      </c>
      <c r="Y9" s="305"/>
      <c r="Z9" s="302"/>
      <c r="AA9" s="303"/>
      <c r="AB9" s="304"/>
      <c r="AC9" s="303"/>
      <c r="AD9" s="304"/>
      <c r="AE9" s="303"/>
      <c r="AF9" s="304"/>
      <c r="AG9" s="303"/>
      <c r="AH9" s="304"/>
      <c r="AI9" s="303"/>
      <c r="AJ9" s="304"/>
      <c r="AK9" s="303"/>
      <c r="AL9" s="304">
        <v>4.9999999999999996E-2</v>
      </c>
      <c r="AM9" s="305"/>
      <c r="AN9" s="306" t="s">
        <v>247</v>
      </c>
      <c r="AO9" s="307"/>
      <c r="AP9" s="307"/>
      <c r="AQ9" s="307"/>
      <c r="AR9" s="307"/>
      <c r="AS9" s="307"/>
      <c r="AT9" s="307"/>
      <c r="AU9" s="308"/>
    </row>
    <row r="10" spans="1:47" ht="15.75" customHeight="1" thickTop="1">
      <c r="A10" s="18"/>
      <c r="B10" s="18"/>
      <c r="C10" s="18"/>
      <c r="D10" s="18"/>
      <c r="E10" s="19"/>
      <c r="F10" s="19"/>
      <c r="G10" s="19"/>
      <c r="H10" s="19"/>
      <c r="I10" s="19"/>
      <c r="J10" s="19"/>
      <c r="U10" s="20"/>
      <c r="V10" s="309">
        <v>4.9999999999999996E-2</v>
      </c>
      <c r="W10" s="310"/>
      <c r="X10" s="311">
        <v>0.1125</v>
      </c>
      <c r="Y10" s="312"/>
      <c r="Z10" s="309"/>
      <c r="AA10" s="310"/>
      <c r="AB10" s="311"/>
      <c r="AC10" s="310"/>
      <c r="AD10" s="311"/>
      <c r="AE10" s="310"/>
      <c r="AF10" s="311">
        <v>6.25E-2</v>
      </c>
      <c r="AG10" s="310"/>
      <c r="AH10" s="311"/>
      <c r="AI10" s="310"/>
      <c r="AJ10" s="311"/>
      <c r="AK10" s="310"/>
      <c r="AL10" s="311"/>
      <c r="AM10" s="312"/>
      <c r="AN10" s="313" t="s">
        <v>305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0.1125</v>
      </c>
      <c r="W11" s="310"/>
      <c r="X11" s="311">
        <v>0.30833333333333335</v>
      </c>
      <c r="Y11" s="312"/>
      <c r="Z11" s="309"/>
      <c r="AA11" s="310"/>
      <c r="AB11" s="311"/>
      <c r="AC11" s="310"/>
      <c r="AD11" s="311"/>
      <c r="AE11" s="310"/>
      <c r="AF11" s="311"/>
      <c r="AG11" s="310"/>
      <c r="AH11" s="311"/>
      <c r="AI11" s="310"/>
      <c r="AJ11" s="311"/>
      <c r="AK11" s="310"/>
      <c r="AL11" s="311">
        <v>0.19583333333333333</v>
      </c>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0.30833333333333335</v>
      </c>
      <c r="W12" s="310"/>
      <c r="X12" s="311">
        <v>0.34166666666666662</v>
      </c>
      <c r="Y12" s="312"/>
      <c r="Z12" s="309"/>
      <c r="AA12" s="310"/>
      <c r="AB12" s="311">
        <v>2.9166666666666664E-2</v>
      </c>
      <c r="AC12" s="310"/>
      <c r="AD12" s="311"/>
      <c r="AE12" s="310"/>
      <c r="AF12" s="311">
        <v>4.1666666666666666E-3</v>
      </c>
      <c r="AG12" s="310"/>
      <c r="AH12" s="311"/>
      <c r="AI12" s="310"/>
      <c r="AJ12" s="311"/>
      <c r="AK12" s="310"/>
      <c r="AL12" s="311"/>
      <c r="AM12" s="312"/>
      <c r="AN12" s="313" t="s">
        <v>306</v>
      </c>
      <c r="AO12" s="314"/>
      <c r="AP12" s="314"/>
      <c r="AQ12" s="314"/>
      <c r="AR12" s="314"/>
      <c r="AS12" s="314"/>
      <c r="AT12" s="314"/>
      <c r="AU12" s="315"/>
    </row>
    <row r="13" spans="1:47" ht="15.75" customHeight="1" thickTop="1">
      <c r="A13" s="322" t="s">
        <v>27</v>
      </c>
      <c r="B13" s="323"/>
      <c r="C13" s="323"/>
      <c r="D13" s="323"/>
      <c r="E13" s="324" t="s">
        <v>166</v>
      </c>
      <c r="F13" s="325"/>
      <c r="G13" s="325"/>
      <c r="H13" s="326"/>
      <c r="I13" s="327" t="s">
        <v>167</v>
      </c>
      <c r="J13" s="328"/>
      <c r="K13" s="328"/>
      <c r="L13" s="329"/>
      <c r="M13" s="327" t="s">
        <v>168</v>
      </c>
      <c r="N13" s="328"/>
      <c r="O13" s="328"/>
      <c r="P13" s="329"/>
      <c r="Q13" s="327" t="s">
        <v>169</v>
      </c>
      <c r="R13" s="328"/>
      <c r="S13" s="328"/>
      <c r="T13" s="329"/>
      <c r="U13" s="12"/>
      <c r="V13" s="309">
        <v>0.34166666666666662</v>
      </c>
      <c r="W13" s="310"/>
      <c r="X13" s="311">
        <v>0.35416666666666669</v>
      </c>
      <c r="Y13" s="312"/>
      <c r="Z13" s="309"/>
      <c r="AA13" s="310"/>
      <c r="AB13" s="311"/>
      <c r="AC13" s="310"/>
      <c r="AD13" s="311"/>
      <c r="AE13" s="310"/>
      <c r="AF13" s="311"/>
      <c r="AG13" s="310"/>
      <c r="AH13" s="311"/>
      <c r="AI13" s="310"/>
      <c r="AJ13" s="311"/>
      <c r="AK13" s="310"/>
      <c r="AL13" s="311">
        <v>1.2499999999999999E-2</v>
      </c>
      <c r="AM13" s="312"/>
      <c r="AN13" s="313" t="s">
        <v>307</v>
      </c>
      <c r="AO13" s="314"/>
      <c r="AP13" s="314"/>
      <c r="AQ13" s="314"/>
      <c r="AR13" s="314"/>
      <c r="AS13" s="314"/>
      <c r="AT13" s="314"/>
      <c r="AU13" s="315"/>
    </row>
    <row r="14" spans="1:47" ht="15.75" customHeight="1">
      <c r="A14" s="336" t="s">
        <v>10</v>
      </c>
      <c r="B14" s="337"/>
      <c r="C14" s="337"/>
      <c r="D14" s="337"/>
      <c r="E14" s="338" t="s">
        <v>165</v>
      </c>
      <c r="F14" s="339"/>
      <c r="G14" s="339"/>
      <c r="H14" s="340"/>
      <c r="I14" s="338" t="s">
        <v>165</v>
      </c>
      <c r="J14" s="339"/>
      <c r="K14" s="339"/>
      <c r="L14" s="340"/>
      <c r="M14" s="338" t="s">
        <v>165</v>
      </c>
      <c r="N14" s="339"/>
      <c r="O14" s="339"/>
      <c r="P14" s="340"/>
      <c r="Q14" s="338" t="s">
        <v>153</v>
      </c>
      <c r="R14" s="339"/>
      <c r="S14" s="339"/>
      <c r="T14" s="340"/>
      <c r="U14" s="12"/>
      <c r="V14" s="309">
        <v>0.35416666666666669</v>
      </c>
      <c r="W14" s="310"/>
      <c r="X14" s="311">
        <v>0.38750000000000001</v>
      </c>
      <c r="Y14" s="312"/>
      <c r="Z14" s="309"/>
      <c r="AA14" s="310"/>
      <c r="AB14" s="311">
        <v>1.6666666666666666E-2</v>
      </c>
      <c r="AC14" s="310"/>
      <c r="AD14" s="311">
        <v>4.1666666666666666E-3</v>
      </c>
      <c r="AE14" s="310"/>
      <c r="AF14" s="311">
        <v>1.2499999999999999E-2</v>
      </c>
      <c r="AG14" s="310"/>
      <c r="AH14" s="311"/>
      <c r="AI14" s="310"/>
      <c r="AJ14" s="311"/>
      <c r="AK14" s="310"/>
      <c r="AL14" s="311"/>
      <c r="AM14" s="312"/>
      <c r="AN14" s="313" t="s">
        <v>308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0.38750000000000001</v>
      </c>
      <c r="W15" s="310"/>
      <c r="X15" s="311">
        <v>0.40138888888888885</v>
      </c>
      <c r="Y15" s="312"/>
      <c r="Z15" s="309"/>
      <c r="AA15" s="310"/>
      <c r="AB15" s="311"/>
      <c r="AC15" s="310"/>
      <c r="AD15" s="311"/>
      <c r="AE15" s="310"/>
      <c r="AF15" s="311"/>
      <c r="AG15" s="310"/>
      <c r="AH15" s="311"/>
      <c r="AI15" s="310"/>
      <c r="AJ15" s="311"/>
      <c r="AK15" s="310"/>
      <c r="AL15" s="311">
        <v>1.3888888888888888E-2</v>
      </c>
      <c r="AM15" s="312"/>
      <c r="AN15" s="313" t="s">
        <v>309</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0.40138888888888885</v>
      </c>
      <c r="W16" s="310"/>
      <c r="X16" s="311">
        <v>0.40972222222222227</v>
      </c>
      <c r="Y16" s="312"/>
      <c r="Z16" s="309"/>
      <c r="AA16" s="310"/>
      <c r="AB16" s="311"/>
      <c r="AC16" s="310"/>
      <c r="AD16" s="311"/>
      <c r="AE16" s="310"/>
      <c r="AF16" s="311"/>
      <c r="AG16" s="310"/>
      <c r="AH16" s="311"/>
      <c r="AI16" s="310"/>
      <c r="AJ16" s="311"/>
      <c r="AK16" s="310"/>
      <c r="AL16" s="311">
        <v>8.3333333333333332E-3</v>
      </c>
      <c r="AM16" s="312"/>
      <c r="AN16" s="313" t="s">
        <v>310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0.40972222222222227</v>
      </c>
      <c r="W17" s="310"/>
      <c r="X17" s="311">
        <v>0.4375</v>
      </c>
      <c r="Y17" s="312"/>
      <c r="Z17" s="309"/>
      <c r="AA17" s="310"/>
      <c r="AB17" s="311"/>
      <c r="AC17" s="310"/>
      <c r="AD17" s="311"/>
      <c r="AE17" s="310"/>
      <c r="AF17" s="311"/>
      <c r="AG17" s="310"/>
      <c r="AH17" s="311"/>
      <c r="AI17" s="310"/>
      <c r="AJ17" s="311"/>
      <c r="AK17" s="310"/>
      <c r="AL17" s="311">
        <v>2.7777777777777776E-2</v>
      </c>
      <c r="AM17" s="312"/>
      <c r="AN17" s="313" t="s">
        <v>311</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0.4375</v>
      </c>
      <c r="W18" s="310"/>
      <c r="X18" s="346">
        <v>0.47916666666666669</v>
      </c>
      <c r="Y18" s="347"/>
      <c r="Z18" s="309"/>
      <c r="AA18" s="310"/>
      <c r="AB18" s="311">
        <v>2.9166666666666664E-2</v>
      </c>
      <c r="AC18" s="310"/>
      <c r="AD18" s="311">
        <v>8.3333333333333332E-3</v>
      </c>
      <c r="AE18" s="310"/>
      <c r="AF18" s="311">
        <v>4.1666666666666666E-3</v>
      </c>
      <c r="AG18" s="310"/>
      <c r="AH18" s="311"/>
      <c r="AI18" s="310"/>
      <c r="AJ18" s="311"/>
      <c r="AK18" s="310"/>
      <c r="AL18" s="311"/>
      <c r="AM18" s="312"/>
      <c r="AN18" s="313" t="s">
        <v>312</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0.47916666666666669</v>
      </c>
      <c r="W19" s="310"/>
      <c r="X19" s="346">
        <v>0.5</v>
      </c>
      <c r="Y19" s="347"/>
      <c r="Z19" s="309"/>
      <c r="AA19" s="310"/>
      <c r="AB19" s="311">
        <v>1.6666666666666666E-2</v>
      </c>
      <c r="AC19" s="310"/>
      <c r="AD19" s="311"/>
      <c r="AE19" s="310"/>
      <c r="AF19" s="311">
        <v>4.1666666666666666E-3</v>
      </c>
      <c r="AG19" s="310"/>
      <c r="AH19" s="311"/>
      <c r="AI19" s="310"/>
      <c r="AJ19" s="311"/>
      <c r="AK19" s="310"/>
      <c r="AL19" s="311"/>
      <c r="AM19" s="312"/>
      <c r="AN19" s="313" t="s">
        <v>288</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0.5</v>
      </c>
      <c r="W20" s="310"/>
      <c r="X20" s="346">
        <v>0.5083333333333333</v>
      </c>
      <c r="Y20" s="347"/>
      <c r="Z20" s="309"/>
      <c r="AA20" s="310"/>
      <c r="AB20" s="311"/>
      <c r="AC20" s="310"/>
      <c r="AD20" s="311"/>
      <c r="AE20" s="310"/>
      <c r="AF20" s="311"/>
      <c r="AG20" s="310"/>
      <c r="AH20" s="311"/>
      <c r="AI20" s="310"/>
      <c r="AJ20" s="311"/>
      <c r="AK20" s="310"/>
      <c r="AL20" s="311">
        <v>8.3333333333333332E-3</v>
      </c>
      <c r="AM20" s="312"/>
      <c r="AN20" s="313" t="s">
        <v>313</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0.5083333333333333</v>
      </c>
      <c r="W21" s="310"/>
      <c r="X21" s="346">
        <v>0.52083333333333337</v>
      </c>
      <c r="Y21" s="347"/>
      <c r="Z21" s="309"/>
      <c r="AA21" s="310"/>
      <c r="AB21" s="311"/>
      <c r="AC21" s="310"/>
      <c r="AD21" s="311"/>
      <c r="AE21" s="310"/>
      <c r="AF21" s="311">
        <v>1.2499999999999999E-2</v>
      </c>
      <c r="AG21" s="310"/>
      <c r="AH21" s="311"/>
      <c r="AI21" s="310"/>
      <c r="AJ21" s="311"/>
      <c r="AK21" s="310"/>
      <c r="AL21" s="311"/>
      <c r="AM21" s="312"/>
      <c r="AN21" s="313" t="s">
        <v>286</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0.52083333333333337</v>
      </c>
      <c r="W22" s="359"/>
      <c r="X22" s="360">
        <v>0.625</v>
      </c>
      <c r="Y22" s="311"/>
      <c r="Z22" s="358"/>
      <c r="AA22" s="359"/>
      <c r="AB22" s="359"/>
      <c r="AC22" s="359"/>
      <c r="AD22" s="359"/>
      <c r="AE22" s="359"/>
      <c r="AF22" s="359"/>
      <c r="AG22" s="359"/>
      <c r="AH22" s="359"/>
      <c r="AI22" s="359"/>
      <c r="AJ22" s="359"/>
      <c r="AK22" s="359"/>
      <c r="AL22" s="310">
        <v>0.10416666666666667</v>
      </c>
      <c r="AM22" s="311"/>
      <c r="AN22" s="313" t="s">
        <v>247</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0.625</v>
      </c>
      <c r="W23" s="359"/>
      <c r="X23" s="359">
        <v>0.63750000000000007</v>
      </c>
      <c r="Y23" s="311"/>
      <c r="Z23" s="358"/>
      <c r="AA23" s="359"/>
      <c r="AB23" s="359"/>
      <c r="AC23" s="359"/>
      <c r="AD23" s="359"/>
      <c r="AE23" s="359"/>
      <c r="AF23" s="359">
        <v>1.2499999999999999E-2</v>
      </c>
      <c r="AG23" s="359"/>
      <c r="AH23" s="359"/>
      <c r="AI23" s="359"/>
      <c r="AJ23" s="359"/>
      <c r="AK23" s="359"/>
      <c r="AL23" s="310"/>
      <c r="AM23" s="311"/>
      <c r="AN23" s="313" t="s">
        <v>314</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0.63750000000000007</v>
      </c>
      <c r="W24" s="359"/>
      <c r="X24" s="310">
        <v>0.79166666666666663</v>
      </c>
      <c r="Y24" s="311"/>
      <c r="Z24" s="358"/>
      <c r="AA24" s="359"/>
      <c r="AB24" s="359"/>
      <c r="AC24" s="359"/>
      <c r="AD24" s="359"/>
      <c r="AE24" s="359"/>
      <c r="AF24" s="359"/>
      <c r="AG24" s="359"/>
      <c r="AH24" s="359"/>
      <c r="AI24" s="359"/>
      <c r="AJ24" s="359"/>
      <c r="AK24" s="359"/>
      <c r="AL24" s="310">
        <v>0.15416666666666667</v>
      </c>
      <c r="AM24" s="311"/>
      <c r="AN24" s="313" t="s">
        <v>247</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0.79166666666666663</v>
      </c>
      <c r="W25" s="310"/>
      <c r="X25" s="375">
        <v>0.82916666666666661</v>
      </c>
      <c r="Y25" s="311"/>
      <c r="Z25" s="358"/>
      <c r="AA25" s="359"/>
      <c r="AB25" s="359"/>
      <c r="AC25" s="359"/>
      <c r="AD25" s="359"/>
      <c r="AE25" s="359"/>
      <c r="AF25" s="359">
        <v>3.7499999999999999E-2</v>
      </c>
      <c r="AG25" s="359"/>
      <c r="AH25" s="359"/>
      <c r="AI25" s="359"/>
      <c r="AJ25" s="359"/>
      <c r="AK25" s="359"/>
      <c r="AL25" s="310"/>
      <c r="AM25" s="311"/>
      <c r="AN25" s="313" t="s">
        <v>284</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0.82916666666666661</v>
      </c>
      <c r="W26" s="359"/>
      <c r="X26" s="360">
        <v>1</v>
      </c>
      <c r="Y26" s="311"/>
      <c r="Z26" s="372"/>
      <c r="AA26" s="359"/>
      <c r="AB26" s="360"/>
      <c r="AC26" s="359"/>
      <c r="AD26" s="360"/>
      <c r="AE26" s="359"/>
      <c r="AF26" s="360"/>
      <c r="AG26" s="359"/>
      <c r="AH26" s="360"/>
      <c r="AI26" s="359"/>
      <c r="AJ26" s="360"/>
      <c r="AK26" s="359"/>
      <c r="AL26" s="375">
        <v>0.17083333333333331</v>
      </c>
      <c r="AM26" s="311"/>
      <c r="AN26" s="313" t="s">
        <v>247</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9.166666666666666E-2</v>
      </c>
      <c r="AC31" s="387"/>
      <c r="AD31" s="387">
        <f>SUM(AD9:AE30)</f>
        <v>1.2500000000000001E-2</v>
      </c>
      <c r="AE31" s="387"/>
      <c r="AF31" s="387">
        <f>SUM(AF9:AG30)</f>
        <v>0.15</v>
      </c>
      <c r="AG31" s="387"/>
      <c r="AH31" s="387">
        <f>SUM(AH9:AI30)</f>
        <v>0</v>
      </c>
      <c r="AI31" s="387"/>
      <c r="AJ31" s="387">
        <f>SUM(AJ9:AK30)</f>
        <v>0</v>
      </c>
      <c r="AK31" s="387"/>
      <c r="AL31" s="388">
        <f>SUM(AL9:AM30)</f>
        <v>0.74583333333333335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7570</v>
      </c>
      <c r="Y35" s="420"/>
      <c r="Z35" s="420"/>
      <c r="AA35" s="55" t="s">
        <v>56</v>
      </c>
      <c r="AB35" s="421">
        <v>750</v>
      </c>
      <c r="AC35" s="422"/>
      <c r="AD35" s="422"/>
      <c r="AE35" s="58" t="s">
        <v>56</v>
      </c>
      <c r="AF35" s="421">
        <v>10058</v>
      </c>
      <c r="AG35" s="422"/>
      <c r="AH35" s="422"/>
      <c r="AI35" s="55" t="s">
        <v>56</v>
      </c>
      <c r="AJ35" s="421">
        <v>0</v>
      </c>
      <c r="AK35" s="422"/>
      <c r="AL35" s="422"/>
      <c r="AM35" s="55" t="s">
        <v>56</v>
      </c>
      <c r="AN35" s="423">
        <f>(X35+AF35)-(AB35+AJ35)</f>
        <v>16878</v>
      </c>
      <c r="AO35" s="424"/>
      <c r="AP35" s="55" t="s">
        <v>56</v>
      </c>
      <c r="AQ35" s="425"/>
      <c r="AR35" s="426"/>
      <c r="AS35" s="426"/>
      <c r="AT35" s="426"/>
      <c r="AU35" s="427"/>
    </row>
    <row r="36" spans="1:47" ht="15.75" customHeight="1">
      <c r="A36" s="245" t="s">
        <v>83</v>
      </c>
      <c r="B36" s="51"/>
      <c r="C36" s="51"/>
      <c r="D36" s="51"/>
      <c r="E36" s="51"/>
      <c r="F36" s="51"/>
      <c r="G36" s="47"/>
      <c r="H36" s="431">
        <f>SUM(AB9:AC30)</f>
        <v>9.166666666666666E-2</v>
      </c>
      <c r="I36" s="432"/>
      <c r="J36" s="432"/>
      <c r="K36" s="433">
        <v>120</v>
      </c>
      <c r="L36" s="434"/>
      <c r="M36" s="37" t="s">
        <v>56</v>
      </c>
      <c r="N36" s="435">
        <f t="shared" si="2"/>
        <v>263.99999999999994</v>
      </c>
      <c r="O36" s="436"/>
      <c r="P36" s="37" t="s">
        <v>56</v>
      </c>
      <c r="Q36" s="31"/>
      <c r="R36" s="444" t="s">
        <v>39</v>
      </c>
      <c r="S36" s="445"/>
      <c r="T36" s="445"/>
      <c r="U36" s="445"/>
      <c r="V36" s="445"/>
      <c r="W36" s="445"/>
      <c r="X36" s="438">
        <v>36000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34000</v>
      </c>
      <c r="AO36" s="443"/>
      <c r="AP36" s="56" t="s">
        <v>56</v>
      </c>
      <c r="AQ36" s="428"/>
      <c r="AR36" s="429"/>
      <c r="AS36" s="429"/>
      <c r="AT36" s="429"/>
      <c r="AU36" s="430"/>
    </row>
    <row r="37" spans="1:47" ht="15.75" customHeight="1">
      <c r="A37" s="245"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45" t="s">
        <v>150</v>
      </c>
      <c r="B38" s="51"/>
      <c r="C38" s="51"/>
      <c r="D38" s="51"/>
      <c r="E38" s="51"/>
      <c r="F38" s="51"/>
      <c r="G38" s="47"/>
      <c r="H38" s="431">
        <f>SUM(AF9:AG30)</f>
        <v>0.15</v>
      </c>
      <c r="I38" s="432"/>
      <c r="J38" s="432"/>
      <c r="K38" s="433">
        <v>89</v>
      </c>
      <c r="L38" s="434"/>
      <c r="M38" s="37" t="s">
        <v>56</v>
      </c>
      <c r="N38" s="435">
        <f t="shared" si="2"/>
        <v>320.39999999999998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45"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45"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45" t="s">
        <v>68</v>
      </c>
      <c r="B41" s="51"/>
      <c r="C41" s="51"/>
      <c r="D41" s="51"/>
      <c r="E41" s="51"/>
      <c r="F41" s="51"/>
      <c r="G41" s="47"/>
      <c r="H41" s="431">
        <f>SUM(AL9:AM30)</f>
        <v>0.74583333333333335</v>
      </c>
      <c r="I41" s="432"/>
      <c r="J41" s="432"/>
      <c r="K41" s="433">
        <v>8</v>
      </c>
      <c r="L41" s="434"/>
      <c r="M41" s="37" t="s">
        <v>56</v>
      </c>
      <c r="N41" s="435">
        <f t="shared" si="2"/>
        <v>143.19999999999999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45"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754.3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172</v>
      </c>
      <c r="D51" s="466"/>
      <c r="E51" s="466"/>
      <c r="F51" s="466"/>
      <c r="G51" s="466"/>
      <c r="H51" s="466"/>
      <c r="I51" s="87"/>
      <c r="J51" s="87"/>
      <c r="K51" s="88"/>
      <c r="L51" s="87"/>
      <c r="M51" s="87"/>
      <c r="N51" s="87"/>
      <c r="O51" s="87"/>
      <c r="P51" s="87"/>
      <c r="Q51" s="78"/>
      <c r="R51" s="85" t="s">
        <v>133</v>
      </c>
      <c r="S51" s="86"/>
      <c r="T51" s="466" t="s">
        <v>174</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43848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43848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179</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170</v>
      </c>
      <c r="AH69" s="286"/>
      <c r="AI69" s="286"/>
      <c r="AJ69" s="286"/>
      <c r="AK69" s="286"/>
      <c r="AL69" s="287"/>
      <c r="AM69" s="285" t="s">
        <v>178</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215</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2" t="s">
        <v>176</v>
      </c>
      <c r="AH71" s="243"/>
      <c r="AI71" s="243"/>
      <c r="AJ71" s="243"/>
      <c r="AK71" s="243"/>
      <c r="AL71" s="241"/>
      <c r="AM71" s="242" t="s">
        <v>171</v>
      </c>
      <c r="AN71" s="243"/>
      <c r="AO71" s="243"/>
      <c r="AP71" s="244"/>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2" t="s">
        <v>172</v>
      </c>
      <c r="AH72" s="243"/>
      <c r="AI72" s="243"/>
      <c r="AJ72" s="243"/>
      <c r="AK72" s="243"/>
      <c r="AL72" s="241"/>
      <c r="AM72" s="242" t="s">
        <v>173</v>
      </c>
      <c r="AN72" s="243"/>
      <c r="AO72" s="243"/>
      <c r="AP72" s="244"/>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2" t="s">
        <v>156</v>
      </c>
      <c r="AH73" s="243"/>
      <c r="AI73" s="243"/>
      <c r="AJ73" s="243"/>
      <c r="AK73" s="243"/>
      <c r="AL73" s="241"/>
      <c r="AM73" s="242" t="s">
        <v>161</v>
      </c>
      <c r="AN73" s="243"/>
      <c r="AO73" s="243" t="s">
        <v>216</v>
      </c>
      <c r="AP73" s="244"/>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2" t="s">
        <v>157</v>
      </c>
      <c r="AH74" s="243"/>
      <c r="AI74" s="243"/>
      <c r="AJ74" s="243"/>
      <c r="AK74" s="243"/>
      <c r="AL74" s="241"/>
      <c r="AM74" s="242" t="s">
        <v>162</v>
      </c>
      <c r="AN74" s="243"/>
      <c r="AO74" s="243"/>
      <c r="AP74" s="244"/>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2" t="s">
        <v>158</v>
      </c>
      <c r="AH75" s="243"/>
      <c r="AI75" s="243"/>
      <c r="AJ75" s="243"/>
      <c r="AK75" s="243"/>
      <c r="AL75" s="241"/>
      <c r="AM75" s="242" t="s">
        <v>163</v>
      </c>
      <c r="AN75" s="243"/>
      <c r="AO75" s="243" t="s">
        <v>216</v>
      </c>
      <c r="AP75" s="244"/>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2" t="s">
        <v>159</v>
      </c>
      <c r="AH76" s="243"/>
      <c r="AI76" s="243"/>
      <c r="AJ76" s="243"/>
      <c r="AK76" s="243"/>
      <c r="AL76" s="241"/>
      <c r="AM76" s="242" t="s">
        <v>163</v>
      </c>
      <c r="AN76" s="243"/>
      <c r="AO76" s="243"/>
      <c r="AP76" s="244"/>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2" t="s">
        <v>160</v>
      </c>
      <c r="AH77" s="243"/>
      <c r="AI77" s="243"/>
      <c r="AJ77" s="243"/>
      <c r="AK77" s="243"/>
      <c r="AL77" s="241"/>
      <c r="AM77" s="242" t="s">
        <v>164</v>
      </c>
      <c r="AN77" s="243"/>
      <c r="AO77" s="243"/>
      <c r="AP77" s="244"/>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2020-01-18T02:15:43Z</cp:lastPrinted>
  <dcterms:created xsi:type="dcterms:W3CDTF">2009-03-31T01:48:22Z</dcterms:created>
  <dcterms:modified xsi:type="dcterms:W3CDTF">2020-01-18T12:58:58Z</dcterms:modified>
</cp:coreProperties>
</file>