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455" firstSheet="18" activeTab="20"/>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 name="17 AGUSTUS 2020 (4)" sheetId="60" r:id="rId18"/>
    <sheet name="18 AGUSTUS 2020 (5)" sheetId="61" r:id="rId19"/>
    <sheet name="19 AGUSTUS 2020 (6)" sheetId="62" r:id="rId20"/>
    <sheet name="20 AGUSTUS 2020 (7)" sheetId="63" r:id="rId21"/>
    <sheet name="21 AGUSTUS 2020 (8)" sheetId="64" r:id="rId22"/>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 name="_xlnm.Print_Area" localSheetId="17">'17 AGUSTUS 2020 (4)'!$A$1:$AU$54</definedName>
    <definedName name="_xlnm.Print_Area" localSheetId="18">'18 AGUSTUS 2020 (5)'!$A$1:$AU$54</definedName>
    <definedName name="_xlnm.Print_Area" localSheetId="19">'19 AGUSTUS 2020 (6)'!$A$1:$AU$54</definedName>
    <definedName name="_xlnm.Print_Area" localSheetId="20">'20 AGUSTUS 2020 (7)'!$A$1:$AU$54</definedName>
    <definedName name="_xlnm.Print_Area" localSheetId="21">'21 AGUSTUS 2020 (8)'!$A$1:$AU$54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64" l="1"/>
  <c r="E60" i="64"/>
  <c r="AJ59" i="64"/>
  <c r="E59" i="64"/>
  <c r="AN43" i="64"/>
  <c r="AN42" i="64"/>
  <c r="AN41" i="64"/>
  <c r="H41" i="64"/>
  <c r="N41" i="64" s="1"/>
  <c r="AN40" i="64"/>
  <c r="H40" i="64"/>
  <c r="N40" i="64" s="1"/>
  <c r="AN39" i="64"/>
  <c r="N39" i="64"/>
  <c r="H39" i="64"/>
  <c r="AN38" i="64"/>
  <c r="H38" i="64"/>
  <c r="N38" i="64" s="1"/>
  <c r="AN37" i="64"/>
  <c r="H37" i="64"/>
  <c r="N37" i="64" s="1"/>
  <c r="AN36" i="64"/>
  <c r="H36" i="64"/>
  <c r="N36" i="64" s="1"/>
  <c r="AN35" i="64"/>
  <c r="H35" i="64"/>
  <c r="AL31" i="64"/>
  <c r="AJ31" i="64"/>
  <c r="AH31" i="64"/>
  <c r="AF31" i="64"/>
  <c r="AD31" i="64"/>
  <c r="AB31" i="64"/>
  <c r="Z31" i="64"/>
  <c r="R31" i="64"/>
  <c r="R30" i="64"/>
  <c r="R29" i="64"/>
  <c r="R28" i="64"/>
  <c r="R27" i="64"/>
  <c r="R26" i="64"/>
  <c r="R24" i="64"/>
  <c r="R23" i="64"/>
  <c r="R22" i="64"/>
  <c r="R21" i="64"/>
  <c r="R20" i="64"/>
  <c r="R19" i="64"/>
  <c r="H44" i="64" l="1"/>
  <c r="N35" i="64"/>
  <c r="N44" i="64"/>
  <c r="AJ60" i="63"/>
  <c r="E60" i="63"/>
  <c r="AJ59" i="63"/>
  <c r="E59" i="63"/>
  <c r="AN43" i="63"/>
  <c r="AN42" i="63"/>
  <c r="AN41" i="63"/>
  <c r="H41" i="63"/>
  <c r="N41" i="63" s="1"/>
  <c r="AN40" i="63"/>
  <c r="H40" i="63"/>
  <c r="N40" i="63" s="1"/>
  <c r="AN39" i="63"/>
  <c r="N39" i="63"/>
  <c r="H39" i="63"/>
  <c r="AN38" i="63"/>
  <c r="H38" i="63"/>
  <c r="N38" i="63" s="1"/>
  <c r="AN37" i="63"/>
  <c r="H37" i="63"/>
  <c r="N37" i="63" s="1"/>
  <c r="AN36" i="63"/>
  <c r="H36" i="63"/>
  <c r="N36" i="63" s="1"/>
  <c r="AN35" i="63"/>
  <c r="H35" i="63"/>
  <c r="N35" i="63" s="1"/>
  <c r="AL31" i="63"/>
  <c r="AJ31" i="63"/>
  <c r="AH31" i="63"/>
  <c r="AF31" i="63"/>
  <c r="AD31" i="63"/>
  <c r="AB31" i="63"/>
  <c r="Z31" i="63"/>
  <c r="R31" i="63"/>
  <c r="R30" i="63"/>
  <c r="R29" i="63"/>
  <c r="R28" i="63"/>
  <c r="R27" i="63"/>
  <c r="R26" i="63"/>
  <c r="R24" i="63"/>
  <c r="R23" i="63"/>
  <c r="R22" i="63"/>
  <c r="R21" i="63"/>
  <c r="R20" i="63"/>
  <c r="R19" i="63"/>
  <c r="N44" i="63" l="1"/>
  <c r="H44" i="63"/>
  <c r="AJ60" i="62"/>
  <c r="E60" i="62"/>
  <c r="AJ59" i="62"/>
  <c r="E59" i="62"/>
  <c r="AN43" i="62"/>
  <c r="AN42" i="62"/>
  <c r="AN41" i="62"/>
  <c r="H41" i="62"/>
  <c r="N41" i="62" s="1"/>
  <c r="AN40" i="62"/>
  <c r="H40" i="62"/>
  <c r="N40" i="62" s="1"/>
  <c r="AN39" i="62"/>
  <c r="H39" i="62"/>
  <c r="N39" i="62" s="1"/>
  <c r="AN38" i="62"/>
  <c r="H38" i="62"/>
  <c r="N38" i="62" s="1"/>
  <c r="AN37" i="62"/>
  <c r="H37" i="62"/>
  <c r="N37" i="62" s="1"/>
  <c r="AN36" i="62"/>
  <c r="H36" i="62"/>
  <c r="N36" i="62" s="1"/>
  <c r="AN35" i="62"/>
  <c r="H35" i="62"/>
  <c r="N35" i="62" s="1"/>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N41" i="61"/>
  <c r="H41" i="6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AJ60" i="60"/>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1" l="1"/>
  <c r="H44" i="61"/>
  <c r="N44" i="60"/>
  <c r="H44" i="60"/>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<sst xmlns="http://schemas.openxmlformats.org/spreadsheetml/2006/main" count="6056" uniqueCount="357">
  <si>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</si>
  <si>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</si>
  <si>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</si>
  <si>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</si>
  <si>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</si>
  <si>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</si>
  <si>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</si>
  <si>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</si>
  <si>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</si>
  <si>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</si>
  <si>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</si>
  <si>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</si>
  <si>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</si>
  <si>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</si>
  <si>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</si>
  <si>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</si>
  <si>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</si>
  <si>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</si>
  <si>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</si>
  <si>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</si>
  <si>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</si>
  <si>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</si>
  <si>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</si>
  <si>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</si>
  <si>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</si>
  <si>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</si>
  <si>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</si>
  <si>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</si>
  <si>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</si>
  <si>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</si>
  <si>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</si>
  <si>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</si>
  <si>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</si>
  <si>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</si>
  <si>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</si>
  <si>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</si>
  <si>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</si>
  <si>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</si>
  <si>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</si>
  <si>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</si>
  <si>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</si>
  <si>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</si>
  <si>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</si>
  <si>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</si>
  <si>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</si>
  <si>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</si>
  <si>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</si>
  <si>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</si>
  <si>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</si>
  <si>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</si>
  <si>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</si>
  <si>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</si>
  <si>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</si>
  <si>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</si>
  <si>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</si>
  <si>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</si>
  <si>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</si>
  <si>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</si>
  <si>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</si>
  <si>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</si>
  <si>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</si>
  <si>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</si>
  <si>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</si>
  <si>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</si>
  <si>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</si>
  <si>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</si>
  <si>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</si>
  <si>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</si>
  <si>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</si>
  <si>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</si>
  <si>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</si>
  <si>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</si>
  <si>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</si>
  <si>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</si>
  <si>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</si>
  <si>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</si>
  <si>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</si>
  <si>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</si>
  <si>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</si>
  <si>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</si>
  <si>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</si>
  <si>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</si>
  <si>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</si>
  <si>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</si>
  <si>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</si>
  <si>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</si>
  <si>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</si>
  <si>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</si>
  <si>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</si>
  <si>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</si>
  <si>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</si>
  <si>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</si>
  <si>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</si>
  <si>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</si>
  <si>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</si>
  <si>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</si>
  <si>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</si>
  <si>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</si>
  <si>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</si>
  <si>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</si>
  <si>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</si>
  <si>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</si>
  <si>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</si>
  <si>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</si>
  <si>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</si>
  <si>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</si>
  <si>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</si>
  <si>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</si>
  <si>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</si>
  <si>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</si>
  <si>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</si>
  <si>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</si>
  <si>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</si>
  <si>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</si>
  <si>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</si>
  <si>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</si>
  <si>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</si>
  <si>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</si>
  <si>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</si>
  <si>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</si>
  <si>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</si>
  <si>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</si>
  <si>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</si>
  <si>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</si>
  <si>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</si>
  <si>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</si>
  <si>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</si>
  <si>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</si>
  <si>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</si>
  <si>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</si>
  <si>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</si>
  <si>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</si>
  <si>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</si>
  <si>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</si>
  <si>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</si>
  <si>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</si>
  <si>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</si>
  <si>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</si>
  <si>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</si>
  <si>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</si>
  <si>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</si>
  <si>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</si>
  <si>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</si>
  <si>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</si>
  <si>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</si>
  <si>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</si>
  <si>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</si>
  <si>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</si>
  <si>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</si>
  <si>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</si>
  <si>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</si>
  <si>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</si>
  <si>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</si>
  <si>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</si>
  <si>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</si>
  <si>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</si>
  <si>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</si>
  <si>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</si>
  <si>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</si>
  <si>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</si>
  <si>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</si>
  <si>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</si>
  <si>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</si>
  <si>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</si>
  <si>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</si>
  <si>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</si>
  <si>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</si>
  <si>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</si>
  <si>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</si>
  <si>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</si>
  <si>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</si>
  <si>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</si>
  <si>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</si>
  <si>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</si>
  <si>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</si>
  <si>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</si>
  <si>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</si>
  <si>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</si>
  <si>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</si>
  <si>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</si>
  <si>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</si>
  <si>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</si>
  <si>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</si>
  <si>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</si>
  <si>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</si>
  <si>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</si>
  <si>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</si>
  <si>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</si>
  <si>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</si>
  <si>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</si>
  <si>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</si>
  <si>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</si>
  <si>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</si>
  <si>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</si>
  <si>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</si>
  <si>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</si>
  <si>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</si>
  <si>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</si>
  <si>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</si>
  <si>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</si>
  <si>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</si>
  <si>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</si>
  <si>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</si>
  <si>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</si>
  <si>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</si>
  <si>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</si>
  <si>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</si>
  <si>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</si>
  <si>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</si>
  <si>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</si>
  <si>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</si>
  <si>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</si>
  <si>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</si>
  <si>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</si>
  <si>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</si>
  <si>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</si>
  <si>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</si>
  <si>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</si>
  <si>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</si>
  <si>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</si>
  <si>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</si>
  <si>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</si>
  <si>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</si>
  <si>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</si>
  <si>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</si>
  <si>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</si>
  <si>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</si>
  <si>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</si>
  <si>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</si>
  <si>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</si>
  <si>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</si>
  <si>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</si>
  <si>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</si>
  <si>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</si>
  <si>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</si>
  <si>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</si>
  <si>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</si>
  <si>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</si>
  <si>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</si>
  <si>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</si>
  <si>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</si>
  <si>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</si>
  <si>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</si>
  <si>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</si>
  <si>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</si>
  <si>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</si>
  <si>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</si>
  <si>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</si>
  <si>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</si>
  <si>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</si>
  <si>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</si>
  <si>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</si>
  <si>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</si>
  <si>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</si>
  <si>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</si>
  <si>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</si>
  <si>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</si>
  <si>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</si>
  <si>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</si>
  <si>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</si>
  <si>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</si>
  <si>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</si>
  <si>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</si>
  <si>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</si>
  <si>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</si>
  <si>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</si>
  <si>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</si>
  <si>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</si>
  <si>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</si>
  <si>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</si>
  <si>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</si>
  <si>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</si>
  <si>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</si>
  <si>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</si>
  <si>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</si>
  <si>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</si>
  <si>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</si>
  <si>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</si>
  <si>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</si>
  <si>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</si>
  <si>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</si>
  <si>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</si>
  <si>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</si>
  <si>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</si>
  <si>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</si>
  <si>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</si>
  <si>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</si>
  <si>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</si>
  <si>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</si>
  <si>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</si>
  <si>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</si>
  <si>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</si>
  <si>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</si>
  <si>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</si>
  <si>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</si>
  <si>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</si>
  <si>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</si>
  <si>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</si>
  <si>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</si>
  <si>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</si>
  <si>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</si>
  <si>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</si>
  <si>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</si>
  <si>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</si>
  <si>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</si>
  <si>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</si>
  <si>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</si>
  <si>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</si>
  <si>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</si>
  <si>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</si>
  <si>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</si>
  <si>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</si>
  <si>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</si>
  <si>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</si>
  <si>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</si>
  <si>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</si>
  <si>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</si>
  <si>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</si>
  <si>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</si>
  <si>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</si>
  <si>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</si>
  <si>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</si>
  <si>
    <t>2/O        CUTI</t>
  </si>
  <si>
    <t>PT.EKANURI</t>
  </si>
  <si>
    <t>Reposisi massenger line SPM 01</t>
  </si>
  <si>
    <t>Tarik putar SPM 01  luruskan hose</t>
  </si>
  <si>
    <t>Reposisi massenger line arus berubah .</t>
  </si>
  <si>
    <t>4  s/d  5   NM</t>
  </si>
  <si>
    <t xml:space="preserve">SPM 01  ke  PETREK </t>
  </si>
  <si>
    <t>SPM 01 ke Petrek</t>
  </si>
  <si>
    <t>Stby di buritan Petrek</t>
  </si>
  <si>
    <t>Apung - apung  tunggu antrian ikat di buritan petrek</t>
  </si>
  <si>
    <t>Stby  , ikat di buritan Petrek</t>
  </si>
  <si>
    <t>Petrek ke Farida A, Farida B ,farida C lanjut balik ke Petrek</t>
  </si>
  <si>
    <t xml:space="preserve">Petrek ke Zelda D ke Petrek </t>
  </si>
  <si>
    <t>Petrek ke Krisna P  antar makanan</t>
  </si>
  <si>
    <t>4  -  6   Nm</t>
  </si>
  <si>
    <t>6  -  8   Nm</t>
  </si>
  <si>
    <t>4  -  5   Nm</t>
  </si>
  <si>
    <t>5  -  6  Nm</t>
  </si>
  <si>
    <t>NE 10-14 Knot</t>
  </si>
  <si>
    <t>Petrek ke Pf. Zelda Aambil barang antar ke Pf. Zelda B , trs Pf.Zelda B ke Petrek antar personil</t>
  </si>
  <si>
    <t>Petrek ke Pf. Zelda B jemput personil antar ke Cozl 221</t>
  </si>
  <si>
    <t>Petrek ke Pf.Farida  A antar personil  , Pf. Farida ke Zelda P jemput personil</t>
  </si>
  <si>
    <t xml:space="preserve">Balik dari  Krisna ke Petrek </t>
  </si>
  <si>
    <t>Ikat di samping Petrek</t>
  </si>
  <si>
    <t>Calm / 0,7 M - 1,2 M</t>
  </si>
  <si>
    <t>5  -   6   Nm</t>
  </si>
  <si>
    <t>E 10- 11  Knot</t>
  </si>
  <si>
    <t>Slight / 0,6 M - 1,5 M</t>
  </si>
  <si>
    <t>Slight / 0,7 M - 1,4  M</t>
  </si>
  <si>
    <t>Calm / 1 M - 1,3 M</t>
  </si>
  <si>
    <t>NE 11 - 17 Knot</t>
  </si>
  <si>
    <t>Petrek ke Widuri Terminal</t>
  </si>
  <si>
    <t xml:space="preserve">Betulkan  ujung tali hose </t>
  </si>
  <si>
    <t>Reposisi massenger line arus berubah</t>
  </si>
  <si>
    <t>E 10- 14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</si>
</sst>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0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44044</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32" t="s">
        <v>16</v>
      </c>
      <c r="L8" s="133"/>
      <c r="M8" s="133"/>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0.23333333333333331</v>
      </c>
      <c r="Y9" s="322"/>
      <c r="Z9" s="319"/>
      <c r="AA9" s="320"/>
      <c r="AB9" s="321"/>
      <c r="AC9" s="320"/>
      <c r="AD9" s="321"/>
      <c r="AE9" s="320"/>
      <c r="AF9" s="321"/>
      <c r="AG9" s="320"/>
      <c r="AH9" s="321"/>
      <c r="AI9" s="320"/>
      <c r="AJ9" s="321"/>
      <c r="AK9" s="320"/>
      <c r="AL9" s="321">
        <v>0.23333333333333331</v>
      </c>
      <c r="AM9" s="322"/>
      <c r="AN9" s="323" t="s">
        <v>183</v>
      </c>
      <c r="AO9" s="324"/>
      <c r="AP9" s="324"/>
      <c r="AQ9" s="324"/>
      <c r="AR9" s="324"/>
      <c r="AS9" s="324"/>
      <c r="AT9" s="324"/>
      <c r="AU9" s="325"/>
    </row>
    <row r="10" spans="1:47" ht="15.75" customHeight="1" thickTop="1">
      <c r="A10" s="24"/>
      <c r="B10" s="24"/>
      <c r="C10" s="24"/>
      <c r="D10" s="24"/>
      <c r="E10" s="25"/>
      <c r="F10" s="25"/>
      <c r="G10" s="25"/>
      <c r="H10" s="25"/>
      <c r="I10" s="25"/>
      <c r="J10" s="25"/>
      <c r="U10" s="26"/>
      <c r="V10" s="326">
        <v>0.23333333333333331</v>
      </c>
      <c r="W10" s="327"/>
      <c r="X10" s="328">
        <v>0.27083333333333331</v>
      </c>
      <c r="Y10" s="329"/>
      <c r="Z10" s="326"/>
      <c r="AA10" s="327"/>
      <c r="AB10" s="328">
        <v>2.9166666666666664E-2</v>
      </c>
      <c r="AC10" s="327"/>
      <c r="AD10" s="328">
        <v>4.1666666666666666E-3</v>
      </c>
      <c r="AE10" s="327"/>
      <c r="AF10" s="328">
        <v>4.1666666666666666E-3</v>
      </c>
      <c r="AG10" s="327"/>
      <c r="AH10" s="328"/>
      <c r="AI10" s="327"/>
      <c r="AJ10" s="328"/>
      <c r="AK10" s="327"/>
      <c r="AL10" s="328"/>
      <c r="AM10" s="329"/>
      <c r="AN10" s="330" t="s">
        <v>184</v>
      </c>
      <c r="AO10" s="331"/>
      <c r="AP10" s="331"/>
      <c r="AQ10" s="331"/>
      <c r="AR10" s="331"/>
      <c r="AS10" s="331"/>
      <c r="AT10" s="331"/>
      <c r="AU10" s="33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26">
        <v>0.27083333333333331</v>
      </c>
      <c r="W11" s="327"/>
      <c r="X11" s="328">
        <v>0.30833333333333335</v>
      </c>
      <c r="Y11" s="329"/>
      <c r="Z11" s="326"/>
      <c r="AA11" s="327"/>
      <c r="AB11" s="328">
        <v>2.9166666666666664E-2</v>
      </c>
      <c r="AC11" s="327"/>
      <c r="AD11" s="328"/>
      <c r="AE11" s="327"/>
      <c r="AF11" s="328">
        <v>8.3333333333333332E-3</v>
      </c>
      <c r="AG11" s="327"/>
      <c r="AH11" s="328"/>
      <c r="AI11" s="327"/>
      <c r="AJ11" s="328"/>
      <c r="AK11" s="327"/>
      <c r="AL11" s="328"/>
      <c r="AM11" s="329"/>
      <c r="AN11" s="333" t="s">
        <v>185</v>
      </c>
      <c r="AO11" s="331"/>
      <c r="AP11" s="331"/>
      <c r="AQ11" s="331"/>
      <c r="AR11" s="331"/>
      <c r="AS11" s="331"/>
      <c r="AT11" s="331"/>
      <c r="AU11" s="332"/>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0.30833333333333335</v>
      </c>
      <c r="W12" s="327"/>
      <c r="X12" s="328">
        <v>0.46666666666666662</v>
      </c>
      <c r="Y12" s="329"/>
      <c r="Z12" s="326"/>
      <c r="AA12" s="327"/>
      <c r="AB12" s="328"/>
      <c r="AC12" s="327"/>
      <c r="AD12" s="328"/>
      <c r="AE12" s="327"/>
      <c r="AF12" s="328"/>
      <c r="AG12" s="327"/>
      <c r="AH12" s="328"/>
      <c r="AI12" s="327"/>
      <c r="AJ12" s="328"/>
      <c r="AK12" s="327"/>
      <c r="AL12" s="328">
        <v>0.15833333333333333</v>
      </c>
      <c r="AM12" s="329"/>
      <c r="AN12" s="330" t="s">
        <v>183</v>
      </c>
      <c r="AO12" s="331"/>
      <c r="AP12" s="331"/>
      <c r="AQ12" s="331"/>
      <c r="AR12" s="331"/>
      <c r="AS12" s="331"/>
      <c r="AT12" s="331"/>
      <c r="AU12" s="332"/>
    </row>
    <row r="13" spans="1:47" ht="15.75" customHeight="1" thickTop="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0.46666666666666662</v>
      </c>
      <c r="W13" s="327"/>
      <c r="X13" s="328">
        <v>0.51250000000000007</v>
      </c>
      <c r="Y13" s="329"/>
      <c r="Z13" s="326"/>
      <c r="AA13" s="327"/>
      <c r="AB13" s="328">
        <v>3.3333333333333333E-2</v>
      </c>
      <c r="AC13" s="327"/>
      <c r="AD13" s="328">
        <v>4.1666666666666666E-3</v>
      </c>
      <c r="AE13" s="327"/>
      <c r="AF13" s="328">
        <v>8.3333333333333332E-3</v>
      </c>
      <c r="AG13" s="327"/>
      <c r="AH13" s="328"/>
      <c r="AI13" s="327"/>
      <c r="AJ13" s="328"/>
      <c r="AK13" s="327"/>
      <c r="AL13" s="328"/>
      <c r="AM13" s="329"/>
      <c r="AN13" s="330" t="s">
        <v>184</v>
      </c>
      <c r="AO13" s="331"/>
      <c r="AP13" s="331"/>
      <c r="AQ13" s="331"/>
      <c r="AR13" s="331"/>
      <c r="AS13" s="331"/>
      <c r="AT13" s="331"/>
      <c r="AU13" s="332"/>
    </row>
    <row r="14" spans="1:47" ht="15.75" customHeigh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0.51250000000000007</v>
      </c>
      <c r="W14" s="327"/>
      <c r="X14" s="328">
        <v>0.54583333333333328</v>
      </c>
      <c r="Y14" s="329"/>
      <c r="Z14" s="326"/>
      <c r="AA14" s="327"/>
      <c r="AB14" s="328">
        <v>2.9166666666666664E-2</v>
      </c>
      <c r="AC14" s="327"/>
      <c r="AD14" s="328"/>
      <c r="AE14" s="327"/>
      <c r="AF14" s="328">
        <v>4.1666666666666666E-3</v>
      </c>
      <c r="AG14" s="327"/>
      <c r="AH14" s="328"/>
      <c r="AI14" s="327"/>
      <c r="AJ14" s="328"/>
      <c r="AK14" s="327"/>
      <c r="AL14" s="328"/>
      <c r="AM14" s="329"/>
      <c r="AN14" s="330" t="s">
        <v>186</v>
      </c>
      <c r="AO14" s="331"/>
      <c r="AP14" s="331"/>
      <c r="AQ14" s="331"/>
      <c r="AR14" s="331"/>
      <c r="AS14" s="331"/>
      <c r="AT14" s="331"/>
      <c r="AU14" s="332"/>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0.54583333333333328</v>
      </c>
      <c r="W15" s="327"/>
      <c r="X15" s="328">
        <v>0.5541666666666667</v>
      </c>
      <c r="Y15" s="329"/>
      <c r="Z15" s="326"/>
      <c r="AA15" s="327"/>
      <c r="AB15" s="328"/>
      <c r="AC15" s="327"/>
      <c r="AD15" s="328"/>
      <c r="AE15" s="327"/>
      <c r="AF15" s="328"/>
      <c r="AG15" s="327"/>
      <c r="AH15" s="328"/>
      <c r="AI15" s="327"/>
      <c r="AJ15" s="328"/>
      <c r="AK15" s="327"/>
      <c r="AL15" s="328">
        <v>8.3333333333333332E-3</v>
      </c>
      <c r="AM15" s="329"/>
      <c r="AN15" s="330" t="s">
        <v>183</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0.5541666666666667</v>
      </c>
      <c r="W16" s="327"/>
      <c r="X16" s="328">
        <v>0.57500000000000007</v>
      </c>
      <c r="Y16" s="329"/>
      <c r="Z16" s="326"/>
      <c r="AA16" s="327"/>
      <c r="AB16" s="328">
        <v>1.6666666666666666E-2</v>
      </c>
      <c r="AC16" s="327"/>
      <c r="AD16" s="328"/>
      <c r="AE16" s="327"/>
      <c r="AF16" s="328">
        <v>4.1666666666666666E-3</v>
      </c>
      <c r="AG16" s="327"/>
      <c r="AH16" s="328"/>
      <c r="AI16" s="327"/>
      <c r="AJ16" s="328"/>
      <c r="AK16" s="327"/>
      <c r="AL16" s="328"/>
      <c r="AM16" s="329"/>
      <c r="AN16" s="330" t="s">
        <v>187</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0.57500000000000007</v>
      </c>
      <c r="W17" s="327"/>
      <c r="X17" s="328">
        <v>0.6958333333333333</v>
      </c>
      <c r="Y17" s="329"/>
      <c r="Z17" s="326"/>
      <c r="AA17" s="327"/>
      <c r="AB17" s="328"/>
      <c r="AC17" s="327"/>
      <c r="AD17" s="328"/>
      <c r="AE17" s="327"/>
      <c r="AF17" s="328"/>
      <c r="AG17" s="327"/>
      <c r="AH17" s="328"/>
      <c r="AI17" s="327"/>
      <c r="AJ17" s="328"/>
      <c r="AK17" s="327"/>
      <c r="AL17" s="328">
        <v>0.12083333333333333</v>
      </c>
      <c r="AM17" s="329"/>
      <c r="AN17" s="330" t="s">
        <v>191</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0.6958333333333333</v>
      </c>
      <c r="W18" s="327"/>
      <c r="X18" s="364">
        <v>0.72083333333333333</v>
      </c>
      <c r="Y18" s="365"/>
      <c r="Z18" s="326"/>
      <c r="AA18" s="327"/>
      <c r="AB18" s="328">
        <v>1.6666666666666666E-2</v>
      </c>
      <c r="AC18" s="327"/>
      <c r="AD18" s="328"/>
      <c r="AE18" s="327"/>
      <c r="AF18" s="328">
        <v>8.3333333333333332E-3</v>
      </c>
      <c r="AG18" s="327"/>
      <c r="AH18" s="328"/>
      <c r="AI18" s="327"/>
      <c r="AJ18" s="328"/>
      <c r="AK18" s="327"/>
      <c r="AL18" s="328"/>
      <c r="AM18" s="329"/>
      <c r="AN18" s="333" t="s">
        <v>188</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0.72083333333333333</v>
      </c>
      <c r="W19" s="327"/>
      <c r="X19" s="364">
        <v>0.84166666666666667</v>
      </c>
      <c r="Y19" s="365"/>
      <c r="Z19" s="34"/>
      <c r="AA19" s="34"/>
      <c r="AB19" s="328"/>
      <c r="AC19" s="327"/>
      <c r="AD19" s="328"/>
      <c r="AE19" s="327"/>
      <c r="AF19" s="328">
        <v>0.12083333333333333</v>
      </c>
      <c r="AG19" s="327"/>
      <c r="AH19" s="328"/>
      <c r="AI19" s="327"/>
      <c r="AJ19" s="328"/>
      <c r="AK19" s="327"/>
      <c r="AL19" s="328"/>
      <c r="AM19" s="329"/>
      <c r="AN19" s="330" t="s">
        <v>192</v>
      </c>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0.84166666666666667</v>
      </c>
      <c r="W20" s="327"/>
      <c r="X20" s="364">
        <v>1</v>
      </c>
      <c r="Y20" s="365"/>
      <c r="Z20" s="326"/>
      <c r="AA20" s="327"/>
      <c r="AB20" s="328"/>
      <c r="AC20" s="327"/>
      <c r="AD20" s="328"/>
      <c r="AE20" s="327"/>
      <c r="AF20" s="328"/>
      <c r="AG20" s="327"/>
      <c r="AH20" s="328"/>
      <c r="AI20" s="327"/>
      <c r="AJ20" s="328"/>
      <c r="AK20" s="327"/>
      <c r="AL20" s="328">
        <v>0.15833333333333333</v>
      </c>
      <c r="AM20" s="329"/>
      <c r="AN20" s="330" t="s">
        <v>189</v>
      </c>
      <c r="AO20" s="331"/>
      <c r="AP20" s="331"/>
      <c r="AQ20" s="331"/>
      <c r="AR20" s="331"/>
      <c r="AS20" s="331"/>
      <c r="AT20" s="331"/>
      <c r="AU20" s="332"/>
    </row>
    <row r="21" spans="1:47" ht="15.75" customHeigh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64"/>
      <c r="Y21" s="365"/>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c r="W22" s="377"/>
      <c r="X22" s="378"/>
      <c r="Y22" s="328"/>
      <c r="Z22" s="376"/>
      <c r="AA22" s="377"/>
      <c r="AB22" s="328"/>
      <c r="AC22" s="327"/>
      <c r="AD22" s="328"/>
      <c r="AE22" s="327"/>
      <c r="AF22" s="377"/>
      <c r="AG22" s="377"/>
      <c r="AH22" s="377"/>
      <c r="AI22" s="377"/>
      <c r="AJ22" s="377"/>
      <c r="AK22" s="377"/>
      <c r="AL22" s="327"/>
      <c r="AM22" s="328"/>
      <c r="AN22" s="330"/>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c r="W23" s="377"/>
      <c r="X23" s="377"/>
      <c r="Y23" s="328"/>
      <c r="Z23" s="376"/>
      <c r="AA23" s="377"/>
      <c r="AB23" s="328"/>
      <c r="AC23" s="327"/>
      <c r="AD23" s="328"/>
      <c r="AE23" s="327"/>
      <c r="AF23" s="377"/>
      <c r="AG23" s="377"/>
      <c r="AH23" s="377"/>
      <c r="AI23" s="377"/>
      <c r="AJ23" s="377"/>
      <c r="AK23" s="377"/>
      <c r="AL23" s="327"/>
      <c r="AM23" s="328"/>
      <c r="AN23" s="330"/>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0.15416666666666665</v>
      </c>
      <c r="AC31" s="425"/>
      <c r="AD31" s="425">
        <f>SUM(AD9:AE30)</f>
        <v>8.3333333333333332E-3</v>
      </c>
      <c r="AE31" s="425"/>
      <c r="AF31" s="425">
        <f>SUM(AF9:AG30)</f>
        <v>0.15833333333333333</v>
      </c>
      <c r="AG31" s="425"/>
      <c r="AH31" s="425">
        <f>SUM(AH9:AI30)</f>
        <v>0</v>
      </c>
      <c r="AI31" s="425"/>
      <c r="AJ31" s="425">
        <f>SUM(AJ9:AK30)</f>
        <v>0</v>
      </c>
      <c r="AK31" s="425"/>
      <c r="AL31" s="439">
        <f>SUM(AL9:AM30)</f>
        <v>0.67916666666666659</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16543</v>
      </c>
      <c r="Y35" s="436"/>
      <c r="Z35" s="436"/>
      <c r="AA35" s="56" t="s">
        <v>79</v>
      </c>
      <c r="AB35" s="437">
        <v>926</v>
      </c>
      <c r="AC35" s="438"/>
      <c r="AD35" s="438"/>
      <c r="AE35" s="57" t="s">
        <v>79</v>
      </c>
      <c r="AF35" s="437">
        <v>0</v>
      </c>
      <c r="AG35" s="438"/>
      <c r="AH35" s="438"/>
      <c r="AI35" s="56" t="s">
        <v>79</v>
      </c>
      <c r="AJ35" s="437">
        <v>0</v>
      </c>
      <c r="AK35" s="438"/>
      <c r="AL35" s="438"/>
      <c r="AM35" s="56" t="s">
        <v>79</v>
      </c>
      <c r="AN35" s="441">
        <f>(X35+AF35)-(AB35+AJ35)</f>
        <v>15617</v>
      </c>
      <c r="AO35" s="442"/>
      <c r="AP35" s="56" t="s">
        <v>79</v>
      </c>
      <c r="AQ35" s="443"/>
      <c r="AR35" s="444"/>
      <c r="AS35" s="444"/>
      <c r="AT35" s="444"/>
      <c r="AU35" s="445"/>
    </row>
    <row r="36" spans="1:47" ht="15.75" customHeight="1">
      <c r="A36" s="134" t="s">
        <v>81</v>
      </c>
      <c r="B36" s="58"/>
      <c r="C36" s="58"/>
      <c r="D36" s="58"/>
      <c r="E36" s="58"/>
      <c r="F36" s="58"/>
      <c r="G36" s="59"/>
      <c r="H36" s="453">
        <f>SUM(AB9:AC30)</f>
        <v>0.15416666666666665</v>
      </c>
      <c r="I36" s="454"/>
      <c r="J36" s="454"/>
      <c r="K36" s="455">
        <v>120</v>
      </c>
      <c r="L36" s="456"/>
      <c r="M36" s="60" t="s">
        <v>79</v>
      </c>
      <c r="N36" s="457">
        <f t="shared" si="2"/>
        <v>443.99999999999989</v>
      </c>
      <c r="O36" s="458"/>
      <c r="P36" s="60" t="s">
        <v>79</v>
      </c>
      <c r="Q36" s="51"/>
      <c r="R36" s="462" t="s">
        <v>82</v>
      </c>
      <c r="S36" s="463"/>
      <c r="T36" s="463"/>
      <c r="U36" s="463"/>
      <c r="V36" s="463"/>
      <c r="W36" s="463"/>
      <c r="X36" s="460">
        <v>47000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45000</v>
      </c>
      <c r="AO36" s="449"/>
      <c r="AP36" s="61" t="s">
        <v>79</v>
      </c>
      <c r="AQ36" s="450"/>
      <c r="AR36" s="451"/>
      <c r="AS36" s="451"/>
      <c r="AT36" s="451"/>
      <c r="AU36" s="452"/>
    </row>
    <row r="37" spans="1:47" ht="15.75" customHeight="1">
      <c r="A37" s="134" t="s">
        <v>83</v>
      </c>
      <c r="B37" s="58"/>
      <c r="C37" s="58"/>
      <c r="D37" s="58"/>
      <c r="E37" s="58"/>
      <c r="F37" s="58"/>
      <c r="G37" s="59"/>
      <c r="H37" s="453">
        <f>SUM(AD9:AE30)</f>
        <v>8.3333333333333332E-3</v>
      </c>
      <c r="I37" s="454"/>
      <c r="J37" s="454"/>
      <c r="K37" s="455">
        <v>89</v>
      </c>
      <c r="L37" s="456"/>
      <c r="M37" s="60" t="s">
        <v>79</v>
      </c>
      <c r="N37" s="457">
        <f t="shared" si="2"/>
        <v>17.8</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34" t="s">
        <v>85</v>
      </c>
      <c r="B38" s="58"/>
      <c r="C38" s="58"/>
      <c r="D38" s="58"/>
      <c r="E38" s="58"/>
      <c r="F38" s="58"/>
      <c r="G38" s="59"/>
      <c r="H38" s="453">
        <f>SUM(AF9:AG30)</f>
        <v>0.15833333333333333</v>
      </c>
      <c r="I38" s="454"/>
      <c r="J38" s="454"/>
      <c r="K38" s="455">
        <v>89</v>
      </c>
      <c r="L38" s="456"/>
      <c r="M38" s="60" t="s">
        <v>79</v>
      </c>
      <c r="N38" s="457">
        <f t="shared" si="2"/>
        <v>338.2</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34"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34"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34" t="s">
        <v>92</v>
      </c>
      <c r="B41" s="58"/>
      <c r="C41" s="58"/>
      <c r="D41" s="58"/>
      <c r="E41" s="58"/>
      <c r="F41" s="58"/>
      <c r="G41" s="59"/>
      <c r="H41" s="453">
        <f>SUM(AL9:AM30)</f>
        <v>0.67916666666666659</v>
      </c>
      <c r="I41" s="454"/>
      <c r="J41" s="454"/>
      <c r="K41" s="455">
        <v>8</v>
      </c>
      <c r="L41" s="456"/>
      <c r="M41" s="60" t="s">
        <v>79</v>
      </c>
      <c r="N41" s="457">
        <f t="shared" si="2"/>
        <v>130.39999999999998</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34"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0.99999999999999989</v>
      </c>
      <c r="I44" s="480"/>
      <c r="J44" s="480"/>
      <c r="K44" s="481"/>
      <c r="L44" s="482"/>
      <c r="M44" s="73"/>
      <c r="N44" s="483">
        <f>SUM(N35:O41)</f>
        <v>930.39999999999986</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44044</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44044</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29" t="s">
        <v>141</v>
      </c>
      <c r="AH71" s="130"/>
      <c r="AI71" s="130"/>
      <c r="AJ71" s="130"/>
      <c r="AK71" s="130"/>
      <c r="AL71" s="131"/>
      <c r="AM71" s="129" t="s">
        <v>142</v>
      </c>
      <c r="AN71" s="130"/>
      <c r="AO71" s="130"/>
      <c r="AP71" s="135"/>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29" t="s">
        <v>147</v>
      </c>
      <c r="AH72" s="130"/>
      <c r="AI72" s="130"/>
      <c r="AJ72" s="130"/>
      <c r="AK72" s="130"/>
      <c r="AL72" s="131"/>
      <c r="AM72" s="129" t="s">
        <v>145</v>
      </c>
      <c r="AN72" s="130"/>
      <c r="AO72" s="130"/>
      <c r="AP72" s="135"/>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29" t="s">
        <v>181</v>
      </c>
      <c r="AH73" s="130"/>
      <c r="AI73" s="130"/>
      <c r="AJ73" s="130"/>
      <c r="AK73" s="130"/>
      <c r="AL73" s="131"/>
      <c r="AM73" s="129" t="s">
        <v>148</v>
      </c>
      <c r="AN73" s="130"/>
      <c r="AO73" s="130"/>
      <c r="AP73" s="135"/>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29" t="s">
        <v>150</v>
      </c>
      <c r="AH74" s="130"/>
      <c r="AI74" s="130"/>
      <c r="AJ74" s="130"/>
      <c r="AK74" s="130"/>
      <c r="AL74" s="131"/>
      <c r="AM74" s="129" t="s">
        <v>151</v>
      </c>
      <c r="AN74" s="130"/>
      <c r="AO74" s="130"/>
      <c r="AP74" s="135"/>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29" t="s">
        <v>153</v>
      </c>
      <c r="AH75" s="130"/>
      <c r="AI75" s="130"/>
      <c r="AJ75" s="130"/>
      <c r="AK75" s="130"/>
      <c r="AL75" s="131"/>
      <c r="AM75" s="129" t="s">
        <v>154</v>
      </c>
      <c r="AN75" s="130"/>
      <c r="AO75" s="130"/>
      <c r="AP75" s="135"/>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29" t="s">
        <v>156</v>
      </c>
      <c r="AH76" s="130"/>
      <c r="AI76" s="130"/>
      <c r="AJ76" s="130"/>
      <c r="AK76" s="130"/>
      <c r="AL76" s="131"/>
      <c r="AM76" s="129" t="s">
        <v>154</v>
      </c>
      <c r="AN76" s="130"/>
      <c r="AO76" s="130" t="s">
        <v>143</v>
      </c>
      <c r="AP76" s="135"/>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29" t="s">
        <v>158</v>
      </c>
      <c r="AH77" s="130"/>
      <c r="AI77" s="130"/>
      <c r="AJ77" s="130"/>
      <c r="AK77" s="130"/>
      <c r="AL77" s="131"/>
      <c r="AM77" s="129" t="s">
        <v>159</v>
      </c>
      <c r="AN77" s="130"/>
      <c r="AO77" s="130"/>
      <c r="AP77" s="135"/>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44045</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41" t="s">
        <v>16</v>
      </c>
      <c r="L8" s="142"/>
      <c r="M8" s="142"/>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2.4999999999999998E-2</v>
      </c>
      <c r="Y9" s="322"/>
      <c r="Z9" s="319"/>
      <c r="AA9" s="320"/>
      <c r="AB9" s="321"/>
      <c r="AC9" s="320"/>
      <c r="AD9" s="321"/>
      <c r="AE9" s="320"/>
      <c r="AF9" s="321"/>
      <c r="AG9" s="320"/>
      <c r="AH9" s="321"/>
      <c r="AI9" s="320"/>
      <c r="AJ9" s="321"/>
      <c r="AK9" s="320"/>
      <c r="AL9" s="321">
        <v>2.4999999999999998E-2</v>
      </c>
      <c r="AM9" s="322"/>
      <c r="AN9" s="323" t="s">
        <v>193</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2.4999999999999998E-2</v>
      </c>
      <c r="W10" s="327"/>
      <c r="X10" s="328">
        <v>0.1125</v>
      </c>
      <c r="Y10" s="329"/>
      <c r="Z10" s="326"/>
      <c r="AA10" s="327"/>
      <c r="AB10" s="328"/>
      <c r="AC10" s="327"/>
      <c r="AD10" s="328"/>
      <c r="AE10" s="327"/>
      <c r="AF10" s="328">
        <v>8.7500000000000008E-2</v>
      </c>
      <c r="AG10" s="327"/>
      <c r="AH10" s="328"/>
      <c r="AI10" s="327"/>
      <c r="AJ10" s="328"/>
      <c r="AK10" s="327"/>
      <c r="AL10" s="328"/>
      <c r="AM10" s="329"/>
      <c r="AN10" s="330" t="s">
        <v>194</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0.1125</v>
      </c>
      <c r="W11" s="327"/>
      <c r="X11" s="328">
        <v>0.27083333333333331</v>
      </c>
      <c r="Y11" s="329"/>
      <c r="Z11" s="326"/>
      <c r="AA11" s="327"/>
      <c r="AB11" s="328"/>
      <c r="AC11" s="327"/>
      <c r="AD11" s="328"/>
      <c r="AE11" s="327"/>
      <c r="AF11" s="328"/>
      <c r="AG11" s="327"/>
      <c r="AH11" s="328"/>
      <c r="AI11" s="327"/>
      <c r="AJ11" s="328"/>
      <c r="AK11" s="327"/>
      <c r="AL11" s="328">
        <v>0.15833333333333333</v>
      </c>
      <c r="AM11" s="329"/>
      <c r="AN11" s="323" t="s">
        <v>193</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0.27083333333333331</v>
      </c>
      <c r="W12" s="327"/>
      <c r="X12" s="328">
        <v>0.29166666666666669</v>
      </c>
      <c r="Y12" s="329"/>
      <c r="Z12" s="326"/>
      <c r="AA12" s="327"/>
      <c r="AB12" s="328">
        <v>1.2499999999999999E-2</v>
      </c>
      <c r="AC12" s="327"/>
      <c r="AD12" s="328">
        <v>4.1666666666666666E-3</v>
      </c>
      <c r="AE12" s="327"/>
      <c r="AF12" s="328">
        <v>4.1666666666666666E-3</v>
      </c>
      <c r="AG12" s="327"/>
      <c r="AH12" s="328"/>
      <c r="AI12" s="327"/>
      <c r="AJ12" s="328"/>
      <c r="AK12" s="327"/>
      <c r="AL12" s="328"/>
      <c r="AM12" s="329"/>
      <c r="AN12" s="330" t="s">
        <v>195</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0.29166666666666669</v>
      </c>
      <c r="W13" s="327"/>
      <c r="X13" s="328">
        <v>0.32500000000000001</v>
      </c>
      <c r="Y13" s="329"/>
      <c r="Z13" s="326"/>
      <c r="AA13" s="327"/>
      <c r="AB13" s="328">
        <v>2.4999999999999998E-2</v>
      </c>
      <c r="AC13" s="327"/>
      <c r="AD13" s="328">
        <v>4.1666666666666666E-3</v>
      </c>
      <c r="AE13" s="327"/>
      <c r="AF13" s="328">
        <v>4.1666666666666666E-3</v>
      </c>
      <c r="AG13" s="327"/>
      <c r="AH13" s="328"/>
      <c r="AI13" s="327"/>
      <c r="AJ13" s="328"/>
      <c r="AK13" s="327"/>
      <c r="AL13" s="328"/>
      <c r="AM13" s="329"/>
      <c r="AN13" s="330" t="s">
        <v>196</v>
      </c>
      <c r="AO13" s="331"/>
      <c r="AP13" s="331"/>
      <c r="AQ13" s="331"/>
      <c r="AR13" s="331"/>
      <c r="AS13" s="331"/>
      <c r="AT13" s="331"/>
      <c r="AU13" s="332"/>
    </row>
    <row r="14" spans="1:47" ht="15.75" customHeight="1" thickTop="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0.32500000000000001</v>
      </c>
      <c r="W14" s="327"/>
      <c r="X14" s="328">
        <v>0.4291666666666667</v>
      </c>
      <c r="Y14" s="329"/>
      <c r="Z14" s="326"/>
      <c r="AA14" s="327"/>
      <c r="AB14" s="328"/>
      <c r="AC14" s="327"/>
      <c r="AD14" s="328"/>
      <c r="AE14" s="327"/>
      <c r="AF14" s="328"/>
      <c r="AG14" s="327"/>
      <c r="AH14" s="328"/>
      <c r="AI14" s="327"/>
      <c r="AJ14" s="328"/>
      <c r="AK14" s="327"/>
      <c r="AL14" s="328">
        <v>0.10416666666666667</v>
      </c>
      <c r="AM14" s="329"/>
      <c r="AN14" s="323" t="s">
        <v>193</v>
      </c>
      <c r="AO14" s="324"/>
      <c r="AP14" s="324"/>
      <c r="AQ14" s="324"/>
      <c r="AR14" s="324"/>
      <c r="AS14" s="324"/>
      <c r="AT14" s="324"/>
      <c r="AU14" s="325"/>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0.4291666666666667</v>
      </c>
      <c r="W15" s="327"/>
      <c r="X15" s="328">
        <v>0.48749999999999999</v>
      </c>
      <c r="Y15" s="329"/>
      <c r="Z15" s="326"/>
      <c r="AA15" s="327"/>
      <c r="AB15" s="328">
        <v>4.9999999999999996E-2</v>
      </c>
      <c r="AC15" s="327"/>
      <c r="AD15" s="328">
        <v>4.1666666666666666E-3</v>
      </c>
      <c r="AE15" s="327"/>
      <c r="AF15" s="328">
        <v>4.1666666666666666E-3</v>
      </c>
      <c r="AG15" s="327"/>
      <c r="AH15" s="328"/>
      <c r="AI15" s="327"/>
      <c r="AJ15" s="328"/>
      <c r="AK15" s="327"/>
      <c r="AL15" s="328"/>
      <c r="AM15" s="329"/>
      <c r="AN15" s="330" t="s">
        <v>197</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0.48749999999999999</v>
      </c>
      <c r="W16" s="327"/>
      <c r="X16" s="328">
        <v>0.52916666666666667</v>
      </c>
      <c r="Y16" s="329"/>
      <c r="Z16" s="326"/>
      <c r="AA16" s="327"/>
      <c r="AB16" s="328"/>
      <c r="AC16" s="327"/>
      <c r="AD16" s="328"/>
      <c r="AE16" s="327"/>
      <c r="AF16" s="328">
        <v>4.1666666666666664E-2</v>
      </c>
      <c r="AG16" s="327"/>
      <c r="AH16" s="328"/>
      <c r="AI16" s="327"/>
      <c r="AJ16" s="328"/>
      <c r="AK16" s="327"/>
      <c r="AL16" s="328"/>
      <c r="AM16" s="329"/>
      <c r="AN16" s="330" t="s">
        <v>198</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0.52916666666666667</v>
      </c>
      <c r="W17" s="327"/>
      <c r="X17" s="328">
        <v>0.78333333333333333</v>
      </c>
      <c r="Y17" s="329"/>
      <c r="Z17" s="326"/>
      <c r="AA17" s="327"/>
      <c r="AB17" s="328">
        <v>0.24583333333333335</v>
      </c>
      <c r="AC17" s="327"/>
      <c r="AD17" s="328">
        <v>4.1666666666666666E-3</v>
      </c>
      <c r="AE17" s="327"/>
      <c r="AF17" s="328">
        <v>4.1666666666666666E-3</v>
      </c>
      <c r="AG17" s="327"/>
      <c r="AH17" s="328"/>
      <c r="AI17" s="327"/>
      <c r="AJ17" s="328"/>
      <c r="AK17" s="327"/>
      <c r="AL17" s="328"/>
      <c r="AM17" s="329"/>
      <c r="AN17" s="330" t="s">
        <v>199</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0.78333333333333333</v>
      </c>
      <c r="W18" s="327"/>
      <c r="X18" s="364">
        <v>1</v>
      </c>
      <c r="Y18" s="365"/>
      <c r="Z18" s="326"/>
      <c r="AA18" s="327"/>
      <c r="AB18" s="328">
        <v>0.20833333333333334</v>
      </c>
      <c r="AC18" s="327"/>
      <c r="AD18" s="328">
        <v>4.1666666666666666E-3</v>
      </c>
      <c r="AE18" s="327"/>
      <c r="AF18" s="328">
        <v>4.1666666666666666E-3</v>
      </c>
      <c r="AG18" s="327"/>
      <c r="AH18" s="328"/>
      <c r="AI18" s="327"/>
      <c r="AJ18" s="328"/>
      <c r="AK18" s="327"/>
      <c r="AL18" s="328"/>
      <c r="AM18" s="329"/>
      <c r="AN18" s="333" t="s">
        <v>200</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4"/>
      <c r="AA19" s="34"/>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64"/>
      <c r="Y20" s="365"/>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64"/>
      <c r="Y21" s="365"/>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c r="W22" s="377"/>
      <c r="X22" s="378"/>
      <c r="Y22" s="328"/>
      <c r="Z22" s="376"/>
      <c r="AA22" s="377"/>
      <c r="AB22" s="328"/>
      <c r="AC22" s="327"/>
      <c r="AD22" s="328"/>
      <c r="AE22" s="327"/>
      <c r="AF22" s="377"/>
      <c r="AG22" s="377"/>
      <c r="AH22" s="377"/>
      <c r="AI22" s="377"/>
      <c r="AJ22" s="377"/>
      <c r="AK22" s="377"/>
      <c r="AL22" s="327"/>
      <c r="AM22" s="328"/>
      <c r="AN22" s="330"/>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c r="W23" s="377"/>
      <c r="X23" s="377"/>
      <c r="Y23" s="328"/>
      <c r="Z23" s="376"/>
      <c r="AA23" s="377"/>
      <c r="AB23" s="328"/>
      <c r="AC23" s="327"/>
      <c r="AD23" s="328"/>
      <c r="AE23" s="327"/>
      <c r="AF23" s="377"/>
      <c r="AG23" s="377"/>
      <c r="AH23" s="377"/>
      <c r="AI23" s="377"/>
      <c r="AJ23" s="377"/>
      <c r="AK23" s="377"/>
      <c r="AL23" s="327"/>
      <c r="AM23" s="328"/>
      <c r="AN23" s="330"/>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0.54166666666666674</v>
      </c>
      <c r="AC31" s="425"/>
      <c r="AD31" s="425">
        <f>SUM(AD9:AE30)</f>
        <v>2.0833333333333332E-2</v>
      </c>
      <c r="AE31" s="425"/>
      <c r="AF31" s="425">
        <f>SUM(AF9:AG30)</f>
        <v>0.15000000000000002</v>
      </c>
      <c r="AG31" s="425"/>
      <c r="AH31" s="425">
        <f>SUM(AH9:AI30)</f>
        <v>0</v>
      </c>
      <c r="AI31" s="425"/>
      <c r="AJ31" s="425">
        <f>SUM(AJ9:AK30)</f>
        <v>0</v>
      </c>
      <c r="AK31" s="425"/>
      <c r="AL31" s="439">
        <f>SUM(AL9:AM30)</f>
        <v>0.28749999999999998</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15617</v>
      </c>
      <c r="Y35" s="436"/>
      <c r="Z35" s="436"/>
      <c r="AA35" s="56" t="s">
        <v>79</v>
      </c>
      <c r="AB35" s="437">
        <v>1975</v>
      </c>
      <c r="AC35" s="438"/>
      <c r="AD35" s="438"/>
      <c r="AE35" s="57" t="s">
        <v>79</v>
      </c>
      <c r="AF35" s="437">
        <v>0</v>
      </c>
      <c r="AG35" s="438"/>
      <c r="AH35" s="438"/>
      <c r="AI35" s="56" t="s">
        <v>79</v>
      </c>
      <c r="AJ35" s="437">
        <v>0</v>
      </c>
      <c r="AK35" s="438"/>
      <c r="AL35" s="438"/>
      <c r="AM35" s="56" t="s">
        <v>79</v>
      </c>
      <c r="AN35" s="441">
        <f>(X35+AF35)-(AB35+AJ35)</f>
        <v>13642</v>
      </c>
      <c r="AO35" s="442"/>
      <c r="AP35" s="56" t="s">
        <v>79</v>
      </c>
      <c r="AQ35" s="443"/>
      <c r="AR35" s="444"/>
      <c r="AS35" s="444"/>
      <c r="AT35" s="444"/>
      <c r="AU35" s="445"/>
    </row>
    <row r="36" spans="1:47" ht="15.75" customHeight="1">
      <c r="A36" s="140" t="s">
        <v>81</v>
      </c>
      <c r="B36" s="58"/>
      <c r="C36" s="58"/>
      <c r="D36" s="58"/>
      <c r="E36" s="58"/>
      <c r="F36" s="58"/>
      <c r="G36" s="59"/>
      <c r="H36" s="453">
        <f>SUM(AB9:AC30)</f>
        <v>0.54166666666666674</v>
      </c>
      <c r="I36" s="454"/>
      <c r="J36" s="454"/>
      <c r="K36" s="455">
        <v>120</v>
      </c>
      <c r="L36" s="456"/>
      <c r="M36" s="60" t="s">
        <v>79</v>
      </c>
      <c r="N36" s="457">
        <f t="shared" si="2"/>
        <v>1560.0000000000002</v>
      </c>
      <c r="O36" s="458"/>
      <c r="P36" s="60" t="s">
        <v>79</v>
      </c>
      <c r="Q36" s="51"/>
      <c r="R36" s="462" t="s">
        <v>82</v>
      </c>
      <c r="S36" s="463"/>
      <c r="T36" s="463"/>
      <c r="U36" s="463"/>
      <c r="V36" s="463"/>
      <c r="W36" s="463"/>
      <c r="X36" s="460">
        <v>45000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43000</v>
      </c>
      <c r="AO36" s="449"/>
      <c r="AP36" s="61" t="s">
        <v>79</v>
      </c>
      <c r="AQ36" s="450"/>
      <c r="AR36" s="451"/>
      <c r="AS36" s="451"/>
      <c r="AT36" s="451"/>
      <c r="AU36" s="452"/>
    </row>
    <row r="37" spans="1:47" ht="15.75" customHeight="1">
      <c r="A37" s="140" t="s">
        <v>83</v>
      </c>
      <c r="B37" s="58"/>
      <c r="C37" s="58"/>
      <c r="D37" s="58"/>
      <c r="E37" s="58"/>
      <c r="F37" s="58"/>
      <c r="G37" s="59"/>
      <c r="H37" s="453">
        <f>SUM(AD9:AE30)</f>
        <v>2.0833333333333332E-2</v>
      </c>
      <c r="I37" s="454"/>
      <c r="J37" s="454"/>
      <c r="K37" s="455">
        <v>89</v>
      </c>
      <c r="L37" s="456"/>
      <c r="M37" s="60" t="s">
        <v>79</v>
      </c>
      <c r="N37" s="457">
        <f t="shared" si="2"/>
        <v>44.5</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40" t="s">
        <v>85</v>
      </c>
      <c r="B38" s="58"/>
      <c r="C38" s="58"/>
      <c r="D38" s="58"/>
      <c r="E38" s="58"/>
      <c r="F38" s="58"/>
      <c r="G38" s="59"/>
      <c r="H38" s="453">
        <f>SUM(AF9:AG30)</f>
        <v>0.15000000000000002</v>
      </c>
      <c r="I38" s="454"/>
      <c r="J38" s="454"/>
      <c r="K38" s="455">
        <v>89</v>
      </c>
      <c r="L38" s="456"/>
      <c r="M38" s="60" t="s">
        <v>79</v>
      </c>
      <c r="N38" s="457">
        <f t="shared" si="2"/>
        <v>320.40000000000003</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40"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40"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40" t="s">
        <v>92</v>
      </c>
      <c r="B41" s="58"/>
      <c r="C41" s="58"/>
      <c r="D41" s="58"/>
      <c r="E41" s="58"/>
      <c r="F41" s="58"/>
      <c r="G41" s="59"/>
      <c r="H41" s="453">
        <f>SUM(AL9:AM30)</f>
        <v>0.28749999999999998</v>
      </c>
      <c r="I41" s="454"/>
      <c r="J41" s="454"/>
      <c r="K41" s="455">
        <v>8</v>
      </c>
      <c r="L41" s="456"/>
      <c r="M41" s="60" t="s">
        <v>79</v>
      </c>
      <c r="N41" s="457">
        <f t="shared" si="2"/>
        <v>55.199999999999996</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40"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1980.1000000000004</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44045</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44045</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37" t="s">
        <v>141</v>
      </c>
      <c r="AH71" s="138"/>
      <c r="AI71" s="138"/>
      <c r="AJ71" s="138"/>
      <c r="AK71" s="138"/>
      <c r="AL71" s="136"/>
      <c r="AM71" s="137" t="s">
        <v>142</v>
      </c>
      <c r="AN71" s="138"/>
      <c r="AO71" s="138"/>
      <c r="AP71" s="139"/>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37" t="s">
        <v>147</v>
      </c>
      <c r="AH72" s="138"/>
      <c r="AI72" s="138"/>
      <c r="AJ72" s="138"/>
      <c r="AK72" s="138"/>
      <c r="AL72" s="136"/>
      <c r="AM72" s="137" t="s">
        <v>145</v>
      </c>
      <c r="AN72" s="138"/>
      <c r="AO72" s="138"/>
      <c r="AP72" s="139"/>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37" t="s">
        <v>181</v>
      </c>
      <c r="AH73" s="138"/>
      <c r="AI73" s="138"/>
      <c r="AJ73" s="138"/>
      <c r="AK73" s="138"/>
      <c r="AL73" s="136"/>
      <c r="AM73" s="137" t="s">
        <v>148</v>
      </c>
      <c r="AN73" s="138"/>
      <c r="AO73" s="138"/>
      <c r="AP73" s="139"/>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37" t="s">
        <v>150</v>
      </c>
      <c r="AH74" s="138"/>
      <c r="AI74" s="138"/>
      <c r="AJ74" s="138"/>
      <c r="AK74" s="138"/>
      <c r="AL74" s="136"/>
      <c r="AM74" s="137" t="s">
        <v>151</v>
      </c>
      <c r="AN74" s="138"/>
      <c r="AO74" s="138"/>
      <c r="AP74" s="139"/>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37" t="s">
        <v>153</v>
      </c>
      <c r="AH75" s="138"/>
      <c r="AI75" s="138"/>
      <c r="AJ75" s="138"/>
      <c r="AK75" s="138"/>
      <c r="AL75" s="136"/>
      <c r="AM75" s="137" t="s">
        <v>154</v>
      </c>
      <c r="AN75" s="138"/>
      <c r="AO75" s="138"/>
      <c r="AP75" s="139"/>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37" t="s">
        <v>156</v>
      </c>
      <c r="AH76" s="138"/>
      <c r="AI76" s="138"/>
      <c r="AJ76" s="138"/>
      <c r="AK76" s="138"/>
      <c r="AL76" s="136"/>
      <c r="AM76" s="137" t="s">
        <v>154</v>
      </c>
      <c r="AN76" s="138"/>
      <c r="AO76" s="138" t="s">
        <v>143</v>
      </c>
      <c r="AP76" s="139"/>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37" t="s">
        <v>158</v>
      </c>
      <c r="AH77" s="138"/>
      <c r="AI77" s="138"/>
      <c r="AJ77" s="138"/>
      <c r="AK77" s="138"/>
      <c r="AL77" s="136"/>
      <c r="AM77" s="137" t="s">
        <v>159</v>
      </c>
      <c r="AN77" s="138"/>
      <c r="AO77" s="138"/>
      <c r="AP77" s="139"/>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44046</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48" t="s">
        <v>16</v>
      </c>
      <c r="L8" s="149"/>
      <c r="M8" s="149"/>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2.9166666666666664E-2</v>
      </c>
      <c r="Y9" s="322"/>
      <c r="Z9" s="319"/>
      <c r="AA9" s="320"/>
      <c r="AB9" s="321">
        <v>2.4999999999999998E-2</v>
      </c>
      <c r="AC9" s="320"/>
      <c r="AD9" s="321"/>
      <c r="AE9" s="320"/>
      <c r="AF9" s="321">
        <v>4.1666666666666666E-3</v>
      </c>
      <c r="AG9" s="320"/>
      <c r="AH9" s="321"/>
      <c r="AI9" s="320"/>
      <c r="AJ9" s="321"/>
      <c r="AK9" s="320"/>
      <c r="AL9" s="321"/>
      <c r="AM9" s="322"/>
      <c r="AN9" s="323" t="s">
        <v>201</v>
      </c>
      <c r="AO9" s="324"/>
      <c r="AP9" s="324"/>
      <c r="AQ9" s="324"/>
      <c r="AR9" s="324"/>
      <c r="AS9" s="324"/>
      <c r="AT9" s="324"/>
      <c r="AU9" s="325"/>
    </row>
    <row r="10" spans="1:47" ht="15.75" customHeight="1" thickTop="1">
      <c r="A10" s="24"/>
      <c r="B10" s="24"/>
      <c r="C10" s="24"/>
      <c r="D10" s="24"/>
      <c r="E10" s="25"/>
      <c r="F10" s="25"/>
      <c r="G10" s="25"/>
      <c r="H10" s="25"/>
      <c r="I10" s="25"/>
      <c r="J10" s="25"/>
      <c r="U10" s="26"/>
      <c r="V10" s="326">
        <v>2.9166666666666664E-2</v>
      </c>
      <c r="W10" s="327"/>
      <c r="X10" s="328">
        <v>0.13333333333333333</v>
      </c>
      <c r="Y10" s="329"/>
      <c r="Z10" s="326"/>
      <c r="AA10" s="327"/>
      <c r="AB10" s="328"/>
      <c r="AC10" s="327"/>
      <c r="AD10" s="328"/>
      <c r="AE10" s="327"/>
      <c r="AF10" s="328"/>
      <c r="AG10" s="327"/>
      <c r="AH10" s="328"/>
      <c r="AI10" s="327"/>
      <c r="AJ10" s="328"/>
      <c r="AK10" s="327"/>
      <c r="AL10" s="328">
        <v>0.10416666666666667</v>
      </c>
      <c r="AM10" s="329"/>
      <c r="AN10" s="330" t="s">
        <v>183</v>
      </c>
      <c r="AO10" s="331"/>
      <c r="AP10" s="331"/>
      <c r="AQ10" s="331"/>
      <c r="AR10" s="331"/>
      <c r="AS10" s="331"/>
      <c r="AT10" s="331"/>
      <c r="AU10" s="33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26">
        <v>0.13333333333333333</v>
      </c>
      <c r="W11" s="327"/>
      <c r="X11" s="328">
        <v>0.20833333333333334</v>
      </c>
      <c r="Y11" s="329"/>
      <c r="Z11" s="326"/>
      <c r="AA11" s="327"/>
      <c r="AB11" s="328"/>
      <c r="AC11" s="327"/>
      <c r="AD11" s="328"/>
      <c r="AE11" s="327"/>
      <c r="AF11" s="328">
        <v>7.4999999999999997E-2</v>
      </c>
      <c r="AG11" s="327"/>
      <c r="AH11" s="328"/>
      <c r="AI11" s="327"/>
      <c r="AJ11" s="328"/>
      <c r="AK11" s="327"/>
      <c r="AL11" s="328"/>
      <c r="AM11" s="329"/>
      <c r="AN11" s="330" t="s">
        <v>202</v>
      </c>
      <c r="AO11" s="331"/>
      <c r="AP11" s="331"/>
      <c r="AQ11" s="331"/>
      <c r="AR11" s="331"/>
      <c r="AS11" s="331"/>
      <c r="AT11" s="331"/>
      <c r="AU11" s="332"/>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0.20833333333333334</v>
      </c>
      <c r="W12" s="327"/>
      <c r="X12" s="328">
        <v>0.3125</v>
      </c>
      <c r="Y12" s="329"/>
      <c r="Z12" s="326"/>
      <c r="AA12" s="327"/>
      <c r="AB12" s="328"/>
      <c r="AC12" s="327"/>
      <c r="AD12" s="328"/>
      <c r="AE12" s="327"/>
      <c r="AF12" s="328"/>
      <c r="AG12" s="327"/>
      <c r="AH12" s="328"/>
      <c r="AI12" s="327"/>
      <c r="AJ12" s="328"/>
      <c r="AK12" s="327"/>
      <c r="AL12" s="328">
        <v>0.10416666666666667</v>
      </c>
      <c r="AM12" s="329"/>
      <c r="AN12" s="330" t="s">
        <v>183</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0.3125</v>
      </c>
      <c r="W13" s="327"/>
      <c r="X13" s="328">
        <v>0.3666666666666667</v>
      </c>
      <c r="Y13" s="329"/>
      <c r="Z13" s="326"/>
      <c r="AA13" s="327"/>
      <c r="AB13" s="328">
        <v>4.5833333333333337E-2</v>
      </c>
      <c r="AC13" s="327"/>
      <c r="AD13" s="328">
        <v>4.1666666666666666E-3</v>
      </c>
      <c r="AE13" s="327"/>
      <c r="AF13" s="328">
        <v>4.1666666666666666E-3</v>
      </c>
      <c r="AG13" s="327"/>
      <c r="AH13" s="328"/>
      <c r="AI13" s="327"/>
      <c r="AJ13" s="328"/>
      <c r="AK13" s="327"/>
      <c r="AL13" s="328"/>
      <c r="AM13" s="329"/>
      <c r="AN13" s="330" t="s">
        <v>203</v>
      </c>
      <c r="AO13" s="331"/>
      <c r="AP13" s="331"/>
      <c r="AQ13" s="331"/>
      <c r="AR13" s="331"/>
      <c r="AS13" s="331"/>
      <c r="AT13" s="331"/>
      <c r="AU13" s="332"/>
    </row>
    <row r="14" spans="1:47" ht="15.75" customHeight="1" thickTop="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0.3666666666666667</v>
      </c>
      <c r="W14" s="327"/>
      <c r="X14" s="328">
        <v>0.41666666666666669</v>
      </c>
      <c r="Y14" s="329"/>
      <c r="Z14" s="326"/>
      <c r="AA14" s="327"/>
      <c r="AB14" s="328">
        <v>4.1666666666666664E-2</v>
      </c>
      <c r="AC14" s="327"/>
      <c r="AD14" s="328">
        <v>4.1666666666666666E-3</v>
      </c>
      <c r="AE14" s="327"/>
      <c r="AF14" s="328">
        <v>4.1666666666666666E-3</v>
      </c>
      <c r="AG14" s="327"/>
      <c r="AH14" s="328"/>
      <c r="AI14" s="327"/>
      <c r="AJ14" s="328"/>
      <c r="AK14" s="327"/>
      <c r="AL14" s="328"/>
      <c r="AM14" s="329"/>
      <c r="AN14" s="323" t="s">
        <v>204</v>
      </c>
      <c r="AO14" s="324"/>
      <c r="AP14" s="324"/>
      <c r="AQ14" s="324"/>
      <c r="AR14" s="324"/>
      <c r="AS14" s="324"/>
      <c r="AT14" s="324"/>
      <c r="AU14" s="325"/>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0.41666666666666669</v>
      </c>
      <c r="W15" s="327"/>
      <c r="X15" s="328">
        <v>0.48749999999999999</v>
      </c>
      <c r="Y15" s="329"/>
      <c r="Z15" s="326"/>
      <c r="AA15" s="327"/>
      <c r="AB15" s="328"/>
      <c r="AC15" s="327"/>
      <c r="AD15" s="328"/>
      <c r="AE15" s="327"/>
      <c r="AF15" s="328">
        <v>7.0833333333333331E-2</v>
      </c>
      <c r="AG15" s="327"/>
      <c r="AH15" s="328"/>
      <c r="AI15" s="327"/>
      <c r="AJ15" s="328"/>
      <c r="AK15" s="327"/>
      <c r="AL15" s="328"/>
      <c r="AM15" s="329"/>
      <c r="AN15" s="330" t="s">
        <v>205</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0.48749999999999999</v>
      </c>
      <c r="W16" s="327"/>
      <c r="X16" s="328">
        <v>0.66666666666666663</v>
      </c>
      <c r="Y16" s="329"/>
      <c r="Z16" s="326"/>
      <c r="AA16" s="327"/>
      <c r="AB16" s="328"/>
      <c r="AC16" s="327"/>
      <c r="AD16" s="328"/>
      <c r="AE16" s="327"/>
      <c r="AF16" s="328"/>
      <c r="AG16" s="327"/>
      <c r="AH16" s="328"/>
      <c r="AI16" s="327"/>
      <c r="AJ16" s="328"/>
      <c r="AK16" s="327"/>
      <c r="AL16" s="328">
        <v>0.17916666666666667</v>
      </c>
      <c r="AM16" s="329"/>
      <c r="AN16" s="330" t="s">
        <v>183</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0.66666666666666663</v>
      </c>
      <c r="W17" s="327"/>
      <c r="X17" s="328">
        <v>0.73333333333333339</v>
      </c>
      <c r="Y17" s="329"/>
      <c r="Z17" s="326"/>
      <c r="AA17" s="327"/>
      <c r="AB17" s="328"/>
      <c r="AC17" s="327"/>
      <c r="AD17" s="328"/>
      <c r="AE17" s="327"/>
      <c r="AF17" s="328">
        <v>6.6666666666666666E-2</v>
      </c>
      <c r="AG17" s="327"/>
      <c r="AH17" s="328"/>
      <c r="AI17" s="327"/>
      <c r="AJ17" s="328"/>
      <c r="AK17" s="327"/>
      <c r="AL17" s="328"/>
      <c r="AM17" s="329"/>
      <c r="AN17" s="330" t="s">
        <v>206</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0.73333333333333339</v>
      </c>
      <c r="W18" s="327"/>
      <c r="X18" s="364">
        <v>0.8125</v>
      </c>
      <c r="Y18" s="365"/>
      <c r="Z18" s="326"/>
      <c r="AA18" s="327"/>
      <c r="AB18" s="328"/>
      <c r="AC18" s="327"/>
      <c r="AD18" s="328"/>
      <c r="AE18" s="327"/>
      <c r="AF18" s="328"/>
      <c r="AG18" s="327"/>
      <c r="AH18" s="328"/>
      <c r="AI18" s="327"/>
      <c r="AJ18" s="328"/>
      <c r="AK18" s="327"/>
      <c r="AL18" s="328">
        <v>7.9166666666666663E-2</v>
      </c>
      <c r="AM18" s="329"/>
      <c r="AN18" s="330" t="s">
        <v>183</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0.8125</v>
      </c>
      <c r="W19" s="327"/>
      <c r="X19" s="364">
        <v>0.8833333333333333</v>
      </c>
      <c r="Y19" s="365"/>
      <c r="Z19" s="34"/>
      <c r="AA19" s="34"/>
      <c r="AB19" s="328"/>
      <c r="AC19" s="327"/>
      <c r="AD19" s="328"/>
      <c r="AE19" s="327"/>
      <c r="AF19" s="328">
        <v>7.0833333333333331E-2</v>
      </c>
      <c r="AG19" s="327"/>
      <c r="AH19" s="328"/>
      <c r="AI19" s="327"/>
      <c r="AJ19" s="328"/>
      <c r="AK19" s="327"/>
      <c r="AL19" s="328"/>
      <c r="AM19" s="329"/>
      <c r="AN19" s="330" t="s">
        <v>202</v>
      </c>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0.8833333333333333</v>
      </c>
      <c r="W20" s="327"/>
      <c r="X20" s="364">
        <v>1</v>
      </c>
      <c r="Y20" s="365"/>
      <c r="Z20" s="326"/>
      <c r="AA20" s="327"/>
      <c r="AB20" s="328"/>
      <c r="AC20" s="327"/>
      <c r="AD20" s="328"/>
      <c r="AE20" s="327"/>
      <c r="AF20" s="328"/>
      <c r="AG20" s="327"/>
      <c r="AH20" s="328"/>
      <c r="AI20" s="327"/>
      <c r="AJ20" s="328"/>
      <c r="AK20" s="327"/>
      <c r="AL20" s="328">
        <v>0.11666666666666665</v>
      </c>
      <c r="AM20" s="329"/>
      <c r="AN20" s="330" t="s">
        <v>183</v>
      </c>
      <c r="AO20" s="331"/>
      <c r="AP20" s="331"/>
      <c r="AQ20" s="331"/>
      <c r="AR20" s="331"/>
      <c r="AS20" s="331"/>
      <c r="AT20" s="331"/>
      <c r="AU20" s="332"/>
    </row>
    <row r="21" spans="1:47" ht="15.75" customHeigh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64"/>
      <c r="Y21" s="365"/>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c r="W22" s="377"/>
      <c r="X22" s="378"/>
      <c r="Y22" s="328"/>
      <c r="Z22" s="376"/>
      <c r="AA22" s="377"/>
      <c r="AB22" s="328"/>
      <c r="AC22" s="327"/>
      <c r="AD22" s="328"/>
      <c r="AE22" s="327"/>
      <c r="AF22" s="377"/>
      <c r="AG22" s="377"/>
      <c r="AH22" s="377"/>
      <c r="AI22" s="377"/>
      <c r="AJ22" s="377"/>
      <c r="AK22" s="377"/>
      <c r="AL22" s="327"/>
      <c r="AM22" s="328"/>
      <c r="AN22" s="330"/>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c r="W23" s="377"/>
      <c r="X23" s="377"/>
      <c r="Y23" s="328"/>
      <c r="Z23" s="376"/>
      <c r="AA23" s="377"/>
      <c r="AB23" s="328"/>
      <c r="AC23" s="327"/>
      <c r="AD23" s="328"/>
      <c r="AE23" s="327"/>
      <c r="AF23" s="377"/>
      <c r="AG23" s="377"/>
      <c r="AH23" s="377"/>
      <c r="AI23" s="377"/>
      <c r="AJ23" s="377"/>
      <c r="AK23" s="377"/>
      <c r="AL23" s="327"/>
      <c r="AM23" s="328"/>
      <c r="AN23" s="330"/>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0.11249999999999999</v>
      </c>
      <c r="AC31" s="425"/>
      <c r="AD31" s="425">
        <f>SUM(AD9:AE30)</f>
        <v>8.3333333333333332E-3</v>
      </c>
      <c r="AE31" s="425"/>
      <c r="AF31" s="425">
        <f>SUM(AF9:AG30)</f>
        <v>0.29583333333333328</v>
      </c>
      <c r="AG31" s="425"/>
      <c r="AH31" s="425">
        <f>SUM(AH9:AI30)</f>
        <v>0</v>
      </c>
      <c r="AI31" s="425"/>
      <c r="AJ31" s="425">
        <f>SUM(AJ9:AK30)</f>
        <v>0</v>
      </c>
      <c r="AK31" s="425"/>
      <c r="AL31" s="439">
        <f>SUM(AL9:AM30)</f>
        <v>0.58333333333333337</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13642</v>
      </c>
      <c r="Y35" s="436"/>
      <c r="Z35" s="436"/>
      <c r="AA35" s="56" t="s">
        <v>79</v>
      </c>
      <c r="AB35" s="437">
        <v>1082</v>
      </c>
      <c r="AC35" s="438"/>
      <c r="AD35" s="438"/>
      <c r="AE35" s="57" t="s">
        <v>79</v>
      </c>
      <c r="AF35" s="437">
        <v>0</v>
      </c>
      <c r="AG35" s="438"/>
      <c r="AH35" s="438"/>
      <c r="AI35" s="56" t="s">
        <v>79</v>
      </c>
      <c r="AJ35" s="437">
        <v>0</v>
      </c>
      <c r="AK35" s="438"/>
      <c r="AL35" s="438"/>
      <c r="AM35" s="56" t="s">
        <v>79</v>
      </c>
      <c r="AN35" s="441">
        <f>(X35+AF35)-(AB35+AJ35)</f>
        <v>12560</v>
      </c>
      <c r="AO35" s="442"/>
      <c r="AP35" s="56" t="s">
        <v>79</v>
      </c>
      <c r="AQ35" s="443"/>
      <c r="AR35" s="444"/>
      <c r="AS35" s="444"/>
      <c r="AT35" s="444"/>
      <c r="AU35" s="445"/>
    </row>
    <row r="36" spans="1:47" ht="15.75" customHeight="1">
      <c r="A36" s="147" t="s">
        <v>81</v>
      </c>
      <c r="B36" s="58"/>
      <c r="C36" s="58"/>
      <c r="D36" s="58"/>
      <c r="E36" s="58"/>
      <c r="F36" s="58"/>
      <c r="G36" s="59"/>
      <c r="H36" s="453">
        <f>SUM(AB9:AC30)</f>
        <v>0.11249999999999999</v>
      </c>
      <c r="I36" s="454"/>
      <c r="J36" s="454"/>
      <c r="K36" s="455">
        <v>120</v>
      </c>
      <c r="L36" s="456"/>
      <c r="M36" s="60" t="s">
        <v>79</v>
      </c>
      <c r="N36" s="457">
        <f t="shared" si="2"/>
        <v>323.99999999999994</v>
      </c>
      <c r="O36" s="458"/>
      <c r="P36" s="60" t="s">
        <v>79</v>
      </c>
      <c r="Q36" s="51"/>
      <c r="R36" s="462" t="s">
        <v>82</v>
      </c>
      <c r="S36" s="463"/>
      <c r="T36" s="463"/>
      <c r="U36" s="463"/>
      <c r="V36" s="463"/>
      <c r="W36" s="463"/>
      <c r="X36" s="460">
        <v>43000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41000</v>
      </c>
      <c r="AO36" s="449"/>
      <c r="AP36" s="61" t="s">
        <v>79</v>
      </c>
      <c r="AQ36" s="450"/>
      <c r="AR36" s="451"/>
      <c r="AS36" s="451"/>
      <c r="AT36" s="451"/>
      <c r="AU36" s="452"/>
    </row>
    <row r="37" spans="1:47" ht="15.75" customHeight="1">
      <c r="A37" s="147" t="s">
        <v>83</v>
      </c>
      <c r="B37" s="58"/>
      <c r="C37" s="58"/>
      <c r="D37" s="58"/>
      <c r="E37" s="58"/>
      <c r="F37" s="58"/>
      <c r="G37" s="59"/>
      <c r="H37" s="453">
        <f>SUM(AD9:AE30)</f>
        <v>8.3333333333333332E-3</v>
      </c>
      <c r="I37" s="454"/>
      <c r="J37" s="454"/>
      <c r="K37" s="455">
        <v>89</v>
      </c>
      <c r="L37" s="456"/>
      <c r="M37" s="60" t="s">
        <v>79</v>
      </c>
      <c r="N37" s="457">
        <f t="shared" si="2"/>
        <v>17.8</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47" t="s">
        <v>85</v>
      </c>
      <c r="B38" s="58"/>
      <c r="C38" s="58"/>
      <c r="D38" s="58"/>
      <c r="E38" s="58"/>
      <c r="F38" s="58"/>
      <c r="G38" s="59"/>
      <c r="H38" s="453">
        <f>SUM(AF9:AG30)</f>
        <v>0.29583333333333328</v>
      </c>
      <c r="I38" s="454"/>
      <c r="J38" s="454"/>
      <c r="K38" s="455">
        <v>89</v>
      </c>
      <c r="L38" s="456"/>
      <c r="M38" s="60" t="s">
        <v>79</v>
      </c>
      <c r="N38" s="457">
        <f t="shared" si="2"/>
        <v>631.89999999999986</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47"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47"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47" t="s">
        <v>92</v>
      </c>
      <c r="B41" s="58"/>
      <c r="C41" s="58"/>
      <c r="D41" s="58"/>
      <c r="E41" s="58"/>
      <c r="F41" s="58"/>
      <c r="G41" s="59"/>
      <c r="H41" s="453">
        <f>SUM(AL9:AM30)</f>
        <v>0.58333333333333337</v>
      </c>
      <c r="I41" s="454"/>
      <c r="J41" s="454"/>
      <c r="K41" s="455">
        <v>8</v>
      </c>
      <c r="L41" s="456"/>
      <c r="M41" s="60" t="s">
        <v>79</v>
      </c>
      <c r="N41" s="457">
        <f t="shared" si="2"/>
        <v>112</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47"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1085.6999999999998</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44046</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44046</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44" t="s">
        <v>141</v>
      </c>
      <c r="AH71" s="145"/>
      <c r="AI71" s="145"/>
      <c r="AJ71" s="145"/>
      <c r="AK71" s="145"/>
      <c r="AL71" s="143"/>
      <c r="AM71" s="144" t="s">
        <v>142</v>
      </c>
      <c r="AN71" s="145"/>
      <c r="AO71" s="145"/>
      <c r="AP71" s="146"/>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44" t="s">
        <v>147</v>
      </c>
      <c r="AH72" s="145"/>
      <c r="AI72" s="145"/>
      <c r="AJ72" s="145"/>
      <c r="AK72" s="145"/>
      <c r="AL72" s="143"/>
      <c r="AM72" s="144" t="s">
        <v>145</v>
      </c>
      <c r="AN72" s="145"/>
      <c r="AO72" s="145"/>
      <c r="AP72" s="146"/>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44" t="s">
        <v>181</v>
      </c>
      <c r="AH73" s="145"/>
      <c r="AI73" s="145"/>
      <c r="AJ73" s="145"/>
      <c r="AK73" s="145"/>
      <c r="AL73" s="143"/>
      <c r="AM73" s="144" t="s">
        <v>148</v>
      </c>
      <c r="AN73" s="145"/>
      <c r="AO73" s="145"/>
      <c r="AP73" s="146"/>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44" t="s">
        <v>150</v>
      </c>
      <c r="AH74" s="145"/>
      <c r="AI74" s="145"/>
      <c r="AJ74" s="145"/>
      <c r="AK74" s="145"/>
      <c r="AL74" s="143"/>
      <c r="AM74" s="144" t="s">
        <v>151</v>
      </c>
      <c r="AN74" s="145"/>
      <c r="AO74" s="145"/>
      <c r="AP74" s="146"/>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44" t="s">
        <v>153</v>
      </c>
      <c r="AH75" s="145"/>
      <c r="AI75" s="145"/>
      <c r="AJ75" s="145"/>
      <c r="AK75" s="145"/>
      <c r="AL75" s="143"/>
      <c r="AM75" s="144" t="s">
        <v>154</v>
      </c>
      <c r="AN75" s="145"/>
      <c r="AO75" s="145"/>
      <c r="AP75" s="146"/>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44" t="s">
        <v>156</v>
      </c>
      <c r="AH76" s="145"/>
      <c r="AI76" s="145"/>
      <c r="AJ76" s="145"/>
      <c r="AK76" s="145"/>
      <c r="AL76" s="143"/>
      <c r="AM76" s="144" t="s">
        <v>154</v>
      </c>
      <c r="AN76" s="145"/>
      <c r="AO76" s="145" t="s">
        <v>143</v>
      </c>
      <c r="AP76" s="146"/>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44" t="s">
        <v>158</v>
      </c>
      <c r="AH77" s="145"/>
      <c r="AI77" s="145"/>
      <c r="AJ77" s="145"/>
      <c r="AK77" s="145"/>
      <c r="AL77" s="143"/>
      <c r="AM77" s="144" t="s">
        <v>159</v>
      </c>
      <c r="AN77" s="145"/>
      <c r="AO77" s="145"/>
      <c r="AP77" s="146"/>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44047</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53" t="s">
        <v>16</v>
      </c>
      <c r="L8" s="154"/>
      <c r="M8" s="154"/>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4.9999999999999996E-2</v>
      </c>
      <c r="Y9" s="322"/>
      <c r="Z9" s="319"/>
      <c r="AA9" s="320"/>
      <c r="AB9" s="321"/>
      <c r="AC9" s="320"/>
      <c r="AD9" s="321"/>
      <c r="AE9" s="320"/>
      <c r="AF9" s="321"/>
      <c r="AG9" s="320"/>
      <c r="AH9" s="321"/>
      <c r="AI9" s="320"/>
      <c r="AJ9" s="321"/>
      <c r="AK9" s="320"/>
      <c r="AL9" s="321">
        <v>4.9999999999999996E-2</v>
      </c>
      <c r="AM9" s="322"/>
      <c r="AN9" s="323" t="s">
        <v>189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4.9999999999999996E-2</v>
      </c>
      <c r="W10" s="327"/>
      <c r="X10" s="328">
        <v>0.12916666666666668</v>
      </c>
      <c r="Y10" s="329"/>
      <c r="Z10" s="326"/>
      <c r="AA10" s="327"/>
      <c r="AB10" s="328"/>
      <c r="AC10" s="327"/>
      <c r="AD10" s="328"/>
      <c r="AE10" s="327"/>
      <c r="AF10" s="328">
        <v>7.9166666666666663E-2</v>
      </c>
      <c r="AG10" s="327"/>
      <c r="AH10" s="328"/>
      <c r="AI10" s="327"/>
      <c r="AJ10" s="328"/>
      <c r="AK10" s="327"/>
      <c r="AL10" s="328"/>
      <c r="AM10" s="329"/>
      <c r="AN10" s="330" t="s">
        <v>207</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0.12916666666666668</v>
      </c>
      <c r="W11" s="327"/>
      <c r="X11" s="328">
        <v>0.29166666666666669</v>
      </c>
      <c r="Y11" s="329"/>
      <c r="Z11" s="326"/>
      <c r="AA11" s="327"/>
      <c r="AB11" s="328"/>
      <c r="AC11" s="327"/>
      <c r="AD11" s="328"/>
      <c r="AE11" s="327"/>
      <c r="AF11" s="328"/>
      <c r="AG11" s="327"/>
      <c r="AH11" s="328"/>
      <c r="AI11" s="327"/>
      <c r="AJ11" s="328"/>
      <c r="AK11" s="327"/>
      <c r="AL11" s="328">
        <v>0.16250000000000001</v>
      </c>
      <c r="AM11" s="329"/>
      <c r="AN11" s="323" t="s">
        <v>189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0.29166666666666669</v>
      </c>
      <c r="W12" s="327"/>
      <c r="X12" s="328">
        <v>0.35416666666666669</v>
      </c>
      <c r="Y12" s="329"/>
      <c r="Z12" s="326"/>
      <c r="AA12" s="327"/>
      <c r="AB12" s="328"/>
      <c r="AC12" s="327"/>
      <c r="AD12" s="328"/>
      <c r="AE12" s="327"/>
      <c r="AF12" s="328">
        <v>6.25E-2</v>
      </c>
      <c r="AG12" s="327"/>
      <c r="AH12" s="328"/>
      <c r="AI12" s="327"/>
      <c r="AJ12" s="328"/>
      <c r="AK12" s="327"/>
      <c r="AL12" s="328"/>
      <c r="AM12" s="329"/>
      <c r="AN12" s="330" t="s">
        <v>208</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0.35416666666666669</v>
      </c>
      <c r="W13" s="327"/>
      <c r="X13" s="328">
        <v>0.72916666666666663</v>
      </c>
      <c r="Y13" s="329"/>
      <c r="Z13" s="326"/>
      <c r="AA13" s="327"/>
      <c r="AB13" s="328"/>
      <c r="AC13" s="327"/>
      <c r="AD13" s="328"/>
      <c r="AE13" s="327"/>
      <c r="AF13" s="328"/>
      <c r="AG13" s="327"/>
      <c r="AH13" s="328"/>
      <c r="AI13" s="327"/>
      <c r="AJ13" s="328"/>
      <c r="AK13" s="327"/>
      <c r="AL13" s="328">
        <v>0.375</v>
      </c>
      <c r="AM13" s="329"/>
      <c r="AN13" s="323" t="s">
        <v>189</v>
      </c>
      <c r="AO13" s="324"/>
      <c r="AP13" s="324"/>
      <c r="AQ13" s="324"/>
      <c r="AR13" s="324"/>
      <c r="AS13" s="324"/>
      <c r="AT13" s="324"/>
      <c r="AU13" s="325"/>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0.72916666666666663</v>
      </c>
      <c r="W14" s="327"/>
      <c r="X14" s="328">
        <v>0.82500000000000007</v>
      </c>
      <c r="Y14" s="329"/>
      <c r="Z14" s="326"/>
      <c r="AA14" s="327"/>
      <c r="AB14" s="328"/>
      <c r="AC14" s="327"/>
      <c r="AD14" s="328"/>
      <c r="AE14" s="327"/>
      <c r="AF14" s="328">
        <v>9.5833333333333326E-2</v>
      </c>
      <c r="AG14" s="327"/>
      <c r="AH14" s="328"/>
      <c r="AI14" s="327"/>
      <c r="AJ14" s="328"/>
      <c r="AK14" s="327"/>
      <c r="AL14" s="328"/>
      <c r="AM14" s="329"/>
      <c r="AN14" s="323" t="s">
        <v>209</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0.82500000000000007</v>
      </c>
      <c r="W15" s="327"/>
      <c r="X15" s="328">
        <v>0.85416666666666663</v>
      </c>
      <c r="Y15" s="329"/>
      <c r="Z15" s="326"/>
      <c r="AA15" s="327"/>
      <c r="AB15" s="328"/>
      <c r="AC15" s="327"/>
      <c r="AD15" s="328"/>
      <c r="AE15" s="327"/>
      <c r="AF15" s="328"/>
      <c r="AG15" s="327"/>
      <c r="AH15" s="328"/>
      <c r="AI15" s="327"/>
      <c r="AJ15" s="328"/>
      <c r="AK15" s="327"/>
      <c r="AL15" s="328">
        <v>2.9166666666666664E-2</v>
      </c>
      <c r="AM15" s="329"/>
      <c r="AN15" s="323" t="s">
        <v>189</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0.85416666666666663</v>
      </c>
      <c r="W16" s="327"/>
      <c r="X16" s="328">
        <v>0.90416666666666667</v>
      </c>
      <c r="Y16" s="329"/>
      <c r="Z16" s="326"/>
      <c r="AA16" s="327"/>
      <c r="AB16" s="328"/>
      <c r="AC16" s="327"/>
      <c r="AD16" s="328"/>
      <c r="AE16" s="327"/>
      <c r="AF16" s="328">
        <v>4.9999999999999996E-2</v>
      </c>
      <c r="AG16" s="327"/>
      <c r="AH16" s="328"/>
      <c r="AI16" s="327"/>
      <c r="AJ16" s="328"/>
      <c r="AK16" s="327"/>
      <c r="AL16" s="328"/>
      <c r="AM16" s="329"/>
      <c r="AN16" s="330" t="s">
        <v>210</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0.90416666666666667</v>
      </c>
      <c r="W17" s="327"/>
      <c r="X17" s="328">
        <v>1</v>
      </c>
      <c r="Y17" s="329"/>
      <c r="Z17" s="326"/>
      <c r="AA17" s="327"/>
      <c r="AB17" s="328"/>
      <c r="AC17" s="327"/>
      <c r="AD17" s="328"/>
      <c r="AE17" s="327"/>
      <c r="AF17" s="328"/>
      <c r="AG17" s="327"/>
      <c r="AH17" s="328"/>
      <c r="AI17" s="327"/>
      <c r="AJ17" s="328"/>
      <c r="AK17" s="327"/>
      <c r="AL17" s="328">
        <v>9.5833333333333326E-2</v>
      </c>
      <c r="AM17" s="329"/>
      <c r="AN17" s="323" t="s">
        <v>189</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64"/>
      <c r="Y18" s="365"/>
      <c r="Z18" s="326"/>
      <c r="AA18" s="327"/>
      <c r="AB18" s="328"/>
      <c r="AC18" s="327"/>
      <c r="AD18" s="328"/>
      <c r="AE18" s="327"/>
      <c r="AF18" s="328"/>
      <c r="AG18" s="327"/>
      <c r="AH18" s="328"/>
      <c r="AI18" s="327"/>
      <c r="AJ18" s="328"/>
      <c r="AK18" s="327"/>
      <c r="AL18" s="328"/>
      <c r="AM18" s="329"/>
      <c r="AN18" s="330"/>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4"/>
      <c r="AA19" s="34"/>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64"/>
      <c r="Y20" s="365"/>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64"/>
      <c r="Y21" s="365"/>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c r="W22" s="377"/>
      <c r="X22" s="378"/>
      <c r="Y22" s="328"/>
      <c r="Z22" s="376"/>
      <c r="AA22" s="377"/>
      <c r="AB22" s="328"/>
      <c r="AC22" s="327"/>
      <c r="AD22" s="328"/>
      <c r="AE22" s="327"/>
      <c r="AF22" s="377"/>
      <c r="AG22" s="377"/>
      <c r="AH22" s="377"/>
      <c r="AI22" s="377"/>
      <c r="AJ22" s="377"/>
      <c r="AK22" s="377"/>
      <c r="AL22" s="327"/>
      <c r="AM22" s="328"/>
      <c r="AN22" s="330"/>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c r="W23" s="377"/>
      <c r="X23" s="377"/>
      <c r="Y23" s="328"/>
      <c r="Z23" s="376"/>
      <c r="AA23" s="377"/>
      <c r="AB23" s="328"/>
      <c r="AC23" s="327"/>
      <c r="AD23" s="328"/>
      <c r="AE23" s="327"/>
      <c r="AF23" s="377"/>
      <c r="AG23" s="377"/>
      <c r="AH23" s="377"/>
      <c r="AI23" s="377"/>
      <c r="AJ23" s="377"/>
      <c r="AK23" s="377"/>
      <c r="AL23" s="327"/>
      <c r="AM23" s="328"/>
      <c r="AN23" s="330"/>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0</v>
      </c>
      <c r="AE31" s="425"/>
      <c r="AF31" s="425">
        <f>SUM(AF9:AG30)</f>
        <v>0.28749999999999998</v>
      </c>
      <c r="AG31" s="425"/>
      <c r="AH31" s="425">
        <f>SUM(AH9:AI30)</f>
        <v>0</v>
      </c>
      <c r="AI31" s="425"/>
      <c r="AJ31" s="425">
        <f>SUM(AJ9:AK30)</f>
        <v>0</v>
      </c>
      <c r="AK31" s="425"/>
      <c r="AL31" s="439">
        <f>SUM(AL9:AM30)</f>
        <v>0.71250000000000002</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12560</v>
      </c>
      <c r="Y35" s="436"/>
      <c r="Z35" s="436"/>
      <c r="AA35" s="56" t="s">
        <v>79</v>
      </c>
      <c r="AB35" s="437">
        <v>748</v>
      </c>
      <c r="AC35" s="438"/>
      <c r="AD35" s="438"/>
      <c r="AE35" s="57" t="s">
        <v>79</v>
      </c>
      <c r="AF35" s="437">
        <v>0</v>
      </c>
      <c r="AG35" s="438"/>
      <c r="AH35" s="438"/>
      <c r="AI35" s="56" t="s">
        <v>79</v>
      </c>
      <c r="AJ35" s="437">
        <v>0</v>
      </c>
      <c r="AK35" s="438"/>
      <c r="AL35" s="438"/>
      <c r="AM35" s="56" t="s">
        <v>79</v>
      </c>
      <c r="AN35" s="441">
        <f>(X35+AF35)-(AB35+AJ35)</f>
        <v>11812</v>
      </c>
      <c r="AO35" s="442"/>
      <c r="AP35" s="56" t="s">
        <v>79</v>
      </c>
      <c r="AQ35" s="443"/>
      <c r="AR35" s="444"/>
      <c r="AS35" s="444"/>
      <c r="AT35" s="444"/>
      <c r="AU35" s="445"/>
    </row>
    <row r="36" spans="1:47" ht="15.75" customHeight="1">
      <c r="A36" s="155"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41000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39000</v>
      </c>
      <c r="AO36" s="449"/>
      <c r="AP36" s="61" t="s">
        <v>79</v>
      </c>
      <c r="AQ36" s="450"/>
      <c r="AR36" s="451"/>
      <c r="AS36" s="451"/>
      <c r="AT36" s="451"/>
      <c r="AU36" s="452"/>
    </row>
    <row r="37" spans="1:47" ht="15.75" customHeight="1">
      <c r="A37" s="155" t="s">
        <v>83</v>
      </c>
      <c r="B37" s="58"/>
      <c r="C37" s="58"/>
      <c r="D37" s="58"/>
      <c r="E37" s="58"/>
      <c r="F37" s="58"/>
      <c r="G37" s="59"/>
      <c r="H37" s="453">
        <f>SUM(AD9:AE30)</f>
        <v>0</v>
      </c>
      <c r="I37" s="454"/>
      <c r="J37" s="454"/>
      <c r="K37" s="455">
        <v>89</v>
      </c>
      <c r="L37" s="456"/>
      <c r="M37" s="60" t="s">
        <v>79</v>
      </c>
      <c r="N37" s="457">
        <f t="shared" si="2"/>
        <v>0</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55" t="s">
        <v>85</v>
      </c>
      <c r="B38" s="58"/>
      <c r="C38" s="58"/>
      <c r="D38" s="58"/>
      <c r="E38" s="58"/>
      <c r="F38" s="58"/>
      <c r="G38" s="59"/>
      <c r="H38" s="453">
        <f>SUM(AF9:AG30)</f>
        <v>0.28749999999999998</v>
      </c>
      <c r="I38" s="454"/>
      <c r="J38" s="454"/>
      <c r="K38" s="455">
        <v>89</v>
      </c>
      <c r="L38" s="456"/>
      <c r="M38" s="60" t="s">
        <v>79</v>
      </c>
      <c r="N38" s="457">
        <f t="shared" si="2"/>
        <v>614.09999999999991</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55"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55"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55" t="s">
        <v>92</v>
      </c>
      <c r="B41" s="58"/>
      <c r="C41" s="58"/>
      <c r="D41" s="58"/>
      <c r="E41" s="58"/>
      <c r="F41" s="58"/>
      <c r="G41" s="59"/>
      <c r="H41" s="453">
        <f>SUM(AL9:AM30)</f>
        <v>0.71250000000000002</v>
      </c>
      <c r="I41" s="454"/>
      <c r="J41" s="454"/>
      <c r="K41" s="455">
        <v>8</v>
      </c>
      <c r="L41" s="456"/>
      <c r="M41" s="60" t="s">
        <v>79</v>
      </c>
      <c r="N41" s="457">
        <f t="shared" si="2"/>
        <v>136.80000000000001</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55"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750.89999999999986</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44047</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44047</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50" t="s">
        <v>141</v>
      </c>
      <c r="AH71" s="151"/>
      <c r="AI71" s="151"/>
      <c r="AJ71" s="151"/>
      <c r="AK71" s="151"/>
      <c r="AL71" s="152"/>
      <c r="AM71" s="150" t="s">
        <v>142</v>
      </c>
      <c r="AN71" s="151"/>
      <c r="AO71" s="151"/>
      <c r="AP71" s="156"/>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50" t="s">
        <v>147</v>
      </c>
      <c r="AH72" s="151"/>
      <c r="AI72" s="151"/>
      <c r="AJ72" s="151"/>
      <c r="AK72" s="151"/>
      <c r="AL72" s="152"/>
      <c r="AM72" s="150" t="s">
        <v>145</v>
      </c>
      <c r="AN72" s="151"/>
      <c r="AO72" s="151"/>
      <c r="AP72" s="156"/>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50" t="s">
        <v>181</v>
      </c>
      <c r="AH73" s="151"/>
      <c r="AI73" s="151"/>
      <c r="AJ73" s="151"/>
      <c r="AK73" s="151"/>
      <c r="AL73" s="152"/>
      <c r="AM73" s="150" t="s">
        <v>148</v>
      </c>
      <c r="AN73" s="151"/>
      <c r="AO73" s="151"/>
      <c r="AP73" s="156"/>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50" t="s">
        <v>150</v>
      </c>
      <c r="AH74" s="151"/>
      <c r="AI74" s="151"/>
      <c r="AJ74" s="151"/>
      <c r="AK74" s="151"/>
      <c r="AL74" s="152"/>
      <c r="AM74" s="150" t="s">
        <v>151</v>
      </c>
      <c r="AN74" s="151"/>
      <c r="AO74" s="151"/>
      <c r="AP74" s="156"/>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50" t="s">
        <v>153</v>
      </c>
      <c r="AH75" s="151"/>
      <c r="AI75" s="151"/>
      <c r="AJ75" s="151"/>
      <c r="AK75" s="151"/>
      <c r="AL75" s="152"/>
      <c r="AM75" s="150" t="s">
        <v>154</v>
      </c>
      <c r="AN75" s="151"/>
      <c r="AO75" s="151"/>
      <c r="AP75" s="156"/>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50" t="s">
        <v>156</v>
      </c>
      <c r="AH76" s="151"/>
      <c r="AI76" s="151"/>
      <c r="AJ76" s="151"/>
      <c r="AK76" s="151"/>
      <c r="AL76" s="152"/>
      <c r="AM76" s="150" t="s">
        <v>154</v>
      </c>
      <c r="AN76" s="151"/>
      <c r="AO76" s="151" t="s">
        <v>143</v>
      </c>
      <c r="AP76" s="156"/>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50" t="s">
        <v>158</v>
      </c>
      <c r="AH77" s="151"/>
      <c r="AI77" s="151"/>
      <c r="AJ77" s="151"/>
      <c r="AK77" s="151"/>
      <c r="AL77" s="152"/>
      <c r="AM77" s="150" t="s">
        <v>159</v>
      </c>
      <c r="AN77" s="151"/>
      <c r="AO77" s="151"/>
      <c r="AP77" s="156"/>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44048</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60" t="s">
        <v>16</v>
      </c>
      <c r="L8" s="161"/>
      <c r="M8" s="161"/>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8.3333333333333329E-2</v>
      </c>
      <c r="Y9" s="322"/>
      <c r="Z9" s="319"/>
      <c r="AA9" s="320"/>
      <c r="AB9" s="321"/>
      <c r="AC9" s="320"/>
      <c r="AD9" s="321"/>
      <c r="AE9" s="320"/>
      <c r="AF9" s="321"/>
      <c r="AG9" s="320"/>
      <c r="AH9" s="321"/>
      <c r="AI9" s="320"/>
      <c r="AJ9" s="321"/>
      <c r="AK9" s="320"/>
      <c r="AL9" s="321">
        <v>8.3333333333333329E-2</v>
      </c>
      <c r="AM9" s="322"/>
      <c r="AN9" s="323" t="s">
        <v>189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8.3333333333333329E-2</v>
      </c>
      <c r="W10" s="327"/>
      <c r="X10" s="328">
        <v>0.18333333333333335</v>
      </c>
      <c r="Y10" s="329"/>
      <c r="Z10" s="326"/>
      <c r="AA10" s="327"/>
      <c r="AB10" s="328"/>
      <c r="AC10" s="327"/>
      <c r="AD10" s="328"/>
      <c r="AE10" s="327"/>
      <c r="AF10" s="328">
        <v>9.9999999999999992E-2</v>
      </c>
      <c r="AG10" s="327"/>
      <c r="AH10" s="328"/>
      <c r="AI10" s="327"/>
      <c r="AJ10" s="328"/>
      <c r="AK10" s="327"/>
      <c r="AL10" s="328"/>
      <c r="AM10" s="329"/>
      <c r="AN10" s="330" t="s">
        <v>211</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0.18333333333333335</v>
      </c>
      <c r="W11" s="327"/>
      <c r="X11" s="328">
        <v>0.29166666666666669</v>
      </c>
      <c r="Y11" s="329"/>
      <c r="Z11" s="326"/>
      <c r="AA11" s="327"/>
      <c r="AB11" s="328"/>
      <c r="AC11" s="327"/>
      <c r="AD11" s="328"/>
      <c r="AE11" s="327"/>
      <c r="AF11" s="328"/>
      <c r="AG11" s="327"/>
      <c r="AH11" s="328"/>
      <c r="AI11" s="327"/>
      <c r="AJ11" s="328"/>
      <c r="AK11" s="327"/>
      <c r="AL11" s="328">
        <v>0.10833333333333334</v>
      </c>
      <c r="AM11" s="329"/>
      <c r="AN11" s="323" t="s">
        <v>189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0.29166666666666669</v>
      </c>
      <c r="W12" s="327"/>
      <c r="X12" s="328">
        <v>0.31666666666666665</v>
      </c>
      <c r="Y12" s="329"/>
      <c r="Z12" s="326"/>
      <c r="AA12" s="327"/>
      <c r="AB12" s="328"/>
      <c r="AC12" s="327"/>
      <c r="AD12" s="328"/>
      <c r="AE12" s="327"/>
      <c r="AF12" s="328">
        <v>2.4999999999999998E-2</v>
      </c>
      <c r="AG12" s="327"/>
      <c r="AH12" s="328"/>
      <c r="AI12" s="327"/>
      <c r="AJ12" s="328"/>
      <c r="AK12" s="327"/>
      <c r="AL12" s="328"/>
      <c r="AM12" s="329"/>
      <c r="AN12" s="330" t="s">
        <v>212</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0.31666666666666665</v>
      </c>
      <c r="W13" s="327"/>
      <c r="X13" s="328">
        <v>0.34166666666666662</v>
      </c>
      <c r="Y13" s="329"/>
      <c r="Z13" s="326"/>
      <c r="AA13" s="327"/>
      <c r="AB13" s="328">
        <v>1.6666666666666666E-2</v>
      </c>
      <c r="AC13" s="327"/>
      <c r="AD13" s="328">
        <v>4.1666666666666666E-3</v>
      </c>
      <c r="AE13" s="327"/>
      <c r="AF13" s="328">
        <v>4.1666666666666666E-3</v>
      </c>
      <c r="AG13" s="327"/>
      <c r="AH13" s="328"/>
      <c r="AI13" s="327"/>
      <c r="AJ13" s="328"/>
      <c r="AK13" s="327"/>
      <c r="AL13" s="328"/>
      <c r="AM13" s="329"/>
      <c r="AN13" s="323" t="s">
        <v>213</v>
      </c>
      <c r="AO13" s="324"/>
      <c r="AP13" s="324"/>
      <c r="AQ13" s="324"/>
      <c r="AR13" s="324"/>
      <c r="AS13" s="324"/>
      <c r="AT13" s="324"/>
      <c r="AU13" s="325"/>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0.34166666666666662</v>
      </c>
      <c r="W14" s="327"/>
      <c r="X14" s="328">
        <v>0.39583333333333331</v>
      </c>
      <c r="Y14" s="329"/>
      <c r="Z14" s="326"/>
      <c r="AA14" s="327"/>
      <c r="AB14" s="328"/>
      <c r="AC14" s="327"/>
      <c r="AD14" s="328"/>
      <c r="AE14" s="327"/>
      <c r="AF14" s="328"/>
      <c r="AG14" s="327"/>
      <c r="AH14" s="328"/>
      <c r="AI14" s="327"/>
      <c r="AJ14" s="328"/>
      <c r="AK14" s="327"/>
      <c r="AL14" s="328">
        <v>5.4166666666666669E-2</v>
      </c>
      <c r="AM14" s="329"/>
      <c r="AN14" s="323" t="s">
        <v>189</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0.39583333333333331</v>
      </c>
      <c r="W15" s="327"/>
      <c r="X15" s="328">
        <v>0.42083333333333334</v>
      </c>
      <c r="Y15" s="329"/>
      <c r="Z15" s="326"/>
      <c r="AA15" s="327"/>
      <c r="AB15" s="328">
        <v>1.6666666666666666E-2</v>
      </c>
      <c r="AC15" s="327"/>
      <c r="AD15" s="328">
        <v>4.1666666666666666E-3</v>
      </c>
      <c r="AE15" s="327"/>
      <c r="AF15" s="328">
        <v>4.1666666666666666E-3</v>
      </c>
      <c r="AG15" s="327"/>
      <c r="AH15" s="328"/>
      <c r="AI15" s="327"/>
      <c r="AJ15" s="328"/>
      <c r="AK15" s="327"/>
      <c r="AL15" s="328"/>
      <c r="AM15" s="329"/>
      <c r="AN15" s="323" t="s">
        <v>214</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0.42083333333333334</v>
      </c>
      <c r="W16" s="327"/>
      <c r="X16" s="328">
        <v>0.4458333333333333</v>
      </c>
      <c r="Y16" s="329"/>
      <c r="Z16" s="326"/>
      <c r="AA16" s="327"/>
      <c r="AB16" s="328">
        <v>1.6666666666666666E-2</v>
      </c>
      <c r="AC16" s="327"/>
      <c r="AD16" s="328">
        <v>4.1666666666666666E-3</v>
      </c>
      <c r="AE16" s="327"/>
      <c r="AF16" s="328">
        <v>4.1666666666666666E-3</v>
      </c>
      <c r="AG16" s="327"/>
      <c r="AH16" s="328"/>
      <c r="AI16" s="327"/>
      <c r="AJ16" s="328"/>
      <c r="AK16" s="327"/>
      <c r="AL16" s="328"/>
      <c r="AM16" s="329"/>
      <c r="AN16" s="330" t="s">
        <v>215</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0.4458333333333333</v>
      </c>
      <c r="W17" s="327"/>
      <c r="X17" s="328">
        <v>0.54999999999999993</v>
      </c>
      <c r="Y17" s="329"/>
      <c r="Z17" s="326"/>
      <c r="AA17" s="327"/>
      <c r="AB17" s="328"/>
      <c r="AC17" s="327"/>
      <c r="AD17" s="328"/>
      <c r="AE17" s="327"/>
      <c r="AF17" s="328"/>
      <c r="AG17" s="327"/>
      <c r="AH17" s="328"/>
      <c r="AI17" s="327"/>
      <c r="AJ17" s="328"/>
      <c r="AK17" s="327"/>
      <c r="AL17" s="328">
        <v>0.10416666666666667</v>
      </c>
      <c r="AM17" s="329"/>
      <c r="AN17" s="323" t="s">
        <v>189</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0.54999999999999993</v>
      </c>
      <c r="W18" s="327"/>
      <c r="X18" s="364">
        <v>0.60416666666666663</v>
      </c>
      <c r="Y18" s="365"/>
      <c r="Z18" s="326"/>
      <c r="AA18" s="327"/>
      <c r="AB18" s="328"/>
      <c r="AC18" s="327"/>
      <c r="AD18" s="328"/>
      <c r="AE18" s="327"/>
      <c r="AF18" s="328">
        <v>5.4166666666666669E-2</v>
      </c>
      <c r="AG18" s="327"/>
      <c r="AH18" s="328"/>
      <c r="AI18" s="327"/>
      <c r="AJ18" s="328"/>
      <c r="AK18" s="327"/>
      <c r="AL18" s="328"/>
      <c r="AM18" s="329"/>
      <c r="AN18" s="330" t="s">
        <v>216</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0.60416666666666663</v>
      </c>
      <c r="W19" s="327"/>
      <c r="X19" s="364">
        <v>0.79166666666666663</v>
      </c>
      <c r="Y19" s="365"/>
      <c r="Z19" s="34"/>
      <c r="AA19" s="34"/>
      <c r="AB19" s="328"/>
      <c r="AC19" s="327"/>
      <c r="AD19" s="328"/>
      <c r="AE19" s="327"/>
      <c r="AF19" s="328"/>
      <c r="AG19" s="327"/>
      <c r="AH19" s="328"/>
      <c r="AI19" s="327"/>
      <c r="AJ19" s="328"/>
      <c r="AK19" s="327"/>
      <c r="AL19" s="328">
        <v>0.1875</v>
      </c>
      <c r="AM19" s="329"/>
      <c r="AN19" s="323" t="s">
        <v>189</v>
      </c>
      <c r="AO19" s="324"/>
      <c r="AP19" s="324"/>
      <c r="AQ19" s="324"/>
      <c r="AR19" s="324"/>
      <c r="AS19" s="324"/>
      <c r="AT19" s="324"/>
      <c r="AU19" s="325"/>
    </row>
    <row r="20" spans="1:47" ht="15.75" customHeight="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0.79166666666666663</v>
      </c>
      <c r="W20" s="327"/>
      <c r="X20" s="364">
        <v>0.87916666666666676</v>
      </c>
      <c r="Y20" s="365"/>
      <c r="Z20" s="326"/>
      <c r="AA20" s="327"/>
      <c r="AB20" s="328"/>
      <c r="AC20" s="327"/>
      <c r="AD20" s="328"/>
      <c r="AE20" s="327"/>
      <c r="AF20" s="328">
        <v>8.7500000000000008E-2</v>
      </c>
      <c r="AG20" s="327"/>
      <c r="AH20" s="328"/>
      <c r="AI20" s="327"/>
      <c r="AJ20" s="328"/>
      <c r="AK20" s="327"/>
      <c r="AL20" s="328"/>
      <c r="AM20" s="329"/>
      <c r="AN20" s="330" t="s">
        <v>211</v>
      </c>
      <c r="AO20" s="331"/>
      <c r="AP20" s="331"/>
      <c r="AQ20" s="331"/>
      <c r="AR20" s="331"/>
      <c r="AS20" s="331"/>
      <c r="AT20" s="331"/>
      <c r="AU20" s="332"/>
    </row>
    <row r="21" spans="1:47" ht="15.75" customHeight="1" thickTop="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v>0.87916666666666676</v>
      </c>
      <c r="W21" s="327"/>
      <c r="X21" s="364">
        <v>1</v>
      </c>
      <c r="Y21" s="365"/>
      <c r="Z21" s="326"/>
      <c r="AA21" s="327"/>
      <c r="AB21" s="328"/>
      <c r="AC21" s="327"/>
      <c r="AD21" s="328"/>
      <c r="AE21" s="327"/>
      <c r="AF21" s="328"/>
      <c r="AG21" s="327"/>
      <c r="AH21" s="328"/>
      <c r="AI21" s="327"/>
      <c r="AJ21" s="328"/>
      <c r="AK21" s="327"/>
      <c r="AL21" s="328">
        <v>0.12083333333333333</v>
      </c>
      <c r="AM21" s="329"/>
      <c r="AN21" s="323" t="s">
        <v>189</v>
      </c>
      <c r="AO21" s="324"/>
      <c r="AP21" s="324"/>
      <c r="AQ21" s="324"/>
      <c r="AR21" s="324"/>
      <c r="AS21" s="324"/>
      <c r="AT21" s="324"/>
      <c r="AU21" s="325"/>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c r="W22" s="377"/>
      <c r="X22" s="378"/>
      <c r="Y22" s="328"/>
      <c r="Z22" s="376"/>
      <c r="AA22" s="377"/>
      <c r="AB22" s="328"/>
      <c r="AC22" s="327"/>
      <c r="AD22" s="328"/>
      <c r="AE22" s="327"/>
      <c r="AF22" s="377"/>
      <c r="AG22" s="377"/>
      <c r="AH22" s="377"/>
      <c r="AI22" s="377"/>
      <c r="AJ22" s="377"/>
      <c r="AK22" s="377"/>
      <c r="AL22" s="327"/>
      <c r="AM22" s="328"/>
      <c r="AN22" s="330"/>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c r="W23" s="377"/>
      <c r="X23" s="377"/>
      <c r="Y23" s="328"/>
      <c r="Z23" s="376"/>
      <c r="AA23" s="377"/>
      <c r="AB23" s="328"/>
      <c r="AC23" s="327"/>
      <c r="AD23" s="328"/>
      <c r="AE23" s="327"/>
      <c r="AF23" s="377"/>
      <c r="AG23" s="377"/>
      <c r="AH23" s="377"/>
      <c r="AI23" s="377"/>
      <c r="AJ23" s="377"/>
      <c r="AK23" s="377"/>
      <c r="AL23" s="327"/>
      <c r="AM23" s="328"/>
      <c r="AN23" s="330"/>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0.05</v>
      </c>
      <c r="AC31" s="425"/>
      <c r="AD31" s="425">
        <f>SUM(AD9:AE30)</f>
        <v>1.2500000000000001E-2</v>
      </c>
      <c r="AE31" s="425"/>
      <c r="AF31" s="425">
        <f>SUM(AF9:AG30)</f>
        <v>0.27916666666666667</v>
      </c>
      <c r="AG31" s="425"/>
      <c r="AH31" s="425">
        <f>SUM(AH9:AI30)</f>
        <v>0</v>
      </c>
      <c r="AI31" s="425"/>
      <c r="AJ31" s="425">
        <f>SUM(AJ9:AK30)</f>
        <v>0</v>
      </c>
      <c r="AK31" s="425"/>
      <c r="AL31" s="439">
        <f>SUM(AL9:AM30)</f>
        <v>0.65833333333333333</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11812</v>
      </c>
      <c r="Y35" s="436"/>
      <c r="Z35" s="436"/>
      <c r="AA35" s="56" t="s">
        <v>79</v>
      </c>
      <c r="AB35" s="437">
        <v>890</v>
      </c>
      <c r="AC35" s="438"/>
      <c r="AD35" s="438"/>
      <c r="AE35" s="57" t="s">
        <v>79</v>
      </c>
      <c r="AF35" s="437">
        <v>0</v>
      </c>
      <c r="AG35" s="438"/>
      <c r="AH35" s="438"/>
      <c r="AI35" s="56" t="s">
        <v>79</v>
      </c>
      <c r="AJ35" s="437">
        <v>0</v>
      </c>
      <c r="AK35" s="438"/>
      <c r="AL35" s="438"/>
      <c r="AM35" s="56" t="s">
        <v>79</v>
      </c>
      <c r="AN35" s="441">
        <f>(X35+AF35)-(AB35+AJ35)</f>
        <v>10922</v>
      </c>
      <c r="AO35" s="442"/>
      <c r="AP35" s="56" t="s">
        <v>79</v>
      </c>
      <c r="AQ35" s="443"/>
      <c r="AR35" s="444"/>
      <c r="AS35" s="444"/>
      <c r="AT35" s="444"/>
      <c r="AU35" s="445"/>
    </row>
    <row r="36" spans="1:47" ht="15.75" customHeight="1">
      <c r="A36" s="162" t="s">
        <v>81</v>
      </c>
      <c r="B36" s="58"/>
      <c r="C36" s="58"/>
      <c r="D36" s="58"/>
      <c r="E36" s="58"/>
      <c r="F36" s="58"/>
      <c r="G36" s="59"/>
      <c r="H36" s="453">
        <f>SUM(AB9:AC30)</f>
        <v>0.05</v>
      </c>
      <c r="I36" s="454"/>
      <c r="J36" s="454"/>
      <c r="K36" s="455">
        <v>120</v>
      </c>
      <c r="L36" s="456"/>
      <c r="M36" s="60" t="s">
        <v>79</v>
      </c>
      <c r="N36" s="457">
        <f t="shared" si="2"/>
        <v>144.00000000000003</v>
      </c>
      <c r="O36" s="458"/>
      <c r="P36" s="60" t="s">
        <v>79</v>
      </c>
      <c r="Q36" s="51"/>
      <c r="R36" s="462" t="s">
        <v>82</v>
      </c>
      <c r="S36" s="463"/>
      <c r="T36" s="463"/>
      <c r="U36" s="463"/>
      <c r="V36" s="463"/>
      <c r="W36" s="463"/>
      <c r="X36" s="460">
        <v>39000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37000</v>
      </c>
      <c r="AO36" s="449"/>
      <c r="AP36" s="61" t="s">
        <v>79</v>
      </c>
      <c r="AQ36" s="450"/>
      <c r="AR36" s="451"/>
      <c r="AS36" s="451"/>
      <c r="AT36" s="451"/>
      <c r="AU36" s="452"/>
    </row>
    <row r="37" spans="1:47" ht="15.75" customHeight="1">
      <c r="A37" s="162" t="s">
        <v>83</v>
      </c>
      <c r="B37" s="58"/>
      <c r="C37" s="58"/>
      <c r="D37" s="58"/>
      <c r="E37" s="58"/>
      <c r="F37" s="58"/>
      <c r="G37" s="59"/>
      <c r="H37" s="453">
        <f>SUM(AD9:AE30)</f>
        <v>1.2500000000000001E-2</v>
      </c>
      <c r="I37" s="454"/>
      <c r="J37" s="454"/>
      <c r="K37" s="455">
        <v>89</v>
      </c>
      <c r="L37" s="456"/>
      <c r="M37" s="60" t="s">
        <v>79</v>
      </c>
      <c r="N37" s="457">
        <f t="shared" si="2"/>
        <v>26.700000000000003</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62" t="s">
        <v>85</v>
      </c>
      <c r="B38" s="58"/>
      <c r="C38" s="58"/>
      <c r="D38" s="58"/>
      <c r="E38" s="58"/>
      <c r="F38" s="58"/>
      <c r="G38" s="59"/>
      <c r="H38" s="453">
        <f>SUM(AF9:AG30)</f>
        <v>0.27916666666666667</v>
      </c>
      <c r="I38" s="454"/>
      <c r="J38" s="454"/>
      <c r="K38" s="455">
        <v>89</v>
      </c>
      <c r="L38" s="456"/>
      <c r="M38" s="60" t="s">
        <v>79</v>
      </c>
      <c r="N38" s="457">
        <f t="shared" si="2"/>
        <v>596.30000000000007</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62"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62"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62" t="s">
        <v>92</v>
      </c>
      <c r="B41" s="58"/>
      <c r="C41" s="58"/>
      <c r="D41" s="58"/>
      <c r="E41" s="58"/>
      <c r="F41" s="58"/>
      <c r="G41" s="59"/>
      <c r="H41" s="453">
        <f>SUM(AL9:AM30)</f>
        <v>0.65833333333333333</v>
      </c>
      <c r="I41" s="454"/>
      <c r="J41" s="454"/>
      <c r="K41" s="455">
        <v>8</v>
      </c>
      <c r="L41" s="456"/>
      <c r="M41" s="60" t="s">
        <v>79</v>
      </c>
      <c r="N41" s="457">
        <f t="shared" si="2"/>
        <v>126.4</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62"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893.40000000000009</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44048</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44048</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57" t="s">
        <v>141</v>
      </c>
      <c r="AH71" s="158"/>
      <c r="AI71" s="158"/>
      <c r="AJ71" s="158"/>
      <c r="AK71" s="158"/>
      <c r="AL71" s="159"/>
      <c r="AM71" s="157" t="s">
        <v>142</v>
      </c>
      <c r="AN71" s="158"/>
      <c r="AO71" s="158"/>
      <c r="AP71" s="163"/>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57" t="s">
        <v>147</v>
      </c>
      <c r="AH72" s="158"/>
      <c r="AI72" s="158"/>
      <c r="AJ72" s="158"/>
      <c r="AK72" s="158"/>
      <c r="AL72" s="159"/>
      <c r="AM72" s="157" t="s">
        <v>145</v>
      </c>
      <c r="AN72" s="158"/>
      <c r="AO72" s="158"/>
      <c r="AP72" s="163"/>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57" t="s">
        <v>181</v>
      </c>
      <c r="AH73" s="158"/>
      <c r="AI73" s="158"/>
      <c r="AJ73" s="158"/>
      <c r="AK73" s="158"/>
      <c r="AL73" s="159"/>
      <c r="AM73" s="157" t="s">
        <v>148</v>
      </c>
      <c r="AN73" s="158"/>
      <c r="AO73" s="158"/>
      <c r="AP73" s="163"/>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57" t="s">
        <v>150</v>
      </c>
      <c r="AH74" s="158"/>
      <c r="AI74" s="158"/>
      <c r="AJ74" s="158"/>
      <c r="AK74" s="158"/>
      <c r="AL74" s="159"/>
      <c r="AM74" s="157" t="s">
        <v>151</v>
      </c>
      <c r="AN74" s="158"/>
      <c r="AO74" s="158"/>
      <c r="AP74" s="163"/>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57" t="s">
        <v>153</v>
      </c>
      <c r="AH75" s="158"/>
      <c r="AI75" s="158"/>
      <c r="AJ75" s="158"/>
      <c r="AK75" s="158"/>
      <c r="AL75" s="159"/>
      <c r="AM75" s="157" t="s">
        <v>154</v>
      </c>
      <c r="AN75" s="158"/>
      <c r="AO75" s="158"/>
      <c r="AP75" s="163"/>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57" t="s">
        <v>156</v>
      </c>
      <c r="AH76" s="158"/>
      <c r="AI76" s="158"/>
      <c r="AJ76" s="158"/>
      <c r="AK76" s="158"/>
      <c r="AL76" s="159"/>
      <c r="AM76" s="157" t="s">
        <v>154</v>
      </c>
      <c r="AN76" s="158"/>
      <c r="AO76" s="158" t="s">
        <v>143</v>
      </c>
      <c r="AP76" s="163"/>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57" t="s">
        <v>158</v>
      </c>
      <c r="AH77" s="158"/>
      <c r="AI77" s="158"/>
      <c r="AJ77" s="158"/>
      <c r="AK77" s="158"/>
      <c r="AL77" s="159"/>
      <c r="AM77" s="157" t="s">
        <v>159</v>
      </c>
      <c r="AN77" s="158"/>
      <c r="AO77" s="158"/>
      <c r="AP77" s="163"/>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44049</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67" t="s">
        <v>16</v>
      </c>
      <c r="L8" s="168"/>
      <c r="M8" s="168"/>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2.9166666666666664E-2</v>
      </c>
      <c r="Y9" s="322"/>
      <c r="Z9" s="319"/>
      <c r="AA9" s="320"/>
      <c r="AB9" s="321"/>
      <c r="AC9" s="320"/>
      <c r="AD9" s="321"/>
      <c r="AE9" s="320"/>
      <c r="AF9" s="321"/>
      <c r="AG9" s="320"/>
      <c r="AH9" s="321"/>
      <c r="AI9" s="320"/>
      <c r="AJ9" s="321"/>
      <c r="AK9" s="320"/>
      <c r="AL9" s="321">
        <v>2.9166666666666664E-2</v>
      </c>
      <c r="AM9" s="322"/>
      <c r="AN9" s="323" t="s">
        <v>189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2.9166666666666664E-2</v>
      </c>
      <c r="W10" s="327"/>
      <c r="X10" s="328">
        <v>0.125</v>
      </c>
      <c r="Y10" s="329"/>
      <c r="Z10" s="326"/>
      <c r="AA10" s="327"/>
      <c r="AB10" s="328"/>
      <c r="AC10" s="327"/>
      <c r="AD10" s="328"/>
      <c r="AE10" s="327"/>
      <c r="AF10" s="328">
        <v>9.5833333333333326E-2</v>
      </c>
      <c r="AG10" s="327"/>
      <c r="AH10" s="328"/>
      <c r="AI10" s="327"/>
      <c r="AJ10" s="328"/>
      <c r="AK10" s="327"/>
      <c r="AL10" s="328"/>
      <c r="AM10" s="329"/>
      <c r="AN10" s="330" t="s">
        <v>217</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0.125</v>
      </c>
      <c r="W11" s="327"/>
      <c r="X11" s="328">
        <v>0.375</v>
      </c>
      <c r="Y11" s="329"/>
      <c r="Z11" s="326"/>
      <c r="AA11" s="327"/>
      <c r="AB11" s="328"/>
      <c r="AC11" s="327"/>
      <c r="AD11" s="328"/>
      <c r="AE11" s="327"/>
      <c r="AF11" s="328"/>
      <c r="AG11" s="327"/>
      <c r="AH11" s="328"/>
      <c r="AI11" s="327"/>
      <c r="AJ11" s="328"/>
      <c r="AK11" s="327"/>
      <c r="AL11" s="328">
        <v>0.25</v>
      </c>
      <c r="AM11" s="329"/>
      <c r="AN11" s="323" t="s">
        <v>189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0.375</v>
      </c>
      <c r="W12" s="327"/>
      <c r="X12" s="328">
        <v>0.39999999999999997</v>
      </c>
      <c r="Y12" s="329"/>
      <c r="Z12" s="326"/>
      <c r="AA12" s="327"/>
      <c r="AB12" s="328">
        <v>1.6666666666666666E-2</v>
      </c>
      <c r="AC12" s="327"/>
      <c r="AD12" s="328">
        <v>4.1666666666666666E-3</v>
      </c>
      <c r="AE12" s="327"/>
      <c r="AF12" s="328">
        <v>4.1666666666666666E-3</v>
      </c>
      <c r="AG12" s="327"/>
      <c r="AH12" s="328"/>
      <c r="AI12" s="327"/>
      <c r="AJ12" s="328"/>
      <c r="AK12" s="327"/>
      <c r="AL12" s="328"/>
      <c r="AM12" s="329"/>
      <c r="AN12" s="330" t="s">
        <v>218</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0.39999999999999997</v>
      </c>
      <c r="W13" s="327"/>
      <c r="X13" s="328">
        <v>0.42499999999999999</v>
      </c>
      <c r="Y13" s="329"/>
      <c r="Z13" s="326"/>
      <c r="AA13" s="327"/>
      <c r="AB13" s="328">
        <v>1.6666666666666666E-2</v>
      </c>
      <c r="AC13" s="327"/>
      <c r="AD13" s="328">
        <v>4.1666666666666666E-3</v>
      </c>
      <c r="AE13" s="327"/>
      <c r="AF13" s="328">
        <v>4.1666666666666666E-3</v>
      </c>
      <c r="AG13" s="327"/>
      <c r="AH13" s="328"/>
      <c r="AI13" s="327"/>
      <c r="AJ13" s="328"/>
      <c r="AK13" s="327"/>
      <c r="AL13" s="328"/>
      <c r="AM13" s="329"/>
      <c r="AN13" s="323" t="s">
        <v>219</v>
      </c>
      <c r="AO13" s="324"/>
      <c r="AP13" s="324"/>
      <c r="AQ13" s="324"/>
      <c r="AR13" s="324"/>
      <c r="AS13" s="324"/>
      <c r="AT13" s="324"/>
      <c r="AU13" s="325"/>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0.42499999999999999</v>
      </c>
      <c r="W14" s="327"/>
      <c r="X14" s="328">
        <v>0.6</v>
      </c>
      <c r="Y14" s="329"/>
      <c r="Z14" s="326"/>
      <c r="AA14" s="327"/>
      <c r="AB14" s="328"/>
      <c r="AC14" s="327"/>
      <c r="AD14" s="328"/>
      <c r="AE14" s="327"/>
      <c r="AF14" s="328"/>
      <c r="AG14" s="327"/>
      <c r="AH14" s="328"/>
      <c r="AI14" s="327"/>
      <c r="AJ14" s="328"/>
      <c r="AK14" s="327"/>
      <c r="AL14" s="328">
        <v>0.17500000000000002</v>
      </c>
      <c r="AM14" s="329"/>
      <c r="AN14" s="323" t="s">
        <v>189</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0.6</v>
      </c>
      <c r="W15" s="327"/>
      <c r="X15" s="328">
        <v>0.65416666666666667</v>
      </c>
      <c r="Y15" s="329"/>
      <c r="Z15" s="326"/>
      <c r="AA15" s="327"/>
      <c r="AB15" s="328"/>
      <c r="AC15" s="327"/>
      <c r="AD15" s="328"/>
      <c r="AE15" s="327"/>
      <c r="AF15" s="328">
        <v>5.4166666666666669E-2</v>
      </c>
      <c r="AG15" s="327"/>
      <c r="AH15" s="328"/>
      <c r="AI15" s="327"/>
      <c r="AJ15" s="328"/>
      <c r="AK15" s="327"/>
      <c r="AL15" s="328"/>
      <c r="AM15" s="329"/>
      <c r="AN15" s="323" t="s">
        <v>220</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0.65416666666666667</v>
      </c>
      <c r="W16" s="327"/>
      <c r="X16" s="328">
        <v>0.77500000000000002</v>
      </c>
      <c r="Y16" s="329"/>
      <c r="Z16" s="326"/>
      <c r="AA16" s="327"/>
      <c r="AB16" s="328"/>
      <c r="AC16" s="327"/>
      <c r="AD16" s="328"/>
      <c r="AE16" s="327"/>
      <c r="AF16" s="328"/>
      <c r="AG16" s="327"/>
      <c r="AH16" s="328"/>
      <c r="AI16" s="327"/>
      <c r="AJ16" s="328"/>
      <c r="AK16" s="327"/>
      <c r="AL16" s="328">
        <v>0.12083333333333333</v>
      </c>
      <c r="AM16" s="329"/>
      <c r="AN16" s="330" t="s">
        <v>189</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0.77500000000000002</v>
      </c>
      <c r="W17" s="327"/>
      <c r="X17" s="328">
        <v>0.85416666666666663</v>
      </c>
      <c r="Y17" s="329"/>
      <c r="Z17" s="326"/>
      <c r="AA17" s="327"/>
      <c r="AB17" s="328"/>
      <c r="AC17" s="327"/>
      <c r="AD17" s="328"/>
      <c r="AE17" s="327"/>
      <c r="AF17" s="328">
        <v>7.9166666666666663E-2</v>
      </c>
      <c r="AG17" s="327"/>
      <c r="AH17" s="328"/>
      <c r="AI17" s="327"/>
      <c r="AJ17" s="328"/>
      <c r="AK17" s="327"/>
      <c r="AL17" s="328"/>
      <c r="AM17" s="329"/>
      <c r="AN17" s="323" t="s">
        <v>221</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0.85416666666666663</v>
      </c>
      <c r="W18" s="327"/>
      <c r="X18" s="364">
        <v>1</v>
      </c>
      <c r="Y18" s="365"/>
      <c r="Z18" s="326"/>
      <c r="AA18" s="327"/>
      <c r="AB18" s="328"/>
      <c r="AC18" s="327"/>
      <c r="AD18" s="328"/>
      <c r="AE18" s="327"/>
      <c r="AF18" s="328"/>
      <c r="AG18" s="327"/>
      <c r="AH18" s="328"/>
      <c r="AI18" s="327"/>
      <c r="AJ18" s="328"/>
      <c r="AK18" s="327"/>
      <c r="AL18" s="328">
        <v>0.14583333333333334</v>
      </c>
      <c r="AM18" s="329"/>
      <c r="AN18" s="330" t="s">
        <v>189</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4"/>
      <c r="AA19" s="34"/>
      <c r="AB19" s="328"/>
      <c r="AC19" s="327"/>
      <c r="AD19" s="328"/>
      <c r="AE19" s="327"/>
      <c r="AF19" s="328"/>
      <c r="AG19" s="327"/>
      <c r="AH19" s="328"/>
      <c r="AI19" s="327"/>
      <c r="AJ19" s="328"/>
      <c r="AK19" s="327"/>
      <c r="AL19" s="328"/>
      <c r="AM19" s="329"/>
      <c r="AN19" s="323"/>
      <c r="AO19" s="324"/>
      <c r="AP19" s="324"/>
      <c r="AQ19" s="324"/>
      <c r="AR19" s="324"/>
      <c r="AS19" s="324"/>
      <c r="AT19" s="324"/>
      <c r="AU19" s="325"/>
    </row>
    <row r="20" spans="1:47" ht="15.75" customHeight="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64"/>
      <c r="Y20" s="365"/>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thickTop="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64"/>
      <c r="Y21" s="365"/>
      <c r="Z21" s="326"/>
      <c r="AA21" s="327"/>
      <c r="AB21" s="328"/>
      <c r="AC21" s="327"/>
      <c r="AD21" s="328"/>
      <c r="AE21" s="327"/>
      <c r="AF21" s="328"/>
      <c r="AG21" s="327"/>
      <c r="AH21" s="328"/>
      <c r="AI21" s="327"/>
      <c r="AJ21" s="328"/>
      <c r="AK21" s="327"/>
      <c r="AL21" s="328"/>
      <c r="AM21" s="329"/>
      <c r="AN21" s="323"/>
      <c r="AO21" s="324"/>
      <c r="AP21" s="324"/>
      <c r="AQ21" s="324"/>
      <c r="AR21" s="324"/>
      <c r="AS21" s="324"/>
      <c r="AT21" s="324"/>
      <c r="AU21" s="325"/>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c r="W22" s="377"/>
      <c r="X22" s="378"/>
      <c r="Y22" s="328"/>
      <c r="Z22" s="376"/>
      <c r="AA22" s="377"/>
      <c r="AB22" s="328"/>
      <c r="AC22" s="327"/>
      <c r="AD22" s="328"/>
      <c r="AE22" s="327"/>
      <c r="AF22" s="377"/>
      <c r="AG22" s="377"/>
      <c r="AH22" s="377"/>
      <c r="AI22" s="377"/>
      <c r="AJ22" s="377"/>
      <c r="AK22" s="377"/>
      <c r="AL22" s="327"/>
      <c r="AM22" s="328"/>
      <c r="AN22" s="330"/>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c r="W23" s="377"/>
      <c r="X23" s="377"/>
      <c r="Y23" s="328"/>
      <c r="Z23" s="376"/>
      <c r="AA23" s="377"/>
      <c r="AB23" s="328"/>
      <c r="AC23" s="327"/>
      <c r="AD23" s="328"/>
      <c r="AE23" s="327"/>
      <c r="AF23" s="377"/>
      <c r="AG23" s="377"/>
      <c r="AH23" s="377"/>
      <c r="AI23" s="377"/>
      <c r="AJ23" s="377"/>
      <c r="AK23" s="377"/>
      <c r="AL23" s="327"/>
      <c r="AM23" s="328"/>
      <c r="AN23" s="330"/>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3.3333333333333333E-2</v>
      </c>
      <c r="AC31" s="425"/>
      <c r="AD31" s="425">
        <f>SUM(AD9:AE30)</f>
        <v>8.3333333333333332E-3</v>
      </c>
      <c r="AE31" s="425"/>
      <c r="AF31" s="425">
        <f>SUM(AF9:AG30)</f>
        <v>0.23749999999999999</v>
      </c>
      <c r="AG31" s="425"/>
      <c r="AH31" s="425">
        <f>SUM(AH9:AI30)</f>
        <v>0</v>
      </c>
      <c r="AI31" s="425"/>
      <c r="AJ31" s="425">
        <f>SUM(AJ9:AK30)</f>
        <v>0</v>
      </c>
      <c r="AK31" s="425"/>
      <c r="AL31" s="439">
        <f>SUM(AL9:AM30)</f>
        <v>0.72083333333333344</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10922</v>
      </c>
      <c r="Y35" s="436"/>
      <c r="Z35" s="436"/>
      <c r="AA35" s="56" t="s">
        <v>79</v>
      </c>
      <c r="AB35" s="437">
        <v>758</v>
      </c>
      <c r="AC35" s="438"/>
      <c r="AD35" s="438"/>
      <c r="AE35" s="57" t="s">
        <v>79</v>
      </c>
      <c r="AF35" s="437">
        <v>0</v>
      </c>
      <c r="AG35" s="438"/>
      <c r="AH35" s="438"/>
      <c r="AI35" s="56" t="s">
        <v>79</v>
      </c>
      <c r="AJ35" s="437">
        <v>0</v>
      </c>
      <c r="AK35" s="438"/>
      <c r="AL35" s="438"/>
      <c r="AM35" s="56" t="s">
        <v>79</v>
      </c>
      <c r="AN35" s="441">
        <f>(X35+AF35)-(AB35+AJ35)</f>
        <v>10164</v>
      </c>
      <c r="AO35" s="442"/>
      <c r="AP35" s="56" t="s">
        <v>79</v>
      </c>
      <c r="AQ35" s="443"/>
      <c r="AR35" s="444"/>
      <c r="AS35" s="444"/>
      <c r="AT35" s="444"/>
      <c r="AU35" s="445"/>
    </row>
    <row r="36" spans="1:47" ht="15.75" customHeight="1">
      <c r="A36" s="169" t="s">
        <v>81</v>
      </c>
      <c r="B36" s="58"/>
      <c r="C36" s="58"/>
      <c r="D36" s="58"/>
      <c r="E36" s="58"/>
      <c r="F36" s="58"/>
      <c r="G36" s="59"/>
      <c r="H36" s="453">
        <f>SUM(AB9:AC30)</f>
        <v>3.3333333333333333E-2</v>
      </c>
      <c r="I36" s="454"/>
      <c r="J36" s="454"/>
      <c r="K36" s="455">
        <v>120</v>
      </c>
      <c r="L36" s="456"/>
      <c r="M36" s="60" t="s">
        <v>79</v>
      </c>
      <c r="N36" s="457">
        <f t="shared" si="2"/>
        <v>96</v>
      </c>
      <c r="O36" s="458"/>
      <c r="P36" s="60" t="s">
        <v>79</v>
      </c>
      <c r="Q36" s="51"/>
      <c r="R36" s="462" t="s">
        <v>82</v>
      </c>
      <c r="S36" s="463"/>
      <c r="T36" s="463"/>
      <c r="U36" s="463"/>
      <c r="V36" s="463"/>
      <c r="W36" s="463"/>
      <c r="X36" s="460">
        <v>37000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35000</v>
      </c>
      <c r="AO36" s="449"/>
      <c r="AP36" s="61" t="s">
        <v>79</v>
      </c>
      <c r="AQ36" s="450"/>
      <c r="AR36" s="451"/>
      <c r="AS36" s="451"/>
      <c r="AT36" s="451"/>
      <c r="AU36" s="452"/>
    </row>
    <row r="37" spans="1:47" ht="15.75" customHeight="1">
      <c r="A37" s="169" t="s">
        <v>83</v>
      </c>
      <c r="B37" s="58"/>
      <c r="C37" s="58"/>
      <c r="D37" s="58"/>
      <c r="E37" s="58"/>
      <c r="F37" s="58"/>
      <c r="G37" s="59"/>
      <c r="H37" s="453">
        <f>SUM(AD9:AE30)</f>
        <v>8.3333333333333332E-3</v>
      </c>
      <c r="I37" s="454"/>
      <c r="J37" s="454"/>
      <c r="K37" s="455">
        <v>89</v>
      </c>
      <c r="L37" s="456"/>
      <c r="M37" s="60" t="s">
        <v>79</v>
      </c>
      <c r="N37" s="457">
        <f t="shared" si="2"/>
        <v>17.8</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69" t="s">
        <v>85</v>
      </c>
      <c r="B38" s="58"/>
      <c r="C38" s="58"/>
      <c r="D38" s="58"/>
      <c r="E38" s="58"/>
      <c r="F38" s="58"/>
      <c r="G38" s="59"/>
      <c r="H38" s="453">
        <f>SUM(AF9:AG30)</f>
        <v>0.23749999999999999</v>
      </c>
      <c r="I38" s="454"/>
      <c r="J38" s="454"/>
      <c r="K38" s="455">
        <v>89</v>
      </c>
      <c r="L38" s="456"/>
      <c r="M38" s="60" t="s">
        <v>79</v>
      </c>
      <c r="N38" s="457">
        <f t="shared" si="2"/>
        <v>507.29999999999995</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69"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69"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69" t="s">
        <v>92</v>
      </c>
      <c r="B41" s="58"/>
      <c r="C41" s="58"/>
      <c r="D41" s="58"/>
      <c r="E41" s="58"/>
      <c r="F41" s="58"/>
      <c r="G41" s="59"/>
      <c r="H41" s="453">
        <f>SUM(AL9:AM30)</f>
        <v>0.72083333333333344</v>
      </c>
      <c r="I41" s="454"/>
      <c r="J41" s="454"/>
      <c r="K41" s="455">
        <v>8</v>
      </c>
      <c r="L41" s="456"/>
      <c r="M41" s="60" t="s">
        <v>79</v>
      </c>
      <c r="N41" s="457">
        <f t="shared" si="2"/>
        <v>138.40000000000003</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69"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759.5</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44049</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44049</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64" t="s">
        <v>141</v>
      </c>
      <c r="AH71" s="165"/>
      <c r="AI71" s="165"/>
      <c r="AJ71" s="165"/>
      <c r="AK71" s="165"/>
      <c r="AL71" s="166"/>
      <c r="AM71" s="164" t="s">
        <v>142</v>
      </c>
      <c r="AN71" s="165"/>
      <c r="AO71" s="165"/>
      <c r="AP71" s="170"/>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64" t="s">
        <v>147</v>
      </c>
      <c r="AH72" s="165"/>
      <c r="AI72" s="165"/>
      <c r="AJ72" s="165"/>
      <c r="AK72" s="165"/>
      <c r="AL72" s="166"/>
      <c r="AM72" s="164" t="s">
        <v>145</v>
      </c>
      <c r="AN72" s="165"/>
      <c r="AO72" s="165"/>
      <c r="AP72" s="170"/>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64" t="s">
        <v>181</v>
      </c>
      <c r="AH73" s="165"/>
      <c r="AI73" s="165"/>
      <c r="AJ73" s="165"/>
      <c r="AK73" s="165"/>
      <c r="AL73" s="166"/>
      <c r="AM73" s="164" t="s">
        <v>148</v>
      </c>
      <c r="AN73" s="165"/>
      <c r="AO73" s="165"/>
      <c r="AP73" s="170"/>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64" t="s">
        <v>150</v>
      </c>
      <c r="AH74" s="165"/>
      <c r="AI74" s="165"/>
      <c r="AJ74" s="165"/>
      <c r="AK74" s="165"/>
      <c r="AL74" s="166"/>
      <c r="AM74" s="164" t="s">
        <v>151</v>
      </c>
      <c r="AN74" s="165"/>
      <c r="AO74" s="165"/>
      <c r="AP74" s="170"/>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64" t="s">
        <v>153</v>
      </c>
      <c r="AH75" s="165"/>
      <c r="AI75" s="165"/>
      <c r="AJ75" s="165"/>
      <c r="AK75" s="165"/>
      <c r="AL75" s="166"/>
      <c r="AM75" s="164" t="s">
        <v>154</v>
      </c>
      <c r="AN75" s="165"/>
      <c r="AO75" s="165"/>
      <c r="AP75" s="170"/>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64" t="s">
        <v>156</v>
      </c>
      <c r="AH76" s="165"/>
      <c r="AI76" s="165"/>
      <c r="AJ76" s="165"/>
      <c r="AK76" s="165"/>
      <c r="AL76" s="166"/>
      <c r="AM76" s="164" t="s">
        <v>154</v>
      </c>
      <c r="AN76" s="165"/>
      <c r="AO76" s="165" t="s">
        <v>143</v>
      </c>
      <c r="AP76" s="170"/>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64" t="s">
        <v>158</v>
      </c>
      <c r="AH77" s="165"/>
      <c r="AI77" s="165"/>
      <c r="AJ77" s="165"/>
      <c r="AK77" s="165"/>
      <c r="AL77" s="166"/>
      <c r="AM77" s="164" t="s">
        <v>159</v>
      </c>
      <c r="AN77" s="165"/>
      <c r="AO77" s="165"/>
      <c r="AP77" s="170"/>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44050</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74" t="s">
        <v>16</v>
      </c>
      <c r="L8" s="175"/>
      <c r="M8" s="175"/>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0.125</v>
      </c>
      <c r="Y9" s="322"/>
      <c r="Z9" s="319"/>
      <c r="AA9" s="320"/>
      <c r="AB9" s="321"/>
      <c r="AC9" s="320"/>
      <c r="AD9" s="321"/>
      <c r="AE9" s="320"/>
      <c r="AF9" s="321"/>
      <c r="AG9" s="320"/>
      <c r="AH9" s="321"/>
      <c r="AI9" s="320"/>
      <c r="AJ9" s="321"/>
      <c r="AK9" s="320"/>
      <c r="AL9" s="321">
        <v>0.125</v>
      </c>
      <c r="AM9" s="322"/>
      <c r="AN9" s="323" t="s">
        <v>189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0.125</v>
      </c>
      <c r="W10" s="327"/>
      <c r="X10" s="328">
        <v>0.22500000000000001</v>
      </c>
      <c r="Y10" s="329"/>
      <c r="Z10" s="326"/>
      <c r="AA10" s="327"/>
      <c r="AB10" s="328"/>
      <c r="AC10" s="327"/>
      <c r="AD10" s="328"/>
      <c r="AE10" s="327"/>
      <c r="AF10" s="328">
        <v>9.9999999999999992E-2</v>
      </c>
      <c r="AG10" s="327"/>
      <c r="AH10" s="328"/>
      <c r="AI10" s="327"/>
      <c r="AJ10" s="328"/>
      <c r="AK10" s="327"/>
      <c r="AL10" s="328"/>
      <c r="AM10" s="329"/>
      <c r="AN10" s="330" t="s">
        <v>217</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0.22500000000000001</v>
      </c>
      <c r="W11" s="327"/>
      <c r="X11" s="328">
        <v>0.42083333333333334</v>
      </c>
      <c r="Y11" s="329"/>
      <c r="Z11" s="326"/>
      <c r="AA11" s="327"/>
      <c r="AB11" s="328"/>
      <c r="AC11" s="327"/>
      <c r="AD11" s="328"/>
      <c r="AE11" s="327"/>
      <c r="AF11" s="328"/>
      <c r="AG11" s="327"/>
      <c r="AH11" s="328"/>
      <c r="AI11" s="327"/>
      <c r="AJ11" s="328"/>
      <c r="AK11" s="327"/>
      <c r="AL11" s="328">
        <v>0.19583333333333333</v>
      </c>
      <c r="AM11" s="329"/>
      <c r="AN11" s="323" t="s">
        <v>189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0.42083333333333334</v>
      </c>
      <c r="W12" s="327"/>
      <c r="X12" s="328">
        <v>0.47083333333333338</v>
      </c>
      <c r="Y12" s="329"/>
      <c r="Z12" s="326"/>
      <c r="AA12" s="327"/>
      <c r="AB12" s="328">
        <v>3.7499999999999999E-2</v>
      </c>
      <c r="AC12" s="327"/>
      <c r="AD12" s="328">
        <v>4.1666666666666666E-3</v>
      </c>
      <c r="AE12" s="327"/>
      <c r="AF12" s="328">
        <v>8.3333333333333332E-3</v>
      </c>
      <c r="AG12" s="327"/>
      <c r="AH12" s="328"/>
      <c r="AI12" s="327"/>
      <c r="AJ12" s="328"/>
      <c r="AK12" s="327"/>
      <c r="AL12" s="328"/>
      <c r="AM12" s="329"/>
      <c r="AN12" s="330" t="s">
        <v>222</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0.47083333333333338</v>
      </c>
      <c r="W13" s="327"/>
      <c r="X13" s="328">
        <v>0.49583333333333335</v>
      </c>
      <c r="Y13" s="329"/>
      <c r="Z13" s="326"/>
      <c r="AA13" s="327"/>
      <c r="AB13" s="328">
        <v>1.6666666666666666E-2</v>
      </c>
      <c r="AC13" s="327"/>
      <c r="AD13" s="328">
        <v>4.1666666666666666E-3</v>
      </c>
      <c r="AE13" s="327"/>
      <c r="AF13" s="328">
        <v>4.1666666666666666E-3</v>
      </c>
      <c r="AG13" s="327"/>
      <c r="AH13" s="328"/>
      <c r="AI13" s="327"/>
      <c r="AJ13" s="328"/>
      <c r="AK13" s="327"/>
      <c r="AL13" s="328"/>
      <c r="AM13" s="329"/>
      <c r="AN13" s="323" t="s">
        <v>223</v>
      </c>
      <c r="AO13" s="324"/>
      <c r="AP13" s="324"/>
      <c r="AQ13" s="324"/>
      <c r="AR13" s="324"/>
      <c r="AS13" s="324"/>
      <c r="AT13" s="324"/>
      <c r="AU13" s="325"/>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0.49583333333333335</v>
      </c>
      <c r="W14" s="327"/>
      <c r="X14" s="328">
        <v>0.52083333333333337</v>
      </c>
      <c r="Y14" s="329"/>
      <c r="Z14" s="326"/>
      <c r="AA14" s="327"/>
      <c r="AB14" s="328"/>
      <c r="AC14" s="327"/>
      <c r="AD14" s="328"/>
      <c r="AE14" s="327"/>
      <c r="AF14" s="328">
        <v>2.4999999999999998E-2</v>
      </c>
      <c r="AG14" s="327"/>
      <c r="AH14" s="328"/>
      <c r="AI14" s="327"/>
      <c r="AJ14" s="328"/>
      <c r="AK14" s="327"/>
      <c r="AL14" s="328"/>
      <c r="AM14" s="329"/>
      <c r="AN14" s="323" t="s">
        <v>224</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0.52083333333333337</v>
      </c>
      <c r="W15" s="327"/>
      <c r="X15" s="328">
        <v>0.58333333333333337</v>
      </c>
      <c r="Y15" s="329"/>
      <c r="Z15" s="326"/>
      <c r="AA15" s="327"/>
      <c r="AB15" s="328"/>
      <c r="AC15" s="327"/>
      <c r="AD15" s="328"/>
      <c r="AE15" s="327"/>
      <c r="AF15" s="328"/>
      <c r="AG15" s="327"/>
      <c r="AH15" s="328"/>
      <c r="AI15" s="327"/>
      <c r="AJ15" s="328"/>
      <c r="AK15" s="327"/>
      <c r="AL15" s="328">
        <v>6.25E-2</v>
      </c>
      <c r="AM15" s="329"/>
      <c r="AN15" s="323" t="s">
        <v>189</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0.58333333333333337</v>
      </c>
      <c r="W16" s="327"/>
      <c r="X16" s="328">
        <v>0.64583333333333337</v>
      </c>
      <c r="Y16" s="329"/>
      <c r="Z16" s="326"/>
      <c r="AA16" s="327"/>
      <c r="AB16" s="328"/>
      <c r="AC16" s="327"/>
      <c r="AD16" s="328"/>
      <c r="AE16" s="327"/>
      <c r="AF16" s="328">
        <v>6.25E-2</v>
      </c>
      <c r="AG16" s="327"/>
      <c r="AH16" s="328"/>
      <c r="AI16" s="327"/>
      <c r="AJ16" s="328"/>
      <c r="AK16" s="327"/>
      <c r="AL16" s="328"/>
      <c r="AM16" s="329"/>
      <c r="AN16" s="330" t="s">
        <v>225</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0.64583333333333337</v>
      </c>
      <c r="W17" s="327"/>
      <c r="X17" s="328">
        <v>0.71666666666666667</v>
      </c>
      <c r="Y17" s="329"/>
      <c r="Z17" s="326"/>
      <c r="AA17" s="327"/>
      <c r="AB17" s="328"/>
      <c r="AC17" s="327"/>
      <c r="AD17" s="328"/>
      <c r="AE17" s="327"/>
      <c r="AF17" s="328"/>
      <c r="AG17" s="327"/>
      <c r="AH17" s="328"/>
      <c r="AI17" s="327"/>
      <c r="AJ17" s="328"/>
      <c r="AK17" s="327"/>
      <c r="AL17" s="328">
        <v>7.0833333333333331E-2</v>
      </c>
      <c r="AM17" s="329"/>
      <c r="AN17" s="323" t="s">
        <v>189</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0.71666666666666667</v>
      </c>
      <c r="W18" s="327"/>
      <c r="X18" s="364">
        <v>0.76250000000000007</v>
      </c>
      <c r="Y18" s="365"/>
      <c r="Z18" s="326"/>
      <c r="AA18" s="327"/>
      <c r="AB18" s="328">
        <v>3.7499999999999999E-2</v>
      </c>
      <c r="AC18" s="327"/>
      <c r="AD18" s="328">
        <v>4.1666666666666666E-3</v>
      </c>
      <c r="AE18" s="327"/>
      <c r="AF18" s="328">
        <v>4.1666666666666666E-3</v>
      </c>
      <c r="AG18" s="327"/>
      <c r="AH18" s="328"/>
      <c r="AI18" s="327"/>
      <c r="AJ18" s="328"/>
      <c r="AK18" s="327"/>
      <c r="AL18" s="328"/>
      <c r="AM18" s="329"/>
      <c r="AN18" s="330" t="s">
        <v>226</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0.76250000000000007</v>
      </c>
      <c r="W19" s="327"/>
      <c r="X19" s="364">
        <v>0.87916666666666676</v>
      </c>
      <c r="Y19" s="365"/>
      <c r="Z19" s="34"/>
      <c r="AA19" s="34"/>
      <c r="AB19" s="328"/>
      <c r="AC19" s="327"/>
      <c r="AD19" s="328"/>
      <c r="AE19" s="327"/>
      <c r="AF19" s="328"/>
      <c r="AG19" s="327"/>
      <c r="AH19" s="328"/>
      <c r="AI19" s="327"/>
      <c r="AJ19" s="328"/>
      <c r="AK19" s="327"/>
      <c r="AL19" s="328">
        <v>0.11666666666666665</v>
      </c>
      <c r="AM19" s="329"/>
      <c r="AN19" s="323" t="s">
        <v>189</v>
      </c>
      <c r="AO19" s="324"/>
      <c r="AP19" s="324"/>
      <c r="AQ19" s="324"/>
      <c r="AR19" s="324"/>
      <c r="AS19" s="324"/>
      <c r="AT19" s="324"/>
      <c r="AU19" s="325"/>
    </row>
    <row r="20" spans="1:47" ht="15.75" customHeight="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0.87916666666666676</v>
      </c>
      <c r="W20" s="327"/>
      <c r="X20" s="364">
        <v>0.9</v>
      </c>
      <c r="Y20" s="365"/>
      <c r="Z20" s="326"/>
      <c r="AA20" s="327"/>
      <c r="AB20" s="328">
        <v>1.2499999999999999E-2</v>
      </c>
      <c r="AC20" s="327"/>
      <c r="AD20" s="328">
        <v>4.1666666666666666E-3</v>
      </c>
      <c r="AE20" s="327"/>
      <c r="AF20" s="328">
        <v>4.1666666666666666E-3</v>
      </c>
      <c r="AG20" s="327"/>
      <c r="AH20" s="328"/>
      <c r="AI20" s="327"/>
      <c r="AJ20" s="328"/>
      <c r="AK20" s="327"/>
      <c r="AL20" s="328"/>
      <c r="AM20" s="329"/>
      <c r="AN20" s="330" t="s">
        <v>227</v>
      </c>
      <c r="AO20" s="331"/>
      <c r="AP20" s="331"/>
      <c r="AQ20" s="331"/>
      <c r="AR20" s="331"/>
      <c r="AS20" s="331"/>
      <c r="AT20" s="331"/>
      <c r="AU20" s="332"/>
    </row>
    <row r="21" spans="1:47" ht="15.75" customHeight="1" thickTop="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v>0.9</v>
      </c>
      <c r="W21" s="327"/>
      <c r="X21" s="364">
        <v>0.95833333333333337</v>
      </c>
      <c r="Y21" s="365"/>
      <c r="Z21" s="326"/>
      <c r="AA21" s="327"/>
      <c r="AB21" s="328">
        <v>2.0833333333333332E-2</v>
      </c>
      <c r="AC21" s="327"/>
      <c r="AD21" s="328">
        <v>1.6666666666666666E-2</v>
      </c>
      <c r="AE21" s="327"/>
      <c r="AF21" s="328">
        <v>2.0833333333333332E-2</v>
      </c>
      <c r="AG21" s="327"/>
      <c r="AH21" s="328"/>
      <c r="AI21" s="327"/>
      <c r="AJ21" s="328"/>
      <c r="AK21" s="327"/>
      <c r="AL21" s="328"/>
      <c r="AM21" s="329"/>
      <c r="AN21" s="323" t="s">
        <v>228</v>
      </c>
      <c r="AO21" s="324"/>
      <c r="AP21" s="324"/>
      <c r="AQ21" s="324"/>
      <c r="AR21" s="324"/>
      <c r="AS21" s="324"/>
      <c r="AT21" s="324"/>
      <c r="AU21" s="325"/>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v>0.95833333333333337</v>
      </c>
      <c r="W22" s="377"/>
      <c r="X22" s="378">
        <v>0.96666666666666667</v>
      </c>
      <c r="Y22" s="328"/>
      <c r="Z22" s="376"/>
      <c r="AA22" s="377"/>
      <c r="AB22" s="328">
        <v>8.3333333333333332E-3</v>
      </c>
      <c r="AC22" s="327"/>
      <c r="AD22" s="328"/>
      <c r="AE22" s="327"/>
      <c r="AF22" s="377"/>
      <c r="AG22" s="377"/>
      <c r="AH22" s="377"/>
      <c r="AI22" s="377"/>
      <c r="AJ22" s="377"/>
      <c r="AK22" s="377"/>
      <c r="AL22" s="327"/>
      <c r="AM22" s="328"/>
      <c r="AN22" s="330" t="s">
        <v>229</v>
      </c>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v>0.96666666666666667</v>
      </c>
      <c r="W23" s="377"/>
      <c r="X23" s="377">
        <v>1</v>
      </c>
      <c r="Y23" s="328"/>
      <c r="Z23" s="376"/>
      <c r="AA23" s="377"/>
      <c r="AB23" s="328"/>
      <c r="AC23" s="327"/>
      <c r="AD23" s="328"/>
      <c r="AE23" s="327"/>
      <c r="AF23" s="377">
        <v>3.3333333333333333E-2</v>
      </c>
      <c r="AG23" s="377"/>
      <c r="AH23" s="377"/>
      <c r="AI23" s="377"/>
      <c r="AJ23" s="377"/>
      <c r="AK23" s="377"/>
      <c r="AL23" s="327"/>
      <c r="AM23" s="328"/>
      <c r="AN23" s="330" t="s">
        <v>229</v>
      </c>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0.13333333333333333</v>
      </c>
      <c r="AC31" s="425"/>
      <c r="AD31" s="425">
        <f>SUM(AD9:AE30)</f>
        <v>3.3333333333333333E-2</v>
      </c>
      <c r="AE31" s="425"/>
      <c r="AF31" s="425">
        <f>SUM(AF9:AG30)</f>
        <v>0.26250000000000001</v>
      </c>
      <c r="AG31" s="425"/>
      <c r="AH31" s="425">
        <f>SUM(AH9:AI30)</f>
        <v>0</v>
      </c>
      <c r="AI31" s="425"/>
      <c r="AJ31" s="425">
        <f>SUM(AJ9:AK30)</f>
        <v>0</v>
      </c>
      <c r="AK31" s="425"/>
      <c r="AL31" s="439">
        <f>SUM(AL9:AM30)</f>
        <v>0.5708333333333333</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10164</v>
      </c>
      <c r="Y35" s="436"/>
      <c r="Z35" s="436"/>
      <c r="AA35" s="56" t="s">
        <v>79</v>
      </c>
      <c r="AB35" s="437">
        <v>1124</v>
      </c>
      <c r="AC35" s="438"/>
      <c r="AD35" s="438"/>
      <c r="AE35" s="57" t="s">
        <v>79</v>
      </c>
      <c r="AF35" s="437">
        <v>0</v>
      </c>
      <c r="AG35" s="438"/>
      <c r="AH35" s="438"/>
      <c r="AI35" s="56" t="s">
        <v>79</v>
      </c>
      <c r="AJ35" s="437">
        <v>0</v>
      </c>
      <c r="AK35" s="438"/>
      <c r="AL35" s="438"/>
      <c r="AM35" s="56" t="s">
        <v>79</v>
      </c>
      <c r="AN35" s="441">
        <f>(X35+AF35)-(AB35+AJ35)</f>
        <v>9040</v>
      </c>
      <c r="AO35" s="442"/>
      <c r="AP35" s="56" t="s">
        <v>79</v>
      </c>
      <c r="AQ35" s="443"/>
      <c r="AR35" s="444"/>
      <c r="AS35" s="444"/>
      <c r="AT35" s="444"/>
      <c r="AU35" s="445"/>
    </row>
    <row r="36" spans="1:47" ht="15.75" customHeight="1">
      <c r="A36" s="176" t="s">
        <v>81</v>
      </c>
      <c r="B36" s="58"/>
      <c r="C36" s="58"/>
      <c r="D36" s="58"/>
      <c r="E36" s="58"/>
      <c r="F36" s="58"/>
      <c r="G36" s="59"/>
      <c r="H36" s="453">
        <f>SUM(AB9:AC30)</f>
        <v>0.13333333333333333</v>
      </c>
      <c r="I36" s="454"/>
      <c r="J36" s="454"/>
      <c r="K36" s="455">
        <v>120</v>
      </c>
      <c r="L36" s="456"/>
      <c r="M36" s="60" t="s">
        <v>79</v>
      </c>
      <c r="N36" s="457">
        <f t="shared" si="2"/>
        <v>384</v>
      </c>
      <c r="O36" s="458"/>
      <c r="P36" s="60" t="s">
        <v>79</v>
      </c>
      <c r="Q36" s="51"/>
      <c r="R36" s="462" t="s">
        <v>82</v>
      </c>
      <c r="S36" s="463"/>
      <c r="T36" s="463"/>
      <c r="U36" s="463"/>
      <c r="V36" s="463"/>
      <c r="W36" s="463"/>
      <c r="X36" s="460">
        <v>35000</v>
      </c>
      <c r="Y36" s="461"/>
      <c r="Z36" s="461"/>
      <c r="AA36" s="61" t="s">
        <v>79</v>
      </c>
      <c r="AB36" s="446">
        <v>2000</v>
      </c>
      <c r="AC36" s="447"/>
      <c r="AD36" s="447"/>
      <c r="AE36" s="62" t="s">
        <v>79</v>
      </c>
      <c r="AF36" s="446">
        <v>10000</v>
      </c>
      <c r="AG36" s="447"/>
      <c r="AH36" s="447"/>
      <c r="AI36" s="61" t="s">
        <v>79</v>
      </c>
      <c r="AJ36" s="446">
        <v>0</v>
      </c>
      <c r="AK36" s="447"/>
      <c r="AL36" s="447"/>
      <c r="AM36" s="61" t="s">
        <v>79</v>
      </c>
      <c r="AN36" s="448">
        <f t="shared" ref="AN36:AN43" si="3">(X36+AF36)-(AB36+AJ36)</f>
        <v>43000</v>
      </c>
      <c r="AO36" s="449"/>
      <c r="AP36" s="61" t="s">
        <v>79</v>
      </c>
      <c r="AQ36" s="450" t="s">
        <v>230</v>
      </c>
      <c r="AR36" s="451"/>
      <c r="AS36" s="451"/>
      <c r="AT36" s="451"/>
      <c r="AU36" s="452"/>
    </row>
    <row r="37" spans="1:47" ht="15.75" customHeight="1">
      <c r="A37" s="176" t="s">
        <v>83</v>
      </c>
      <c r="B37" s="58"/>
      <c r="C37" s="58"/>
      <c r="D37" s="58"/>
      <c r="E37" s="58"/>
      <c r="F37" s="58"/>
      <c r="G37" s="59"/>
      <c r="H37" s="453">
        <f>SUM(AD9:AE30)</f>
        <v>3.3333333333333333E-2</v>
      </c>
      <c r="I37" s="454"/>
      <c r="J37" s="454"/>
      <c r="K37" s="455">
        <v>89</v>
      </c>
      <c r="L37" s="456"/>
      <c r="M37" s="60" t="s">
        <v>79</v>
      </c>
      <c r="N37" s="457">
        <f t="shared" si="2"/>
        <v>71.2</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76" t="s">
        <v>85</v>
      </c>
      <c r="B38" s="58"/>
      <c r="C38" s="58"/>
      <c r="D38" s="58"/>
      <c r="E38" s="58"/>
      <c r="F38" s="58"/>
      <c r="G38" s="59"/>
      <c r="H38" s="453">
        <f>SUM(AF9:AG30)</f>
        <v>0.26250000000000001</v>
      </c>
      <c r="I38" s="454"/>
      <c r="J38" s="454"/>
      <c r="K38" s="455">
        <v>89</v>
      </c>
      <c r="L38" s="456"/>
      <c r="M38" s="60" t="s">
        <v>79</v>
      </c>
      <c r="N38" s="457">
        <f t="shared" si="2"/>
        <v>560.70000000000005</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76"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76"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76" t="s">
        <v>92</v>
      </c>
      <c r="B41" s="58"/>
      <c r="C41" s="58"/>
      <c r="D41" s="58"/>
      <c r="E41" s="58"/>
      <c r="F41" s="58"/>
      <c r="G41" s="59"/>
      <c r="H41" s="453">
        <f>SUM(AL9:AM30)</f>
        <v>0.5708333333333333</v>
      </c>
      <c r="I41" s="454"/>
      <c r="J41" s="454"/>
      <c r="K41" s="455">
        <v>8</v>
      </c>
      <c r="L41" s="456"/>
      <c r="M41" s="60" t="s">
        <v>79</v>
      </c>
      <c r="N41" s="457">
        <f t="shared" si="2"/>
        <v>109.6</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76"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1125.5</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44050</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44050</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71" t="s">
        <v>141</v>
      </c>
      <c r="AH71" s="172"/>
      <c r="AI71" s="172"/>
      <c r="AJ71" s="172"/>
      <c r="AK71" s="172"/>
      <c r="AL71" s="173"/>
      <c r="AM71" s="171" t="s">
        <v>142</v>
      </c>
      <c r="AN71" s="172"/>
      <c r="AO71" s="172"/>
      <c r="AP71" s="177"/>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71" t="s">
        <v>147</v>
      </c>
      <c r="AH72" s="172"/>
      <c r="AI72" s="172"/>
      <c r="AJ72" s="172"/>
      <c r="AK72" s="172"/>
      <c r="AL72" s="173"/>
      <c r="AM72" s="171" t="s">
        <v>145</v>
      </c>
      <c r="AN72" s="172"/>
      <c r="AO72" s="172"/>
      <c r="AP72" s="177"/>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71" t="s">
        <v>181</v>
      </c>
      <c r="AH73" s="172"/>
      <c r="AI73" s="172"/>
      <c r="AJ73" s="172"/>
      <c r="AK73" s="172"/>
      <c r="AL73" s="173"/>
      <c r="AM73" s="171" t="s">
        <v>148</v>
      </c>
      <c r="AN73" s="172"/>
      <c r="AO73" s="172"/>
      <c r="AP73" s="177"/>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71" t="s">
        <v>150</v>
      </c>
      <c r="AH74" s="172"/>
      <c r="AI74" s="172"/>
      <c r="AJ74" s="172"/>
      <c r="AK74" s="172"/>
      <c r="AL74" s="173"/>
      <c r="AM74" s="171" t="s">
        <v>151</v>
      </c>
      <c r="AN74" s="172"/>
      <c r="AO74" s="172"/>
      <c r="AP74" s="177"/>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71" t="s">
        <v>153</v>
      </c>
      <c r="AH75" s="172"/>
      <c r="AI75" s="172"/>
      <c r="AJ75" s="172"/>
      <c r="AK75" s="172"/>
      <c r="AL75" s="173"/>
      <c r="AM75" s="171" t="s">
        <v>154</v>
      </c>
      <c r="AN75" s="172"/>
      <c r="AO75" s="172"/>
      <c r="AP75" s="177"/>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71" t="s">
        <v>156</v>
      </c>
      <c r="AH76" s="172"/>
      <c r="AI76" s="172"/>
      <c r="AJ76" s="172"/>
      <c r="AK76" s="172"/>
      <c r="AL76" s="173"/>
      <c r="AM76" s="171" t="s">
        <v>154</v>
      </c>
      <c r="AN76" s="172"/>
      <c r="AO76" s="172" t="s">
        <v>143</v>
      </c>
      <c r="AP76" s="177"/>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71" t="s">
        <v>158</v>
      </c>
      <c r="AH77" s="172"/>
      <c r="AI77" s="172"/>
      <c r="AJ77" s="172"/>
      <c r="AK77" s="172"/>
      <c r="AL77" s="173"/>
      <c r="AM77" s="171" t="s">
        <v>159</v>
      </c>
      <c r="AN77" s="172"/>
      <c r="AO77" s="172"/>
      <c r="AP77" s="177"/>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44051</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83" t="s">
        <v>16</v>
      </c>
      <c r="L8" s="184"/>
      <c r="M8" s="184"/>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2.4999999999999998E-2</v>
      </c>
      <c r="Y9" s="322"/>
      <c r="Z9" s="319"/>
      <c r="AA9" s="320"/>
      <c r="AB9" s="321">
        <v>1.6666666666666666E-2</v>
      </c>
      <c r="AC9" s="320"/>
      <c r="AD9" s="321">
        <v>4.1666666666666666E-3</v>
      </c>
      <c r="AE9" s="320"/>
      <c r="AF9" s="321">
        <v>4.1666666666666666E-3</v>
      </c>
      <c r="AG9" s="320"/>
      <c r="AH9" s="321"/>
      <c r="AI9" s="320"/>
      <c r="AJ9" s="321"/>
      <c r="AK9" s="320"/>
      <c r="AL9" s="321"/>
      <c r="AM9" s="322"/>
      <c r="AN9" s="323" t="s">
        <v>238</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2.4999999999999998E-2</v>
      </c>
      <c r="W10" s="327"/>
      <c r="X10" s="328">
        <v>9.1666666666666674E-2</v>
      </c>
      <c r="Y10" s="329"/>
      <c r="Z10" s="326"/>
      <c r="AA10" s="327"/>
      <c r="AB10" s="328"/>
      <c r="AC10" s="327"/>
      <c r="AD10" s="328"/>
      <c r="AE10" s="327"/>
      <c r="AF10" s="328"/>
      <c r="AG10" s="327"/>
      <c r="AH10" s="328"/>
      <c r="AI10" s="327"/>
      <c r="AJ10" s="328"/>
      <c r="AK10" s="327"/>
      <c r="AL10" s="328">
        <v>6.6666666666666666E-2</v>
      </c>
      <c r="AM10" s="329"/>
      <c r="AN10" s="330" t="s">
        <v>193</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9.1666666666666674E-2</v>
      </c>
      <c r="W11" s="327"/>
      <c r="X11" s="328">
        <v>0.18333333333333335</v>
      </c>
      <c r="Y11" s="329"/>
      <c r="Z11" s="326"/>
      <c r="AA11" s="327"/>
      <c r="AB11" s="328"/>
      <c r="AC11" s="327"/>
      <c r="AD11" s="328"/>
      <c r="AE11" s="327"/>
      <c r="AF11" s="328">
        <v>9.1666666666666674E-2</v>
      </c>
      <c r="AG11" s="327"/>
      <c r="AH11" s="328"/>
      <c r="AI11" s="327"/>
      <c r="AJ11" s="328"/>
      <c r="AK11" s="327"/>
      <c r="AL11" s="328"/>
      <c r="AM11" s="329"/>
      <c r="AN11" s="323" t="s">
        <v>243</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0.18333333333333335</v>
      </c>
      <c r="W12" s="327"/>
      <c r="X12" s="328">
        <v>0.27916666666666667</v>
      </c>
      <c r="Y12" s="329"/>
      <c r="Z12" s="326"/>
      <c r="AA12" s="327"/>
      <c r="AB12" s="328"/>
      <c r="AC12" s="327"/>
      <c r="AD12" s="328"/>
      <c r="AE12" s="327"/>
      <c r="AF12" s="328"/>
      <c r="AG12" s="327"/>
      <c r="AH12" s="328"/>
      <c r="AI12" s="327"/>
      <c r="AJ12" s="328"/>
      <c r="AK12" s="327"/>
      <c r="AL12" s="328">
        <v>9.5833333333333326E-2</v>
      </c>
      <c r="AM12" s="329"/>
      <c r="AN12" s="330" t="s">
        <v>193</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0.27916666666666667</v>
      </c>
      <c r="W13" s="327"/>
      <c r="X13" s="328">
        <v>0.30833333333333335</v>
      </c>
      <c r="Y13" s="329"/>
      <c r="Z13" s="326"/>
      <c r="AA13" s="327"/>
      <c r="AB13" s="328">
        <v>2.0833333333333332E-2</v>
      </c>
      <c r="AC13" s="327"/>
      <c r="AD13" s="328">
        <v>4.1666666666666666E-3</v>
      </c>
      <c r="AE13" s="327"/>
      <c r="AF13" s="328">
        <v>4.1666666666666666E-3</v>
      </c>
      <c r="AG13" s="327"/>
      <c r="AH13" s="328"/>
      <c r="AI13" s="327"/>
      <c r="AJ13" s="328"/>
      <c r="AK13" s="327"/>
      <c r="AL13" s="328"/>
      <c r="AM13" s="329"/>
      <c r="AN13" s="330" t="s">
        <v>231</v>
      </c>
      <c r="AO13" s="331"/>
      <c r="AP13" s="331"/>
      <c r="AQ13" s="331"/>
      <c r="AR13" s="331"/>
      <c r="AS13" s="331"/>
      <c r="AT13" s="331"/>
      <c r="AU13" s="332"/>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0.30833333333333335</v>
      </c>
      <c r="W14" s="327"/>
      <c r="X14" s="328">
        <v>0.33333333333333331</v>
      </c>
      <c r="Y14" s="329"/>
      <c r="Z14" s="326"/>
      <c r="AA14" s="327"/>
      <c r="AB14" s="328">
        <v>1.6666666666666666E-2</v>
      </c>
      <c r="AC14" s="327"/>
      <c r="AD14" s="328">
        <v>4.1666666666666666E-3</v>
      </c>
      <c r="AE14" s="327"/>
      <c r="AF14" s="328">
        <v>4.1666666666666666E-3</v>
      </c>
      <c r="AG14" s="327"/>
      <c r="AH14" s="328"/>
      <c r="AI14" s="327"/>
      <c r="AJ14" s="328"/>
      <c r="AK14" s="327"/>
      <c r="AL14" s="328"/>
      <c r="AM14" s="329"/>
      <c r="AN14" s="323" t="s">
        <v>244</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0.33333333333333331</v>
      </c>
      <c r="W15" s="327"/>
      <c r="X15" s="328">
        <v>0.35416666666666669</v>
      </c>
      <c r="Y15" s="329"/>
      <c r="Z15" s="326"/>
      <c r="AA15" s="327"/>
      <c r="AB15" s="328">
        <v>1.2499999999999999E-2</v>
      </c>
      <c r="AC15" s="327"/>
      <c r="AD15" s="328">
        <v>4.1666666666666666E-3</v>
      </c>
      <c r="AE15" s="327"/>
      <c r="AF15" s="328">
        <v>4.1666666666666666E-3</v>
      </c>
      <c r="AG15" s="327"/>
      <c r="AH15" s="328"/>
      <c r="AI15" s="327"/>
      <c r="AJ15" s="328"/>
      <c r="AK15" s="327"/>
      <c r="AL15" s="328"/>
      <c r="AM15" s="329"/>
      <c r="AN15" s="323" t="s">
        <v>232</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0.35416666666666669</v>
      </c>
      <c r="W16" s="327"/>
      <c r="X16" s="328">
        <v>0.37083333333333335</v>
      </c>
      <c r="Y16" s="329"/>
      <c r="Z16" s="326"/>
      <c r="AA16" s="327"/>
      <c r="AB16" s="328"/>
      <c r="AC16" s="327"/>
      <c r="AD16" s="328"/>
      <c r="AE16" s="327"/>
      <c r="AF16" s="328">
        <v>1.6666666666666666E-2</v>
      </c>
      <c r="AG16" s="327"/>
      <c r="AH16" s="328"/>
      <c r="AI16" s="327"/>
      <c r="AJ16" s="328"/>
      <c r="AK16" s="327"/>
      <c r="AL16" s="328"/>
      <c r="AM16" s="329"/>
      <c r="AN16" s="330" t="s">
        <v>234</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0.37083333333333335</v>
      </c>
      <c r="W17" s="327"/>
      <c r="X17" s="328">
        <v>0.39583333333333331</v>
      </c>
      <c r="Y17" s="329"/>
      <c r="Z17" s="326"/>
      <c r="AA17" s="327"/>
      <c r="AB17" s="328">
        <v>1.6666666666666666E-2</v>
      </c>
      <c r="AC17" s="327"/>
      <c r="AD17" s="328">
        <v>4.1666666666666666E-3</v>
      </c>
      <c r="AE17" s="327"/>
      <c r="AF17" s="328">
        <v>4.1666666666666666E-3</v>
      </c>
      <c r="AG17" s="327"/>
      <c r="AH17" s="328"/>
      <c r="AI17" s="327"/>
      <c r="AJ17" s="328"/>
      <c r="AK17" s="327"/>
      <c r="AL17" s="328"/>
      <c r="AM17" s="329"/>
      <c r="AN17" s="323" t="s">
        <v>236</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0.39583333333333331</v>
      </c>
      <c r="W18" s="327"/>
      <c r="X18" s="364">
        <v>0.42083333333333334</v>
      </c>
      <c r="Y18" s="365"/>
      <c r="Z18" s="326"/>
      <c r="AA18" s="327"/>
      <c r="AB18" s="328">
        <v>1.6666666666666666E-2</v>
      </c>
      <c r="AC18" s="327"/>
      <c r="AD18" s="328">
        <v>4.1666666666666666E-3</v>
      </c>
      <c r="AE18" s="327"/>
      <c r="AF18" s="328">
        <v>4.1666666666666666E-3</v>
      </c>
      <c r="AG18" s="327"/>
      <c r="AH18" s="328"/>
      <c r="AI18" s="327"/>
      <c r="AJ18" s="328"/>
      <c r="AK18" s="327"/>
      <c r="AL18" s="328"/>
      <c r="AM18" s="329"/>
      <c r="AN18" s="330" t="s">
        <v>235</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0.42083333333333334</v>
      </c>
      <c r="W19" s="327"/>
      <c r="X19" s="364">
        <v>0.4458333333333333</v>
      </c>
      <c r="Y19" s="365"/>
      <c r="Z19" s="34"/>
      <c r="AA19" s="34"/>
      <c r="AB19" s="328">
        <v>1.6666666666666666E-2</v>
      </c>
      <c r="AC19" s="327"/>
      <c r="AD19" s="328">
        <v>4.1666666666666666E-3</v>
      </c>
      <c r="AE19" s="327"/>
      <c r="AF19" s="328">
        <v>4.1666666666666666E-3</v>
      </c>
      <c r="AG19" s="327"/>
      <c r="AH19" s="328"/>
      <c r="AI19" s="327"/>
      <c r="AJ19" s="328"/>
      <c r="AK19" s="327"/>
      <c r="AL19" s="328"/>
      <c r="AM19" s="329"/>
      <c r="AN19" s="323" t="s">
        <v>237</v>
      </c>
      <c r="AO19" s="324"/>
      <c r="AP19" s="324"/>
      <c r="AQ19" s="324"/>
      <c r="AR19" s="324"/>
      <c r="AS19" s="324"/>
      <c r="AT19" s="324"/>
      <c r="AU19" s="325"/>
    </row>
    <row r="20" spans="1:47" ht="15.75" customHeight="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0.4458333333333333</v>
      </c>
      <c r="W20" s="327"/>
      <c r="X20" s="364">
        <v>0.53333333333333333</v>
      </c>
      <c r="Y20" s="365"/>
      <c r="Z20" s="326"/>
      <c r="AA20" s="327"/>
      <c r="AB20" s="328"/>
      <c r="AC20" s="327"/>
      <c r="AD20" s="328"/>
      <c r="AE20" s="327"/>
      <c r="AF20" s="328"/>
      <c r="AG20" s="327"/>
      <c r="AH20" s="328"/>
      <c r="AI20" s="327"/>
      <c r="AJ20" s="328"/>
      <c r="AK20" s="327"/>
      <c r="AL20" s="328">
        <v>8.7500000000000008E-2</v>
      </c>
      <c r="AM20" s="329"/>
      <c r="AN20" s="330" t="s">
        <v>242</v>
      </c>
      <c r="AO20" s="331"/>
      <c r="AP20" s="331"/>
      <c r="AQ20" s="331"/>
      <c r="AR20" s="331"/>
      <c r="AS20" s="331"/>
      <c r="AT20" s="331"/>
      <c r="AU20" s="332"/>
    </row>
    <row r="21" spans="1:47" ht="15.75" customHeight="1" thickTop="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v>0.53333333333333333</v>
      </c>
      <c r="W21" s="327"/>
      <c r="X21" s="364">
        <v>0.55833333333333335</v>
      </c>
      <c r="Y21" s="365"/>
      <c r="Z21" s="326"/>
      <c r="AA21" s="327"/>
      <c r="AB21" s="328">
        <v>1.6666666666666666E-2</v>
      </c>
      <c r="AC21" s="327"/>
      <c r="AD21" s="328">
        <v>4.1666666666666666E-3</v>
      </c>
      <c r="AE21" s="327"/>
      <c r="AF21" s="328">
        <v>4.1666666666666666E-3</v>
      </c>
      <c r="AG21" s="327"/>
      <c r="AH21" s="328"/>
      <c r="AI21" s="327"/>
      <c r="AJ21" s="328"/>
      <c r="AK21" s="327"/>
      <c r="AL21" s="328"/>
      <c r="AM21" s="329"/>
      <c r="AN21" s="323" t="s">
        <v>239</v>
      </c>
      <c r="AO21" s="324"/>
      <c r="AP21" s="324"/>
      <c r="AQ21" s="324"/>
      <c r="AR21" s="324"/>
      <c r="AS21" s="324"/>
      <c r="AT21" s="324"/>
      <c r="AU21" s="325"/>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v>0.55833333333333335</v>
      </c>
      <c r="W22" s="377"/>
      <c r="X22" s="378">
        <v>0.61249999999999993</v>
      </c>
      <c r="Y22" s="328"/>
      <c r="Z22" s="376"/>
      <c r="AA22" s="377"/>
      <c r="AB22" s="328"/>
      <c r="AC22" s="327"/>
      <c r="AD22" s="328"/>
      <c r="AE22" s="327"/>
      <c r="AF22" s="377">
        <v>5.4166666666666669E-2</v>
      </c>
      <c r="AG22" s="377"/>
      <c r="AH22" s="377"/>
      <c r="AI22" s="377"/>
      <c r="AJ22" s="377"/>
      <c r="AK22" s="377"/>
      <c r="AL22" s="327"/>
      <c r="AM22" s="328"/>
      <c r="AN22" s="330" t="s">
        <v>240</v>
      </c>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v>0.61249999999999993</v>
      </c>
      <c r="W23" s="377"/>
      <c r="X23" s="377">
        <v>0.63750000000000007</v>
      </c>
      <c r="Y23" s="328"/>
      <c r="Z23" s="376"/>
      <c r="AA23" s="377"/>
      <c r="AB23" s="328">
        <v>1.6666666666666666E-2</v>
      </c>
      <c r="AC23" s="327"/>
      <c r="AD23" s="328">
        <v>4.1666666666666666E-3</v>
      </c>
      <c r="AE23" s="327"/>
      <c r="AF23" s="377">
        <v>4.1666666666666666E-3</v>
      </c>
      <c r="AG23" s="377"/>
      <c r="AH23" s="377"/>
      <c r="AI23" s="377"/>
      <c r="AJ23" s="377"/>
      <c r="AK23" s="377"/>
      <c r="AL23" s="327"/>
      <c r="AM23" s="328"/>
      <c r="AN23" s="330" t="s">
        <v>241</v>
      </c>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v>0.63750000000000007</v>
      </c>
      <c r="W24" s="377"/>
      <c r="X24" s="327">
        <v>0.75</v>
      </c>
      <c r="Y24" s="328"/>
      <c r="Z24" s="376"/>
      <c r="AA24" s="377"/>
      <c r="AB24" s="328" t="s">
        <v>233</v>
      </c>
      <c r="AC24" s="327"/>
      <c r="AD24" s="328"/>
      <c r="AE24" s="327"/>
      <c r="AF24" s="377"/>
      <c r="AG24" s="377"/>
      <c r="AH24" s="377"/>
      <c r="AI24" s="377"/>
      <c r="AJ24" s="377"/>
      <c r="AK24" s="377"/>
      <c r="AL24" s="327">
        <v>0.1125</v>
      </c>
      <c r="AM24" s="328"/>
      <c r="AN24" s="330" t="s">
        <v>242</v>
      </c>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v>0.75</v>
      </c>
      <c r="W25" s="327"/>
      <c r="X25" s="388">
        <v>0.8208333333333333</v>
      </c>
      <c r="Y25" s="328"/>
      <c r="Z25" s="376"/>
      <c r="AA25" s="377"/>
      <c r="AB25" s="377"/>
      <c r="AC25" s="377"/>
      <c r="AD25" s="377"/>
      <c r="AE25" s="377"/>
      <c r="AF25" s="377">
        <v>7.0833333333333331E-2</v>
      </c>
      <c r="AG25" s="377"/>
      <c r="AH25" s="377"/>
      <c r="AI25" s="377"/>
      <c r="AJ25" s="377"/>
      <c r="AK25" s="377"/>
      <c r="AL25" s="327"/>
      <c r="AM25" s="328"/>
      <c r="AN25" s="330" t="s">
        <v>245</v>
      </c>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v>0.8208333333333333</v>
      </c>
      <c r="W26" s="377"/>
      <c r="X26" s="378">
        <v>1</v>
      </c>
      <c r="Y26" s="328"/>
      <c r="Z26" s="393"/>
      <c r="AA26" s="377"/>
      <c r="AB26" s="378"/>
      <c r="AC26" s="377"/>
      <c r="AD26" s="378"/>
      <c r="AE26" s="377"/>
      <c r="AF26" s="378"/>
      <c r="AG26" s="377"/>
      <c r="AH26" s="378"/>
      <c r="AI26" s="377"/>
      <c r="AJ26" s="378"/>
      <c r="AK26" s="377"/>
      <c r="AL26" s="388">
        <v>0.17916666666666667</v>
      </c>
      <c r="AM26" s="328"/>
      <c r="AN26" s="330" t="s">
        <v>242</v>
      </c>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0.15</v>
      </c>
      <c r="AC31" s="425"/>
      <c r="AD31" s="425">
        <f>SUM(AD9:AE30)</f>
        <v>3.7499999999999999E-2</v>
      </c>
      <c r="AE31" s="425"/>
      <c r="AF31" s="425">
        <f>SUM(AF9:AG30)</f>
        <v>0.27083333333333337</v>
      </c>
      <c r="AG31" s="425"/>
      <c r="AH31" s="425">
        <f>SUM(AH9:AI30)</f>
        <v>0</v>
      </c>
      <c r="AI31" s="425"/>
      <c r="AJ31" s="425">
        <f>SUM(AJ9:AK30)</f>
        <v>0</v>
      </c>
      <c r="AK31" s="425"/>
      <c r="AL31" s="439">
        <f>SUM(AL9:AM30)</f>
        <v>0.54166666666666663</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9040</v>
      </c>
      <c r="Y35" s="436"/>
      <c r="Z35" s="436"/>
      <c r="AA35" s="56" t="s">
        <v>79</v>
      </c>
      <c r="AB35" s="437">
        <v>1191</v>
      </c>
      <c r="AC35" s="438"/>
      <c r="AD35" s="438"/>
      <c r="AE35" s="57" t="s">
        <v>79</v>
      </c>
      <c r="AF35" s="437">
        <v>10023</v>
      </c>
      <c r="AG35" s="438"/>
      <c r="AH35" s="438"/>
      <c r="AI35" s="56" t="s">
        <v>79</v>
      </c>
      <c r="AJ35" s="437">
        <v>0</v>
      </c>
      <c r="AK35" s="438"/>
      <c r="AL35" s="438"/>
      <c r="AM35" s="56" t="s">
        <v>79</v>
      </c>
      <c r="AN35" s="441">
        <f>(X35+AF35)-(AB35+AJ35)</f>
        <v>17872</v>
      </c>
      <c r="AO35" s="442"/>
      <c r="AP35" s="56" t="s">
        <v>79</v>
      </c>
      <c r="AQ35" s="443"/>
      <c r="AR35" s="444"/>
      <c r="AS35" s="444"/>
      <c r="AT35" s="444"/>
      <c r="AU35" s="445"/>
    </row>
    <row r="36" spans="1:47" ht="15.75" customHeight="1">
      <c r="A36" s="182" t="s">
        <v>81</v>
      </c>
      <c r="B36" s="58"/>
      <c r="C36" s="58"/>
      <c r="D36" s="58"/>
      <c r="E36" s="58"/>
      <c r="F36" s="58"/>
      <c r="G36" s="59"/>
      <c r="H36" s="453">
        <f>SUM(AB9:AC30)</f>
        <v>0.15</v>
      </c>
      <c r="I36" s="454"/>
      <c r="J36" s="454"/>
      <c r="K36" s="455">
        <v>120</v>
      </c>
      <c r="L36" s="456"/>
      <c r="M36" s="60" t="s">
        <v>79</v>
      </c>
      <c r="N36" s="457">
        <f t="shared" si="2"/>
        <v>431.99999999999994</v>
      </c>
      <c r="O36" s="458"/>
      <c r="P36" s="60" t="s">
        <v>79</v>
      </c>
      <c r="Q36" s="51"/>
      <c r="R36" s="462" t="s">
        <v>82</v>
      </c>
      <c r="S36" s="463"/>
      <c r="T36" s="463"/>
      <c r="U36" s="463"/>
      <c r="V36" s="463"/>
      <c r="W36" s="463"/>
      <c r="X36" s="460">
        <v>43000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41000</v>
      </c>
      <c r="AO36" s="449"/>
      <c r="AP36" s="61" t="s">
        <v>79</v>
      </c>
      <c r="AQ36" s="450"/>
      <c r="AR36" s="451"/>
      <c r="AS36" s="451"/>
      <c r="AT36" s="451"/>
      <c r="AU36" s="452"/>
    </row>
    <row r="37" spans="1:47" ht="15.75" customHeight="1">
      <c r="A37" s="182" t="s">
        <v>83</v>
      </c>
      <c r="B37" s="58"/>
      <c r="C37" s="58"/>
      <c r="D37" s="58"/>
      <c r="E37" s="58"/>
      <c r="F37" s="58"/>
      <c r="G37" s="59"/>
      <c r="H37" s="453">
        <f>SUM(AD9:AE30)</f>
        <v>3.7499999999999999E-2</v>
      </c>
      <c r="I37" s="454"/>
      <c r="J37" s="454"/>
      <c r="K37" s="455">
        <v>89</v>
      </c>
      <c r="L37" s="456"/>
      <c r="M37" s="60" t="s">
        <v>79</v>
      </c>
      <c r="N37" s="457">
        <f t="shared" si="2"/>
        <v>80.099999999999994</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82" t="s">
        <v>85</v>
      </c>
      <c r="B38" s="58"/>
      <c r="C38" s="58"/>
      <c r="D38" s="58"/>
      <c r="E38" s="58"/>
      <c r="F38" s="58"/>
      <c r="G38" s="59"/>
      <c r="H38" s="453">
        <f>SUM(AF9:AG30)</f>
        <v>0.27083333333333337</v>
      </c>
      <c r="I38" s="454"/>
      <c r="J38" s="454"/>
      <c r="K38" s="455">
        <v>89</v>
      </c>
      <c r="L38" s="456"/>
      <c r="M38" s="60" t="s">
        <v>79</v>
      </c>
      <c r="N38" s="457">
        <f t="shared" si="2"/>
        <v>578.50000000000011</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82"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182"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82" t="s">
        <v>92</v>
      </c>
      <c r="B41" s="58"/>
      <c r="C41" s="58"/>
      <c r="D41" s="58"/>
      <c r="E41" s="58"/>
      <c r="F41" s="58"/>
      <c r="G41" s="59"/>
      <c r="H41" s="453">
        <f>SUM(AL9:AM30)</f>
        <v>0.54166666666666663</v>
      </c>
      <c r="I41" s="454"/>
      <c r="J41" s="454"/>
      <c r="K41" s="455">
        <v>8</v>
      </c>
      <c r="L41" s="456"/>
      <c r="M41" s="60" t="s">
        <v>79</v>
      </c>
      <c r="N41" s="457">
        <f t="shared" si="2"/>
        <v>104</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82"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1194.5999999999999</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44051</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44051</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79" t="s">
        <v>141</v>
      </c>
      <c r="AH71" s="180"/>
      <c r="AI71" s="180"/>
      <c r="AJ71" s="180"/>
      <c r="AK71" s="180"/>
      <c r="AL71" s="178"/>
      <c r="AM71" s="179" t="s">
        <v>142</v>
      </c>
      <c r="AN71" s="180"/>
      <c r="AO71" s="180"/>
      <c r="AP71" s="181"/>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79" t="s">
        <v>147</v>
      </c>
      <c r="AH72" s="180"/>
      <c r="AI72" s="180"/>
      <c r="AJ72" s="180"/>
      <c r="AK72" s="180"/>
      <c r="AL72" s="178"/>
      <c r="AM72" s="179" t="s">
        <v>145</v>
      </c>
      <c r="AN72" s="180"/>
      <c r="AO72" s="180"/>
      <c r="AP72" s="181"/>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79" t="s">
        <v>181</v>
      </c>
      <c r="AH73" s="180"/>
      <c r="AI73" s="180"/>
      <c r="AJ73" s="180"/>
      <c r="AK73" s="180"/>
      <c r="AL73" s="178"/>
      <c r="AM73" s="179" t="s">
        <v>148</v>
      </c>
      <c r="AN73" s="180"/>
      <c r="AO73" s="180"/>
      <c r="AP73" s="181"/>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79" t="s">
        <v>150</v>
      </c>
      <c r="AH74" s="180"/>
      <c r="AI74" s="180"/>
      <c r="AJ74" s="180"/>
      <c r="AK74" s="180"/>
      <c r="AL74" s="178"/>
      <c r="AM74" s="179" t="s">
        <v>151</v>
      </c>
      <c r="AN74" s="180"/>
      <c r="AO74" s="180"/>
      <c r="AP74" s="181"/>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79" t="s">
        <v>153</v>
      </c>
      <c r="AH75" s="180"/>
      <c r="AI75" s="180"/>
      <c r="AJ75" s="180"/>
      <c r="AK75" s="180"/>
      <c r="AL75" s="178"/>
      <c r="AM75" s="179" t="s">
        <v>154</v>
      </c>
      <c r="AN75" s="180"/>
      <c r="AO75" s="180"/>
      <c r="AP75" s="181"/>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79" t="s">
        <v>156</v>
      </c>
      <c r="AH76" s="180"/>
      <c r="AI76" s="180"/>
      <c r="AJ76" s="180"/>
      <c r="AK76" s="180"/>
      <c r="AL76" s="178"/>
      <c r="AM76" s="179" t="s">
        <v>154</v>
      </c>
      <c r="AN76" s="180"/>
      <c r="AO76" s="180" t="s">
        <v>143</v>
      </c>
      <c r="AP76" s="181"/>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79" t="s">
        <v>158</v>
      </c>
      <c r="AH77" s="180"/>
      <c r="AI77" s="180"/>
      <c r="AJ77" s="180"/>
      <c r="AK77" s="180"/>
      <c r="AL77" s="178"/>
      <c r="AM77" s="179" t="s">
        <v>159</v>
      </c>
      <c r="AN77" s="180"/>
      <c r="AO77" s="180"/>
      <c r="AP77" s="181"/>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44052</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88" t="s">
        <v>16</v>
      </c>
      <c r="L8" s="189"/>
      <c r="M8" s="189"/>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9.1666666666666674E-2</v>
      </c>
      <c r="Y9" s="322"/>
      <c r="Z9" s="319"/>
      <c r="AA9" s="320"/>
      <c r="AB9" s="321"/>
      <c r="AC9" s="320"/>
      <c r="AD9" s="321"/>
      <c r="AE9" s="320"/>
      <c r="AF9" s="321"/>
      <c r="AG9" s="320"/>
      <c r="AH9" s="321"/>
      <c r="AI9" s="320"/>
      <c r="AJ9" s="321"/>
      <c r="AK9" s="320"/>
      <c r="AL9" s="321">
        <v>9.1666666666666674E-2</v>
      </c>
      <c r="AM9" s="322"/>
      <c r="AN9" s="323" t="s">
        <v>242</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9.1666666666666674E-2</v>
      </c>
      <c r="W10" s="327"/>
      <c r="X10" s="328">
        <v>0.18333333333333335</v>
      </c>
      <c r="Y10" s="329"/>
      <c r="Z10" s="326"/>
      <c r="AA10" s="327"/>
      <c r="AB10" s="328"/>
      <c r="AC10" s="327"/>
      <c r="AD10" s="328"/>
      <c r="AE10" s="327"/>
      <c r="AF10" s="328">
        <v>9.1666666666666674E-2</v>
      </c>
      <c r="AG10" s="327"/>
      <c r="AH10" s="328"/>
      <c r="AI10" s="327"/>
      <c r="AJ10" s="328"/>
      <c r="AK10" s="327"/>
      <c r="AL10" s="328"/>
      <c r="AM10" s="329"/>
      <c r="AN10" s="330" t="s">
        <v>247</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0.18333333333333335</v>
      </c>
      <c r="W11" s="327"/>
      <c r="X11" s="328">
        <v>0.33749999999999997</v>
      </c>
      <c r="Y11" s="329"/>
      <c r="Z11" s="326"/>
      <c r="AA11" s="327"/>
      <c r="AB11" s="328"/>
      <c r="AC11" s="327"/>
      <c r="AD11" s="328"/>
      <c r="AE11" s="327"/>
      <c r="AF11" s="328"/>
      <c r="AG11" s="327"/>
      <c r="AH11" s="328"/>
      <c r="AI11" s="327"/>
      <c r="AJ11" s="328"/>
      <c r="AK11" s="327"/>
      <c r="AL11" s="328">
        <v>0.15416666666666667</v>
      </c>
      <c r="AM11" s="329"/>
      <c r="AN11" s="323" t="s">
        <v>242</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0.33749999999999997</v>
      </c>
      <c r="W12" s="327"/>
      <c r="X12" s="328">
        <v>0.35833333333333334</v>
      </c>
      <c r="Y12" s="329"/>
      <c r="Z12" s="326"/>
      <c r="AA12" s="327"/>
      <c r="AB12" s="328">
        <v>1.2499999999999999E-2</v>
      </c>
      <c r="AC12" s="327"/>
      <c r="AD12" s="328">
        <v>4.1666666666666666E-3</v>
      </c>
      <c r="AE12" s="327"/>
      <c r="AF12" s="328">
        <v>4.1666666666666666E-3</v>
      </c>
      <c r="AG12" s="327"/>
      <c r="AH12" s="328"/>
      <c r="AI12" s="327"/>
      <c r="AJ12" s="328"/>
      <c r="AK12" s="327"/>
      <c r="AL12" s="328"/>
      <c r="AM12" s="329"/>
      <c r="AN12" s="330" t="s">
        <v>248</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0.35833333333333334</v>
      </c>
      <c r="W13" s="327"/>
      <c r="X13" s="328">
        <v>0.37916666666666665</v>
      </c>
      <c r="Y13" s="329"/>
      <c r="Z13" s="326"/>
      <c r="AA13" s="327"/>
      <c r="AB13" s="328">
        <v>1.2499999999999999E-2</v>
      </c>
      <c r="AC13" s="327"/>
      <c r="AD13" s="328">
        <v>4.1666666666666666E-3</v>
      </c>
      <c r="AE13" s="327"/>
      <c r="AF13" s="328">
        <v>4.1666666666666666E-3</v>
      </c>
      <c r="AG13" s="327"/>
      <c r="AH13" s="328"/>
      <c r="AI13" s="327"/>
      <c r="AJ13" s="328"/>
      <c r="AK13" s="327"/>
      <c r="AL13" s="328"/>
      <c r="AM13" s="329"/>
      <c r="AN13" s="330" t="s">
        <v>249</v>
      </c>
      <c r="AO13" s="331"/>
      <c r="AP13" s="331"/>
      <c r="AQ13" s="331"/>
      <c r="AR13" s="331"/>
      <c r="AS13" s="331"/>
      <c r="AT13" s="331"/>
      <c r="AU13" s="332"/>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0.37916666666666665</v>
      </c>
      <c r="W14" s="327"/>
      <c r="X14" s="328">
        <v>0.42499999999999999</v>
      </c>
      <c r="Y14" s="329"/>
      <c r="Z14" s="326"/>
      <c r="AA14" s="327"/>
      <c r="AB14" s="328">
        <v>3.7499999999999999E-2</v>
      </c>
      <c r="AC14" s="327"/>
      <c r="AD14" s="328">
        <v>4.1666666666666666E-3</v>
      </c>
      <c r="AE14" s="327"/>
      <c r="AF14" s="328">
        <v>4.1666666666666666E-3</v>
      </c>
      <c r="AG14" s="327"/>
      <c r="AH14" s="328"/>
      <c r="AI14" s="327"/>
      <c r="AJ14" s="328"/>
      <c r="AK14" s="327"/>
      <c r="AL14" s="328"/>
      <c r="AM14" s="329"/>
      <c r="AN14" s="323" t="s">
        <v>254</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0.42499999999999999</v>
      </c>
      <c r="W15" s="327"/>
      <c r="X15" s="328">
        <v>0.45833333333333331</v>
      </c>
      <c r="Y15" s="329"/>
      <c r="Z15" s="326"/>
      <c r="AA15" s="327"/>
      <c r="AB15" s="328">
        <v>2.4999999999999998E-2</v>
      </c>
      <c r="AC15" s="327"/>
      <c r="AD15" s="328">
        <v>4.1666666666666666E-3</v>
      </c>
      <c r="AE15" s="327"/>
      <c r="AF15" s="328">
        <v>4.1666666666666666E-3</v>
      </c>
      <c r="AG15" s="327"/>
      <c r="AH15" s="328"/>
      <c r="AI15" s="327"/>
      <c r="AJ15" s="328"/>
      <c r="AK15" s="327"/>
      <c r="AL15" s="328"/>
      <c r="AM15" s="329"/>
      <c r="AN15" s="323" t="s">
        <v>253</v>
      </c>
      <c r="AO15" s="324"/>
      <c r="AP15" s="324"/>
      <c r="AQ15" s="324"/>
      <c r="AR15" s="324"/>
      <c r="AS15" s="324"/>
      <c r="AT15" s="324"/>
      <c r="AU15" s="32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0.45833333333333331</v>
      </c>
      <c r="W16" s="327"/>
      <c r="X16" s="328">
        <v>0.48333333333333334</v>
      </c>
      <c r="Y16" s="329"/>
      <c r="Z16" s="326"/>
      <c r="AA16" s="327"/>
      <c r="AB16" s="328">
        <v>1.6666666666666666E-2</v>
      </c>
      <c r="AC16" s="327"/>
      <c r="AD16" s="328">
        <v>4.1666666666666666E-3</v>
      </c>
      <c r="AE16" s="327"/>
      <c r="AF16" s="328">
        <v>4.1666666666666666E-3</v>
      </c>
      <c r="AG16" s="327"/>
      <c r="AH16" s="328"/>
      <c r="AI16" s="327"/>
      <c r="AJ16" s="328"/>
      <c r="AK16" s="327"/>
      <c r="AL16" s="328"/>
      <c r="AM16" s="329"/>
      <c r="AN16" s="323" t="s">
        <v>255</v>
      </c>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0.48333333333333334</v>
      </c>
      <c r="W17" s="327"/>
      <c r="X17" s="328">
        <v>0.77083333333333337</v>
      </c>
      <c r="Y17" s="329"/>
      <c r="Z17" s="326"/>
      <c r="AA17" s="327"/>
      <c r="AB17" s="328"/>
      <c r="AC17" s="327"/>
      <c r="AD17" s="328"/>
      <c r="AE17" s="327"/>
      <c r="AF17" s="328"/>
      <c r="AG17" s="327"/>
      <c r="AH17" s="328"/>
      <c r="AI17" s="327"/>
      <c r="AJ17" s="328"/>
      <c r="AK17" s="327"/>
      <c r="AL17" s="328">
        <v>0.28750000000000003</v>
      </c>
      <c r="AM17" s="329"/>
      <c r="AN17" s="330" t="s">
        <v>250</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0.77083333333333337</v>
      </c>
      <c r="W18" s="327"/>
      <c r="X18" s="328">
        <v>0.80833333333333324</v>
      </c>
      <c r="Y18" s="329"/>
      <c r="Z18" s="326"/>
      <c r="AA18" s="327"/>
      <c r="AB18" s="328">
        <v>2.9166666666666664E-2</v>
      </c>
      <c r="AC18" s="327"/>
      <c r="AD18" s="328">
        <v>4.1666666666666666E-3</v>
      </c>
      <c r="AE18" s="327"/>
      <c r="AF18" s="328">
        <v>4.1666666666666666E-3</v>
      </c>
      <c r="AG18" s="327"/>
      <c r="AH18" s="328"/>
      <c r="AI18" s="327"/>
      <c r="AJ18" s="328"/>
      <c r="AK18" s="327"/>
      <c r="AL18" s="328"/>
      <c r="AM18" s="329"/>
      <c r="AN18" s="323" t="s">
        <v>252</v>
      </c>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0.80833333333333324</v>
      </c>
      <c r="W19" s="327"/>
      <c r="X19" s="364">
        <v>0.86249999999999993</v>
      </c>
      <c r="Y19" s="365"/>
      <c r="Z19" s="326"/>
      <c r="AA19" s="327"/>
      <c r="AB19" s="328">
        <v>4.5833333333333337E-2</v>
      </c>
      <c r="AC19" s="327"/>
      <c r="AD19" s="328">
        <v>4.1666666666666666E-3</v>
      </c>
      <c r="AE19" s="327"/>
      <c r="AF19" s="328">
        <v>4.1666666666666666E-3</v>
      </c>
      <c r="AG19" s="327"/>
      <c r="AH19" s="328"/>
      <c r="AI19" s="327"/>
      <c r="AJ19" s="328"/>
      <c r="AK19" s="327"/>
      <c r="AL19" s="328"/>
      <c r="AM19" s="329"/>
      <c r="AN19" s="330" t="s">
        <v>251</v>
      </c>
      <c r="AO19" s="331"/>
      <c r="AP19" s="331"/>
      <c r="AQ19" s="331"/>
      <c r="AR19" s="331"/>
      <c r="AS19" s="331"/>
      <c r="AT19" s="331"/>
      <c r="AU19" s="332"/>
    </row>
    <row r="20" spans="1:47" ht="15.75" customHeight="1" thickTop="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0.86249999999999993</v>
      </c>
      <c r="W20" s="327"/>
      <c r="X20" s="364">
        <v>0.9</v>
      </c>
      <c r="Y20" s="365"/>
      <c r="Z20" s="34"/>
      <c r="AA20" s="34"/>
      <c r="AB20" s="328"/>
      <c r="AC20" s="327"/>
      <c r="AD20" s="328"/>
      <c r="AE20" s="327"/>
      <c r="AF20" s="328">
        <v>3.7499999999999999E-2</v>
      </c>
      <c r="AG20" s="327"/>
      <c r="AH20" s="328"/>
      <c r="AI20" s="327"/>
      <c r="AJ20" s="328"/>
      <c r="AK20" s="327"/>
      <c r="AL20" s="328"/>
      <c r="AM20" s="329"/>
      <c r="AN20" s="323" t="s">
        <v>256</v>
      </c>
      <c r="AO20" s="324"/>
      <c r="AP20" s="324"/>
      <c r="AQ20" s="324"/>
      <c r="AR20" s="324"/>
      <c r="AS20" s="324"/>
      <c r="AT20" s="324"/>
      <c r="AU20" s="325"/>
    </row>
    <row r="21" spans="1:47" ht="15.75" customHeight="1" thickTop="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v>0.9</v>
      </c>
      <c r="W21" s="327"/>
      <c r="X21" s="328">
        <v>1</v>
      </c>
      <c r="Y21" s="329"/>
      <c r="Z21" s="326"/>
      <c r="AA21" s="327"/>
      <c r="AB21" s="328"/>
      <c r="AC21" s="327"/>
      <c r="AD21" s="328"/>
      <c r="AE21" s="327"/>
      <c r="AF21" s="328"/>
      <c r="AG21" s="327"/>
      <c r="AH21" s="328"/>
      <c r="AI21" s="327"/>
      <c r="AJ21" s="328"/>
      <c r="AK21" s="327"/>
      <c r="AL21" s="328">
        <v>9.9999999999999992E-2</v>
      </c>
      <c r="AM21" s="329"/>
      <c r="AN21" s="323" t="s">
        <v>242</v>
      </c>
      <c r="AO21" s="324"/>
      <c r="AP21" s="324"/>
      <c r="AQ21" s="324"/>
      <c r="AR21" s="324"/>
      <c r="AS21" s="324"/>
      <c r="AT21" s="324"/>
      <c r="AU21" s="325"/>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64"/>
      <c r="Y25" s="365"/>
      <c r="Z25" s="326"/>
      <c r="AA25" s="327"/>
      <c r="AB25" s="328"/>
      <c r="AC25" s="327"/>
      <c r="AD25" s="328"/>
      <c r="AE25" s="327"/>
      <c r="AF25" s="328"/>
      <c r="AG25" s="327"/>
      <c r="AH25" s="328"/>
      <c r="AI25" s="327"/>
      <c r="AJ25" s="328"/>
      <c r="AK25" s="327"/>
      <c r="AL25" s="328"/>
      <c r="AM25" s="32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64"/>
      <c r="Y26" s="365"/>
      <c r="Z26" s="34"/>
      <c r="AA26" s="34"/>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0.17916666666666667</v>
      </c>
      <c r="AC31" s="425"/>
      <c r="AD31" s="425">
        <f>SUM(AD9:AE30)</f>
        <v>2.9166666666666664E-2</v>
      </c>
      <c r="AE31" s="425"/>
      <c r="AF31" s="425">
        <f>SUM(AF9:AG30)</f>
        <v>0.15833333333333333</v>
      </c>
      <c r="AG31" s="425"/>
      <c r="AH31" s="425">
        <f>SUM(AH9:AI30)</f>
        <v>0</v>
      </c>
      <c r="AI31" s="425"/>
      <c r="AJ31" s="425">
        <f>SUM(AJ9:AK30)</f>
        <v>0</v>
      </c>
      <c r="AK31" s="425"/>
      <c r="AL31" s="439">
        <f>SUM(AL9:AM30)</f>
        <v>0.63333333333333341</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17872</v>
      </c>
      <c r="Y35" s="436"/>
      <c r="Z35" s="436"/>
      <c r="AA35" s="56" t="s">
        <v>79</v>
      </c>
      <c r="AB35" s="437">
        <v>1035</v>
      </c>
      <c r="AC35" s="438"/>
      <c r="AD35" s="438"/>
      <c r="AE35" s="57" t="s">
        <v>79</v>
      </c>
      <c r="AF35" s="437">
        <v>0</v>
      </c>
      <c r="AG35" s="438"/>
      <c r="AH35" s="438"/>
      <c r="AI35" s="56" t="s">
        <v>79</v>
      </c>
      <c r="AJ35" s="437">
        <v>0</v>
      </c>
      <c r="AK35" s="438"/>
      <c r="AL35" s="438"/>
      <c r="AM35" s="56" t="s">
        <v>79</v>
      </c>
      <c r="AN35" s="441">
        <f>(X35+AF35)-(AB35+AJ35)</f>
        <v>16837</v>
      </c>
      <c r="AO35" s="442"/>
      <c r="AP35" s="56" t="s">
        <v>79</v>
      </c>
      <c r="AQ35" s="443"/>
      <c r="AR35" s="444"/>
      <c r="AS35" s="444"/>
      <c r="AT35" s="444"/>
      <c r="AU35" s="445"/>
    </row>
    <row r="36" spans="1:47" ht="15.75" customHeight="1">
      <c r="A36" s="190" t="s">
        <v>81</v>
      </c>
      <c r="B36" s="58"/>
      <c r="C36" s="58"/>
      <c r="D36" s="58"/>
      <c r="E36" s="58"/>
      <c r="F36" s="58"/>
      <c r="G36" s="59"/>
      <c r="H36" s="453">
        <f>SUM(AB9:AC30)</f>
        <v>0.17916666666666667</v>
      </c>
      <c r="I36" s="454"/>
      <c r="J36" s="454"/>
      <c r="K36" s="455">
        <v>120</v>
      </c>
      <c r="L36" s="456"/>
      <c r="M36" s="60" t="s">
        <v>79</v>
      </c>
      <c r="N36" s="457">
        <f t="shared" si="2"/>
        <v>516</v>
      </c>
      <c r="O36" s="458"/>
      <c r="P36" s="60" t="s">
        <v>79</v>
      </c>
      <c r="Q36" s="51"/>
      <c r="R36" s="462" t="s">
        <v>82</v>
      </c>
      <c r="S36" s="463"/>
      <c r="T36" s="463"/>
      <c r="U36" s="463"/>
      <c r="V36" s="463"/>
      <c r="W36" s="463"/>
      <c r="X36" s="460">
        <v>41000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39000</v>
      </c>
      <c r="AO36" s="449"/>
      <c r="AP36" s="61" t="s">
        <v>79</v>
      </c>
      <c r="AQ36" s="450"/>
      <c r="AR36" s="451"/>
      <c r="AS36" s="451"/>
      <c r="AT36" s="451"/>
      <c r="AU36" s="452"/>
    </row>
    <row r="37" spans="1:47" ht="15.75" customHeight="1">
      <c r="A37" s="190" t="s">
        <v>83</v>
      </c>
      <c r="B37" s="58"/>
      <c r="C37" s="58"/>
      <c r="D37" s="58"/>
      <c r="E37" s="58"/>
      <c r="F37" s="58"/>
      <c r="G37" s="59"/>
      <c r="H37" s="453">
        <f>SUM(AD9:AE30)</f>
        <v>2.9166666666666664E-2</v>
      </c>
      <c r="I37" s="454"/>
      <c r="J37" s="454"/>
      <c r="K37" s="455">
        <v>89</v>
      </c>
      <c r="L37" s="456"/>
      <c r="M37" s="60" t="s">
        <v>79</v>
      </c>
      <c r="N37" s="457">
        <f t="shared" si="2"/>
        <v>62.3</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90" t="s">
        <v>85</v>
      </c>
      <c r="B38" s="58"/>
      <c r="C38" s="58"/>
      <c r="D38" s="58"/>
      <c r="E38" s="58"/>
      <c r="F38" s="58"/>
      <c r="G38" s="59"/>
      <c r="H38" s="453">
        <f>SUM(AF9:AG30)</f>
        <v>0.15833333333333333</v>
      </c>
      <c r="I38" s="454"/>
      <c r="J38" s="454"/>
      <c r="K38" s="455">
        <v>89</v>
      </c>
      <c r="L38" s="456"/>
      <c r="M38" s="60" t="s">
        <v>79</v>
      </c>
      <c r="N38" s="457">
        <f t="shared" si="2"/>
        <v>338.2</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90"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190"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90" t="s">
        <v>92</v>
      </c>
      <c r="B41" s="58"/>
      <c r="C41" s="58"/>
      <c r="D41" s="58"/>
      <c r="E41" s="58"/>
      <c r="F41" s="58"/>
      <c r="G41" s="59"/>
      <c r="H41" s="453">
        <f>SUM(AL9:AM30)</f>
        <v>0.63333333333333341</v>
      </c>
      <c r="I41" s="454"/>
      <c r="J41" s="454"/>
      <c r="K41" s="455">
        <v>8</v>
      </c>
      <c r="L41" s="456"/>
      <c r="M41" s="60" t="s">
        <v>79</v>
      </c>
      <c r="N41" s="457">
        <f t="shared" si="2"/>
        <v>121.60000000000002</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90"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1038.0999999999999</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44052</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44052</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85" t="s">
        <v>141</v>
      </c>
      <c r="AH71" s="186"/>
      <c r="AI71" s="186"/>
      <c r="AJ71" s="186"/>
      <c r="AK71" s="186"/>
      <c r="AL71" s="187"/>
      <c r="AM71" s="185" t="s">
        <v>142</v>
      </c>
      <c r="AN71" s="186"/>
      <c r="AO71" s="186"/>
      <c r="AP71" s="191"/>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85" t="s">
        <v>147</v>
      </c>
      <c r="AH72" s="186"/>
      <c r="AI72" s="186"/>
      <c r="AJ72" s="186"/>
      <c r="AK72" s="186"/>
      <c r="AL72" s="187"/>
      <c r="AM72" s="185" t="s">
        <v>145</v>
      </c>
      <c r="AN72" s="186"/>
      <c r="AO72" s="186"/>
      <c r="AP72" s="191"/>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85" t="s">
        <v>181</v>
      </c>
      <c r="AH73" s="186"/>
      <c r="AI73" s="186"/>
      <c r="AJ73" s="186"/>
      <c r="AK73" s="186"/>
      <c r="AL73" s="187"/>
      <c r="AM73" s="185" t="s">
        <v>148</v>
      </c>
      <c r="AN73" s="186"/>
      <c r="AO73" s="186"/>
      <c r="AP73" s="191"/>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85" t="s">
        <v>150</v>
      </c>
      <c r="AH74" s="186"/>
      <c r="AI74" s="186"/>
      <c r="AJ74" s="186"/>
      <c r="AK74" s="186"/>
      <c r="AL74" s="187"/>
      <c r="AM74" s="185" t="s">
        <v>151</v>
      </c>
      <c r="AN74" s="186"/>
      <c r="AO74" s="186"/>
      <c r="AP74" s="191"/>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85" t="s">
        <v>153</v>
      </c>
      <c r="AH75" s="186"/>
      <c r="AI75" s="186"/>
      <c r="AJ75" s="186"/>
      <c r="AK75" s="186"/>
      <c r="AL75" s="187"/>
      <c r="AM75" s="185" t="s">
        <v>154</v>
      </c>
      <c r="AN75" s="186"/>
      <c r="AO75" s="186"/>
      <c r="AP75" s="191"/>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85" t="s">
        <v>156</v>
      </c>
      <c r="AH76" s="186"/>
      <c r="AI76" s="186"/>
      <c r="AJ76" s="186"/>
      <c r="AK76" s="186"/>
      <c r="AL76" s="187"/>
      <c r="AM76" s="185" t="s">
        <v>154</v>
      </c>
      <c r="AN76" s="186"/>
      <c r="AO76" s="186" t="s">
        <v>143</v>
      </c>
      <c r="AP76" s="191"/>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85" t="s">
        <v>158</v>
      </c>
      <c r="AH77" s="186"/>
      <c r="AI77" s="186"/>
      <c r="AJ77" s="186"/>
      <c r="AK77" s="186"/>
      <c r="AL77" s="187"/>
      <c r="AM77" s="185" t="s">
        <v>159</v>
      </c>
      <c r="AN77" s="186"/>
      <c r="AO77" s="186"/>
      <c r="AP77" s="191"/>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44053</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97" t="s">
        <v>16</v>
      </c>
      <c r="L8" s="198"/>
      <c r="M8" s="198"/>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5.8333333333333327E-2</v>
      </c>
      <c r="Y9" s="322"/>
      <c r="Z9" s="319"/>
      <c r="AA9" s="320"/>
      <c r="AB9" s="321"/>
      <c r="AC9" s="320"/>
      <c r="AD9" s="321"/>
      <c r="AE9" s="320"/>
      <c r="AF9" s="321"/>
      <c r="AG9" s="320"/>
      <c r="AH9" s="321"/>
      <c r="AI9" s="320"/>
      <c r="AJ9" s="321"/>
      <c r="AK9" s="320"/>
      <c r="AL9" s="321">
        <v>5.8333333333333327E-2</v>
      </c>
      <c r="AM9" s="322"/>
      <c r="AN9" s="323" t="s">
        <v>193</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5.8333333333333327E-2</v>
      </c>
      <c r="W10" s="327"/>
      <c r="X10" s="328">
        <v>0.12083333333333333</v>
      </c>
      <c r="Y10" s="329"/>
      <c r="Z10" s="326"/>
      <c r="AA10" s="327"/>
      <c r="AB10" s="328"/>
      <c r="AC10" s="327"/>
      <c r="AD10" s="328"/>
      <c r="AE10" s="327"/>
      <c r="AF10" s="328">
        <v>6.25E-2</v>
      </c>
      <c r="AG10" s="327"/>
      <c r="AH10" s="328"/>
      <c r="AI10" s="327"/>
      <c r="AJ10" s="328"/>
      <c r="AK10" s="327"/>
      <c r="AL10" s="328"/>
      <c r="AM10" s="329"/>
      <c r="AN10" s="330" t="s">
        <v>257</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0.12083333333333333</v>
      </c>
      <c r="W11" s="327"/>
      <c r="X11" s="328">
        <v>0.58750000000000002</v>
      </c>
      <c r="Y11" s="329"/>
      <c r="Z11" s="326"/>
      <c r="AA11" s="327"/>
      <c r="AB11" s="328"/>
      <c r="AC11" s="327"/>
      <c r="AD11" s="328"/>
      <c r="AE11" s="327"/>
      <c r="AF11" s="328"/>
      <c r="AG11" s="327"/>
      <c r="AH11" s="328"/>
      <c r="AI11" s="327"/>
      <c r="AJ11" s="328"/>
      <c r="AK11" s="327"/>
      <c r="AL11" s="328">
        <v>0.46666666666666662</v>
      </c>
      <c r="AM11" s="329"/>
      <c r="AN11" s="323" t="s">
        <v>193</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0.58750000000000002</v>
      </c>
      <c r="W12" s="327"/>
      <c r="X12" s="328">
        <v>0.625</v>
      </c>
      <c r="Y12" s="329"/>
      <c r="Z12" s="326"/>
      <c r="AA12" s="327"/>
      <c r="AB12" s="328">
        <v>2.9166666666666664E-2</v>
      </c>
      <c r="AC12" s="327"/>
      <c r="AD12" s="328">
        <v>4.1666666666666666E-3</v>
      </c>
      <c r="AE12" s="327"/>
      <c r="AF12" s="328">
        <v>4.1666666666666666E-3</v>
      </c>
      <c r="AG12" s="327"/>
      <c r="AH12" s="328"/>
      <c r="AI12" s="327"/>
      <c r="AJ12" s="328"/>
      <c r="AK12" s="327"/>
      <c r="AL12" s="328"/>
      <c r="AM12" s="329"/>
      <c r="AN12" s="330" t="s">
        <v>258</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0.625</v>
      </c>
      <c r="W13" s="327"/>
      <c r="X13" s="328">
        <v>0.65416666666666667</v>
      </c>
      <c r="Y13" s="329"/>
      <c r="Z13" s="326"/>
      <c r="AA13" s="327"/>
      <c r="AB13" s="328"/>
      <c r="AC13" s="327"/>
      <c r="AD13" s="328"/>
      <c r="AE13" s="327"/>
      <c r="AF13" s="328">
        <v>2.9166666666666664E-2</v>
      </c>
      <c r="AG13" s="327"/>
      <c r="AH13" s="328"/>
      <c r="AI13" s="327"/>
      <c r="AJ13" s="328"/>
      <c r="AK13" s="327"/>
      <c r="AL13" s="328"/>
      <c r="AM13" s="329"/>
      <c r="AN13" s="330" t="s">
        <v>260</v>
      </c>
      <c r="AO13" s="331"/>
      <c r="AP13" s="331"/>
      <c r="AQ13" s="331"/>
      <c r="AR13" s="331"/>
      <c r="AS13" s="331"/>
      <c r="AT13" s="331"/>
      <c r="AU13" s="332"/>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0.65416666666666667</v>
      </c>
      <c r="W14" s="327"/>
      <c r="X14" s="328">
        <v>0.70833333333333337</v>
      </c>
      <c r="Y14" s="329"/>
      <c r="Z14" s="326"/>
      <c r="AA14" s="327"/>
      <c r="AB14" s="328"/>
      <c r="AC14" s="327"/>
      <c r="AD14" s="328"/>
      <c r="AE14" s="327"/>
      <c r="AF14" s="328"/>
      <c r="AG14" s="327"/>
      <c r="AH14" s="328"/>
      <c r="AI14" s="327"/>
      <c r="AJ14" s="328"/>
      <c r="AK14" s="327"/>
      <c r="AL14" s="328">
        <v>5.4166666666666669E-2</v>
      </c>
      <c r="AM14" s="329"/>
      <c r="AN14" s="323" t="s">
        <v>193</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0.70833333333333337</v>
      </c>
      <c r="W15" s="327"/>
      <c r="X15" s="328">
        <v>0.7583333333333333</v>
      </c>
      <c r="Y15" s="329"/>
      <c r="Z15" s="326"/>
      <c r="AA15" s="327"/>
      <c r="AB15" s="328"/>
      <c r="AC15" s="327"/>
      <c r="AD15" s="328"/>
      <c r="AE15" s="327"/>
      <c r="AF15" s="328">
        <v>4.9999999999999996E-2</v>
      </c>
      <c r="AG15" s="327"/>
      <c r="AH15" s="328"/>
      <c r="AI15" s="327"/>
      <c r="AJ15" s="328"/>
      <c r="AK15" s="327"/>
      <c r="AL15" s="328"/>
      <c r="AM15" s="329"/>
      <c r="AN15" s="323" t="s">
        <v>259</v>
      </c>
      <c r="AO15" s="324"/>
      <c r="AP15" s="324"/>
      <c r="AQ15" s="324"/>
      <c r="AR15" s="324"/>
      <c r="AS15" s="324"/>
      <c r="AT15" s="324"/>
      <c r="AU15" s="32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0.7583333333333333</v>
      </c>
      <c r="W16" s="327"/>
      <c r="X16" s="328">
        <v>0.83750000000000002</v>
      </c>
      <c r="Y16" s="329"/>
      <c r="Z16" s="326"/>
      <c r="AA16" s="327"/>
      <c r="AB16" s="328"/>
      <c r="AC16" s="327"/>
      <c r="AD16" s="328"/>
      <c r="AE16" s="327"/>
      <c r="AF16" s="328"/>
      <c r="AG16" s="327"/>
      <c r="AH16" s="328"/>
      <c r="AI16" s="327"/>
      <c r="AJ16" s="328"/>
      <c r="AK16" s="327"/>
      <c r="AL16" s="328">
        <v>7.9166666666666663E-2</v>
      </c>
      <c r="AM16" s="329"/>
      <c r="AN16" s="323" t="s">
        <v>193</v>
      </c>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0.83750000000000002</v>
      </c>
      <c r="W17" s="327"/>
      <c r="X17" s="328">
        <v>0.90833333333333333</v>
      </c>
      <c r="Y17" s="329"/>
      <c r="Z17" s="326"/>
      <c r="AA17" s="327"/>
      <c r="AB17" s="328"/>
      <c r="AC17" s="327"/>
      <c r="AD17" s="328"/>
      <c r="AE17" s="327"/>
      <c r="AF17" s="328">
        <v>7.0833333333333331E-2</v>
      </c>
      <c r="AG17" s="327"/>
      <c r="AH17" s="328"/>
      <c r="AI17" s="327"/>
      <c r="AJ17" s="328"/>
      <c r="AK17" s="327"/>
      <c r="AL17" s="328"/>
      <c r="AM17" s="329"/>
      <c r="AN17" s="330" t="s">
        <v>261</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0.90833333333333333</v>
      </c>
      <c r="W18" s="327"/>
      <c r="X18" s="328">
        <v>1</v>
      </c>
      <c r="Y18" s="329"/>
      <c r="Z18" s="326"/>
      <c r="AA18" s="327"/>
      <c r="AB18" s="328"/>
      <c r="AC18" s="327"/>
      <c r="AD18" s="328"/>
      <c r="AE18" s="327"/>
      <c r="AF18" s="328"/>
      <c r="AG18" s="327"/>
      <c r="AH18" s="328"/>
      <c r="AI18" s="327"/>
      <c r="AJ18" s="328"/>
      <c r="AK18" s="327"/>
      <c r="AL18" s="328">
        <v>9.1666666666666674E-2</v>
      </c>
      <c r="AM18" s="329"/>
      <c r="AN18" s="323" t="s">
        <v>193</v>
      </c>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thickTop="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64"/>
      <c r="Y20" s="365"/>
      <c r="Z20" s="34"/>
      <c r="AA20" s="34"/>
      <c r="AB20" s="328"/>
      <c r="AC20" s="327"/>
      <c r="AD20" s="328"/>
      <c r="AE20" s="327"/>
      <c r="AF20" s="328"/>
      <c r="AG20" s="327"/>
      <c r="AH20" s="328"/>
      <c r="AI20" s="327"/>
      <c r="AJ20" s="328"/>
      <c r="AK20" s="327"/>
      <c r="AL20" s="328"/>
      <c r="AM20" s="329"/>
      <c r="AN20" s="323"/>
      <c r="AO20" s="324"/>
      <c r="AP20" s="324"/>
      <c r="AQ20" s="324"/>
      <c r="AR20" s="324"/>
      <c r="AS20" s="324"/>
      <c r="AT20" s="324"/>
      <c r="AU20" s="325"/>
    </row>
    <row r="21" spans="1:47" ht="15.75" customHeight="1" thickTop="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23"/>
      <c r="AO21" s="324"/>
      <c r="AP21" s="324"/>
      <c r="AQ21" s="324"/>
      <c r="AR21" s="324"/>
      <c r="AS21" s="324"/>
      <c r="AT21" s="324"/>
      <c r="AU21" s="325"/>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64"/>
      <c r="Y25" s="365"/>
      <c r="Z25" s="326"/>
      <c r="AA25" s="327"/>
      <c r="AB25" s="328"/>
      <c r="AC25" s="327"/>
      <c r="AD25" s="328"/>
      <c r="AE25" s="327"/>
      <c r="AF25" s="328"/>
      <c r="AG25" s="327"/>
      <c r="AH25" s="328"/>
      <c r="AI25" s="327"/>
      <c r="AJ25" s="328"/>
      <c r="AK25" s="327"/>
      <c r="AL25" s="328"/>
      <c r="AM25" s="32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64"/>
      <c r="Y26" s="365"/>
      <c r="Z26" s="34"/>
      <c r="AA26" s="34"/>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2.9166666666666664E-2</v>
      </c>
      <c r="AC31" s="425"/>
      <c r="AD31" s="425">
        <f>SUM(AD9:AE30)</f>
        <v>4.1666666666666666E-3</v>
      </c>
      <c r="AE31" s="425"/>
      <c r="AF31" s="425">
        <f>SUM(AF9:AG30)</f>
        <v>0.21666666666666665</v>
      </c>
      <c r="AG31" s="425"/>
      <c r="AH31" s="425">
        <f>SUM(AH9:AI30)</f>
        <v>0</v>
      </c>
      <c r="AI31" s="425"/>
      <c r="AJ31" s="425">
        <f>SUM(AJ9:AK30)</f>
        <v>0</v>
      </c>
      <c r="AK31" s="425"/>
      <c r="AL31" s="439">
        <f>SUM(AL9:AM30)</f>
        <v>0.74999999999999989</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16837</v>
      </c>
      <c r="Y35" s="436"/>
      <c r="Z35" s="436"/>
      <c r="AA35" s="56" t="s">
        <v>79</v>
      </c>
      <c r="AB35" s="437">
        <v>697</v>
      </c>
      <c r="AC35" s="438"/>
      <c r="AD35" s="438"/>
      <c r="AE35" s="57" t="s">
        <v>79</v>
      </c>
      <c r="AF35" s="437">
        <v>0</v>
      </c>
      <c r="AG35" s="438"/>
      <c r="AH35" s="438"/>
      <c r="AI35" s="56" t="s">
        <v>79</v>
      </c>
      <c r="AJ35" s="437">
        <v>0</v>
      </c>
      <c r="AK35" s="438"/>
      <c r="AL35" s="438"/>
      <c r="AM35" s="56" t="s">
        <v>79</v>
      </c>
      <c r="AN35" s="441">
        <f>(X35+AF35)-(AB35+AJ35)</f>
        <v>16140</v>
      </c>
      <c r="AO35" s="442"/>
      <c r="AP35" s="56" t="s">
        <v>79</v>
      </c>
      <c r="AQ35" s="443"/>
      <c r="AR35" s="444"/>
      <c r="AS35" s="444"/>
      <c r="AT35" s="444"/>
      <c r="AU35" s="445"/>
    </row>
    <row r="36" spans="1:47" ht="15.75" customHeight="1">
      <c r="A36" s="196" t="s">
        <v>81</v>
      </c>
      <c r="B36" s="58"/>
      <c r="C36" s="58"/>
      <c r="D36" s="58"/>
      <c r="E36" s="58"/>
      <c r="F36" s="58"/>
      <c r="G36" s="59"/>
      <c r="H36" s="453">
        <f>SUM(AB9:AC30)</f>
        <v>2.9166666666666664E-2</v>
      </c>
      <c r="I36" s="454"/>
      <c r="J36" s="454"/>
      <c r="K36" s="455">
        <v>120</v>
      </c>
      <c r="L36" s="456"/>
      <c r="M36" s="60" t="s">
        <v>79</v>
      </c>
      <c r="N36" s="457">
        <f t="shared" si="2"/>
        <v>84</v>
      </c>
      <c r="O36" s="458"/>
      <c r="P36" s="60" t="s">
        <v>79</v>
      </c>
      <c r="Q36" s="51"/>
      <c r="R36" s="462" t="s">
        <v>82</v>
      </c>
      <c r="S36" s="463"/>
      <c r="T36" s="463"/>
      <c r="U36" s="463"/>
      <c r="V36" s="463"/>
      <c r="W36" s="463"/>
      <c r="X36" s="460">
        <v>39000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37000</v>
      </c>
      <c r="AO36" s="449"/>
      <c r="AP36" s="61" t="s">
        <v>79</v>
      </c>
      <c r="AQ36" s="450"/>
      <c r="AR36" s="451"/>
      <c r="AS36" s="451"/>
      <c r="AT36" s="451"/>
      <c r="AU36" s="452"/>
    </row>
    <row r="37" spans="1:47" ht="15.75" customHeight="1">
      <c r="A37" s="196" t="s">
        <v>83</v>
      </c>
      <c r="B37" s="58"/>
      <c r="C37" s="58"/>
      <c r="D37" s="58"/>
      <c r="E37" s="58"/>
      <c r="F37" s="58"/>
      <c r="G37" s="59"/>
      <c r="H37" s="453">
        <f>SUM(AD9:AE30)</f>
        <v>4.1666666666666666E-3</v>
      </c>
      <c r="I37" s="454"/>
      <c r="J37" s="454"/>
      <c r="K37" s="455">
        <v>89</v>
      </c>
      <c r="L37" s="456"/>
      <c r="M37" s="60" t="s">
        <v>79</v>
      </c>
      <c r="N37" s="457">
        <f t="shared" si="2"/>
        <v>8.9</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96" t="s">
        <v>85</v>
      </c>
      <c r="B38" s="58"/>
      <c r="C38" s="58"/>
      <c r="D38" s="58"/>
      <c r="E38" s="58"/>
      <c r="F38" s="58"/>
      <c r="G38" s="59"/>
      <c r="H38" s="453">
        <f>SUM(AF9:AG30)</f>
        <v>0.21666666666666665</v>
      </c>
      <c r="I38" s="454"/>
      <c r="J38" s="454"/>
      <c r="K38" s="455">
        <v>89</v>
      </c>
      <c r="L38" s="456"/>
      <c r="M38" s="60" t="s">
        <v>79</v>
      </c>
      <c r="N38" s="457">
        <f t="shared" si="2"/>
        <v>462.79999999999995</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96"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196"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96" t="s">
        <v>92</v>
      </c>
      <c r="B41" s="58"/>
      <c r="C41" s="58"/>
      <c r="D41" s="58"/>
      <c r="E41" s="58"/>
      <c r="F41" s="58"/>
      <c r="G41" s="59"/>
      <c r="H41" s="453">
        <f>SUM(AL9:AM30)</f>
        <v>0.74999999999999989</v>
      </c>
      <c r="I41" s="454"/>
      <c r="J41" s="454"/>
      <c r="K41" s="455">
        <v>8</v>
      </c>
      <c r="L41" s="456"/>
      <c r="M41" s="60" t="s">
        <v>79</v>
      </c>
      <c r="N41" s="457">
        <f t="shared" si="2"/>
        <v>143.99999999999997</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96"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0.99999999999999989</v>
      </c>
      <c r="I44" s="480"/>
      <c r="J44" s="480"/>
      <c r="K44" s="481"/>
      <c r="L44" s="482"/>
      <c r="M44" s="73"/>
      <c r="N44" s="483">
        <f>SUM(N35:O41)</f>
        <v>699.69999999999993</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44053</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44053</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93" t="s">
        <v>141</v>
      </c>
      <c r="AH71" s="194"/>
      <c r="AI71" s="194"/>
      <c r="AJ71" s="194"/>
      <c r="AK71" s="194"/>
      <c r="AL71" s="192"/>
      <c r="AM71" s="193" t="s">
        <v>142</v>
      </c>
      <c r="AN71" s="194"/>
      <c r="AO71" s="194"/>
      <c r="AP71" s="195"/>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93" t="s">
        <v>147</v>
      </c>
      <c r="AH72" s="194"/>
      <c r="AI72" s="194"/>
      <c r="AJ72" s="194"/>
      <c r="AK72" s="194"/>
      <c r="AL72" s="192"/>
      <c r="AM72" s="193" t="s">
        <v>145</v>
      </c>
      <c r="AN72" s="194"/>
      <c r="AO72" s="194"/>
      <c r="AP72" s="195"/>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93" t="s">
        <v>181</v>
      </c>
      <c r="AH73" s="194"/>
      <c r="AI73" s="194"/>
      <c r="AJ73" s="194"/>
      <c r="AK73" s="194"/>
      <c r="AL73" s="192"/>
      <c r="AM73" s="193" t="s">
        <v>148</v>
      </c>
      <c r="AN73" s="194"/>
      <c r="AO73" s="194"/>
      <c r="AP73" s="195"/>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93" t="s">
        <v>150</v>
      </c>
      <c r="AH74" s="194"/>
      <c r="AI74" s="194"/>
      <c r="AJ74" s="194"/>
      <c r="AK74" s="194"/>
      <c r="AL74" s="192"/>
      <c r="AM74" s="193" t="s">
        <v>151</v>
      </c>
      <c r="AN74" s="194"/>
      <c r="AO74" s="194"/>
      <c r="AP74" s="195"/>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93" t="s">
        <v>153</v>
      </c>
      <c r="AH75" s="194"/>
      <c r="AI75" s="194"/>
      <c r="AJ75" s="194"/>
      <c r="AK75" s="194"/>
      <c r="AL75" s="192"/>
      <c r="AM75" s="193" t="s">
        <v>154</v>
      </c>
      <c r="AN75" s="194"/>
      <c r="AO75" s="194"/>
      <c r="AP75" s="195"/>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93" t="s">
        <v>156</v>
      </c>
      <c r="AH76" s="194"/>
      <c r="AI76" s="194"/>
      <c r="AJ76" s="194"/>
      <c r="AK76" s="194"/>
      <c r="AL76" s="192"/>
      <c r="AM76" s="193" t="s">
        <v>154</v>
      </c>
      <c r="AN76" s="194"/>
      <c r="AO76" s="194" t="s">
        <v>143</v>
      </c>
      <c r="AP76" s="195"/>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93" t="s">
        <v>158</v>
      </c>
      <c r="AH77" s="194"/>
      <c r="AI77" s="194"/>
      <c r="AJ77" s="194"/>
      <c r="AK77" s="194"/>
      <c r="AL77" s="192"/>
      <c r="AM77" s="193" t="s">
        <v>159</v>
      </c>
      <c r="AN77" s="194"/>
      <c r="AO77" s="194"/>
      <c r="AP77" s="195"/>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44054</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02" t="s">
        <v>16</v>
      </c>
      <c r="L8" s="203"/>
      <c r="M8" s="203"/>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9.1666666666666674E-2</v>
      </c>
      <c r="Y9" s="322"/>
      <c r="Z9" s="319"/>
      <c r="AA9" s="320"/>
      <c r="AB9" s="321"/>
      <c r="AC9" s="320"/>
      <c r="AD9" s="321"/>
      <c r="AE9" s="320"/>
      <c r="AF9" s="321">
        <v>9.1666666666666674E-2</v>
      </c>
      <c r="AG9" s="320"/>
      <c r="AH9" s="321"/>
      <c r="AI9" s="320"/>
      <c r="AJ9" s="321"/>
      <c r="AK9" s="320"/>
      <c r="AL9" s="321"/>
      <c r="AM9" s="322"/>
      <c r="AN9" s="323" t="s">
        <v>262</v>
      </c>
      <c r="AO9" s="324"/>
      <c r="AP9" s="324"/>
      <c r="AQ9" s="324"/>
      <c r="AR9" s="324"/>
      <c r="AS9" s="324"/>
      <c r="AT9" s="324"/>
      <c r="AU9" s="325"/>
    </row>
    <row r="10" spans="1:47" ht="15.75" customHeight="1" thickTop="1">
      <c r="A10" s="24"/>
      <c r="B10" s="24"/>
      <c r="C10" s="24"/>
      <c r="D10" s="24"/>
      <c r="E10" s="25"/>
      <c r="F10" s="25"/>
      <c r="G10" s="25"/>
      <c r="H10" s="25"/>
      <c r="I10" s="25"/>
      <c r="J10" s="25"/>
      <c r="U10" s="26"/>
      <c r="V10" s="326">
        <v>9.1666666666666674E-2</v>
      </c>
      <c r="W10" s="327"/>
      <c r="X10" s="328">
        <v>0.27916666666666667</v>
      </c>
      <c r="Y10" s="329"/>
      <c r="Z10" s="326"/>
      <c r="AA10" s="327"/>
      <c r="AB10" s="328"/>
      <c r="AC10" s="327"/>
      <c r="AD10" s="328"/>
      <c r="AE10" s="327"/>
      <c r="AF10" s="328"/>
      <c r="AG10" s="327"/>
      <c r="AH10" s="328"/>
      <c r="AI10" s="327"/>
      <c r="AJ10" s="328"/>
      <c r="AK10" s="327"/>
      <c r="AL10" s="328">
        <v>0.1875</v>
      </c>
      <c r="AM10" s="329"/>
      <c r="AN10" s="330" t="s">
        <v>264</v>
      </c>
      <c r="AO10" s="331"/>
      <c r="AP10" s="331"/>
      <c r="AQ10" s="331"/>
      <c r="AR10" s="331"/>
      <c r="AS10" s="331"/>
      <c r="AT10" s="331"/>
      <c r="AU10" s="33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26">
        <v>0.27916666666666667</v>
      </c>
      <c r="W11" s="327"/>
      <c r="X11" s="328">
        <v>0.3125</v>
      </c>
      <c r="Y11" s="329"/>
      <c r="Z11" s="326"/>
      <c r="AA11" s="327"/>
      <c r="AB11" s="328"/>
      <c r="AC11" s="327"/>
      <c r="AD11" s="328">
        <v>2.4999999999999998E-2</v>
      </c>
      <c r="AE11" s="327"/>
      <c r="AF11" s="328">
        <v>8.3333333333333332E-3</v>
      </c>
      <c r="AG11" s="327"/>
      <c r="AH11" s="328"/>
      <c r="AI11" s="327"/>
      <c r="AJ11" s="328"/>
      <c r="AK11" s="327"/>
      <c r="AL11" s="328"/>
      <c r="AM11" s="329"/>
      <c r="AN11" s="330" t="s">
        <v>263</v>
      </c>
      <c r="AO11" s="331"/>
      <c r="AP11" s="331"/>
      <c r="AQ11" s="331"/>
      <c r="AR11" s="331"/>
      <c r="AS11" s="331"/>
      <c r="AT11" s="331"/>
      <c r="AU11" s="332"/>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0.3125</v>
      </c>
      <c r="W12" s="327"/>
      <c r="X12" s="328">
        <v>0.85416666666666663</v>
      </c>
      <c r="Y12" s="329"/>
      <c r="Z12" s="326"/>
      <c r="AA12" s="327"/>
      <c r="AB12" s="328"/>
      <c r="AC12" s="327"/>
      <c r="AD12" s="328">
        <v>0.53749999999999998</v>
      </c>
      <c r="AE12" s="327"/>
      <c r="AF12" s="328">
        <v>4.1666666666666666E-3</v>
      </c>
      <c r="AG12" s="327"/>
      <c r="AH12" s="328"/>
      <c r="AI12" s="327"/>
      <c r="AJ12" s="328"/>
      <c r="AK12" s="327"/>
      <c r="AL12" s="328"/>
      <c r="AM12" s="329"/>
      <c r="AN12" s="330" t="s">
        <v>265</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0.85416666666666663</v>
      </c>
      <c r="W13" s="327"/>
      <c r="X13" s="328">
        <v>1</v>
      </c>
      <c r="Y13" s="329"/>
      <c r="Z13" s="326"/>
      <c r="AA13" s="327"/>
      <c r="AB13" s="328"/>
      <c r="AC13" s="327"/>
      <c r="AD13" s="328"/>
      <c r="AE13" s="327"/>
      <c r="AF13" s="328"/>
      <c r="AG13" s="327"/>
      <c r="AH13" s="328"/>
      <c r="AI13" s="327"/>
      <c r="AJ13" s="328"/>
      <c r="AK13" s="327"/>
      <c r="AL13" s="328">
        <v>0.14583333333333334</v>
      </c>
      <c r="AM13" s="329"/>
      <c r="AN13" s="330" t="s">
        <v>266</v>
      </c>
      <c r="AO13" s="331"/>
      <c r="AP13" s="331"/>
      <c r="AQ13" s="331"/>
      <c r="AR13" s="331"/>
      <c r="AS13" s="331"/>
      <c r="AT13" s="331"/>
      <c r="AU13" s="332"/>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c r="W14" s="327"/>
      <c r="X14" s="328"/>
      <c r="Y14" s="329"/>
      <c r="Z14" s="326"/>
      <c r="AA14" s="327"/>
      <c r="AB14" s="328"/>
      <c r="AC14" s="327"/>
      <c r="AD14" s="328"/>
      <c r="AE14" s="327"/>
      <c r="AF14" s="328"/>
      <c r="AG14" s="327"/>
      <c r="AH14" s="328"/>
      <c r="AI14" s="327"/>
      <c r="AJ14" s="328"/>
      <c r="AK14" s="327"/>
      <c r="AL14" s="328"/>
      <c r="AM14" s="329"/>
      <c r="AN14" s="323"/>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c r="W15" s="327"/>
      <c r="X15" s="328"/>
      <c r="Y15" s="329"/>
      <c r="Z15" s="326"/>
      <c r="AA15" s="327"/>
      <c r="AB15" s="328"/>
      <c r="AC15" s="327"/>
      <c r="AD15" s="328"/>
      <c r="AE15" s="327"/>
      <c r="AF15" s="328"/>
      <c r="AG15" s="327"/>
      <c r="AH15" s="328"/>
      <c r="AI15" s="327"/>
      <c r="AJ15" s="328"/>
      <c r="AK15" s="327"/>
      <c r="AL15" s="328"/>
      <c r="AM15" s="329"/>
      <c r="AN15" s="323"/>
      <c r="AO15" s="324"/>
      <c r="AP15" s="324"/>
      <c r="AQ15" s="324"/>
      <c r="AR15" s="324"/>
      <c r="AS15" s="324"/>
      <c r="AT15" s="324"/>
      <c r="AU15" s="32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c r="W16" s="327"/>
      <c r="X16" s="328"/>
      <c r="Y16" s="329"/>
      <c r="Z16" s="326"/>
      <c r="AA16" s="327"/>
      <c r="AB16" s="328"/>
      <c r="AC16" s="327"/>
      <c r="AD16" s="328"/>
      <c r="AE16" s="327"/>
      <c r="AF16" s="328"/>
      <c r="AG16" s="327"/>
      <c r="AH16" s="328"/>
      <c r="AI16" s="327"/>
      <c r="AJ16" s="328"/>
      <c r="AK16" s="327"/>
      <c r="AL16" s="328"/>
      <c r="AM16" s="329"/>
      <c r="AN16" s="323"/>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30"/>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thickTop="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64"/>
      <c r="Y20" s="365"/>
      <c r="Z20" s="34"/>
      <c r="AA20" s="34"/>
      <c r="AB20" s="328"/>
      <c r="AC20" s="327"/>
      <c r="AD20" s="328"/>
      <c r="AE20" s="327"/>
      <c r="AF20" s="328"/>
      <c r="AG20" s="327"/>
      <c r="AH20" s="328"/>
      <c r="AI20" s="327"/>
      <c r="AJ20" s="328"/>
      <c r="AK20" s="327"/>
      <c r="AL20" s="328"/>
      <c r="AM20" s="329"/>
      <c r="AN20" s="323"/>
      <c r="AO20" s="324"/>
      <c r="AP20" s="324"/>
      <c r="AQ20" s="324"/>
      <c r="AR20" s="324"/>
      <c r="AS20" s="324"/>
      <c r="AT20" s="324"/>
      <c r="AU20" s="325"/>
    </row>
    <row r="21" spans="1:47" ht="15.75" customHeight="1" thickTop="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23"/>
      <c r="AO21" s="324"/>
      <c r="AP21" s="324"/>
      <c r="AQ21" s="324"/>
      <c r="AR21" s="324"/>
      <c r="AS21" s="324"/>
      <c r="AT21" s="324"/>
      <c r="AU21" s="325"/>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64"/>
      <c r="Y25" s="365"/>
      <c r="Z25" s="326"/>
      <c r="AA25" s="327"/>
      <c r="AB25" s="328"/>
      <c r="AC25" s="327"/>
      <c r="AD25" s="328"/>
      <c r="AE25" s="327"/>
      <c r="AF25" s="328"/>
      <c r="AG25" s="327"/>
      <c r="AH25" s="328"/>
      <c r="AI25" s="327"/>
      <c r="AJ25" s="328"/>
      <c r="AK25" s="327"/>
      <c r="AL25" s="328"/>
      <c r="AM25" s="32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64"/>
      <c r="Y26" s="365"/>
      <c r="Z26" s="34"/>
      <c r="AA26" s="34"/>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0.5625</v>
      </c>
      <c r="AE31" s="425"/>
      <c r="AF31" s="425">
        <f>SUM(AF9:AG30)</f>
        <v>0.10416666666666667</v>
      </c>
      <c r="AG31" s="425"/>
      <c r="AH31" s="425">
        <f>SUM(AH9:AI30)</f>
        <v>0</v>
      </c>
      <c r="AI31" s="425"/>
      <c r="AJ31" s="425">
        <f>SUM(AJ9:AK30)</f>
        <v>0</v>
      </c>
      <c r="AK31" s="425"/>
      <c r="AL31" s="439">
        <f>SUM(AL9:AM30)</f>
        <v>0.33333333333333337</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16140</v>
      </c>
      <c r="Y35" s="436"/>
      <c r="Z35" s="436"/>
      <c r="AA35" s="56" t="s">
        <v>79</v>
      </c>
      <c r="AB35" s="437">
        <v>1485</v>
      </c>
      <c r="AC35" s="438"/>
      <c r="AD35" s="438"/>
      <c r="AE35" s="57" t="s">
        <v>79</v>
      </c>
      <c r="AF35" s="437">
        <v>0</v>
      </c>
      <c r="AG35" s="438"/>
      <c r="AH35" s="438"/>
      <c r="AI35" s="56" t="s">
        <v>79</v>
      </c>
      <c r="AJ35" s="437">
        <v>0</v>
      </c>
      <c r="AK35" s="438"/>
      <c r="AL35" s="438"/>
      <c r="AM35" s="56" t="s">
        <v>79</v>
      </c>
      <c r="AN35" s="441">
        <f>(X35+AF35)-(AB35+AJ35)</f>
        <v>14655</v>
      </c>
      <c r="AO35" s="442"/>
      <c r="AP35" s="56" t="s">
        <v>79</v>
      </c>
      <c r="AQ35" s="443"/>
      <c r="AR35" s="444"/>
      <c r="AS35" s="444"/>
      <c r="AT35" s="444"/>
      <c r="AU35" s="445"/>
    </row>
    <row r="36" spans="1:47" ht="15.75" customHeight="1">
      <c r="A36" s="204"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37000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35000</v>
      </c>
      <c r="AO36" s="449"/>
      <c r="AP36" s="61" t="s">
        <v>79</v>
      </c>
      <c r="AQ36" s="450"/>
      <c r="AR36" s="451"/>
      <c r="AS36" s="451"/>
      <c r="AT36" s="451"/>
      <c r="AU36" s="452"/>
    </row>
    <row r="37" spans="1:47" ht="15.75" customHeight="1">
      <c r="A37" s="204" t="s">
        <v>83</v>
      </c>
      <c r="B37" s="58"/>
      <c r="C37" s="58"/>
      <c r="D37" s="58"/>
      <c r="E37" s="58"/>
      <c r="F37" s="58"/>
      <c r="G37" s="59"/>
      <c r="H37" s="453">
        <f>SUM(AD9:AE30)</f>
        <v>0.5625</v>
      </c>
      <c r="I37" s="454"/>
      <c r="J37" s="454"/>
      <c r="K37" s="455">
        <v>89</v>
      </c>
      <c r="L37" s="456"/>
      <c r="M37" s="60" t="s">
        <v>79</v>
      </c>
      <c r="N37" s="457">
        <f t="shared" si="2"/>
        <v>1201.5</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04" t="s">
        <v>85</v>
      </c>
      <c r="B38" s="58"/>
      <c r="C38" s="58"/>
      <c r="D38" s="58"/>
      <c r="E38" s="58"/>
      <c r="F38" s="58"/>
      <c r="G38" s="59"/>
      <c r="H38" s="453">
        <f>SUM(AF9:AG30)</f>
        <v>0.10416666666666667</v>
      </c>
      <c r="I38" s="454"/>
      <c r="J38" s="454"/>
      <c r="K38" s="455">
        <v>89</v>
      </c>
      <c r="L38" s="456"/>
      <c r="M38" s="60" t="s">
        <v>79</v>
      </c>
      <c r="N38" s="457">
        <f t="shared" si="2"/>
        <v>222.5</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04"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04"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04" t="s">
        <v>92</v>
      </c>
      <c r="B41" s="58"/>
      <c r="C41" s="58"/>
      <c r="D41" s="58"/>
      <c r="E41" s="58"/>
      <c r="F41" s="58"/>
      <c r="G41" s="59"/>
      <c r="H41" s="453">
        <f>SUM(AL9:AM30)</f>
        <v>0.33333333333333337</v>
      </c>
      <c r="I41" s="454"/>
      <c r="J41" s="454"/>
      <c r="K41" s="455">
        <v>8</v>
      </c>
      <c r="L41" s="456"/>
      <c r="M41" s="60" t="s">
        <v>79</v>
      </c>
      <c r="N41" s="457">
        <f t="shared" si="2"/>
        <v>64</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04"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1488</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44054</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44054</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99" t="s">
        <v>141</v>
      </c>
      <c r="AH71" s="200"/>
      <c r="AI71" s="200"/>
      <c r="AJ71" s="200"/>
      <c r="AK71" s="200"/>
      <c r="AL71" s="201"/>
      <c r="AM71" s="199" t="s">
        <v>142</v>
      </c>
      <c r="AN71" s="200"/>
      <c r="AO71" s="200"/>
      <c r="AP71" s="205"/>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99" t="s">
        <v>147</v>
      </c>
      <c r="AH72" s="200"/>
      <c r="AI72" s="200"/>
      <c r="AJ72" s="200"/>
      <c r="AK72" s="200"/>
      <c r="AL72" s="201"/>
      <c r="AM72" s="199" t="s">
        <v>145</v>
      </c>
      <c r="AN72" s="200"/>
      <c r="AO72" s="200"/>
      <c r="AP72" s="205"/>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99" t="s">
        <v>181</v>
      </c>
      <c r="AH73" s="200"/>
      <c r="AI73" s="200"/>
      <c r="AJ73" s="200"/>
      <c r="AK73" s="200"/>
      <c r="AL73" s="201"/>
      <c r="AM73" s="199" t="s">
        <v>148</v>
      </c>
      <c r="AN73" s="200"/>
      <c r="AO73" s="200"/>
      <c r="AP73" s="205"/>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99" t="s">
        <v>150</v>
      </c>
      <c r="AH74" s="200"/>
      <c r="AI74" s="200"/>
      <c r="AJ74" s="200"/>
      <c r="AK74" s="200"/>
      <c r="AL74" s="201"/>
      <c r="AM74" s="199" t="s">
        <v>151</v>
      </c>
      <c r="AN74" s="200"/>
      <c r="AO74" s="200"/>
      <c r="AP74" s="205"/>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99" t="s">
        <v>153</v>
      </c>
      <c r="AH75" s="200"/>
      <c r="AI75" s="200"/>
      <c r="AJ75" s="200"/>
      <c r="AK75" s="200"/>
      <c r="AL75" s="201"/>
      <c r="AM75" s="199" t="s">
        <v>154</v>
      </c>
      <c r="AN75" s="200"/>
      <c r="AO75" s="200"/>
      <c r="AP75" s="205"/>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99" t="s">
        <v>156</v>
      </c>
      <c r="AH76" s="200"/>
      <c r="AI76" s="200"/>
      <c r="AJ76" s="200"/>
      <c r="AK76" s="200"/>
      <c r="AL76" s="201"/>
      <c r="AM76" s="199" t="s">
        <v>154</v>
      </c>
      <c r="AN76" s="200"/>
      <c r="AO76" s="200" t="s">
        <v>143</v>
      </c>
      <c r="AP76" s="205"/>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99" t="s">
        <v>158</v>
      </c>
      <c r="AH77" s="200"/>
      <c r="AI77" s="200"/>
      <c r="AJ77" s="200"/>
      <c r="AK77" s="200"/>
      <c r="AL77" s="201"/>
      <c r="AM77" s="199" t="s">
        <v>159</v>
      </c>
      <c r="AN77" s="200"/>
      <c r="AO77" s="200"/>
      <c r="AP77" s="205"/>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44055</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11" t="s">
        <v>16</v>
      </c>
      <c r="L8" s="212"/>
      <c r="M8" s="212"/>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8.3333333333333329E-2</v>
      </c>
      <c r="Y9" s="322"/>
      <c r="Z9" s="319"/>
      <c r="AA9" s="320"/>
      <c r="AB9" s="321"/>
      <c r="AC9" s="320"/>
      <c r="AD9" s="321"/>
      <c r="AE9" s="320"/>
      <c r="AF9" s="321"/>
      <c r="AG9" s="320"/>
      <c r="AH9" s="321"/>
      <c r="AI9" s="320"/>
      <c r="AJ9" s="321"/>
      <c r="AK9" s="320"/>
      <c r="AL9" s="321">
        <v>8.3333333333333329E-2</v>
      </c>
      <c r="AM9" s="322"/>
      <c r="AN9" s="323" t="s">
        <v>267</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8.3333333333333329E-2</v>
      </c>
      <c r="W10" s="327"/>
      <c r="X10" s="328">
        <v>0.13749999999999998</v>
      </c>
      <c r="Y10" s="329"/>
      <c r="Z10" s="326"/>
      <c r="AA10" s="327"/>
      <c r="AB10" s="328"/>
      <c r="AC10" s="327"/>
      <c r="AD10" s="328"/>
      <c r="AE10" s="327"/>
      <c r="AF10" s="328">
        <v>5.4166666666666669E-2</v>
      </c>
      <c r="AG10" s="327"/>
      <c r="AH10" s="328"/>
      <c r="AI10" s="327"/>
      <c r="AJ10" s="328"/>
      <c r="AK10" s="327"/>
      <c r="AL10" s="328"/>
      <c r="AM10" s="329"/>
      <c r="AN10" s="330" t="s">
        <v>247</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0.13749999999999998</v>
      </c>
      <c r="W11" s="327"/>
      <c r="X11" s="328">
        <v>0.29583333333333334</v>
      </c>
      <c r="Y11" s="329"/>
      <c r="Z11" s="326"/>
      <c r="AA11" s="327"/>
      <c r="AB11" s="328"/>
      <c r="AC11" s="327"/>
      <c r="AD11" s="328"/>
      <c r="AE11" s="327"/>
      <c r="AF11" s="328"/>
      <c r="AG11" s="327"/>
      <c r="AH11" s="328"/>
      <c r="AI11" s="327"/>
      <c r="AJ11" s="328"/>
      <c r="AK11" s="327"/>
      <c r="AL11" s="328">
        <v>0.15833333333333333</v>
      </c>
      <c r="AM11" s="329"/>
      <c r="AN11" s="323" t="s">
        <v>267</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0.29583333333333334</v>
      </c>
      <c r="W12" s="327"/>
      <c r="X12" s="328">
        <v>0.33333333333333331</v>
      </c>
      <c r="Y12" s="329"/>
      <c r="Z12" s="326"/>
      <c r="AA12" s="327"/>
      <c r="AB12" s="328"/>
      <c r="AC12" s="327"/>
      <c r="AD12" s="328">
        <v>8.3333333333333332E-3</v>
      </c>
      <c r="AE12" s="327"/>
      <c r="AF12" s="328">
        <v>2.9166666666666664E-2</v>
      </c>
      <c r="AG12" s="327"/>
      <c r="AH12" s="328"/>
      <c r="AI12" s="327"/>
      <c r="AJ12" s="328"/>
      <c r="AK12" s="327"/>
      <c r="AL12" s="328"/>
      <c r="AM12" s="329"/>
      <c r="AN12" s="330" t="s">
        <v>268</v>
      </c>
      <c r="AO12" s="331"/>
      <c r="AP12" s="331"/>
      <c r="AQ12" s="331"/>
      <c r="AR12" s="331"/>
      <c r="AS12" s="331"/>
      <c r="AT12" s="331"/>
      <c r="AU12" s="332"/>
    </row>
    <row r="13" spans="1:47" ht="15.75" customHeight="1" thickTop="1" thickBot="1">
      <c r="A13" s="340" t="s">
        <v>39</v>
      </c>
      <c r="B13" s="341"/>
      <c r="C13" s="341"/>
      <c r="D13" s="341"/>
      <c r="E13" s="342" t="s">
        <v>275</v>
      </c>
      <c r="F13" s="343"/>
      <c r="G13" s="343"/>
      <c r="H13" s="344"/>
      <c r="I13" s="345" t="s">
        <v>273</v>
      </c>
      <c r="J13" s="346"/>
      <c r="K13" s="346"/>
      <c r="L13" s="347"/>
      <c r="M13" s="345" t="s">
        <v>274</v>
      </c>
      <c r="N13" s="346"/>
      <c r="O13" s="346"/>
      <c r="P13" s="347"/>
      <c r="Q13" s="345" t="s">
        <v>176</v>
      </c>
      <c r="R13" s="346"/>
      <c r="S13" s="346"/>
      <c r="T13" s="347"/>
      <c r="U13" s="28"/>
      <c r="V13" s="326">
        <v>0.33333333333333331</v>
      </c>
      <c r="W13" s="327"/>
      <c r="X13" s="328">
        <v>0.36249999999999999</v>
      </c>
      <c r="Y13" s="329"/>
      <c r="Z13" s="326"/>
      <c r="AA13" s="327"/>
      <c r="AB13" s="328"/>
      <c r="AC13" s="327"/>
      <c r="AD13" s="328">
        <v>8.3333333333333332E-3</v>
      </c>
      <c r="AE13" s="327"/>
      <c r="AF13" s="328">
        <v>2.0833333333333332E-2</v>
      </c>
      <c r="AG13" s="327"/>
      <c r="AH13" s="328"/>
      <c r="AI13" s="327"/>
      <c r="AJ13" s="328"/>
      <c r="AK13" s="327"/>
      <c r="AL13" s="328"/>
      <c r="AM13" s="329"/>
      <c r="AN13" s="330" t="s">
        <v>269</v>
      </c>
      <c r="AO13" s="331"/>
      <c r="AP13" s="331"/>
      <c r="AQ13" s="331"/>
      <c r="AR13" s="331"/>
      <c r="AS13" s="331"/>
      <c r="AT13" s="331"/>
      <c r="AU13" s="332"/>
    </row>
    <row r="14" spans="1:47" ht="15.75" customHeight="1" thickTop="1">
      <c r="A14" s="354" t="s">
        <v>40</v>
      </c>
      <c r="B14" s="355"/>
      <c r="C14" s="355"/>
      <c r="D14" s="355"/>
      <c r="E14" s="356" t="s">
        <v>179</v>
      </c>
      <c r="F14" s="357"/>
      <c r="G14" s="357"/>
      <c r="H14" s="358"/>
      <c r="I14" s="356" t="s">
        <v>173</v>
      </c>
      <c r="J14" s="357"/>
      <c r="K14" s="357"/>
      <c r="L14" s="358"/>
      <c r="M14" s="356" t="s">
        <v>276</v>
      </c>
      <c r="N14" s="357"/>
      <c r="O14" s="357"/>
      <c r="P14" s="358"/>
      <c r="Q14" s="356" t="s">
        <v>277</v>
      </c>
      <c r="R14" s="357"/>
      <c r="S14" s="357"/>
      <c r="T14" s="358"/>
      <c r="U14" s="28"/>
      <c r="V14" s="326">
        <v>0.36249999999999999</v>
      </c>
      <c r="W14" s="327"/>
      <c r="X14" s="328">
        <v>0.58750000000000002</v>
      </c>
      <c r="Y14" s="329"/>
      <c r="Z14" s="326"/>
      <c r="AA14" s="327"/>
      <c r="AB14" s="328"/>
      <c r="AC14" s="327"/>
      <c r="AD14" s="328"/>
      <c r="AE14" s="327"/>
      <c r="AF14" s="328"/>
      <c r="AG14" s="327"/>
      <c r="AH14" s="328"/>
      <c r="AI14" s="327"/>
      <c r="AJ14" s="328"/>
      <c r="AK14" s="327"/>
      <c r="AL14" s="328">
        <v>0.22500000000000001</v>
      </c>
      <c r="AM14" s="329"/>
      <c r="AN14" s="323" t="s">
        <v>267</v>
      </c>
      <c r="AO14" s="324"/>
      <c r="AP14" s="324"/>
      <c r="AQ14" s="324"/>
      <c r="AR14" s="324"/>
      <c r="AS14" s="324"/>
      <c r="AT14" s="324"/>
      <c r="AU14" s="325"/>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0.58750000000000002</v>
      </c>
      <c r="W15" s="327"/>
      <c r="X15" s="328">
        <v>0.64583333333333337</v>
      </c>
      <c r="Y15" s="329"/>
      <c r="Z15" s="326"/>
      <c r="AA15" s="327"/>
      <c r="AB15" s="328">
        <v>5.4166666666666669E-2</v>
      </c>
      <c r="AC15" s="327"/>
      <c r="AD15" s="328"/>
      <c r="AE15" s="327"/>
      <c r="AF15" s="328">
        <v>4.1666666666666666E-3</v>
      </c>
      <c r="AG15" s="327"/>
      <c r="AH15" s="328"/>
      <c r="AI15" s="327"/>
      <c r="AJ15" s="328"/>
      <c r="AK15" s="327"/>
      <c r="AL15" s="328"/>
      <c r="AM15" s="329"/>
      <c r="AN15" s="330" t="s">
        <v>270</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0.64583333333333337</v>
      </c>
      <c r="W16" s="327"/>
      <c r="X16" s="328">
        <v>0.6791666666666667</v>
      </c>
      <c r="Y16" s="329"/>
      <c r="Z16" s="326"/>
      <c r="AA16" s="327"/>
      <c r="AB16" s="328">
        <v>2.9166666666666664E-2</v>
      </c>
      <c r="AC16" s="327"/>
      <c r="AD16" s="328"/>
      <c r="AE16" s="327"/>
      <c r="AF16" s="328">
        <v>4.1666666666666666E-3</v>
      </c>
      <c r="AG16" s="327"/>
      <c r="AH16" s="328"/>
      <c r="AI16" s="327"/>
      <c r="AJ16" s="328"/>
      <c r="AK16" s="327"/>
      <c r="AL16" s="328"/>
      <c r="AM16" s="329"/>
      <c r="AN16" s="323" t="s">
        <v>271</v>
      </c>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0.6791666666666667</v>
      </c>
      <c r="W17" s="327"/>
      <c r="X17" s="328">
        <v>1</v>
      </c>
      <c r="Y17" s="329"/>
      <c r="Z17" s="326"/>
      <c r="AA17" s="327"/>
      <c r="AB17" s="328"/>
      <c r="AC17" s="327"/>
      <c r="AD17" s="328"/>
      <c r="AE17" s="327"/>
      <c r="AF17" s="328"/>
      <c r="AG17" s="327"/>
      <c r="AH17" s="328"/>
      <c r="AI17" s="327"/>
      <c r="AJ17" s="328"/>
      <c r="AK17" s="327"/>
      <c r="AL17" s="328">
        <v>0.32083333333333336</v>
      </c>
      <c r="AM17" s="329"/>
      <c r="AN17" s="330" t="s">
        <v>272</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8.3333333333333329E-2</v>
      </c>
      <c r="AC31" s="425"/>
      <c r="AD31" s="425">
        <f>SUM(AD9:AE30)</f>
        <v>1.6666666666666666E-2</v>
      </c>
      <c r="AE31" s="425"/>
      <c r="AF31" s="425">
        <f>SUM(AF9:AG30)</f>
        <v>0.11249999999999999</v>
      </c>
      <c r="AG31" s="425"/>
      <c r="AH31" s="425">
        <f>SUM(AH9:AI30)</f>
        <v>0</v>
      </c>
      <c r="AI31" s="425"/>
      <c r="AJ31" s="425">
        <f>SUM(AJ9:AK30)</f>
        <v>0</v>
      </c>
      <c r="AK31" s="425"/>
      <c r="AL31" s="439">
        <f>SUM(AL9:AM30)</f>
        <v>0.78750000000000009</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14655</v>
      </c>
      <c r="Y35" s="436"/>
      <c r="Z35" s="436"/>
      <c r="AA35" s="56" t="s">
        <v>79</v>
      </c>
      <c r="AB35" s="437">
        <v>663</v>
      </c>
      <c r="AC35" s="438"/>
      <c r="AD35" s="438"/>
      <c r="AE35" s="57" t="s">
        <v>79</v>
      </c>
      <c r="AF35" s="437">
        <v>0</v>
      </c>
      <c r="AG35" s="438"/>
      <c r="AH35" s="438"/>
      <c r="AI35" s="56" t="s">
        <v>79</v>
      </c>
      <c r="AJ35" s="437">
        <v>0</v>
      </c>
      <c r="AK35" s="438"/>
      <c r="AL35" s="438"/>
      <c r="AM35" s="56" t="s">
        <v>79</v>
      </c>
      <c r="AN35" s="441">
        <f>(X35+AF35)-(AB35+AJ35)</f>
        <v>13992</v>
      </c>
      <c r="AO35" s="442"/>
      <c r="AP35" s="56" t="s">
        <v>79</v>
      </c>
      <c r="AQ35" s="443"/>
      <c r="AR35" s="444"/>
      <c r="AS35" s="444"/>
      <c r="AT35" s="444"/>
      <c r="AU35" s="445"/>
    </row>
    <row r="36" spans="1:47" ht="15.75" customHeight="1">
      <c r="A36" s="210" t="s">
        <v>81</v>
      </c>
      <c r="B36" s="58"/>
      <c r="C36" s="58"/>
      <c r="D36" s="58"/>
      <c r="E36" s="58"/>
      <c r="F36" s="58"/>
      <c r="G36" s="59"/>
      <c r="H36" s="453">
        <f>SUM(AB9:AC30)</f>
        <v>8.3333333333333329E-2</v>
      </c>
      <c r="I36" s="454"/>
      <c r="J36" s="454"/>
      <c r="K36" s="455">
        <v>120</v>
      </c>
      <c r="L36" s="456"/>
      <c r="M36" s="60" t="s">
        <v>79</v>
      </c>
      <c r="N36" s="457">
        <f t="shared" si="2"/>
        <v>240</v>
      </c>
      <c r="O36" s="458"/>
      <c r="P36" s="60" t="s">
        <v>79</v>
      </c>
      <c r="Q36" s="51"/>
      <c r="R36" s="462" t="s">
        <v>82</v>
      </c>
      <c r="S36" s="463"/>
      <c r="T36" s="463"/>
      <c r="U36" s="463"/>
      <c r="V36" s="463"/>
      <c r="W36" s="463"/>
      <c r="X36" s="460">
        <v>35000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33000</v>
      </c>
      <c r="AO36" s="449"/>
      <c r="AP36" s="61" t="s">
        <v>79</v>
      </c>
      <c r="AQ36" s="450"/>
      <c r="AR36" s="451"/>
      <c r="AS36" s="451"/>
      <c r="AT36" s="451"/>
      <c r="AU36" s="452"/>
    </row>
    <row r="37" spans="1:47" ht="15.75" customHeight="1">
      <c r="A37" s="210" t="s">
        <v>83</v>
      </c>
      <c r="B37" s="58"/>
      <c r="C37" s="58"/>
      <c r="D37" s="58"/>
      <c r="E37" s="58"/>
      <c r="F37" s="58"/>
      <c r="G37" s="59"/>
      <c r="H37" s="453">
        <f>SUM(AD9:AE30)</f>
        <v>1.6666666666666666E-2</v>
      </c>
      <c r="I37" s="454"/>
      <c r="J37" s="454"/>
      <c r="K37" s="455">
        <v>89</v>
      </c>
      <c r="L37" s="456"/>
      <c r="M37" s="60" t="s">
        <v>79</v>
      </c>
      <c r="N37" s="457">
        <f t="shared" si="2"/>
        <v>35.6</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10" t="s">
        <v>85</v>
      </c>
      <c r="B38" s="58"/>
      <c r="C38" s="58"/>
      <c r="D38" s="58"/>
      <c r="E38" s="58"/>
      <c r="F38" s="58"/>
      <c r="G38" s="59"/>
      <c r="H38" s="453">
        <f>SUM(AF9:AG30)</f>
        <v>0.11249999999999999</v>
      </c>
      <c r="I38" s="454"/>
      <c r="J38" s="454"/>
      <c r="K38" s="455">
        <v>89</v>
      </c>
      <c r="L38" s="456"/>
      <c r="M38" s="60" t="s">
        <v>79</v>
      </c>
      <c r="N38" s="457">
        <f t="shared" si="2"/>
        <v>240.29999999999998</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10"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10"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10" t="s">
        <v>92</v>
      </c>
      <c r="B41" s="58"/>
      <c r="C41" s="58"/>
      <c r="D41" s="58"/>
      <c r="E41" s="58"/>
      <c r="F41" s="58"/>
      <c r="G41" s="59"/>
      <c r="H41" s="453">
        <f>SUM(AL9:AM30)</f>
        <v>0.78750000000000009</v>
      </c>
      <c r="I41" s="454"/>
      <c r="J41" s="454"/>
      <c r="K41" s="455">
        <v>8</v>
      </c>
      <c r="L41" s="456"/>
      <c r="M41" s="60" t="s">
        <v>79</v>
      </c>
      <c r="N41" s="457">
        <f t="shared" si="2"/>
        <v>151.20000000000002</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10"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667.1</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44055</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44055</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07" t="s">
        <v>141</v>
      </c>
      <c r="AH71" s="208"/>
      <c r="AI71" s="208"/>
      <c r="AJ71" s="208"/>
      <c r="AK71" s="208"/>
      <c r="AL71" s="206"/>
      <c r="AM71" s="207" t="s">
        <v>142</v>
      </c>
      <c r="AN71" s="208"/>
      <c r="AO71" s="208"/>
      <c r="AP71" s="209"/>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07" t="s">
        <v>147</v>
      </c>
      <c r="AH72" s="208"/>
      <c r="AI72" s="208"/>
      <c r="AJ72" s="208"/>
      <c r="AK72" s="208"/>
      <c r="AL72" s="206"/>
      <c r="AM72" s="207" t="s">
        <v>145</v>
      </c>
      <c r="AN72" s="208"/>
      <c r="AO72" s="208"/>
      <c r="AP72" s="209"/>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07" t="s">
        <v>181</v>
      </c>
      <c r="AH73" s="208"/>
      <c r="AI73" s="208"/>
      <c r="AJ73" s="208"/>
      <c r="AK73" s="208"/>
      <c r="AL73" s="206"/>
      <c r="AM73" s="207" t="s">
        <v>148</v>
      </c>
      <c r="AN73" s="208"/>
      <c r="AO73" s="208"/>
      <c r="AP73" s="209"/>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07" t="s">
        <v>150</v>
      </c>
      <c r="AH74" s="208"/>
      <c r="AI74" s="208"/>
      <c r="AJ74" s="208"/>
      <c r="AK74" s="208"/>
      <c r="AL74" s="206"/>
      <c r="AM74" s="207" t="s">
        <v>151</v>
      </c>
      <c r="AN74" s="208"/>
      <c r="AO74" s="208"/>
      <c r="AP74" s="209"/>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07" t="s">
        <v>153</v>
      </c>
      <c r="AH75" s="208"/>
      <c r="AI75" s="208"/>
      <c r="AJ75" s="208"/>
      <c r="AK75" s="208"/>
      <c r="AL75" s="206"/>
      <c r="AM75" s="207" t="s">
        <v>154</v>
      </c>
      <c r="AN75" s="208"/>
      <c r="AO75" s="208"/>
      <c r="AP75" s="209"/>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07" t="s">
        <v>156</v>
      </c>
      <c r="AH76" s="208"/>
      <c r="AI76" s="208"/>
      <c r="AJ76" s="208"/>
      <c r="AK76" s="208"/>
      <c r="AL76" s="206"/>
      <c r="AM76" s="207" t="s">
        <v>154</v>
      </c>
      <c r="AN76" s="208"/>
      <c r="AO76" s="208" t="s">
        <v>143</v>
      </c>
      <c r="AP76" s="209"/>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07" t="s">
        <v>158</v>
      </c>
      <c r="AH77" s="208"/>
      <c r="AI77" s="208"/>
      <c r="AJ77" s="208"/>
      <c r="AK77" s="208"/>
      <c r="AL77" s="206"/>
      <c r="AM77" s="207" t="s">
        <v>159</v>
      </c>
      <c r="AN77" s="208"/>
      <c r="AO77" s="208"/>
      <c r="AP77" s="209"/>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44056</v>
      </c>
      <c r="F6" s="275"/>
      <c r="G6" s="275"/>
      <c r="H6" s="275"/>
      <c r="I6" s="275"/>
      <c r="J6" s="276"/>
      <c r="K6" s="7" t="s">
        <v>7</v>
      </c>
      <c r="L6" s="6"/>
      <c r="M6" s="6"/>
      <c r="N6" s="8"/>
      <c r="O6" s="277" t="s">
        <v>281</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18" t="s">
        <v>16</v>
      </c>
      <c r="L8" s="219"/>
      <c r="M8" s="219"/>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0.50416666666666665</v>
      </c>
      <c r="Y9" s="322"/>
      <c r="Z9" s="319"/>
      <c r="AA9" s="320"/>
      <c r="AB9" s="321"/>
      <c r="AC9" s="320"/>
      <c r="AD9" s="321"/>
      <c r="AE9" s="320"/>
      <c r="AF9" s="321"/>
      <c r="AG9" s="320"/>
      <c r="AH9" s="321"/>
      <c r="AI9" s="320"/>
      <c r="AJ9" s="321"/>
      <c r="AK9" s="320"/>
      <c r="AL9" s="321">
        <v>0.50416666666666665</v>
      </c>
      <c r="AM9" s="322"/>
      <c r="AN9" s="323" t="s">
        <v>283</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0.50416666666666665</v>
      </c>
      <c r="W10" s="327"/>
      <c r="X10" s="328">
        <v>0.52083333333333337</v>
      </c>
      <c r="Y10" s="329"/>
      <c r="Z10" s="326"/>
      <c r="AA10" s="327"/>
      <c r="AB10" s="328">
        <v>1.2499999999999999E-2</v>
      </c>
      <c r="AC10" s="327"/>
      <c r="AD10" s="328">
        <v>4.1666666666666666E-3</v>
      </c>
      <c r="AE10" s="327"/>
      <c r="AF10" s="328"/>
      <c r="AG10" s="327"/>
      <c r="AH10" s="328"/>
      <c r="AI10" s="327"/>
      <c r="AJ10" s="328"/>
      <c r="AK10" s="327"/>
      <c r="AL10" s="328"/>
      <c r="AM10" s="329"/>
      <c r="AN10" s="330" t="s">
        <v>278</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0.52083333333333337</v>
      </c>
      <c r="W11" s="327"/>
      <c r="X11" s="328">
        <v>0.85833333333333339</v>
      </c>
      <c r="Y11" s="329"/>
      <c r="Z11" s="326"/>
      <c r="AA11" s="327"/>
      <c r="AB11" s="328"/>
      <c r="AC11" s="327"/>
      <c r="AD11" s="328"/>
      <c r="AE11" s="327"/>
      <c r="AF11" s="328"/>
      <c r="AG11" s="327"/>
      <c r="AH11" s="328"/>
      <c r="AI11" s="327"/>
      <c r="AJ11" s="328"/>
      <c r="AK11" s="327"/>
      <c r="AL11" s="328">
        <v>0.33749999999999997</v>
      </c>
      <c r="AM11" s="329"/>
      <c r="AN11" s="323" t="s">
        <v>279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0.85833333333333339</v>
      </c>
      <c r="W12" s="327"/>
      <c r="X12" s="328">
        <v>0.87083333333333324</v>
      </c>
      <c r="Y12" s="329"/>
      <c r="Z12" s="326"/>
      <c r="AA12" s="327"/>
      <c r="AB12" s="328"/>
      <c r="AC12" s="327"/>
      <c r="AD12" s="328">
        <v>1.2499999999999999E-2</v>
      </c>
      <c r="AE12" s="327"/>
      <c r="AF12" s="328"/>
      <c r="AG12" s="327"/>
      <c r="AH12" s="328"/>
      <c r="AI12" s="327"/>
      <c r="AJ12" s="328"/>
      <c r="AK12" s="327"/>
      <c r="AL12" s="328"/>
      <c r="AM12" s="329"/>
      <c r="AN12" s="330" t="s">
        <v>282</v>
      </c>
      <c r="AO12" s="331"/>
      <c r="AP12" s="331"/>
      <c r="AQ12" s="331"/>
      <c r="AR12" s="331"/>
      <c r="AS12" s="331"/>
      <c r="AT12" s="331"/>
      <c r="AU12" s="332"/>
    </row>
    <row r="13" spans="1:47" ht="15.75" customHeight="1" thickTop="1" thickBot="1">
      <c r="A13" s="340" t="s">
        <v>39</v>
      </c>
      <c r="B13" s="341"/>
      <c r="C13" s="341"/>
      <c r="D13" s="341"/>
      <c r="E13" s="342" t="s">
        <v>275</v>
      </c>
      <c r="F13" s="343"/>
      <c r="G13" s="343"/>
      <c r="H13" s="344"/>
      <c r="I13" s="345" t="s">
        <v>273</v>
      </c>
      <c r="J13" s="346"/>
      <c r="K13" s="346"/>
      <c r="L13" s="347"/>
      <c r="M13" s="345" t="s">
        <v>274</v>
      </c>
      <c r="N13" s="346"/>
      <c r="O13" s="346"/>
      <c r="P13" s="347"/>
      <c r="Q13" s="345" t="s">
        <v>176</v>
      </c>
      <c r="R13" s="346"/>
      <c r="S13" s="346"/>
      <c r="T13" s="347"/>
      <c r="U13" s="28"/>
      <c r="V13" s="326">
        <v>0.87083333333333324</v>
      </c>
      <c r="W13" s="327"/>
      <c r="X13" s="328">
        <v>1</v>
      </c>
      <c r="Y13" s="329"/>
      <c r="Z13" s="326"/>
      <c r="AA13" s="327"/>
      <c r="AB13" s="328"/>
      <c r="AC13" s="327"/>
      <c r="AD13" s="328"/>
      <c r="AE13" s="327"/>
      <c r="AF13" s="328"/>
      <c r="AG13" s="327"/>
      <c r="AH13" s="328"/>
      <c r="AI13" s="327"/>
      <c r="AJ13" s="328"/>
      <c r="AK13" s="327"/>
      <c r="AL13" s="328">
        <v>0.12916666666666668</v>
      </c>
      <c r="AM13" s="329"/>
      <c r="AN13" s="330" t="s">
        <v>280</v>
      </c>
      <c r="AO13" s="331"/>
      <c r="AP13" s="331"/>
      <c r="AQ13" s="331"/>
      <c r="AR13" s="331"/>
      <c r="AS13" s="331"/>
      <c r="AT13" s="331"/>
      <c r="AU13" s="332"/>
    </row>
    <row r="14" spans="1:47" ht="15.75" customHeight="1" thickTop="1">
      <c r="A14" s="354" t="s">
        <v>40</v>
      </c>
      <c r="B14" s="355"/>
      <c r="C14" s="355"/>
      <c r="D14" s="355"/>
      <c r="E14" s="356" t="s">
        <v>179</v>
      </c>
      <c r="F14" s="357"/>
      <c r="G14" s="357"/>
      <c r="H14" s="358"/>
      <c r="I14" s="356" t="s">
        <v>173</v>
      </c>
      <c r="J14" s="357"/>
      <c r="K14" s="357"/>
      <c r="L14" s="358"/>
      <c r="M14" s="356" t="s">
        <v>276</v>
      </c>
      <c r="N14" s="357"/>
      <c r="O14" s="357"/>
      <c r="P14" s="358"/>
      <c r="Q14" s="356" t="s">
        <v>277</v>
      </c>
      <c r="R14" s="357"/>
      <c r="S14" s="357"/>
      <c r="T14" s="358"/>
      <c r="U14" s="28"/>
      <c r="V14" s="326"/>
      <c r="W14" s="327"/>
      <c r="X14" s="328"/>
      <c r="Y14" s="329"/>
      <c r="Z14" s="326"/>
      <c r="AA14" s="327"/>
      <c r="AB14" s="328"/>
      <c r="AC14" s="327"/>
      <c r="AD14" s="328"/>
      <c r="AE14" s="327"/>
      <c r="AF14" s="328"/>
      <c r="AG14" s="327"/>
      <c r="AH14" s="328"/>
      <c r="AI14" s="327"/>
      <c r="AJ14" s="328"/>
      <c r="AK14" s="327"/>
      <c r="AL14" s="328"/>
      <c r="AM14" s="329"/>
      <c r="AN14" s="323"/>
      <c r="AO14" s="324"/>
      <c r="AP14" s="324"/>
      <c r="AQ14" s="324"/>
      <c r="AR14" s="324"/>
      <c r="AS14" s="324"/>
      <c r="AT14" s="324"/>
      <c r="AU14" s="325"/>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c r="W15" s="327"/>
      <c r="X15" s="328"/>
      <c r="Y15" s="329"/>
      <c r="Z15" s="326"/>
      <c r="AA15" s="327"/>
      <c r="AB15" s="328"/>
      <c r="AC15" s="327"/>
      <c r="AD15" s="328"/>
      <c r="AE15" s="327"/>
      <c r="AF15" s="328"/>
      <c r="AG15" s="327"/>
      <c r="AH15" s="328"/>
      <c r="AI15" s="327"/>
      <c r="AJ15" s="328"/>
      <c r="AK15" s="327"/>
      <c r="AL15" s="328"/>
      <c r="AM15" s="329"/>
      <c r="AN15" s="330"/>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c r="W16" s="327"/>
      <c r="X16" s="328"/>
      <c r="Y16" s="329"/>
      <c r="Z16" s="326"/>
      <c r="AA16" s="327"/>
      <c r="AB16" s="328"/>
      <c r="AC16" s="327"/>
      <c r="AD16" s="328"/>
      <c r="AE16" s="327"/>
      <c r="AF16" s="328"/>
      <c r="AG16" s="327"/>
      <c r="AH16" s="328"/>
      <c r="AI16" s="327"/>
      <c r="AJ16" s="328"/>
      <c r="AK16" s="327"/>
      <c r="AL16" s="328"/>
      <c r="AM16" s="329"/>
      <c r="AN16" s="323"/>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30"/>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1.2499999999999999E-2</v>
      </c>
      <c r="AC31" s="425"/>
      <c r="AD31" s="425">
        <f>SUM(AD9:AE30)</f>
        <v>1.6666666666666666E-2</v>
      </c>
      <c r="AE31" s="425"/>
      <c r="AF31" s="425">
        <f>SUM(AF9:AG30)</f>
        <v>0</v>
      </c>
      <c r="AG31" s="425"/>
      <c r="AH31" s="425">
        <f>SUM(AH9:AI30)</f>
        <v>0</v>
      </c>
      <c r="AI31" s="425"/>
      <c r="AJ31" s="425">
        <f>SUM(AJ9:AK30)</f>
        <v>0</v>
      </c>
      <c r="AK31" s="425"/>
      <c r="AL31" s="439">
        <f>SUM(AL9:AM30)</f>
        <v>0.97083333333333321</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13992</v>
      </c>
      <c r="Y35" s="436"/>
      <c r="Z35" s="436"/>
      <c r="AA35" s="56" t="s">
        <v>79</v>
      </c>
      <c r="AB35" s="437">
        <v>256</v>
      </c>
      <c r="AC35" s="438"/>
      <c r="AD35" s="438"/>
      <c r="AE35" s="57" t="s">
        <v>79</v>
      </c>
      <c r="AF35" s="437">
        <v>0</v>
      </c>
      <c r="AG35" s="438"/>
      <c r="AH35" s="438"/>
      <c r="AI35" s="56" t="s">
        <v>79</v>
      </c>
      <c r="AJ35" s="437">
        <v>0</v>
      </c>
      <c r="AK35" s="438"/>
      <c r="AL35" s="438"/>
      <c r="AM35" s="56" t="s">
        <v>79</v>
      </c>
      <c r="AN35" s="441">
        <f>(X35+AF35)-(AB35+AJ35)</f>
        <v>13736</v>
      </c>
      <c r="AO35" s="442"/>
      <c r="AP35" s="56" t="s">
        <v>79</v>
      </c>
      <c r="AQ35" s="443"/>
      <c r="AR35" s="444"/>
      <c r="AS35" s="444"/>
      <c r="AT35" s="444"/>
      <c r="AU35" s="445"/>
    </row>
    <row r="36" spans="1:47" ht="15.75" customHeight="1">
      <c r="A36" s="217" t="s">
        <v>81</v>
      </c>
      <c r="B36" s="58"/>
      <c r="C36" s="58"/>
      <c r="D36" s="58"/>
      <c r="E36" s="58"/>
      <c r="F36" s="58"/>
      <c r="G36" s="59"/>
      <c r="H36" s="453">
        <f>SUM(AB9:AC30)</f>
        <v>1.2499999999999999E-2</v>
      </c>
      <c r="I36" s="454"/>
      <c r="J36" s="454"/>
      <c r="K36" s="455">
        <v>120</v>
      </c>
      <c r="L36" s="456"/>
      <c r="M36" s="60" t="s">
        <v>79</v>
      </c>
      <c r="N36" s="457">
        <f t="shared" si="2"/>
        <v>36</v>
      </c>
      <c r="O36" s="458"/>
      <c r="P36" s="60" t="s">
        <v>79</v>
      </c>
      <c r="Q36" s="51"/>
      <c r="R36" s="462" t="s">
        <v>82</v>
      </c>
      <c r="S36" s="463"/>
      <c r="T36" s="463"/>
      <c r="U36" s="463"/>
      <c r="V36" s="463"/>
      <c r="W36" s="463"/>
      <c r="X36" s="460">
        <v>33000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31000</v>
      </c>
      <c r="AO36" s="449"/>
      <c r="AP36" s="61" t="s">
        <v>79</v>
      </c>
      <c r="AQ36" s="450"/>
      <c r="AR36" s="451"/>
      <c r="AS36" s="451"/>
      <c r="AT36" s="451"/>
      <c r="AU36" s="452"/>
    </row>
    <row r="37" spans="1:47" ht="15.75" customHeight="1">
      <c r="A37" s="217" t="s">
        <v>83</v>
      </c>
      <c r="B37" s="58"/>
      <c r="C37" s="58"/>
      <c r="D37" s="58"/>
      <c r="E37" s="58"/>
      <c r="F37" s="58"/>
      <c r="G37" s="59"/>
      <c r="H37" s="453">
        <f>SUM(AD9:AE30)</f>
        <v>1.6666666666666666E-2</v>
      </c>
      <c r="I37" s="454"/>
      <c r="J37" s="454"/>
      <c r="K37" s="455">
        <v>89</v>
      </c>
      <c r="L37" s="456"/>
      <c r="M37" s="60" t="s">
        <v>79</v>
      </c>
      <c r="N37" s="457">
        <f t="shared" si="2"/>
        <v>35.6</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17" t="s">
        <v>85</v>
      </c>
      <c r="B38" s="58"/>
      <c r="C38" s="58"/>
      <c r="D38" s="58"/>
      <c r="E38" s="58"/>
      <c r="F38" s="58"/>
      <c r="G38" s="59"/>
      <c r="H38" s="453">
        <f>SUM(AF9:AG30)</f>
        <v>0</v>
      </c>
      <c r="I38" s="454"/>
      <c r="J38" s="454"/>
      <c r="K38" s="455">
        <v>89</v>
      </c>
      <c r="L38" s="456"/>
      <c r="M38" s="60" t="s">
        <v>79</v>
      </c>
      <c r="N38" s="457">
        <f t="shared" si="2"/>
        <v>0</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17"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17"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17" t="s">
        <v>92</v>
      </c>
      <c r="B41" s="58"/>
      <c r="C41" s="58"/>
      <c r="D41" s="58"/>
      <c r="E41" s="58"/>
      <c r="F41" s="58"/>
      <c r="G41" s="59"/>
      <c r="H41" s="453">
        <f>SUM(AL9:AM30)</f>
        <v>0.97083333333333321</v>
      </c>
      <c r="I41" s="454"/>
      <c r="J41" s="454"/>
      <c r="K41" s="455">
        <v>8</v>
      </c>
      <c r="L41" s="456"/>
      <c r="M41" s="60" t="s">
        <v>79</v>
      </c>
      <c r="N41" s="457">
        <f t="shared" si="2"/>
        <v>186.39999999999998</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17"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0.99999999999999989</v>
      </c>
      <c r="I44" s="480"/>
      <c r="J44" s="480"/>
      <c r="K44" s="481"/>
      <c r="L44" s="482"/>
      <c r="M44" s="73"/>
      <c r="N44" s="483">
        <f>SUM(N35:O41)</f>
        <v>258</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44056</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44056</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14" t="s">
        <v>141</v>
      </c>
      <c r="AH71" s="215"/>
      <c r="AI71" s="215"/>
      <c r="AJ71" s="215"/>
      <c r="AK71" s="215"/>
      <c r="AL71" s="213"/>
      <c r="AM71" s="214" t="s">
        <v>142</v>
      </c>
      <c r="AN71" s="215"/>
      <c r="AO71" s="215"/>
      <c r="AP71" s="216"/>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14" t="s">
        <v>147</v>
      </c>
      <c r="AH72" s="215"/>
      <c r="AI72" s="215"/>
      <c r="AJ72" s="215"/>
      <c r="AK72" s="215"/>
      <c r="AL72" s="213"/>
      <c r="AM72" s="214" t="s">
        <v>145</v>
      </c>
      <c r="AN72" s="215"/>
      <c r="AO72" s="215"/>
      <c r="AP72" s="216"/>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14" t="s">
        <v>181</v>
      </c>
      <c r="AH73" s="215"/>
      <c r="AI73" s="215"/>
      <c r="AJ73" s="215"/>
      <c r="AK73" s="215"/>
      <c r="AL73" s="213"/>
      <c r="AM73" s="214" t="s">
        <v>148</v>
      </c>
      <c r="AN73" s="215"/>
      <c r="AO73" s="215"/>
      <c r="AP73" s="216"/>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14" t="s">
        <v>150</v>
      </c>
      <c r="AH74" s="215"/>
      <c r="AI74" s="215"/>
      <c r="AJ74" s="215"/>
      <c r="AK74" s="215"/>
      <c r="AL74" s="213"/>
      <c r="AM74" s="214" t="s">
        <v>151</v>
      </c>
      <c r="AN74" s="215"/>
      <c r="AO74" s="215"/>
      <c r="AP74" s="216"/>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14" t="s">
        <v>153</v>
      </c>
      <c r="AH75" s="215"/>
      <c r="AI75" s="215"/>
      <c r="AJ75" s="215"/>
      <c r="AK75" s="215"/>
      <c r="AL75" s="213"/>
      <c r="AM75" s="214" t="s">
        <v>154</v>
      </c>
      <c r="AN75" s="215"/>
      <c r="AO75" s="215"/>
      <c r="AP75" s="216"/>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14" t="s">
        <v>156</v>
      </c>
      <c r="AH76" s="215"/>
      <c r="AI76" s="215"/>
      <c r="AJ76" s="215"/>
      <c r="AK76" s="215"/>
      <c r="AL76" s="213"/>
      <c r="AM76" s="214" t="s">
        <v>154</v>
      </c>
      <c r="AN76" s="215"/>
      <c r="AO76" s="215" t="s">
        <v>143</v>
      </c>
      <c r="AP76" s="216"/>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14" t="s">
        <v>158</v>
      </c>
      <c r="AH77" s="215"/>
      <c r="AI77" s="215"/>
      <c r="AJ77" s="215"/>
      <c r="AK77" s="215"/>
      <c r="AL77" s="213"/>
      <c r="AM77" s="214" t="s">
        <v>159</v>
      </c>
      <c r="AN77" s="215"/>
      <c r="AO77" s="215"/>
      <c r="AP77" s="216"/>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44057</v>
      </c>
      <c r="F6" s="275"/>
      <c r="G6" s="275"/>
      <c r="H6" s="275"/>
      <c r="I6" s="275"/>
      <c r="J6" s="276"/>
      <c r="K6" s="7" t="s">
        <v>7</v>
      </c>
      <c r="L6" s="6"/>
      <c r="M6" s="6"/>
      <c r="N6" s="8"/>
      <c r="O6" s="277" t="s">
        <v>281</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23" t="s">
        <v>16</v>
      </c>
      <c r="L8" s="224"/>
      <c r="M8" s="224"/>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0.4458333333333333</v>
      </c>
      <c r="Y9" s="322"/>
      <c r="Z9" s="319"/>
      <c r="AA9" s="320"/>
      <c r="AB9" s="321"/>
      <c r="AC9" s="320"/>
      <c r="AD9" s="321"/>
      <c r="AE9" s="320"/>
      <c r="AF9" s="321"/>
      <c r="AG9" s="320"/>
      <c r="AH9" s="321"/>
      <c r="AI9" s="320"/>
      <c r="AJ9" s="321"/>
      <c r="AK9" s="320"/>
      <c r="AL9" s="321">
        <v>0.4458333333333333</v>
      </c>
      <c r="AM9" s="322"/>
      <c r="AN9" s="323" t="s">
        <v>284</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0.4458333333333333</v>
      </c>
      <c r="W10" s="327"/>
      <c r="X10" s="328">
        <v>0.47916666666666669</v>
      </c>
      <c r="Y10" s="329"/>
      <c r="Z10" s="326"/>
      <c r="AA10" s="327"/>
      <c r="AB10" s="328"/>
      <c r="AC10" s="327"/>
      <c r="AD10" s="328">
        <v>8.3333333333333332E-3</v>
      </c>
      <c r="AE10" s="327"/>
      <c r="AF10" s="328">
        <v>2.4999999999999998E-2</v>
      </c>
      <c r="AG10" s="327"/>
      <c r="AH10" s="328"/>
      <c r="AI10" s="327"/>
      <c r="AJ10" s="328"/>
      <c r="AK10" s="327"/>
      <c r="AL10" s="328"/>
      <c r="AM10" s="329"/>
      <c r="AN10" s="330" t="s">
        <v>285</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0.47916666666666669</v>
      </c>
      <c r="W11" s="327"/>
      <c r="X11" s="328">
        <v>0.48749999999999999</v>
      </c>
      <c r="Y11" s="329"/>
      <c r="Z11" s="326"/>
      <c r="AA11" s="327"/>
      <c r="AB11" s="328"/>
      <c r="AC11" s="327"/>
      <c r="AD11" s="328"/>
      <c r="AE11" s="327"/>
      <c r="AF11" s="328">
        <v>8.3333333333333332E-3</v>
      </c>
      <c r="AG11" s="327"/>
      <c r="AH11" s="328"/>
      <c r="AI11" s="327"/>
      <c r="AJ11" s="328"/>
      <c r="AK11" s="327"/>
      <c r="AL11" s="328"/>
      <c r="AM11" s="329"/>
      <c r="AN11" s="323" t="s">
        <v>286</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0.48749999999999999</v>
      </c>
      <c r="W12" s="327"/>
      <c r="X12" s="328">
        <v>0.57500000000000007</v>
      </c>
      <c r="Y12" s="329"/>
      <c r="Z12" s="326"/>
      <c r="AA12" s="327"/>
      <c r="AB12" s="328"/>
      <c r="AC12" s="327"/>
      <c r="AD12" s="328"/>
      <c r="AE12" s="327"/>
      <c r="AF12" s="328"/>
      <c r="AG12" s="327"/>
      <c r="AH12" s="328"/>
      <c r="AI12" s="327"/>
      <c r="AJ12" s="328"/>
      <c r="AK12" s="327"/>
      <c r="AL12" s="328">
        <v>8.7500000000000008E-2</v>
      </c>
      <c r="AM12" s="329"/>
      <c r="AN12" s="330" t="s">
        <v>284</v>
      </c>
      <c r="AO12" s="331"/>
      <c r="AP12" s="331"/>
      <c r="AQ12" s="331"/>
      <c r="AR12" s="331"/>
      <c r="AS12" s="331"/>
      <c r="AT12" s="331"/>
      <c r="AU12" s="332"/>
    </row>
    <row r="13" spans="1:47" ht="15.75" customHeight="1" thickTop="1" thickBot="1">
      <c r="A13" s="340" t="s">
        <v>39</v>
      </c>
      <c r="B13" s="341"/>
      <c r="C13" s="341"/>
      <c r="D13" s="341"/>
      <c r="E13" s="342" t="s">
        <v>275</v>
      </c>
      <c r="F13" s="343"/>
      <c r="G13" s="343"/>
      <c r="H13" s="344"/>
      <c r="I13" s="345" t="s">
        <v>273</v>
      </c>
      <c r="J13" s="346"/>
      <c r="K13" s="346"/>
      <c r="L13" s="347"/>
      <c r="M13" s="345" t="s">
        <v>274</v>
      </c>
      <c r="N13" s="346"/>
      <c r="O13" s="346"/>
      <c r="P13" s="347"/>
      <c r="Q13" s="345" t="s">
        <v>176</v>
      </c>
      <c r="R13" s="346"/>
      <c r="S13" s="346"/>
      <c r="T13" s="347"/>
      <c r="U13" s="28"/>
      <c r="V13" s="326">
        <v>0.57500000000000007</v>
      </c>
      <c r="W13" s="327"/>
      <c r="X13" s="328">
        <v>0.62083333333333335</v>
      </c>
      <c r="Y13" s="329"/>
      <c r="Z13" s="326"/>
      <c r="AA13" s="327"/>
      <c r="AB13" s="328"/>
      <c r="AC13" s="327"/>
      <c r="AD13" s="328">
        <v>1.2499999999999999E-2</v>
      </c>
      <c r="AE13" s="327"/>
      <c r="AF13" s="328">
        <v>3.3333333333333333E-2</v>
      </c>
      <c r="AG13" s="327"/>
      <c r="AH13" s="328"/>
      <c r="AI13" s="327"/>
      <c r="AJ13" s="328"/>
      <c r="AK13" s="327"/>
      <c r="AL13" s="328"/>
      <c r="AM13" s="329"/>
      <c r="AN13" s="330" t="s">
        <v>287</v>
      </c>
      <c r="AO13" s="331"/>
      <c r="AP13" s="331"/>
      <c r="AQ13" s="331"/>
      <c r="AR13" s="331"/>
      <c r="AS13" s="331"/>
      <c r="AT13" s="331"/>
      <c r="AU13" s="332"/>
    </row>
    <row r="14" spans="1:47" ht="15.75" customHeight="1" thickTop="1">
      <c r="A14" s="354" t="s">
        <v>40</v>
      </c>
      <c r="B14" s="355"/>
      <c r="C14" s="355"/>
      <c r="D14" s="355"/>
      <c r="E14" s="356" t="s">
        <v>179</v>
      </c>
      <c r="F14" s="357"/>
      <c r="G14" s="357"/>
      <c r="H14" s="358"/>
      <c r="I14" s="356" t="s">
        <v>173</v>
      </c>
      <c r="J14" s="357"/>
      <c r="K14" s="357"/>
      <c r="L14" s="358"/>
      <c r="M14" s="356" t="s">
        <v>276</v>
      </c>
      <c r="N14" s="357"/>
      <c r="O14" s="357"/>
      <c r="P14" s="358"/>
      <c r="Q14" s="356" t="s">
        <v>277</v>
      </c>
      <c r="R14" s="357"/>
      <c r="S14" s="357"/>
      <c r="T14" s="358"/>
      <c r="U14" s="28"/>
      <c r="V14" s="326">
        <v>0.62083333333333335</v>
      </c>
      <c r="W14" s="327"/>
      <c r="X14" s="328">
        <v>0.77083333333333337</v>
      </c>
      <c r="Y14" s="329"/>
      <c r="Z14" s="326"/>
      <c r="AA14" s="327"/>
      <c r="AB14" s="328"/>
      <c r="AC14" s="327"/>
      <c r="AD14" s="328"/>
      <c r="AE14" s="327"/>
      <c r="AF14" s="328"/>
      <c r="AG14" s="327"/>
      <c r="AH14" s="328"/>
      <c r="AI14" s="327"/>
      <c r="AJ14" s="328"/>
      <c r="AK14" s="327"/>
      <c r="AL14" s="328">
        <v>0.15</v>
      </c>
      <c r="AM14" s="329"/>
      <c r="AN14" s="323" t="s">
        <v>288</v>
      </c>
      <c r="AO14" s="324"/>
      <c r="AP14" s="324"/>
      <c r="AQ14" s="324"/>
      <c r="AR14" s="324"/>
      <c r="AS14" s="324"/>
      <c r="AT14" s="324"/>
      <c r="AU14" s="325"/>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0.77083333333333337</v>
      </c>
      <c r="W15" s="327"/>
      <c r="X15" s="328">
        <v>0.77916666666666667</v>
      </c>
      <c r="Y15" s="329"/>
      <c r="Z15" s="326"/>
      <c r="AA15" s="327"/>
      <c r="AB15" s="328"/>
      <c r="AC15" s="327"/>
      <c r="AD15" s="328"/>
      <c r="AE15" s="327"/>
      <c r="AF15" s="328">
        <v>8.3333333333333332E-3</v>
      </c>
      <c r="AG15" s="327"/>
      <c r="AH15" s="328"/>
      <c r="AI15" s="327"/>
      <c r="AJ15" s="328"/>
      <c r="AK15" s="327"/>
      <c r="AL15" s="328"/>
      <c r="AM15" s="329"/>
      <c r="AN15" s="330" t="s">
        <v>289</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0.77916666666666667</v>
      </c>
      <c r="W16" s="327"/>
      <c r="X16" s="328">
        <v>1</v>
      </c>
      <c r="Y16" s="329"/>
      <c r="Z16" s="326"/>
      <c r="AA16" s="327"/>
      <c r="AB16" s="328"/>
      <c r="AC16" s="327"/>
      <c r="AD16" s="328">
        <v>0.21666666666666667</v>
      </c>
      <c r="AE16" s="327"/>
      <c r="AF16" s="328">
        <v>4.1666666666666666E-3</v>
      </c>
      <c r="AG16" s="327"/>
      <c r="AH16" s="328"/>
      <c r="AI16" s="327"/>
      <c r="AJ16" s="328"/>
      <c r="AK16" s="327"/>
      <c r="AL16" s="328"/>
      <c r="AM16" s="329"/>
      <c r="AN16" s="323" t="s">
        <v>290</v>
      </c>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30"/>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0.23750000000000002</v>
      </c>
      <c r="AE31" s="425"/>
      <c r="AF31" s="425">
        <f>SUM(AF9:AG30)</f>
        <v>7.9166666666666663E-2</v>
      </c>
      <c r="AG31" s="425"/>
      <c r="AH31" s="425">
        <f>SUM(AH9:AI30)</f>
        <v>0</v>
      </c>
      <c r="AI31" s="425"/>
      <c r="AJ31" s="425">
        <f>SUM(AJ9:AK30)</f>
        <v>0</v>
      </c>
      <c r="AK31" s="425"/>
      <c r="AL31" s="439">
        <f>SUM(AL9:AM30)</f>
        <v>0.68333333333333335</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13736</v>
      </c>
      <c r="Y35" s="436"/>
      <c r="Z35" s="436"/>
      <c r="AA35" s="56" t="s">
        <v>79</v>
      </c>
      <c r="AB35" s="437">
        <v>804</v>
      </c>
      <c r="AC35" s="438"/>
      <c r="AD35" s="438"/>
      <c r="AE35" s="57" t="s">
        <v>79</v>
      </c>
      <c r="AF35" s="437">
        <v>0</v>
      </c>
      <c r="AG35" s="438"/>
      <c r="AH35" s="438"/>
      <c r="AI35" s="56" t="s">
        <v>79</v>
      </c>
      <c r="AJ35" s="437">
        <v>0</v>
      </c>
      <c r="AK35" s="438"/>
      <c r="AL35" s="438"/>
      <c r="AM35" s="56" t="s">
        <v>79</v>
      </c>
      <c r="AN35" s="441">
        <f>(X35+AF35)-(AB35+AJ35)</f>
        <v>12932</v>
      </c>
      <c r="AO35" s="442"/>
      <c r="AP35" s="56" t="s">
        <v>79</v>
      </c>
      <c r="AQ35" s="443"/>
      <c r="AR35" s="444"/>
      <c r="AS35" s="444"/>
      <c r="AT35" s="444"/>
      <c r="AU35" s="445"/>
    </row>
    <row r="36" spans="1:47" ht="15.75" customHeight="1">
      <c r="A36" s="225"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31000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29000</v>
      </c>
      <c r="AO36" s="449"/>
      <c r="AP36" s="61" t="s">
        <v>79</v>
      </c>
      <c r="AQ36" s="450"/>
      <c r="AR36" s="451"/>
      <c r="AS36" s="451"/>
      <c r="AT36" s="451"/>
      <c r="AU36" s="452"/>
    </row>
    <row r="37" spans="1:47" ht="15.75" customHeight="1">
      <c r="A37" s="225" t="s">
        <v>83</v>
      </c>
      <c r="B37" s="58"/>
      <c r="C37" s="58"/>
      <c r="D37" s="58"/>
      <c r="E37" s="58"/>
      <c r="F37" s="58"/>
      <c r="G37" s="59"/>
      <c r="H37" s="453">
        <f>SUM(AD9:AE30)</f>
        <v>0.23750000000000002</v>
      </c>
      <c r="I37" s="454"/>
      <c r="J37" s="454"/>
      <c r="K37" s="455">
        <v>89</v>
      </c>
      <c r="L37" s="456"/>
      <c r="M37" s="60" t="s">
        <v>79</v>
      </c>
      <c r="N37" s="457">
        <f t="shared" si="2"/>
        <v>507.3</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25" t="s">
        <v>85</v>
      </c>
      <c r="B38" s="58"/>
      <c r="C38" s="58"/>
      <c r="D38" s="58"/>
      <c r="E38" s="58"/>
      <c r="F38" s="58"/>
      <c r="G38" s="59"/>
      <c r="H38" s="453">
        <f>SUM(AF9:AG30)</f>
        <v>7.9166666666666663E-2</v>
      </c>
      <c r="I38" s="454"/>
      <c r="J38" s="454"/>
      <c r="K38" s="455">
        <v>89</v>
      </c>
      <c r="L38" s="456"/>
      <c r="M38" s="60" t="s">
        <v>79</v>
      </c>
      <c r="N38" s="457">
        <f t="shared" si="2"/>
        <v>169.1</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25"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25"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25" t="s">
        <v>92</v>
      </c>
      <c r="B41" s="58"/>
      <c r="C41" s="58"/>
      <c r="D41" s="58"/>
      <c r="E41" s="58"/>
      <c r="F41" s="58"/>
      <c r="G41" s="59"/>
      <c r="H41" s="453">
        <f>SUM(AL9:AM30)</f>
        <v>0.68333333333333335</v>
      </c>
      <c r="I41" s="454"/>
      <c r="J41" s="454"/>
      <c r="K41" s="455">
        <v>8</v>
      </c>
      <c r="L41" s="456"/>
      <c r="M41" s="60" t="s">
        <v>79</v>
      </c>
      <c r="N41" s="457">
        <f t="shared" si="2"/>
        <v>131.19999999999999</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25"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807.59999999999991</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44057</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44057</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20" t="s">
        <v>141</v>
      </c>
      <c r="AH71" s="221"/>
      <c r="AI71" s="221"/>
      <c r="AJ71" s="221"/>
      <c r="AK71" s="221"/>
      <c r="AL71" s="222"/>
      <c r="AM71" s="220" t="s">
        <v>142</v>
      </c>
      <c r="AN71" s="221"/>
      <c r="AO71" s="221"/>
      <c r="AP71" s="226"/>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20" t="s">
        <v>147</v>
      </c>
      <c r="AH72" s="221"/>
      <c r="AI72" s="221"/>
      <c r="AJ72" s="221"/>
      <c r="AK72" s="221"/>
      <c r="AL72" s="222"/>
      <c r="AM72" s="220" t="s">
        <v>145</v>
      </c>
      <c r="AN72" s="221"/>
      <c r="AO72" s="221"/>
      <c r="AP72" s="226"/>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20" t="s">
        <v>181</v>
      </c>
      <c r="AH73" s="221"/>
      <c r="AI73" s="221"/>
      <c r="AJ73" s="221"/>
      <c r="AK73" s="221"/>
      <c r="AL73" s="222"/>
      <c r="AM73" s="220" t="s">
        <v>148</v>
      </c>
      <c r="AN73" s="221"/>
      <c r="AO73" s="221"/>
      <c r="AP73" s="226"/>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20" t="s">
        <v>150</v>
      </c>
      <c r="AH74" s="221"/>
      <c r="AI74" s="221"/>
      <c r="AJ74" s="221"/>
      <c r="AK74" s="221"/>
      <c r="AL74" s="222"/>
      <c r="AM74" s="220" t="s">
        <v>151</v>
      </c>
      <c r="AN74" s="221"/>
      <c r="AO74" s="221"/>
      <c r="AP74" s="226"/>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20" t="s">
        <v>153</v>
      </c>
      <c r="AH75" s="221"/>
      <c r="AI75" s="221"/>
      <c r="AJ75" s="221"/>
      <c r="AK75" s="221"/>
      <c r="AL75" s="222"/>
      <c r="AM75" s="220" t="s">
        <v>154</v>
      </c>
      <c r="AN75" s="221"/>
      <c r="AO75" s="221"/>
      <c r="AP75" s="226"/>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20" t="s">
        <v>156</v>
      </c>
      <c r="AH76" s="221"/>
      <c r="AI76" s="221"/>
      <c r="AJ76" s="221"/>
      <c r="AK76" s="221"/>
      <c r="AL76" s="222"/>
      <c r="AM76" s="220" t="s">
        <v>154</v>
      </c>
      <c r="AN76" s="221"/>
      <c r="AO76" s="221" t="s">
        <v>143</v>
      </c>
      <c r="AP76" s="226"/>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20" t="s">
        <v>158</v>
      </c>
      <c r="AH77" s="221"/>
      <c r="AI77" s="221"/>
      <c r="AJ77" s="221"/>
      <c r="AK77" s="221"/>
      <c r="AL77" s="222"/>
      <c r="AM77" s="220" t="s">
        <v>159</v>
      </c>
      <c r="AN77" s="221"/>
      <c r="AO77" s="221"/>
      <c r="AP77" s="226"/>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44058</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37" t="s">
        <v>16</v>
      </c>
      <c r="L8" s="238"/>
      <c r="M8" s="238"/>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0.3</v>
      </c>
      <c r="Y9" s="322"/>
      <c r="Z9" s="319"/>
      <c r="AA9" s="320"/>
      <c r="AB9" s="321"/>
      <c r="AC9" s="320"/>
      <c r="AD9" s="321">
        <v>0.29166666666666669</v>
      </c>
      <c r="AE9" s="320"/>
      <c r="AF9" s="321">
        <v>8.3333333333333332E-3</v>
      </c>
      <c r="AG9" s="320"/>
      <c r="AH9" s="321"/>
      <c r="AI9" s="320"/>
      <c r="AJ9" s="321"/>
      <c r="AK9" s="320"/>
      <c r="AL9" s="321"/>
      <c r="AM9" s="322"/>
      <c r="AN9" s="323" t="s">
        <v>291</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0.3</v>
      </c>
      <c r="W10" s="327"/>
      <c r="X10" s="328">
        <v>0.52083333333333337</v>
      </c>
      <c r="Y10" s="329"/>
      <c r="Z10" s="326"/>
      <c r="AA10" s="327"/>
      <c r="AB10" s="328"/>
      <c r="AC10" s="327"/>
      <c r="AD10" s="328"/>
      <c r="AE10" s="327"/>
      <c r="AF10" s="328"/>
      <c r="AG10" s="327"/>
      <c r="AH10" s="328"/>
      <c r="AI10" s="327"/>
      <c r="AJ10" s="328"/>
      <c r="AK10" s="327"/>
      <c r="AL10" s="328">
        <v>0.22083333333333333</v>
      </c>
      <c r="AM10" s="329"/>
      <c r="AN10" s="330" t="s">
        <v>183</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0.52083333333333337</v>
      </c>
      <c r="W11" s="327"/>
      <c r="X11" s="328">
        <v>0.54583333333333328</v>
      </c>
      <c r="Y11" s="329"/>
      <c r="Z11" s="326"/>
      <c r="AA11" s="327"/>
      <c r="AB11" s="328"/>
      <c r="AC11" s="327"/>
      <c r="AD11" s="328">
        <v>2.0833333333333332E-2</v>
      </c>
      <c r="AE11" s="327"/>
      <c r="AF11" s="328">
        <v>4.1666666666666666E-3</v>
      </c>
      <c r="AG11" s="327"/>
      <c r="AH11" s="328"/>
      <c r="AI11" s="327"/>
      <c r="AJ11" s="328"/>
      <c r="AK11" s="327"/>
      <c r="AL11" s="328"/>
      <c r="AM11" s="329"/>
      <c r="AN11" s="323" t="s">
        <v>292</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0.54583333333333328</v>
      </c>
      <c r="W12" s="327"/>
      <c r="X12" s="328">
        <v>0.58333333333333337</v>
      </c>
      <c r="Y12" s="329"/>
      <c r="Z12" s="326"/>
      <c r="AA12" s="327"/>
      <c r="AB12" s="328"/>
      <c r="AC12" s="327"/>
      <c r="AD12" s="328">
        <v>3.3333333333333333E-2</v>
      </c>
      <c r="AE12" s="327"/>
      <c r="AF12" s="328">
        <v>4.1666666666666666E-3</v>
      </c>
      <c r="AG12" s="327"/>
      <c r="AH12" s="328"/>
      <c r="AI12" s="327"/>
      <c r="AJ12" s="328"/>
      <c r="AK12" s="327"/>
      <c r="AL12" s="328"/>
      <c r="AM12" s="329"/>
      <c r="AN12" s="330" t="s">
        <v>294</v>
      </c>
      <c r="AO12" s="331"/>
      <c r="AP12" s="331"/>
      <c r="AQ12" s="331"/>
      <c r="AR12" s="331"/>
      <c r="AS12" s="331"/>
      <c r="AT12" s="331"/>
      <c r="AU12" s="332"/>
    </row>
    <row r="13" spans="1:47" ht="15.75" customHeight="1" thickTop="1">
      <c r="A13" s="340" t="s">
        <v>39</v>
      </c>
      <c r="B13" s="341"/>
      <c r="C13" s="341"/>
      <c r="D13" s="341"/>
      <c r="E13" s="342" t="s">
        <v>275</v>
      </c>
      <c r="F13" s="343"/>
      <c r="G13" s="343"/>
      <c r="H13" s="344"/>
      <c r="I13" s="345" t="s">
        <v>273</v>
      </c>
      <c r="J13" s="346"/>
      <c r="K13" s="346"/>
      <c r="L13" s="347"/>
      <c r="M13" s="345" t="s">
        <v>298</v>
      </c>
      <c r="N13" s="346"/>
      <c r="O13" s="346"/>
      <c r="P13" s="347"/>
      <c r="Q13" s="345" t="s">
        <v>297</v>
      </c>
      <c r="R13" s="346"/>
      <c r="S13" s="346"/>
      <c r="T13" s="347"/>
      <c r="U13" s="28"/>
      <c r="V13" s="326">
        <v>0.58333333333333337</v>
      </c>
      <c r="W13" s="327"/>
      <c r="X13" s="328">
        <v>0.60833333333333328</v>
      </c>
      <c r="Y13" s="329"/>
      <c r="Z13" s="326"/>
      <c r="AA13" s="327"/>
      <c r="AB13" s="328"/>
      <c r="AC13" s="327"/>
      <c r="AD13" s="328">
        <v>2.0833333333333332E-2</v>
      </c>
      <c r="AE13" s="327"/>
      <c r="AF13" s="328">
        <v>4.1666666666666666E-3</v>
      </c>
      <c r="AG13" s="327"/>
      <c r="AH13" s="328"/>
      <c r="AI13" s="327"/>
      <c r="AJ13" s="328"/>
      <c r="AK13" s="327"/>
      <c r="AL13" s="328"/>
      <c r="AM13" s="329"/>
      <c r="AN13" s="330" t="s">
        <v>295</v>
      </c>
      <c r="AO13" s="331"/>
      <c r="AP13" s="331"/>
      <c r="AQ13" s="331"/>
      <c r="AR13" s="331"/>
      <c r="AS13" s="331"/>
      <c r="AT13" s="331"/>
      <c r="AU13" s="332"/>
    </row>
    <row r="14" spans="1:47" ht="15.75" customHeight="1">
      <c r="A14" s="354" t="s">
        <v>40</v>
      </c>
      <c r="B14" s="355"/>
      <c r="C14" s="355"/>
      <c r="D14" s="355"/>
      <c r="E14" s="356" t="s">
        <v>179</v>
      </c>
      <c r="F14" s="357"/>
      <c r="G14" s="357"/>
      <c r="H14" s="358"/>
      <c r="I14" s="356" t="s">
        <v>173</v>
      </c>
      <c r="J14" s="357"/>
      <c r="K14" s="357"/>
      <c r="L14" s="358"/>
      <c r="M14" s="356" t="s">
        <v>299</v>
      </c>
      <c r="N14" s="357"/>
      <c r="O14" s="357"/>
      <c r="P14" s="358"/>
      <c r="Q14" s="356" t="s">
        <v>300</v>
      </c>
      <c r="R14" s="357"/>
      <c r="S14" s="357"/>
      <c r="T14" s="358"/>
      <c r="U14" s="28"/>
      <c r="V14" s="326">
        <v>0.60833333333333328</v>
      </c>
      <c r="W14" s="327"/>
      <c r="X14" s="328">
        <v>0.72916666666666663</v>
      </c>
      <c r="Y14" s="329"/>
      <c r="Z14" s="326"/>
      <c r="AA14" s="327"/>
      <c r="AB14" s="328"/>
      <c r="AC14" s="327"/>
      <c r="AD14" s="328"/>
      <c r="AE14" s="327"/>
      <c r="AF14" s="328"/>
      <c r="AG14" s="327"/>
      <c r="AH14" s="328"/>
      <c r="AI14" s="327"/>
      <c r="AJ14" s="328"/>
      <c r="AK14" s="327"/>
      <c r="AL14" s="328">
        <v>0.12083333333333333</v>
      </c>
      <c r="AM14" s="329"/>
      <c r="AN14" s="330" t="s">
        <v>183</v>
      </c>
      <c r="AO14" s="331"/>
      <c r="AP14" s="331"/>
      <c r="AQ14" s="331"/>
      <c r="AR14" s="331"/>
      <c r="AS14" s="331"/>
      <c r="AT14" s="331"/>
      <c r="AU14" s="332"/>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0.72916666666666663</v>
      </c>
      <c r="W15" s="327"/>
      <c r="X15" s="328">
        <v>0.75</v>
      </c>
      <c r="Y15" s="329"/>
      <c r="Z15" s="326"/>
      <c r="AA15" s="327"/>
      <c r="AB15" s="328"/>
      <c r="AC15" s="327"/>
      <c r="AD15" s="328"/>
      <c r="AE15" s="327"/>
      <c r="AF15" s="328">
        <v>2.0833333333333332E-2</v>
      </c>
      <c r="AG15" s="327"/>
      <c r="AH15" s="328"/>
      <c r="AI15" s="327"/>
      <c r="AJ15" s="328"/>
      <c r="AK15" s="327"/>
      <c r="AL15" s="328"/>
      <c r="AM15" s="329"/>
      <c r="AN15" s="330" t="s">
        <v>293</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0.75</v>
      </c>
      <c r="W16" s="327"/>
      <c r="X16" s="328">
        <v>1</v>
      </c>
      <c r="Y16" s="329"/>
      <c r="Z16" s="326"/>
      <c r="AA16" s="327"/>
      <c r="AB16" s="328"/>
      <c r="AC16" s="327"/>
      <c r="AD16" s="328"/>
      <c r="AE16" s="327"/>
      <c r="AF16" s="328"/>
      <c r="AG16" s="327"/>
      <c r="AH16" s="328"/>
      <c r="AI16" s="327"/>
      <c r="AJ16" s="328"/>
      <c r="AK16" s="327"/>
      <c r="AL16" s="328">
        <v>0.25</v>
      </c>
      <c r="AM16" s="329"/>
      <c r="AN16" s="330" t="s">
        <v>183</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30"/>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0.36666666666666664</v>
      </c>
      <c r="AE31" s="425"/>
      <c r="AF31" s="425">
        <f>SUM(AF9:AG30)</f>
        <v>4.1666666666666664E-2</v>
      </c>
      <c r="AG31" s="425"/>
      <c r="AH31" s="425">
        <f>SUM(AH9:AI30)</f>
        <v>0</v>
      </c>
      <c r="AI31" s="425"/>
      <c r="AJ31" s="425">
        <f>SUM(AJ9:AK30)</f>
        <v>0</v>
      </c>
      <c r="AK31" s="425"/>
      <c r="AL31" s="439">
        <f>SUM(AL9:AM30)</f>
        <v>0.59166666666666667</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12932</v>
      </c>
      <c r="Y35" s="436"/>
      <c r="Z35" s="436"/>
      <c r="AA35" s="56" t="s">
        <v>79</v>
      </c>
      <c r="AB35" s="437">
        <v>983</v>
      </c>
      <c r="AC35" s="438"/>
      <c r="AD35" s="438"/>
      <c r="AE35" s="57" t="s">
        <v>79</v>
      </c>
      <c r="AF35" s="437">
        <v>0</v>
      </c>
      <c r="AG35" s="438"/>
      <c r="AH35" s="438"/>
      <c r="AI35" s="56" t="s">
        <v>79</v>
      </c>
      <c r="AJ35" s="437">
        <v>0</v>
      </c>
      <c r="AK35" s="438"/>
      <c r="AL35" s="438"/>
      <c r="AM35" s="56" t="s">
        <v>79</v>
      </c>
      <c r="AN35" s="441">
        <f>(X35+AF35)-(AB35+AJ35)</f>
        <v>11949</v>
      </c>
      <c r="AO35" s="442"/>
      <c r="AP35" s="56" t="s">
        <v>79</v>
      </c>
      <c r="AQ35" s="443"/>
      <c r="AR35" s="444"/>
      <c r="AS35" s="444"/>
      <c r="AT35" s="444"/>
      <c r="AU35" s="445"/>
    </row>
    <row r="36" spans="1:47" ht="15.75" customHeight="1">
      <c r="A36" s="239"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29000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27000</v>
      </c>
      <c r="AO36" s="449"/>
      <c r="AP36" s="61" t="s">
        <v>79</v>
      </c>
      <c r="AQ36" s="450"/>
      <c r="AR36" s="451"/>
      <c r="AS36" s="451"/>
      <c r="AT36" s="451"/>
      <c r="AU36" s="452"/>
    </row>
    <row r="37" spans="1:47" ht="15.75" customHeight="1">
      <c r="A37" s="239" t="s">
        <v>83</v>
      </c>
      <c r="B37" s="58"/>
      <c r="C37" s="58"/>
      <c r="D37" s="58"/>
      <c r="E37" s="58"/>
      <c r="F37" s="58"/>
      <c r="G37" s="59"/>
      <c r="H37" s="453">
        <f>SUM(AD9:AE30)</f>
        <v>0.36666666666666664</v>
      </c>
      <c r="I37" s="454"/>
      <c r="J37" s="454"/>
      <c r="K37" s="455">
        <v>89</v>
      </c>
      <c r="L37" s="456"/>
      <c r="M37" s="60" t="s">
        <v>79</v>
      </c>
      <c r="N37" s="457">
        <f t="shared" si="2"/>
        <v>783.19999999999993</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39" t="s">
        <v>85</v>
      </c>
      <c r="B38" s="58"/>
      <c r="C38" s="58"/>
      <c r="D38" s="58"/>
      <c r="E38" s="58"/>
      <c r="F38" s="58"/>
      <c r="G38" s="59"/>
      <c r="H38" s="453">
        <f>SUM(AF9:AG30)</f>
        <v>4.1666666666666664E-2</v>
      </c>
      <c r="I38" s="454"/>
      <c r="J38" s="454"/>
      <c r="K38" s="455">
        <v>89</v>
      </c>
      <c r="L38" s="456"/>
      <c r="M38" s="60" t="s">
        <v>79</v>
      </c>
      <c r="N38" s="457">
        <f t="shared" si="2"/>
        <v>89</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39"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39"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39" t="s">
        <v>92</v>
      </c>
      <c r="B41" s="58"/>
      <c r="C41" s="58"/>
      <c r="D41" s="58"/>
      <c r="E41" s="58"/>
      <c r="F41" s="58"/>
      <c r="G41" s="59"/>
      <c r="H41" s="453">
        <f>SUM(AL9:AM30)</f>
        <v>0.59166666666666667</v>
      </c>
      <c r="I41" s="454"/>
      <c r="J41" s="454"/>
      <c r="K41" s="455">
        <v>8</v>
      </c>
      <c r="L41" s="456"/>
      <c r="M41" s="60" t="s">
        <v>79</v>
      </c>
      <c r="N41" s="457">
        <f t="shared" si="2"/>
        <v>113.6</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39"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985.8</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44058</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44058</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34" t="s">
        <v>141</v>
      </c>
      <c r="AH71" s="235"/>
      <c r="AI71" s="235"/>
      <c r="AJ71" s="235"/>
      <c r="AK71" s="235"/>
      <c r="AL71" s="236"/>
      <c r="AM71" s="234" t="s">
        <v>142</v>
      </c>
      <c r="AN71" s="235"/>
      <c r="AO71" s="235"/>
      <c r="AP71" s="240"/>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34" t="s">
        <v>147</v>
      </c>
      <c r="AH72" s="235"/>
      <c r="AI72" s="235"/>
      <c r="AJ72" s="235"/>
      <c r="AK72" s="235"/>
      <c r="AL72" s="236"/>
      <c r="AM72" s="234" t="s">
        <v>145</v>
      </c>
      <c r="AN72" s="235"/>
      <c r="AO72" s="235"/>
      <c r="AP72" s="240"/>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34" t="s">
        <v>181</v>
      </c>
      <c r="AH73" s="235"/>
      <c r="AI73" s="235"/>
      <c r="AJ73" s="235"/>
      <c r="AK73" s="235"/>
      <c r="AL73" s="236"/>
      <c r="AM73" s="234" t="s">
        <v>148</v>
      </c>
      <c r="AN73" s="235"/>
      <c r="AO73" s="235"/>
      <c r="AP73" s="240"/>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34" t="s">
        <v>150</v>
      </c>
      <c r="AH74" s="235"/>
      <c r="AI74" s="235"/>
      <c r="AJ74" s="235"/>
      <c r="AK74" s="235"/>
      <c r="AL74" s="236"/>
      <c r="AM74" s="234" t="s">
        <v>151</v>
      </c>
      <c r="AN74" s="235"/>
      <c r="AO74" s="235"/>
      <c r="AP74" s="240"/>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34" t="s">
        <v>153</v>
      </c>
      <c r="AH75" s="235"/>
      <c r="AI75" s="235"/>
      <c r="AJ75" s="235"/>
      <c r="AK75" s="235"/>
      <c r="AL75" s="236"/>
      <c r="AM75" s="234" t="s">
        <v>154</v>
      </c>
      <c r="AN75" s="235"/>
      <c r="AO75" s="235"/>
      <c r="AP75" s="240"/>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34" t="s">
        <v>156</v>
      </c>
      <c r="AH76" s="235"/>
      <c r="AI76" s="235"/>
      <c r="AJ76" s="235"/>
      <c r="AK76" s="235"/>
      <c r="AL76" s="236"/>
      <c r="AM76" s="234" t="s">
        <v>154</v>
      </c>
      <c r="AN76" s="235"/>
      <c r="AO76" s="235" t="s">
        <v>143</v>
      </c>
      <c r="AP76" s="240"/>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34" t="s">
        <v>158</v>
      </c>
      <c r="AH77" s="235"/>
      <c r="AI77" s="235"/>
      <c r="AJ77" s="235"/>
      <c r="AK77" s="235"/>
      <c r="AL77" s="236"/>
      <c r="AM77" s="234" t="s">
        <v>159</v>
      </c>
      <c r="AN77" s="235"/>
      <c r="AO77" s="235"/>
      <c r="AP77" s="240"/>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O20" sqref="O20:Q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44059</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32" t="s">
        <v>16</v>
      </c>
      <c r="L8" s="233"/>
      <c r="M8" s="233"/>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0.3125</v>
      </c>
      <c r="Y9" s="322"/>
      <c r="Z9" s="319"/>
      <c r="AA9" s="320"/>
      <c r="AB9" s="321"/>
      <c r="AC9" s="320"/>
      <c r="AD9" s="321"/>
      <c r="AE9" s="320"/>
      <c r="AF9" s="321"/>
      <c r="AG9" s="320"/>
      <c r="AH9" s="321"/>
      <c r="AI9" s="320"/>
      <c r="AJ9" s="321"/>
      <c r="AK9" s="320"/>
      <c r="AL9" s="321">
        <v>0.3125</v>
      </c>
      <c r="AM9" s="322"/>
      <c r="AN9" s="323" t="s">
        <v>189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0.3125</v>
      </c>
      <c r="W10" s="327"/>
      <c r="X10" s="328">
        <v>0.33749999999999997</v>
      </c>
      <c r="Y10" s="329"/>
      <c r="Z10" s="326"/>
      <c r="AA10" s="327"/>
      <c r="AB10" s="328"/>
      <c r="AC10" s="327"/>
      <c r="AD10" s="328">
        <v>2.0833333333333332E-2</v>
      </c>
      <c r="AE10" s="327"/>
      <c r="AF10" s="328">
        <v>4.1666666666666666E-3</v>
      </c>
      <c r="AG10" s="327"/>
      <c r="AH10" s="328"/>
      <c r="AI10" s="327"/>
      <c r="AJ10" s="328"/>
      <c r="AK10" s="327"/>
      <c r="AL10" s="328"/>
      <c r="AM10" s="329"/>
      <c r="AN10" s="330" t="s">
        <v>301</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0.33749999999999997</v>
      </c>
      <c r="W11" s="327"/>
      <c r="X11" s="328">
        <v>0.36249999999999999</v>
      </c>
      <c r="Y11" s="329"/>
      <c r="Z11" s="326"/>
      <c r="AA11" s="327"/>
      <c r="AB11" s="328"/>
      <c r="AC11" s="327"/>
      <c r="AD11" s="328">
        <v>2.0833333333333332E-2</v>
      </c>
      <c r="AE11" s="327"/>
      <c r="AF11" s="328">
        <v>4.1666666666666666E-3</v>
      </c>
      <c r="AG11" s="327"/>
      <c r="AH11" s="328"/>
      <c r="AI11" s="327"/>
      <c r="AJ11" s="328"/>
      <c r="AK11" s="327"/>
      <c r="AL11" s="328"/>
      <c r="AM11" s="329"/>
      <c r="AN11" s="323" t="s">
        <v>302</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0.36249999999999999</v>
      </c>
      <c r="W12" s="327"/>
      <c r="X12" s="328">
        <v>0.41666666666666669</v>
      </c>
      <c r="Y12" s="329"/>
      <c r="Z12" s="326"/>
      <c r="AA12" s="327"/>
      <c r="AB12" s="328"/>
      <c r="AC12" s="327"/>
      <c r="AD12" s="328"/>
      <c r="AE12" s="327"/>
      <c r="AF12" s="328"/>
      <c r="AG12" s="327"/>
      <c r="AH12" s="328"/>
      <c r="AI12" s="327"/>
      <c r="AJ12" s="328"/>
      <c r="AK12" s="327"/>
      <c r="AL12" s="328">
        <v>5.4166666666666669E-2</v>
      </c>
      <c r="AM12" s="329"/>
      <c r="AN12" s="330" t="s">
        <v>303</v>
      </c>
      <c r="AO12" s="331"/>
      <c r="AP12" s="331"/>
      <c r="AQ12" s="331"/>
      <c r="AR12" s="331"/>
      <c r="AS12" s="331"/>
      <c r="AT12" s="331"/>
      <c r="AU12" s="332"/>
    </row>
    <row r="13" spans="1:47" ht="15.75" customHeight="1" thickTop="1">
      <c r="A13" s="340" t="s">
        <v>39</v>
      </c>
      <c r="B13" s="341"/>
      <c r="C13" s="341"/>
      <c r="D13" s="341"/>
      <c r="E13" s="342" t="s">
        <v>275</v>
      </c>
      <c r="F13" s="343"/>
      <c r="G13" s="343"/>
      <c r="H13" s="344"/>
      <c r="I13" s="345" t="s">
        <v>273</v>
      </c>
      <c r="J13" s="346"/>
      <c r="K13" s="346"/>
      <c r="L13" s="347"/>
      <c r="M13" s="345" t="s">
        <v>274</v>
      </c>
      <c r="N13" s="346"/>
      <c r="O13" s="346"/>
      <c r="P13" s="347"/>
      <c r="Q13" s="345" t="s">
        <v>176</v>
      </c>
      <c r="R13" s="346"/>
      <c r="S13" s="346"/>
      <c r="T13" s="347"/>
      <c r="U13" s="28"/>
      <c r="V13" s="326">
        <v>0.41666666666666669</v>
      </c>
      <c r="W13" s="327"/>
      <c r="X13" s="328">
        <v>0.46249999999999997</v>
      </c>
      <c r="Y13" s="329"/>
      <c r="Z13" s="326"/>
      <c r="AA13" s="327"/>
      <c r="AB13" s="328"/>
      <c r="AC13" s="327"/>
      <c r="AD13" s="328">
        <v>4.1666666666666664E-2</v>
      </c>
      <c r="AE13" s="327"/>
      <c r="AF13" s="328">
        <v>4.1666666666666666E-3</v>
      </c>
      <c r="AG13" s="327"/>
      <c r="AH13" s="328"/>
      <c r="AI13" s="327"/>
      <c r="AJ13" s="328"/>
      <c r="AK13" s="327"/>
      <c r="AL13" s="328"/>
      <c r="AM13" s="329"/>
      <c r="AN13" s="330" t="s">
        <v>258</v>
      </c>
      <c r="AO13" s="331"/>
      <c r="AP13" s="331"/>
      <c r="AQ13" s="331"/>
      <c r="AR13" s="331"/>
      <c r="AS13" s="331"/>
      <c r="AT13" s="331"/>
      <c r="AU13" s="332"/>
    </row>
    <row r="14" spans="1:47" ht="15.75" customHeight="1">
      <c r="A14" s="354" t="s">
        <v>40</v>
      </c>
      <c r="B14" s="355"/>
      <c r="C14" s="355"/>
      <c r="D14" s="355"/>
      <c r="E14" s="356" t="s">
        <v>179</v>
      </c>
      <c r="F14" s="357"/>
      <c r="G14" s="357"/>
      <c r="H14" s="358"/>
      <c r="I14" s="356" t="s">
        <v>173</v>
      </c>
      <c r="J14" s="357"/>
      <c r="K14" s="357"/>
      <c r="L14" s="358"/>
      <c r="M14" s="356" t="s">
        <v>299</v>
      </c>
      <c r="N14" s="357"/>
      <c r="O14" s="357"/>
      <c r="P14" s="358"/>
      <c r="Q14" s="356" t="s">
        <v>309</v>
      </c>
      <c r="R14" s="357"/>
      <c r="S14" s="357"/>
      <c r="T14" s="358"/>
      <c r="U14" s="28"/>
      <c r="V14" s="326">
        <v>0.46249999999999997</v>
      </c>
      <c r="W14" s="327"/>
      <c r="X14" s="328">
        <v>0.48749999999999999</v>
      </c>
      <c r="Y14" s="329"/>
      <c r="Z14" s="326"/>
      <c r="AA14" s="327"/>
      <c r="AB14" s="328"/>
      <c r="AC14" s="327"/>
      <c r="AD14" s="328">
        <v>2.0833333333333332E-2</v>
      </c>
      <c r="AE14" s="327"/>
      <c r="AF14" s="328">
        <v>4.1666666666666666E-3</v>
      </c>
      <c r="AG14" s="327"/>
      <c r="AH14" s="328"/>
      <c r="AI14" s="327"/>
      <c r="AJ14" s="328"/>
      <c r="AK14" s="327"/>
      <c r="AL14" s="328"/>
      <c r="AM14" s="329"/>
      <c r="AN14" s="330" t="s">
        <v>304</v>
      </c>
      <c r="AO14" s="331"/>
      <c r="AP14" s="331"/>
      <c r="AQ14" s="331"/>
      <c r="AR14" s="331"/>
      <c r="AS14" s="331"/>
      <c r="AT14" s="331"/>
      <c r="AU14" s="332"/>
    </row>
    <row r="15" spans="1:47" ht="15.75" customHeight="1" thickBot="1">
      <c r="A15" s="348" t="s">
        <v>41</v>
      </c>
      <c r="B15" s="349"/>
      <c r="C15" s="349"/>
      <c r="D15" s="349"/>
      <c r="E15" s="350" t="s">
        <v>327</v>
      </c>
      <c r="F15" s="351"/>
      <c r="G15" s="351"/>
      <c r="H15" s="352"/>
      <c r="I15" s="248"/>
      <c r="J15" s="249"/>
      <c r="K15" s="249"/>
      <c r="L15" s="250"/>
      <c r="M15" s="350" t="s">
        <v>327</v>
      </c>
      <c r="N15" s="351"/>
      <c r="O15" s="351"/>
      <c r="P15" s="352"/>
      <c r="Q15" s="350" t="s">
        <v>327</v>
      </c>
      <c r="R15" s="351"/>
      <c r="S15" s="351"/>
      <c r="T15" s="352"/>
      <c r="U15" s="28"/>
      <c r="V15" s="326">
        <v>0.48749999999999999</v>
      </c>
      <c r="W15" s="327"/>
      <c r="X15" s="328">
        <v>0.51250000000000007</v>
      </c>
      <c r="Y15" s="329"/>
      <c r="Z15" s="326"/>
      <c r="AA15" s="327"/>
      <c r="AB15" s="328"/>
      <c r="AC15" s="327"/>
      <c r="AD15" s="328">
        <v>2.0833333333333332E-2</v>
      </c>
      <c r="AE15" s="327"/>
      <c r="AF15" s="328">
        <v>4.1666666666666666E-3</v>
      </c>
      <c r="AG15" s="327"/>
      <c r="AH15" s="328"/>
      <c r="AI15" s="327"/>
      <c r="AJ15" s="328"/>
      <c r="AK15" s="327"/>
      <c r="AL15" s="328"/>
      <c r="AM15" s="329"/>
      <c r="AN15" s="330" t="s">
        <v>305</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0.51250000000000007</v>
      </c>
      <c r="W16" s="327"/>
      <c r="X16" s="328">
        <v>0.52500000000000002</v>
      </c>
      <c r="Y16" s="329"/>
      <c r="Z16" s="326"/>
      <c r="AA16" s="327"/>
      <c r="AB16" s="328"/>
      <c r="AC16" s="327"/>
      <c r="AD16" s="328"/>
      <c r="AE16" s="327"/>
      <c r="AF16" s="328"/>
      <c r="AG16" s="327"/>
      <c r="AH16" s="328"/>
      <c r="AI16" s="327"/>
      <c r="AJ16" s="328"/>
      <c r="AK16" s="327"/>
      <c r="AL16" s="328">
        <v>1.2499999999999999E-2</v>
      </c>
      <c r="AM16" s="329"/>
      <c r="AN16" s="323" t="s">
        <v>189</v>
      </c>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0.52500000000000002</v>
      </c>
      <c r="W17" s="327"/>
      <c r="X17" s="328">
        <v>0.53749999999999998</v>
      </c>
      <c r="Y17" s="329"/>
      <c r="Z17" s="326"/>
      <c r="AA17" s="327"/>
      <c r="AB17" s="328"/>
      <c r="AC17" s="327"/>
      <c r="AD17" s="328"/>
      <c r="AE17" s="327"/>
      <c r="AF17" s="328">
        <v>1.2499999999999999E-2</v>
      </c>
      <c r="AG17" s="327"/>
      <c r="AH17" s="328"/>
      <c r="AI17" s="327"/>
      <c r="AJ17" s="328"/>
      <c r="AK17" s="327"/>
      <c r="AL17" s="328"/>
      <c r="AM17" s="329"/>
      <c r="AN17" s="330" t="s">
        <v>306</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0.53749999999999998</v>
      </c>
      <c r="W18" s="327"/>
      <c r="X18" s="328">
        <v>0.625</v>
      </c>
      <c r="Y18" s="329"/>
      <c r="Z18" s="326"/>
      <c r="AA18" s="327"/>
      <c r="AB18" s="328"/>
      <c r="AC18" s="327"/>
      <c r="AD18" s="328"/>
      <c r="AE18" s="327"/>
      <c r="AF18" s="328"/>
      <c r="AG18" s="327"/>
      <c r="AH18" s="328"/>
      <c r="AI18" s="327"/>
      <c r="AJ18" s="328"/>
      <c r="AK18" s="327"/>
      <c r="AL18" s="328">
        <v>8.7500000000000008E-2</v>
      </c>
      <c r="AM18" s="329"/>
      <c r="AN18" s="323" t="s">
        <v>189</v>
      </c>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0.625</v>
      </c>
      <c r="W19" s="327"/>
      <c r="X19" s="364">
        <v>0.64583333333333337</v>
      </c>
      <c r="Y19" s="365"/>
      <c r="Z19" s="326"/>
      <c r="AA19" s="327"/>
      <c r="AB19" s="328"/>
      <c r="AC19" s="327"/>
      <c r="AD19" s="328"/>
      <c r="AE19" s="327"/>
      <c r="AF19" s="328">
        <v>2.0833333333333332E-2</v>
      </c>
      <c r="AG19" s="327"/>
      <c r="AH19" s="328"/>
      <c r="AI19" s="327"/>
      <c r="AJ19" s="328"/>
      <c r="AK19" s="327"/>
      <c r="AL19" s="328"/>
      <c r="AM19" s="329"/>
      <c r="AN19" s="330" t="s">
        <v>307</v>
      </c>
      <c r="AO19" s="331"/>
      <c r="AP19" s="331"/>
      <c r="AQ19" s="331"/>
      <c r="AR19" s="331"/>
      <c r="AS19" s="331"/>
      <c r="AT19" s="331"/>
      <c r="AU19" s="332"/>
    </row>
    <row r="20" spans="1:47" ht="15.75" customHeight="1" thickTop="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0.64583333333333337</v>
      </c>
      <c r="W20" s="327"/>
      <c r="X20" s="328">
        <v>0.8125</v>
      </c>
      <c r="Y20" s="329"/>
      <c r="Z20" s="326"/>
      <c r="AA20" s="327"/>
      <c r="AB20" s="328"/>
      <c r="AC20" s="327"/>
      <c r="AD20" s="328"/>
      <c r="AE20" s="327"/>
      <c r="AF20" s="328"/>
      <c r="AG20" s="327"/>
      <c r="AH20" s="328"/>
      <c r="AI20" s="327"/>
      <c r="AJ20" s="328"/>
      <c r="AK20" s="327"/>
      <c r="AL20" s="328">
        <v>0.16666666666666666</v>
      </c>
      <c r="AM20" s="329"/>
      <c r="AN20" s="323" t="s">
        <v>189</v>
      </c>
      <c r="AO20" s="324"/>
      <c r="AP20" s="324"/>
      <c r="AQ20" s="324"/>
      <c r="AR20" s="324"/>
      <c r="AS20" s="324"/>
      <c r="AT20" s="324"/>
      <c r="AU20" s="325"/>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v>0.8125</v>
      </c>
      <c r="W21" s="327"/>
      <c r="X21" s="328">
        <v>0.86249999999999993</v>
      </c>
      <c r="Y21" s="329"/>
      <c r="Z21" s="326"/>
      <c r="AA21" s="327"/>
      <c r="AB21" s="328"/>
      <c r="AC21" s="327"/>
      <c r="AD21" s="328"/>
      <c r="AE21" s="327"/>
      <c r="AF21" s="328">
        <v>4.9999999999999996E-2</v>
      </c>
      <c r="AG21" s="327"/>
      <c r="AH21" s="328"/>
      <c r="AI21" s="327"/>
      <c r="AJ21" s="328"/>
      <c r="AK21" s="327"/>
      <c r="AL21" s="328"/>
      <c r="AM21" s="329"/>
      <c r="AN21" s="330" t="s">
        <v>308</v>
      </c>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v>0.86249999999999993</v>
      </c>
      <c r="W22" s="327"/>
      <c r="X22" s="328">
        <v>1</v>
      </c>
      <c r="Y22" s="329"/>
      <c r="Z22" s="326"/>
      <c r="AA22" s="327"/>
      <c r="AB22" s="328"/>
      <c r="AC22" s="327"/>
      <c r="AD22" s="328"/>
      <c r="AE22" s="327"/>
      <c r="AF22" s="328"/>
      <c r="AG22" s="327"/>
      <c r="AH22" s="328"/>
      <c r="AI22" s="327"/>
      <c r="AJ22" s="328"/>
      <c r="AK22" s="327"/>
      <c r="AL22" s="328">
        <v>0.13749999999999998</v>
      </c>
      <c r="AM22" s="329"/>
      <c r="AN22" s="323" t="s">
        <v>189</v>
      </c>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0.12499999999999999</v>
      </c>
      <c r="AE31" s="425"/>
      <c r="AF31" s="425">
        <f>SUM(AF9:AG30)</f>
        <v>0.10416666666666666</v>
      </c>
      <c r="AG31" s="425"/>
      <c r="AH31" s="425">
        <f>SUM(AH9:AI30)</f>
        <v>0</v>
      </c>
      <c r="AI31" s="425"/>
      <c r="AJ31" s="425">
        <f>SUM(AJ9:AK30)</f>
        <v>0</v>
      </c>
      <c r="AK31" s="425"/>
      <c r="AL31" s="439">
        <f>SUM(AL9:AM30)</f>
        <v>0.77083333333333337</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11949</v>
      </c>
      <c r="Y35" s="436"/>
      <c r="Z35" s="436"/>
      <c r="AA35" s="56" t="s">
        <v>79</v>
      </c>
      <c r="AB35" s="437">
        <v>634</v>
      </c>
      <c r="AC35" s="438"/>
      <c r="AD35" s="438"/>
      <c r="AE35" s="57" t="s">
        <v>79</v>
      </c>
      <c r="AF35" s="437">
        <v>0</v>
      </c>
      <c r="AG35" s="438"/>
      <c r="AH35" s="438"/>
      <c r="AI35" s="56" t="s">
        <v>79</v>
      </c>
      <c r="AJ35" s="437">
        <v>0</v>
      </c>
      <c r="AK35" s="438"/>
      <c r="AL35" s="438"/>
      <c r="AM35" s="56" t="s">
        <v>79</v>
      </c>
      <c r="AN35" s="441">
        <f>(X35+AF35)-(AB35+AJ35)</f>
        <v>11315</v>
      </c>
      <c r="AO35" s="442"/>
      <c r="AP35" s="56" t="s">
        <v>79</v>
      </c>
      <c r="AQ35" s="443"/>
      <c r="AR35" s="444"/>
      <c r="AS35" s="444"/>
      <c r="AT35" s="444"/>
      <c r="AU35" s="445"/>
    </row>
    <row r="36" spans="1:47" ht="15.75" customHeight="1">
      <c r="A36" s="231"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27000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25000</v>
      </c>
      <c r="AO36" s="449"/>
      <c r="AP36" s="61" t="s">
        <v>79</v>
      </c>
      <c r="AQ36" s="450"/>
      <c r="AR36" s="451"/>
      <c r="AS36" s="451"/>
      <c r="AT36" s="451"/>
      <c r="AU36" s="452"/>
    </row>
    <row r="37" spans="1:47" ht="15.75" customHeight="1">
      <c r="A37" s="231" t="s">
        <v>83</v>
      </c>
      <c r="B37" s="58"/>
      <c r="C37" s="58"/>
      <c r="D37" s="58"/>
      <c r="E37" s="58"/>
      <c r="F37" s="58"/>
      <c r="G37" s="59"/>
      <c r="H37" s="453">
        <f>SUM(AD9:AE30)</f>
        <v>0.12499999999999999</v>
      </c>
      <c r="I37" s="454"/>
      <c r="J37" s="454"/>
      <c r="K37" s="455">
        <v>89</v>
      </c>
      <c r="L37" s="456"/>
      <c r="M37" s="60" t="s">
        <v>79</v>
      </c>
      <c r="N37" s="457">
        <f t="shared" si="2"/>
        <v>266.99999999999994</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31" t="s">
        <v>85</v>
      </c>
      <c r="B38" s="58"/>
      <c r="C38" s="58"/>
      <c r="D38" s="58"/>
      <c r="E38" s="58"/>
      <c r="F38" s="58"/>
      <c r="G38" s="59"/>
      <c r="H38" s="453">
        <f>SUM(AF9:AG30)</f>
        <v>0.10416666666666666</v>
      </c>
      <c r="I38" s="454"/>
      <c r="J38" s="454"/>
      <c r="K38" s="455">
        <v>89</v>
      </c>
      <c r="L38" s="456"/>
      <c r="M38" s="60" t="s">
        <v>79</v>
      </c>
      <c r="N38" s="457">
        <f t="shared" si="2"/>
        <v>222.5</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31"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31"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31" t="s">
        <v>92</v>
      </c>
      <c r="B41" s="58"/>
      <c r="C41" s="58"/>
      <c r="D41" s="58"/>
      <c r="E41" s="58"/>
      <c r="F41" s="58"/>
      <c r="G41" s="59"/>
      <c r="H41" s="453">
        <f>SUM(AL9:AM30)</f>
        <v>0.77083333333333337</v>
      </c>
      <c r="I41" s="454"/>
      <c r="J41" s="454"/>
      <c r="K41" s="455">
        <v>8</v>
      </c>
      <c r="L41" s="456"/>
      <c r="M41" s="60" t="s">
        <v>79</v>
      </c>
      <c r="N41" s="457">
        <f t="shared" si="2"/>
        <v>148</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31"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637.5</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44059</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44059</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28" t="s">
        <v>141</v>
      </c>
      <c r="AH71" s="229"/>
      <c r="AI71" s="229"/>
      <c r="AJ71" s="229"/>
      <c r="AK71" s="229"/>
      <c r="AL71" s="227"/>
      <c r="AM71" s="228" t="s">
        <v>142</v>
      </c>
      <c r="AN71" s="229"/>
      <c r="AO71" s="229"/>
      <c r="AP71" s="230"/>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28" t="s">
        <v>147</v>
      </c>
      <c r="AH72" s="229"/>
      <c r="AI72" s="229"/>
      <c r="AJ72" s="229"/>
      <c r="AK72" s="229"/>
      <c r="AL72" s="227"/>
      <c r="AM72" s="228" t="s">
        <v>145</v>
      </c>
      <c r="AN72" s="229"/>
      <c r="AO72" s="229"/>
      <c r="AP72" s="230"/>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28" t="s">
        <v>181</v>
      </c>
      <c r="AH73" s="229"/>
      <c r="AI73" s="229"/>
      <c r="AJ73" s="229"/>
      <c r="AK73" s="229"/>
      <c r="AL73" s="227"/>
      <c r="AM73" s="228" t="s">
        <v>148</v>
      </c>
      <c r="AN73" s="229"/>
      <c r="AO73" s="229"/>
      <c r="AP73" s="230"/>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28" t="s">
        <v>150</v>
      </c>
      <c r="AH74" s="229"/>
      <c r="AI74" s="229"/>
      <c r="AJ74" s="229"/>
      <c r="AK74" s="229"/>
      <c r="AL74" s="227"/>
      <c r="AM74" s="228" t="s">
        <v>151</v>
      </c>
      <c r="AN74" s="229"/>
      <c r="AO74" s="229"/>
      <c r="AP74" s="230"/>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28" t="s">
        <v>153</v>
      </c>
      <c r="AH75" s="229"/>
      <c r="AI75" s="229"/>
      <c r="AJ75" s="229"/>
      <c r="AK75" s="229"/>
      <c r="AL75" s="227"/>
      <c r="AM75" s="228" t="s">
        <v>154</v>
      </c>
      <c r="AN75" s="229"/>
      <c r="AO75" s="229"/>
      <c r="AP75" s="230"/>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28" t="s">
        <v>156</v>
      </c>
      <c r="AH76" s="229"/>
      <c r="AI76" s="229"/>
      <c r="AJ76" s="229"/>
      <c r="AK76" s="229"/>
      <c r="AL76" s="227"/>
      <c r="AM76" s="228" t="s">
        <v>154</v>
      </c>
      <c r="AN76" s="229"/>
      <c r="AO76" s="229" t="s">
        <v>143</v>
      </c>
      <c r="AP76" s="230"/>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28" t="s">
        <v>158</v>
      </c>
      <c r="AH77" s="229"/>
      <c r="AI77" s="229"/>
      <c r="AJ77" s="229"/>
      <c r="AK77" s="229"/>
      <c r="AL77" s="227"/>
      <c r="AM77" s="228" t="s">
        <v>159</v>
      </c>
      <c r="AN77" s="229"/>
      <c r="AO77" s="229"/>
      <c r="AP77" s="230"/>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2" zoomScaleNormal="82" workbookViewId="0">
      <selection activeCell="Q15" sqref="Q15:T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44060</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46" t="s">
        <v>16</v>
      </c>
      <c r="L8" s="247"/>
      <c r="M8" s="247"/>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0.25833333333333336</v>
      </c>
      <c r="Y9" s="322"/>
      <c r="Z9" s="319"/>
      <c r="AA9" s="320"/>
      <c r="AB9" s="321"/>
      <c r="AC9" s="320"/>
      <c r="AD9" s="321"/>
      <c r="AE9" s="320"/>
      <c r="AF9" s="321"/>
      <c r="AG9" s="320"/>
      <c r="AH9" s="321"/>
      <c r="AI9" s="320"/>
      <c r="AJ9" s="321"/>
      <c r="AK9" s="320"/>
      <c r="AL9" s="321">
        <v>0.25833333333333336</v>
      </c>
      <c r="AM9" s="322"/>
      <c r="AN9" s="323" t="s">
        <v>314</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0.25833333333333336</v>
      </c>
      <c r="W10" s="327"/>
      <c r="X10" s="328">
        <v>0.30833333333333335</v>
      </c>
      <c r="Y10" s="329"/>
      <c r="Z10" s="326"/>
      <c r="AA10" s="327"/>
      <c r="AB10" s="328"/>
      <c r="AC10" s="327"/>
      <c r="AD10" s="328"/>
      <c r="AE10" s="327"/>
      <c r="AF10" s="328">
        <v>4.9999999999999996E-2</v>
      </c>
      <c r="AG10" s="327"/>
      <c r="AH10" s="328"/>
      <c r="AI10" s="327"/>
      <c r="AJ10" s="328"/>
      <c r="AK10" s="327"/>
      <c r="AL10" s="328"/>
      <c r="AM10" s="329"/>
      <c r="AN10" s="330" t="s">
        <v>315</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0.30833333333333335</v>
      </c>
      <c r="W11" s="327"/>
      <c r="X11" s="328">
        <v>0.54999999999999993</v>
      </c>
      <c r="Y11" s="329"/>
      <c r="Z11" s="326"/>
      <c r="AA11" s="327"/>
      <c r="AB11" s="328"/>
      <c r="AC11" s="327"/>
      <c r="AD11" s="328"/>
      <c r="AE11" s="327"/>
      <c r="AF11" s="328"/>
      <c r="AG11" s="327"/>
      <c r="AH11" s="328"/>
      <c r="AI11" s="327"/>
      <c r="AJ11" s="328"/>
      <c r="AK11" s="327"/>
      <c r="AL11" s="328">
        <v>0.24166666666666667</v>
      </c>
      <c r="AM11" s="329"/>
      <c r="AN11" s="323" t="s">
        <v>316</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0.54999999999999993</v>
      </c>
      <c r="W12" s="327"/>
      <c r="X12" s="328">
        <v>0.56666666666666665</v>
      </c>
      <c r="Y12" s="329"/>
      <c r="Z12" s="326"/>
      <c r="AA12" s="327"/>
      <c r="AB12" s="328"/>
      <c r="AC12" s="327"/>
      <c r="AD12" s="328">
        <v>1.2499999999999999E-2</v>
      </c>
      <c r="AE12" s="327"/>
      <c r="AF12" s="328">
        <v>4.1666666666666666E-3</v>
      </c>
      <c r="AG12" s="327"/>
      <c r="AH12" s="328"/>
      <c r="AI12" s="327"/>
      <c r="AJ12" s="328"/>
      <c r="AK12" s="327"/>
      <c r="AL12" s="328"/>
      <c r="AM12" s="329"/>
      <c r="AN12" s="330" t="s">
        <v>310</v>
      </c>
      <c r="AO12" s="331"/>
      <c r="AP12" s="331"/>
      <c r="AQ12" s="331"/>
      <c r="AR12" s="331"/>
      <c r="AS12" s="331"/>
      <c r="AT12" s="331"/>
      <c r="AU12" s="332"/>
    </row>
    <row r="13" spans="1:47" ht="15.75" customHeight="1" thickTop="1" thickBot="1">
      <c r="A13" s="340" t="s">
        <v>39</v>
      </c>
      <c r="B13" s="341"/>
      <c r="C13" s="341"/>
      <c r="D13" s="341"/>
      <c r="E13" s="342" t="s">
        <v>275</v>
      </c>
      <c r="F13" s="343"/>
      <c r="G13" s="343"/>
      <c r="H13" s="344"/>
      <c r="I13" s="345" t="s">
        <v>273</v>
      </c>
      <c r="J13" s="346"/>
      <c r="K13" s="346"/>
      <c r="L13" s="347"/>
      <c r="M13" s="345" t="s">
        <v>274</v>
      </c>
      <c r="N13" s="346"/>
      <c r="O13" s="346"/>
      <c r="P13" s="347"/>
      <c r="Q13" s="345" t="s">
        <v>317</v>
      </c>
      <c r="R13" s="346"/>
      <c r="S13" s="346"/>
      <c r="T13" s="347"/>
      <c r="U13" s="28"/>
      <c r="V13" s="326">
        <v>0.56666666666666665</v>
      </c>
      <c r="W13" s="327"/>
      <c r="X13" s="328">
        <v>0.58750000000000002</v>
      </c>
      <c r="Y13" s="329"/>
      <c r="Z13" s="326"/>
      <c r="AA13" s="327"/>
      <c r="AB13" s="328"/>
      <c r="AC13" s="327"/>
      <c r="AD13" s="328">
        <v>1.6666666666666666E-2</v>
      </c>
      <c r="AE13" s="327"/>
      <c r="AF13" s="328">
        <v>4.1666666666666666E-3</v>
      </c>
      <c r="AG13" s="327"/>
      <c r="AH13" s="328"/>
      <c r="AI13" s="327"/>
      <c r="AJ13" s="328"/>
      <c r="AK13" s="327"/>
      <c r="AL13" s="328"/>
      <c r="AM13" s="329"/>
      <c r="AN13" s="330" t="s">
        <v>311</v>
      </c>
      <c r="AO13" s="331"/>
      <c r="AP13" s="331"/>
      <c r="AQ13" s="331"/>
      <c r="AR13" s="331"/>
      <c r="AS13" s="331"/>
      <c r="AT13" s="331"/>
      <c r="AU13" s="332"/>
    </row>
    <row r="14" spans="1:47" ht="15.75" customHeight="1" thickTop="1">
      <c r="A14" s="354" t="s">
        <v>40</v>
      </c>
      <c r="B14" s="355"/>
      <c r="C14" s="355"/>
      <c r="D14" s="355"/>
      <c r="E14" s="356" t="s">
        <v>179</v>
      </c>
      <c r="F14" s="357"/>
      <c r="G14" s="357"/>
      <c r="H14" s="358"/>
      <c r="I14" s="356" t="s">
        <v>173</v>
      </c>
      <c r="J14" s="357"/>
      <c r="K14" s="357"/>
      <c r="L14" s="358"/>
      <c r="M14" s="356" t="s">
        <v>299</v>
      </c>
      <c r="N14" s="357"/>
      <c r="O14" s="357"/>
      <c r="P14" s="358"/>
      <c r="Q14" s="356" t="s">
        <v>300</v>
      </c>
      <c r="R14" s="357"/>
      <c r="S14" s="357"/>
      <c r="T14" s="358"/>
      <c r="U14" s="28"/>
      <c r="V14" s="326">
        <v>0.58750000000000002</v>
      </c>
      <c r="W14" s="327"/>
      <c r="X14" s="328">
        <v>0.65416666666666667</v>
      </c>
      <c r="Y14" s="329"/>
      <c r="Z14" s="326"/>
      <c r="AA14" s="327"/>
      <c r="AB14" s="328"/>
      <c r="AC14" s="327"/>
      <c r="AD14" s="328"/>
      <c r="AE14" s="327"/>
      <c r="AF14" s="328"/>
      <c r="AG14" s="327"/>
      <c r="AH14" s="328"/>
      <c r="AI14" s="327"/>
      <c r="AJ14" s="328"/>
      <c r="AK14" s="327"/>
      <c r="AL14" s="328">
        <v>6.6666666666666666E-2</v>
      </c>
      <c r="AM14" s="329"/>
      <c r="AN14" s="323" t="s">
        <v>312</v>
      </c>
      <c r="AO14" s="324"/>
      <c r="AP14" s="324"/>
      <c r="AQ14" s="324"/>
      <c r="AR14" s="324"/>
      <c r="AS14" s="324"/>
      <c r="AT14" s="324"/>
      <c r="AU14" s="325"/>
    </row>
    <row r="15" spans="1:47" ht="15.75" customHeight="1" thickBot="1">
      <c r="A15" s="348" t="s">
        <v>41</v>
      </c>
      <c r="B15" s="349"/>
      <c r="C15" s="349"/>
      <c r="D15" s="349"/>
      <c r="E15" s="350" t="s">
        <v>327</v>
      </c>
      <c r="F15" s="314"/>
      <c r="G15" s="314"/>
      <c r="H15" s="316"/>
      <c r="I15" s="350" t="s">
        <v>327</v>
      </c>
      <c r="J15" s="314"/>
      <c r="K15" s="314"/>
      <c r="L15" s="316"/>
      <c r="M15" s="350" t="s">
        <v>327</v>
      </c>
      <c r="N15" s="314"/>
      <c r="O15" s="314"/>
      <c r="P15" s="316"/>
      <c r="Q15" s="350" t="s">
        <v>327</v>
      </c>
      <c r="R15" s="314"/>
      <c r="S15" s="314"/>
      <c r="T15" s="316"/>
      <c r="U15" s="28"/>
      <c r="V15" s="326">
        <v>0.65416666666666667</v>
      </c>
      <c r="W15" s="327"/>
      <c r="X15" s="328">
        <v>0.67499999999999993</v>
      </c>
      <c r="Y15" s="329"/>
      <c r="Z15" s="326"/>
      <c r="AA15" s="327"/>
      <c r="AB15" s="328"/>
      <c r="AC15" s="327"/>
      <c r="AD15" s="328">
        <v>1.6666666666666666E-2</v>
      </c>
      <c r="AE15" s="327"/>
      <c r="AF15" s="328">
        <v>4.1666666666666666E-3</v>
      </c>
      <c r="AG15" s="327"/>
      <c r="AH15" s="328"/>
      <c r="AI15" s="327"/>
      <c r="AJ15" s="328"/>
      <c r="AK15" s="327"/>
      <c r="AL15" s="328"/>
      <c r="AM15" s="329"/>
      <c r="AN15" s="330" t="s">
        <v>313</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0.67499999999999993</v>
      </c>
      <c r="W16" s="327"/>
      <c r="X16" s="328">
        <v>0.6875</v>
      </c>
      <c r="Y16" s="329"/>
      <c r="Z16" s="326"/>
      <c r="AA16" s="327"/>
      <c r="AB16" s="328"/>
      <c r="AC16" s="327"/>
      <c r="AD16" s="328">
        <v>8.3333333333333332E-3</v>
      </c>
      <c r="AE16" s="327"/>
      <c r="AF16" s="328">
        <v>4.1666666666666666E-3</v>
      </c>
      <c r="AG16" s="327"/>
      <c r="AH16" s="328"/>
      <c r="AI16" s="327"/>
      <c r="AJ16" s="328"/>
      <c r="AK16" s="327"/>
      <c r="AL16" s="328"/>
      <c r="AM16" s="329"/>
      <c r="AN16" s="323" t="s">
        <v>219</v>
      </c>
      <c r="AO16" s="324"/>
      <c r="AP16" s="324"/>
      <c r="AQ16" s="324"/>
      <c r="AR16" s="324"/>
      <c r="AS16" s="324"/>
      <c r="AT16" s="324"/>
      <c r="AU16" s="32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0.6875</v>
      </c>
      <c r="W17" s="327"/>
      <c r="X17" s="328">
        <v>0.79166666666666663</v>
      </c>
      <c r="Y17" s="329"/>
      <c r="Z17" s="326"/>
      <c r="AA17" s="327"/>
      <c r="AB17" s="328"/>
      <c r="AC17" s="327"/>
      <c r="AD17" s="328"/>
      <c r="AE17" s="327"/>
      <c r="AF17" s="328"/>
      <c r="AG17" s="327"/>
      <c r="AH17" s="328"/>
      <c r="AI17" s="327"/>
      <c r="AJ17" s="328"/>
      <c r="AK17" s="327"/>
      <c r="AL17" s="328">
        <v>0.10416666666666667</v>
      </c>
      <c r="AM17" s="329"/>
      <c r="AN17" s="323" t="s">
        <v>314</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0.79166666666666663</v>
      </c>
      <c r="W18" s="327"/>
      <c r="X18" s="328">
        <v>0.85833333333333339</v>
      </c>
      <c r="Y18" s="329"/>
      <c r="Z18" s="326"/>
      <c r="AA18" s="327"/>
      <c r="AB18" s="328"/>
      <c r="AC18" s="327"/>
      <c r="AD18" s="328"/>
      <c r="AE18" s="327"/>
      <c r="AF18" s="328">
        <v>6.6666666666666666E-2</v>
      </c>
      <c r="AG18" s="327"/>
      <c r="AH18" s="328"/>
      <c r="AI18" s="327"/>
      <c r="AJ18" s="328"/>
      <c r="AK18" s="327"/>
      <c r="AL18" s="328"/>
      <c r="AM18" s="329"/>
      <c r="AN18" s="323" t="s">
        <v>224</v>
      </c>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0.85833333333333339</v>
      </c>
      <c r="W19" s="327"/>
      <c r="X19" s="364">
        <v>1</v>
      </c>
      <c r="Y19" s="365"/>
      <c r="Z19" s="326"/>
      <c r="AA19" s="327"/>
      <c r="AB19" s="328"/>
      <c r="AC19" s="327"/>
      <c r="AD19" s="328"/>
      <c r="AE19" s="327"/>
      <c r="AF19" s="328"/>
      <c r="AG19" s="327"/>
      <c r="AH19" s="328"/>
      <c r="AI19" s="327"/>
      <c r="AJ19" s="328"/>
      <c r="AK19" s="327"/>
      <c r="AL19" s="328">
        <v>0.14166666666666666</v>
      </c>
      <c r="AM19" s="329"/>
      <c r="AN19" s="323" t="s">
        <v>314</v>
      </c>
      <c r="AO19" s="324"/>
      <c r="AP19" s="324"/>
      <c r="AQ19" s="324"/>
      <c r="AR19" s="324"/>
      <c r="AS19" s="324"/>
      <c r="AT19" s="324"/>
      <c r="AU19" s="325"/>
    </row>
    <row r="20" spans="1:47" ht="15.75" customHeight="1" thickTop="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23"/>
      <c r="AO20" s="324"/>
      <c r="AP20" s="324"/>
      <c r="AQ20" s="324"/>
      <c r="AR20" s="324"/>
      <c r="AS20" s="324"/>
      <c r="AT20" s="324"/>
      <c r="AU20" s="325"/>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5.4166666666666669E-2</v>
      </c>
      <c r="AE31" s="425"/>
      <c r="AF31" s="425">
        <f>SUM(AF9:AG30)</f>
        <v>0.13333333333333333</v>
      </c>
      <c r="AG31" s="425"/>
      <c r="AH31" s="425">
        <f>SUM(AH9:AI30)</f>
        <v>0</v>
      </c>
      <c r="AI31" s="425"/>
      <c r="AJ31" s="425">
        <f>SUM(AJ9:AK30)</f>
        <v>0</v>
      </c>
      <c r="AK31" s="425"/>
      <c r="AL31" s="439">
        <f>SUM(AL9:AM30)</f>
        <v>0.8125</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11315</v>
      </c>
      <c r="Y35" s="436"/>
      <c r="Z35" s="436"/>
      <c r="AA35" s="56" t="s">
        <v>79</v>
      </c>
      <c r="AB35" s="437">
        <v>554</v>
      </c>
      <c r="AC35" s="438"/>
      <c r="AD35" s="438"/>
      <c r="AE35" s="57" t="s">
        <v>79</v>
      </c>
      <c r="AF35" s="437">
        <v>0</v>
      </c>
      <c r="AG35" s="438"/>
      <c r="AH35" s="438"/>
      <c r="AI35" s="56" t="s">
        <v>79</v>
      </c>
      <c r="AJ35" s="437">
        <v>0</v>
      </c>
      <c r="AK35" s="438"/>
      <c r="AL35" s="438"/>
      <c r="AM35" s="56" t="s">
        <v>79</v>
      </c>
      <c r="AN35" s="441">
        <f>(X35+AF35)-(AB35+AJ35)</f>
        <v>10761</v>
      </c>
      <c r="AO35" s="442"/>
      <c r="AP35" s="56" t="s">
        <v>79</v>
      </c>
      <c r="AQ35" s="443"/>
      <c r="AR35" s="444"/>
      <c r="AS35" s="444"/>
      <c r="AT35" s="444"/>
      <c r="AU35" s="445"/>
    </row>
    <row r="36" spans="1:47" ht="15.75" customHeight="1">
      <c r="A36" s="245"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25000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23000</v>
      </c>
      <c r="AO36" s="449"/>
      <c r="AP36" s="61" t="s">
        <v>79</v>
      </c>
      <c r="AQ36" s="450"/>
      <c r="AR36" s="451"/>
      <c r="AS36" s="451"/>
      <c r="AT36" s="451"/>
      <c r="AU36" s="452"/>
    </row>
    <row r="37" spans="1:47" ht="15.75" customHeight="1">
      <c r="A37" s="245" t="s">
        <v>83</v>
      </c>
      <c r="B37" s="58"/>
      <c r="C37" s="58"/>
      <c r="D37" s="58"/>
      <c r="E37" s="58"/>
      <c r="F37" s="58"/>
      <c r="G37" s="59"/>
      <c r="H37" s="453">
        <f>SUM(AD9:AE30)</f>
        <v>5.4166666666666669E-2</v>
      </c>
      <c r="I37" s="454"/>
      <c r="J37" s="454"/>
      <c r="K37" s="455">
        <v>89</v>
      </c>
      <c r="L37" s="456"/>
      <c r="M37" s="60" t="s">
        <v>79</v>
      </c>
      <c r="N37" s="457">
        <f t="shared" si="2"/>
        <v>115.7</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45" t="s">
        <v>85</v>
      </c>
      <c r="B38" s="58"/>
      <c r="C38" s="58"/>
      <c r="D38" s="58"/>
      <c r="E38" s="58"/>
      <c r="F38" s="58"/>
      <c r="G38" s="59"/>
      <c r="H38" s="453">
        <f>SUM(AF9:AG30)</f>
        <v>0.13333333333333333</v>
      </c>
      <c r="I38" s="454"/>
      <c r="J38" s="454"/>
      <c r="K38" s="455">
        <v>89</v>
      </c>
      <c r="L38" s="456"/>
      <c r="M38" s="60" t="s">
        <v>79</v>
      </c>
      <c r="N38" s="457">
        <f t="shared" si="2"/>
        <v>284.8</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45"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45"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45" t="s">
        <v>92</v>
      </c>
      <c r="B41" s="58"/>
      <c r="C41" s="58"/>
      <c r="D41" s="58"/>
      <c r="E41" s="58"/>
      <c r="F41" s="58"/>
      <c r="G41" s="59"/>
      <c r="H41" s="453">
        <f>SUM(AL9:AM30)</f>
        <v>0.8125</v>
      </c>
      <c r="I41" s="454"/>
      <c r="J41" s="454"/>
      <c r="K41" s="455">
        <v>8</v>
      </c>
      <c r="L41" s="456"/>
      <c r="M41" s="60" t="s">
        <v>79</v>
      </c>
      <c r="N41" s="457">
        <f t="shared" si="2"/>
        <v>156</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45"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556.5</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44060</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44060</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318</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319</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42" t="s">
        <v>141</v>
      </c>
      <c r="AH71" s="243"/>
      <c r="AI71" s="243"/>
      <c r="AJ71" s="243"/>
      <c r="AK71" s="243"/>
      <c r="AL71" s="241"/>
      <c r="AM71" s="242" t="s">
        <v>142</v>
      </c>
      <c r="AN71" s="243"/>
      <c r="AO71" s="243"/>
      <c r="AP71" s="244"/>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42" t="s">
        <v>147</v>
      </c>
      <c r="AH72" s="243"/>
      <c r="AI72" s="243"/>
      <c r="AJ72" s="243"/>
      <c r="AK72" s="243"/>
      <c r="AL72" s="241"/>
      <c r="AM72" s="242" t="s">
        <v>145</v>
      </c>
      <c r="AN72" s="243"/>
      <c r="AO72" s="243"/>
      <c r="AP72" s="244"/>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42" t="s">
        <v>181</v>
      </c>
      <c r="AH73" s="243"/>
      <c r="AI73" s="243"/>
      <c r="AJ73" s="243"/>
      <c r="AK73" s="243"/>
      <c r="AL73" s="241"/>
      <c r="AM73" s="242" t="s">
        <v>148</v>
      </c>
      <c r="AN73" s="243"/>
      <c r="AO73" s="243"/>
      <c r="AP73" s="244"/>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42" t="s">
        <v>321</v>
      </c>
      <c r="AH74" s="243"/>
      <c r="AI74" s="243"/>
      <c r="AJ74" s="243"/>
      <c r="AK74" s="243"/>
      <c r="AL74" s="241"/>
      <c r="AM74" s="242" t="s">
        <v>151</v>
      </c>
      <c r="AN74" s="243"/>
      <c r="AO74" s="243"/>
      <c r="AP74" s="244"/>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42" t="s">
        <v>153</v>
      </c>
      <c r="AH75" s="243"/>
      <c r="AI75" s="243"/>
      <c r="AJ75" s="243"/>
      <c r="AK75" s="243"/>
      <c r="AL75" s="241"/>
      <c r="AM75" s="242" t="s">
        <v>154</v>
      </c>
      <c r="AN75" s="243"/>
      <c r="AO75" s="243"/>
      <c r="AP75" s="244"/>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42" t="s">
        <v>156</v>
      </c>
      <c r="AH76" s="243"/>
      <c r="AI76" s="243"/>
      <c r="AJ76" s="243"/>
      <c r="AK76" s="243"/>
      <c r="AL76" s="241"/>
      <c r="AM76" s="242" t="s">
        <v>154</v>
      </c>
      <c r="AN76" s="243"/>
      <c r="AO76" s="243"/>
      <c r="AP76" s="244"/>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42" t="s">
        <v>320</v>
      </c>
      <c r="AH77" s="243"/>
      <c r="AI77" s="243"/>
      <c r="AJ77" s="243"/>
      <c r="AK77" s="243"/>
      <c r="AL77" s="241"/>
      <c r="AM77" s="242" t="s">
        <v>159</v>
      </c>
      <c r="AN77" s="243"/>
      <c r="AO77" s="243"/>
      <c r="AP77" s="244"/>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44061</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46" t="s">
        <v>16</v>
      </c>
      <c r="L8" s="247"/>
      <c r="M8" s="247"/>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9</v>
      </c>
      <c r="P9" s="318"/>
      <c r="Q9" s="21" t="s">
        <v>31</v>
      </c>
      <c r="R9" s="318">
        <v>10</v>
      </c>
      <c r="S9" s="318"/>
      <c r="T9" s="22" t="s">
        <v>32</v>
      </c>
      <c r="U9" s="23"/>
      <c r="V9" s="319">
        <v>0</v>
      </c>
      <c r="W9" s="320"/>
      <c r="X9" s="321">
        <v>4.9999999999999996E-2</v>
      </c>
      <c r="Y9" s="322"/>
      <c r="Z9" s="319"/>
      <c r="AA9" s="320"/>
      <c r="AB9" s="321"/>
      <c r="AC9" s="320"/>
      <c r="AD9" s="321"/>
      <c r="AE9" s="320"/>
      <c r="AF9" s="321"/>
      <c r="AG9" s="320"/>
      <c r="AH9" s="321"/>
      <c r="AI9" s="320"/>
      <c r="AJ9" s="321"/>
      <c r="AK9" s="320"/>
      <c r="AL9" s="321">
        <v>4.9999999999999996E-2</v>
      </c>
      <c r="AM9" s="322"/>
      <c r="AN9" s="323" t="s">
        <v>189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4.9999999999999996E-2</v>
      </c>
      <c r="W10" s="327"/>
      <c r="X10" s="328">
        <v>9.9999999999999992E-2</v>
      </c>
      <c r="Y10" s="329"/>
      <c r="Z10" s="326"/>
      <c r="AA10" s="327"/>
      <c r="AB10" s="328"/>
      <c r="AC10" s="327"/>
      <c r="AD10" s="328"/>
      <c r="AE10" s="327"/>
      <c r="AF10" s="328">
        <v>4.9999999999999996E-2</v>
      </c>
      <c r="AG10" s="327"/>
      <c r="AH10" s="328"/>
      <c r="AI10" s="327"/>
      <c r="AJ10" s="328"/>
      <c r="AK10" s="327"/>
      <c r="AL10" s="328"/>
      <c r="AM10" s="329"/>
      <c r="AN10" s="330" t="s">
        <v>324</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9.9999999999999992E-2</v>
      </c>
      <c r="W11" s="327"/>
      <c r="X11" s="328">
        <v>0.26250000000000001</v>
      </c>
      <c r="Y11" s="329"/>
      <c r="Z11" s="326"/>
      <c r="AA11" s="327"/>
      <c r="AB11" s="328"/>
      <c r="AC11" s="327"/>
      <c r="AD11" s="328"/>
      <c r="AE11" s="327"/>
      <c r="AF11" s="328"/>
      <c r="AG11" s="327"/>
      <c r="AH11" s="328"/>
      <c r="AI11" s="327"/>
      <c r="AJ11" s="328"/>
      <c r="AK11" s="327"/>
      <c r="AL11" s="328">
        <v>0.16250000000000001</v>
      </c>
      <c r="AM11" s="329"/>
      <c r="AN11" s="323" t="s">
        <v>189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0.26250000000000001</v>
      </c>
      <c r="W12" s="327"/>
      <c r="X12" s="328">
        <v>0.3125</v>
      </c>
      <c r="Y12" s="329"/>
      <c r="Z12" s="326"/>
      <c r="AA12" s="327"/>
      <c r="AB12" s="328"/>
      <c r="AC12" s="327"/>
      <c r="AD12" s="328"/>
      <c r="AE12" s="327"/>
      <c r="AF12" s="328">
        <v>4.9999999999999996E-2</v>
      </c>
      <c r="AG12" s="327"/>
      <c r="AH12" s="328"/>
      <c r="AI12" s="327"/>
      <c r="AJ12" s="328"/>
      <c r="AK12" s="327"/>
      <c r="AL12" s="328"/>
      <c r="AM12" s="329"/>
      <c r="AN12" s="330" t="s">
        <v>325</v>
      </c>
      <c r="AO12" s="331"/>
      <c r="AP12" s="331"/>
      <c r="AQ12" s="331"/>
      <c r="AR12" s="331"/>
      <c r="AS12" s="331"/>
      <c r="AT12" s="331"/>
      <c r="AU12" s="332"/>
    </row>
    <row r="13" spans="1:47" ht="15.75" customHeight="1" thickTop="1">
      <c r="A13" s="340" t="s">
        <v>39</v>
      </c>
      <c r="B13" s="341"/>
      <c r="C13" s="341"/>
      <c r="D13" s="341"/>
      <c r="E13" s="342" t="s">
        <v>275</v>
      </c>
      <c r="F13" s="343"/>
      <c r="G13" s="343"/>
      <c r="H13" s="344"/>
      <c r="I13" s="345" t="s">
        <v>273</v>
      </c>
      <c r="J13" s="346"/>
      <c r="K13" s="346"/>
      <c r="L13" s="347"/>
      <c r="M13" s="345" t="s">
        <v>274</v>
      </c>
      <c r="N13" s="346"/>
      <c r="O13" s="346"/>
      <c r="P13" s="347"/>
      <c r="Q13" s="345" t="s">
        <v>317</v>
      </c>
      <c r="R13" s="346"/>
      <c r="S13" s="346"/>
      <c r="T13" s="347"/>
      <c r="U13" s="28"/>
      <c r="V13" s="326">
        <v>0.3125</v>
      </c>
      <c r="W13" s="327"/>
      <c r="X13" s="328">
        <v>0.64166666666666672</v>
      </c>
      <c r="Y13" s="329"/>
      <c r="Z13" s="326"/>
      <c r="AA13" s="327"/>
      <c r="AB13" s="328"/>
      <c r="AC13" s="327"/>
      <c r="AD13" s="328"/>
      <c r="AE13" s="327"/>
      <c r="AF13" s="328"/>
      <c r="AG13" s="327"/>
      <c r="AH13" s="328"/>
      <c r="AI13" s="327"/>
      <c r="AJ13" s="328"/>
      <c r="AK13" s="327"/>
      <c r="AL13" s="328">
        <v>0.32916666666666666</v>
      </c>
      <c r="AM13" s="329"/>
      <c r="AN13" s="323" t="s">
        <v>189</v>
      </c>
      <c r="AO13" s="324"/>
      <c r="AP13" s="324"/>
      <c r="AQ13" s="324"/>
      <c r="AR13" s="324"/>
      <c r="AS13" s="324"/>
      <c r="AT13" s="324"/>
      <c r="AU13" s="325"/>
    </row>
    <row r="14" spans="1:47" ht="15.75" customHeight="1" thickBot="1">
      <c r="A14" s="354" t="s">
        <v>40</v>
      </c>
      <c r="B14" s="355"/>
      <c r="C14" s="355"/>
      <c r="D14" s="355"/>
      <c r="E14" s="356" t="s">
        <v>179</v>
      </c>
      <c r="F14" s="357"/>
      <c r="G14" s="357"/>
      <c r="H14" s="358"/>
      <c r="I14" s="356" t="s">
        <v>173</v>
      </c>
      <c r="J14" s="357"/>
      <c r="K14" s="357"/>
      <c r="L14" s="358"/>
      <c r="M14" s="356" t="s">
        <v>299</v>
      </c>
      <c r="N14" s="357"/>
      <c r="O14" s="357"/>
      <c r="P14" s="358"/>
      <c r="Q14" s="356" t="s">
        <v>300</v>
      </c>
      <c r="R14" s="357"/>
      <c r="S14" s="357"/>
      <c r="T14" s="358"/>
      <c r="U14" s="28"/>
      <c r="V14" s="326">
        <v>0.64166666666666672</v>
      </c>
      <c r="W14" s="327"/>
      <c r="X14" s="328">
        <v>0.68333333333333324</v>
      </c>
      <c r="Y14" s="329"/>
      <c r="Z14" s="326"/>
      <c r="AA14" s="327"/>
      <c r="AB14" s="328"/>
      <c r="AC14" s="327"/>
      <c r="AD14" s="328"/>
      <c r="AE14" s="327"/>
      <c r="AF14" s="328">
        <v>4.1666666666666664E-2</v>
      </c>
      <c r="AG14" s="327"/>
      <c r="AH14" s="328"/>
      <c r="AI14" s="327"/>
      <c r="AJ14" s="328"/>
      <c r="AK14" s="327"/>
      <c r="AL14" s="328"/>
      <c r="AM14" s="329"/>
      <c r="AN14" s="330" t="s">
        <v>326</v>
      </c>
      <c r="AO14" s="331"/>
      <c r="AP14" s="331"/>
      <c r="AQ14" s="331"/>
      <c r="AR14" s="331"/>
      <c r="AS14" s="331"/>
      <c r="AT14" s="331"/>
      <c r="AU14" s="332"/>
    </row>
    <row r="15" spans="1:47" ht="15.75" customHeight="1" thickTop="1" thickBot="1">
      <c r="A15" s="348" t="s">
        <v>41</v>
      </c>
      <c r="B15" s="349"/>
      <c r="C15" s="349"/>
      <c r="D15" s="349"/>
      <c r="E15" s="350" t="s">
        <v>336</v>
      </c>
      <c r="F15" s="351"/>
      <c r="G15" s="351"/>
      <c r="H15" s="352"/>
      <c r="I15" s="350" t="s">
        <v>338</v>
      </c>
      <c r="J15" s="314"/>
      <c r="K15" s="314"/>
      <c r="L15" s="316"/>
      <c r="M15" s="350" t="s">
        <v>337</v>
      </c>
      <c r="N15" s="314"/>
      <c r="O15" s="314"/>
      <c r="P15" s="316"/>
      <c r="Q15" s="350" t="s">
        <v>339</v>
      </c>
      <c r="R15" s="314"/>
      <c r="S15" s="314"/>
      <c r="T15" s="316"/>
      <c r="U15" s="28"/>
      <c r="V15" s="326">
        <v>0.68333333333333324</v>
      </c>
      <c r="W15" s="327"/>
      <c r="X15" s="328">
        <v>0.95416666666666661</v>
      </c>
      <c r="Y15" s="329"/>
      <c r="Z15" s="326"/>
      <c r="AA15" s="327"/>
      <c r="AB15" s="328"/>
      <c r="AC15" s="327"/>
      <c r="AD15" s="328"/>
      <c r="AE15" s="327"/>
      <c r="AF15" s="328"/>
      <c r="AG15" s="327"/>
      <c r="AH15" s="328"/>
      <c r="AI15" s="327"/>
      <c r="AJ15" s="328"/>
      <c r="AK15" s="327"/>
      <c r="AL15" s="328">
        <v>0.27083333333333331</v>
      </c>
      <c r="AM15" s="329"/>
      <c r="AN15" s="323" t="s">
        <v>189</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0.95416666666666661</v>
      </c>
      <c r="W16" s="327"/>
      <c r="X16" s="328">
        <v>1</v>
      </c>
      <c r="Y16" s="329"/>
      <c r="Z16" s="326"/>
      <c r="AA16" s="327"/>
      <c r="AB16" s="328">
        <v>4.1666666666666664E-2</v>
      </c>
      <c r="AC16" s="327"/>
      <c r="AD16" s="328"/>
      <c r="AE16" s="327"/>
      <c r="AF16" s="328">
        <v>4.1666666666666666E-3</v>
      </c>
      <c r="AG16" s="327"/>
      <c r="AH16" s="328"/>
      <c r="AI16" s="327"/>
      <c r="AJ16" s="328"/>
      <c r="AK16" s="327"/>
      <c r="AL16" s="328"/>
      <c r="AM16" s="329"/>
      <c r="AN16" s="323" t="s">
        <v>328</v>
      </c>
      <c r="AO16" s="324"/>
      <c r="AP16" s="324"/>
      <c r="AQ16" s="324"/>
      <c r="AR16" s="324"/>
      <c r="AS16" s="324"/>
      <c r="AT16" s="324"/>
      <c r="AU16" s="32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23"/>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23"/>
      <c r="AO19" s="324"/>
      <c r="AP19" s="324"/>
      <c r="AQ19" s="324"/>
      <c r="AR19" s="324"/>
      <c r="AS19" s="324"/>
      <c r="AT19" s="324"/>
      <c r="AU19" s="325"/>
    </row>
    <row r="20" spans="1:47" ht="15.75" customHeight="1" thickTop="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23"/>
      <c r="AO20" s="324"/>
      <c r="AP20" s="324"/>
      <c r="AQ20" s="324"/>
      <c r="AR20" s="324"/>
      <c r="AS20" s="324"/>
      <c r="AT20" s="324"/>
      <c r="AU20" s="325"/>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4.1666666666666664E-2</v>
      </c>
      <c r="AC31" s="425"/>
      <c r="AD31" s="425">
        <f>SUM(AD9:AE30)</f>
        <v>0</v>
      </c>
      <c r="AE31" s="425"/>
      <c r="AF31" s="425">
        <f>SUM(AF9:AG30)</f>
        <v>0.14583333333333334</v>
      </c>
      <c r="AG31" s="425"/>
      <c r="AH31" s="425">
        <f>SUM(AH9:AI30)</f>
        <v>0</v>
      </c>
      <c r="AI31" s="425"/>
      <c r="AJ31" s="425">
        <f>SUM(AJ9:AK30)</f>
        <v>0</v>
      </c>
      <c r="AK31" s="425"/>
      <c r="AL31" s="439">
        <f>SUM(AL9:AM30)</f>
        <v>0.8125</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10761</v>
      </c>
      <c r="Y35" s="436"/>
      <c r="Z35" s="436"/>
      <c r="AA35" s="56" t="s">
        <v>79</v>
      </c>
      <c r="AB35" s="437">
        <v>585</v>
      </c>
      <c r="AC35" s="438"/>
      <c r="AD35" s="438"/>
      <c r="AE35" s="57" t="s">
        <v>79</v>
      </c>
      <c r="AF35" s="437">
        <v>0</v>
      </c>
      <c r="AG35" s="438"/>
      <c r="AH35" s="438"/>
      <c r="AI35" s="56" t="s">
        <v>79</v>
      </c>
      <c r="AJ35" s="437">
        <v>0</v>
      </c>
      <c r="AK35" s="438"/>
      <c r="AL35" s="438"/>
      <c r="AM35" s="56" t="s">
        <v>79</v>
      </c>
      <c r="AN35" s="441">
        <f>(X35+AF35)-(AB35+AJ35)</f>
        <v>10176</v>
      </c>
      <c r="AO35" s="442"/>
      <c r="AP35" s="56" t="s">
        <v>79</v>
      </c>
      <c r="AQ35" s="443"/>
      <c r="AR35" s="444"/>
      <c r="AS35" s="444"/>
      <c r="AT35" s="444"/>
      <c r="AU35" s="445"/>
    </row>
    <row r="36" spans="1:47" ht="15.75" customHeight="1">
      <c r="A36" s="245" t="s">
        <v>81</v>
      </c>
      <c r="B36" s="58"/>
      <c r="C36" s="58"/>
      <c r="D36" s="58"/>
      <c r="E36" s="58"/>
      <c r="F36" s="58"/>
      <c r="G36" s="59"/>
      <c r="H36" s="453">
        <f>SUM(AB9:AC30)</f>
        <v>4.1666666666666664E-2</v>
      </c>
      <c r="I36" s="454"/>
      <c r="J36" s="454"/>
      <c r="K36" s="455">
        <v>120</v>
      </c>
      <c r="L36" s="456"/>
      <c r="M36" s="60" t="s">
        <v>79</v>
      </c>
      <c r="N36" s="457">
        <f t="shared" si="2"/>
        <v>120</v>
      </c>
      <c r="O36" s="458"/>
      <c r="P36" s="60" t="s">
        <v>79</v>
      </c>
      <c r="Q36" s="51"/>
      <c r="R36" s="462" t="s">
        <v>82</v>
      </c>
      <c r="S36" s="463"/>
      <c r="T36" s="463"/>
      <c r="U36" s="463"/>
      <c r="V36" s="463"/>
      <c r="W36" s="463"/>
      <c r="X36" s="460">
        <v>23000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21000</v>
      </c>
      <c r="AO36" s="449"/>
      <c r="AP36" s="61" t="s">
        <v>79</v>
      </c>
      <c r="AQ36" s="450"/>
      <c r="AR36" s="451"/>
      <c r="AS36" s="451"/>
      <c r="AT36" s="451"/>
      <c r="AU36" s="452"/>
    </row>
    <row r="37" spans="1:47" ht="15.75" customHeight="1">
      <c r="A37" s="245" t="s">
        <v>83</v>
      </c>
      <c r="B37" s="58"/>
      <c r="C37" s="58"/>
      <c r="D37" s="58"/>
      <c r="E37" s="58"/>
      <c r="F37" s="58"/>
      <c r="G37" s="59"/>
      <c r="H37" s="453">
        <f>SUM(AD9:AE30)</f>
        <v>0</v>
      </c>
      <c r="I37" s="454"/>
      <c r="J37" s="454"/>
      <c r="K37" s="455">
        <v>89</v>
      </c>
      <c r="L37" s="456"/>
      <c r="M37" s="60" t="s">
        <v>79</v>
      </c>
      <c r="N37" s="457">
        <f t="shared" si="2"/>
        <v>0</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45" t="s">
        <v>85</v>
      </c>
      <c r="B38" s="58"/>
      <c r="C38" s="58"/>
      <c r="D38" s="58"/>
      <c r="E38" s="58"/>
      <c r="F38" s="58"/>
      <c r="G38" s="59"/>
      <c r="H38" s="453">
        <f>SUM(AF9:AG30)</f>
        <v>0.14583333333333334</v>
      </c>
      <c r="I38" s="454"/>
      <c r="J38" s="454"/>
      <c r="K38" s="455">
        <v>89</v>
      </c>
      <c r="L38" s="456"/>
      <c r="M38" s="60" t="s">
        <v>79</v>
      </c>
      <c r="N38" s="457">
        <f t="shared" si="2"/>
        <v>311.5</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45"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45"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45" t="s">
        <v>92</v>
      </c>
      <c r="B41" s="58"/>
      <c r="C41" s="58"/>
      <c r="D41" s="58"/>
      <c r="E41" s="58"/>
      <c r="F41" s="58"/>
      <c r="G41" s="59"/>
      <c r="H41" s="453">
        <f>SUM(AL9:AM30)</f>
        <v>0.8125</v>
      </c>
      <c r="I41" s="454"/>
      <c r="J41" s="454"/>
      <c r="K41" s="455">
        <v>8</v>
      </c>
      <c r="L41" s="456"/>
      <c r="M41" s="60" t="s">
        <v>79</v>
      </c>
      <c r="N41" s="457">
        <f t="shared" si="2"/>
        <v>156</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45"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587.5</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44061</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44061</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318</v>
      </c>
      <c r="AN68" s="569"/>
      <c r="AO68" s="569"/>
      <c r="AP68" s="570"/>
      <c r="AQ68" s="563"/>
      <c r="AR68" s="564"/>
      <c r="AS68" s="564"/>
      <c r="AT68" s="564"/>
      <c r="AU68" s="118" t="s">
        <v>323</v>
      </c>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319</v>
      </c>
      <c r="AH69" s="303"/>
      <c r="AI69" s="303"/>
      <c r="AJ69" s="303"/>
      <c r="AK69" s="303"/>
      <c r="AL69" s="304"/>
      <c r="AM69" s="302" t="s">
        <v>172</v>
      </c>
      <c r="AN69" s="303"/>
      <c r="AO69" s="303"/>
      <c r="AP69" s="582"/>
      <c r="AQ69" s="304"/>
      <c r="AR69" s="580"/>
      <c r="AS69" s="580"/>
      <c r="AT69" s="580"/>
      <c r="AU69" s="118" t="s">
        <v>323</v>
      </c>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322</v>
      </c>
      <c r="AN70" s="303"/>
      <c r="AO70" s="303"/>
      <c r="AP70" s="582"/>
      <c r="AQ70" s="304"/>
      <c r="AR70" s="580"/>
      <c r="AS70" s="580"/>
      <c r="AT70" s="580"/>
      <c r="AU70" s="118" t="s">
        <v>323</v>
      </c>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42" t="s">
        <v>141</v>
      </c>
      <c r="AH71" s="243"/>
      <c r="AI71" s="243"/>
      <c r="AJ71" s="243"/>
      <c r="AK71" s="243"/>
      <c r="AL71" s="241"/>
      <c r="AM71" s="242" t="s">
        <v>142</v>
      </c>
      <c r="AN71" s="243"/>
      <c r="AO71" s="243"/>
      <c r="AP71" s="244"/>
      <c r="AQ71" s="304"/>
      <c r="AR71" s="580"/>
      <c r="AS71" s="580"/>
      <c r="AT71" s="580"/>
      <c r="AU71" s="118" t="s">
        <v>323</v>
      </c>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42" t="s">
        <v>147</v>
      </c>
      <c r="AH72" s="243"/>
      <c r="AI72" s="243"/>
      <c r="AJ72" s="243"/>
      <c r="AK72" s="243"/>
      <c r="AL72" s="241"/>
      <c r="AM72" s="242" t="s">
        <v>145</v>
      </c>
      <c r="AN72" s="243"/>
      <c r="AO72" s="243"/>
      <c r="AP72" s="244"/>
      <c r="AQ72" s="304"/>
      <c r="AR72" s="580"/>
      <c r="AS72" s="580"/>
      <c r="AT72" s="580"/>
      <c r="AU72" s="118" t="s">
        <v>323</v>
      </c>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42" t="s">
        <v>181</v>
      </c>
      <c r="AH73" s="243"/>
      <c r="AI73" s="243"/>
      <c r="AJ73" s="243"/>
      <c r="AK73" s="243"/>
      <c r="AL73" s="241"/>
      <c r="AM73" s="242" t="s">
        <v>148</v>
      </c>
      <c r="AN73" s="243"/>
      <c r="AO73" s="243"/>
      <c r="AP73" s="244"/>
      <c r="AQ73" s="304"/>
      <c r="AR73" s="580"/>
      <c r="AS73" s="580"/>
      <c r="AT73" s="580"/>
      <c r="AU73" s="118" t="s">
        <v>323</v>
      </c>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42" t="s">
        <v>321</v>
      </c>
      <c r="AH74" s="243"/>
      <c r="AI74" s="243"/>
      <c r="AJ74" s="243"/>
      <c r="AK74" s="243"/>
      <c r="AL74" s="241"/>
      <c r="AM74" s="242" t="s">
        <v>151</v>
      </c>
      <c r="AN74" s="243"/>
      <c r="AO74" s="243"/>
      <c r="AP74" s="244"/>
      <c r="AQ74" s="304"/>
      <c r="AR74" s="580"/>
      <c r="AS74" s="580"/>
      <c r="AT74" s="580"/>
      <c r="AU74" s="118" t="s">
        <v>323</v>
      </c>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42" t="s">
        <v>153</v>
      </c>
      <c r="AH75" s="243"/>
      <c r="AI75" s="243"/>
      <c r="AJ75" s="243"/>
      <c r="AK75" s="243"/>
      <c r="AL75" s="241"/>
      <c r="AM75" s="242" t="s">
        <v>154</v>
      </c>
      <c r="AN75" s="243"/>
      <c r="AO75" s="243"/>
      <c r="AP75" s="244"/>
      <c r="AQ75" s="304"/>
      <c r="AR75" s="580"/>
      <c r="AS75" s="580"/>
      <c r="AT75" s="580"/>
      <c r="AU75" s="118" t="s">
        <v>323</v>
      </c>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42" t="s">
        <v>156</v>
      </c>
      <c r="AH76" s="243"/>
      <c r="AI76" s="243"/>
      <c r="AJ76" s="243"/>
      <c r="AK76" s="243"/>
      <c r="AL76" s="241"/>
      <c r="AM76" s="242" t="s">
        <v>154</v>
      </c>
      <c r="AN76" s="243"/>
      <c r="AO76" s="243"/>
      <c r="AP76" s="244"/>
      <c r="AQ76" s="304"/>
      <c r="AR76" s="580"/>
      <c r="AS76" s="580"/>
      <c r="AT76" s="580"/>
      <c r="AU76" s="118" t="s">
        <v>323</v>
      </c>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42" t="s">
        <v>320</v>
      </c>
      <c r="AH77" s="243"/>
      <c r="AI77" s="243"/>
      <c r="AJ77" s="243"/>
      <c r="AK77" s="243"/>
      <c r="AL77" s="241"/>
      <c r="AM77" s="242" t="s">
        <v>159</v>
      </c>
      <c r="AN77" s="243"/>
      <c r="AO77" s="243"/>
      <c r="AP77" s="244"/>
      <c r="AQ77" s="304"/>
      <c r="AR77" s="580"/>
      <c r="AS77" s="580"/>
      <c r="AT77" s="580"/>
      <c r="AU77" s="118" t="s">
        <v>323</v>
      </c>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44062</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56" t="s">
        <v>16</v>
      </c>
      <c r="L8" s="257"/>
      <c r="M8" s="257"/>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9</v>
      </c>
      <c r="P9" s="318"/>
      <c r="Q9" s="21" t="s">
        <v>31</v>
      </c>
      <c r="R9" s="318">
        <v>10</v>
      </c>
      <c r="S9" s="318"/>
      <c r="T9" s="22" t="s">
        <v>32</v>
      </c>
      <c r="U9" s="23"/>
      <c r="V9" s="319">
        <v>0</v>
      </c>
      <c r="W9" s="320"/>
      <c r="X9" s="321">
        <v>0.20833333333333334</v>
      </c>
      <c r="Y9" s="322"/>
      <c r="Z9" s="319"/>
      <c r="AA9" s="320"/>
      <c r="AB9" s="321">
        <v>0.19999999999999998</v>
      </c>
      <c r="AC9" s="320"/>
      <c r="AD9" s="321">
        <v>4.1666666666666666E-3</v>
      </c>
      <c r="AE9" s="320"/>
      <c r="AF9" s="321">
        <v>4.1666666666666666E-3</v>
      </c>
      <c r="AG9" s="320"/>
      <c r="AH9" s="321"/>
      <c r="AI9" s="320"/>
      <c r="AJ9" s="321"/>
      <c r="AK9" s="320"/>
      <c r="AL9" s="321"/>
      <c r="AM9" s="322"/>
      <c r="AN9" s="323" t="s">
        <v>329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0.20833333333333334</v>
      </c>
      <c r="W10" s="327"/>
      <c r="X10" s="328">
        <v>0.22916666666666666</v>
      </c>
      <c r="Y10" s="329"/>
      <c r="Z10" s="326"/>
      <c r="AA10" s="327"/>
      <c r="AB10" s="328"/>
      <c r="AC10" s="327"/>
      <c r="AD10" s="328">
        <v>4.1666666666666666E-3</v>
      </c>
      <c r="AE10" s="327"/>
      <c r="AF10" s="328">
        <v>1.6666666666666666E-2</v>
      </c>
      <c r="AG10" s="327"/>
      <c r="AH10" s="328"/>
      <c r="AI10" s="327"/>
      <c r="AJ10" s="328"/>
      <c r="AK10" s="327"/>
      <c r="AL10" s="328"/>
      <c r="AM10" s="329"/>
      <c r="AN10" s="330" t="s">
        <v>331</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0.22916666666666666</v>
      </c>
      <c r="W11" s="327"/>
      <c r="X11" s="328">
        <v>0.29166666666666669</v>
      </c>
      <c r="Y11" s="329"/>
      <c r="Z11" s="326"/>
      <c r="AA11" s="327"/>
      <c r="AB11" s="328"/>
      <c r="AC11" s="327"/>
      <c r="AD11" s="328"/>
      <c r="AE11" s="327"/>
      <c r="AF11" s="328"/>
      <c r="AG11" s="327"/>
      <c r="AH11" s="328"/>
      <c r="AI11" s="327"/>
      <c r="AJ11" s="328"/>
      <c r="AK11" s="327"/>
      <c r="AL11" s="328">
        <v>6.25E-2</v>
      </c>
      <c r="AM11" s="329"/>
      <c r="AN11" s="323" t="s">
        <v>332</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0.29166666666666669</v>
      </c>
      <c r="W12" s="327"/>
      <c r="X12" s="328">
        <v>0.3666666666666667</v>
      </c>
      <c r="Y12" s="329"/>
      <c r="Z12" s="326"/>
      <c r="AA12" s="327"/>
      <c r="AB12" s="328">
        <v>6.6666666666666666E-2</v>
      </c>
      <c r="AC12" s="327"/>
      <c r="AD12" s="328">
        <v>4.1666666666666666E-3</v>
      </c>
      <c r="AE12" s="327"/>
      <c r="AF12" s="328">
        <v>4.1666666666666666E-3</v>
      </c>
      <c r="AG12" s="327"/>
      <c r="AH12" s="328"/>
      <c r="AI12" s="327"/>
      <c r="AJ12" s="328"/>
      <c r="AK12" s="327"/>
      <c r="AL12" s="328"/>
      <c r="AM12" s="329"/>
      <c r="AN12" s="330" t="s">
        <v>343</v>
      </c>
      <c r="AO12" s="331"/>
      <c r="AP12" s="331"/>
      <c r="AQ12" s="331"/>
      <c r="AR12" s="331"/>
      <c r="AS12" s="331"/>
      <c r="AT12" s="331"/>
      <c r="AU12" s="332"/>
    </row>
    <row r="13" spans="1:47" ht="15.75" customHeight="1" thickTop="1" thickBot="1">
      <c r="A13" s="340" t="s">
        <v>39</v>
      </c>
      <c r="B13" s="341"/>
      <c r="C13" s="341"/>
      <c r="D13" s="341"/>
      <c r="E13" s="342" t="s">
        <v>275</v>
      </c>
      <c r="F13" s="343"/>
      <c r="G13" s="343"/>
      <c r="H13" s="344"/>
      <c r="I13" s="345" t="s">
        <v>340</v>
      </c>
      <c r="J13" s="346"/>
      <c r="K13" s="346"/>
      <c r="L13" s="347"/>
      <c r="M13" s="345" t="s">
        <v>298</v>
      </c>
      <c r="N13" s="346"/>
      <c r="O13" s="346"/>
      <c r="P13" s="347"/>
      <c r="Q13" s="345" t="s">
        <v>348</v>
      </c>
      <c r="R13" s="346"/>
      <c r="S13" s="346"/>
      <c r="T13" s="347"/>
      <c r="U13" s="28"/>
      <c r="V13" s="326">
        <v>0.3666666666666667</v>
      </c>
      <c r="W13" s="327"/>
      <c r="X13" s="328">
        <v>0.41666666666666669</v>
      </c>
      <c r="Y13" s="329"/>
      <c r="Z13" s="326"/>
      <c r="AA13" s="327"/>
      <c r="AB13" s="328">
        <v>4.1666666666666664E-2</v>
      </c>
      <c r="AC13" s="327"/>
      <c r="AD13" s="328">
        <v>4.1666666666666666E-3</v>
      </c>
      <c r="AE13" s="327"/>
      <c r="AF13" s="328">
        <v>4.1666666666666666E-3</v>
      </c>
      <c r="AG13" s="327"/>
      <c r="AH13" s="328"/>
      <c r="AI13" s="327"/>
      <c r="AJ13" s="328"/>
      <c r="AK13" s="327"/>
      <c r="AL13" s="328"/>
      <c r="AM13" s="329"/>
      <c r="AN13" s="323" t="s">
        <v>342</v>
      </c>
      <c r="AO13" s="324"/>
      <c r="AP13" s="324"/>
      <c r="AQ13" s="324"/>
      <c r="AR13" s="324"/>
      <c r="AS13" s="324"/>
      <c r="AT13" s="324"/>
      <c r="AU13" s="325"/>
    </row>
    <row r="14" spans="1:47" ht="15.75" customHeight="1" thickTop="1" thickBot="1">
      <c r="A14" s="354" t="s">
        <v>40</v>
      </c>
      <c r="B14" s="355"/>
      <c r="C14" s="355"/>
      <c r="D14" s="355"/>
      <c r="E14" s="356" t="s">
        <v>179</v>
      </c>
      <c r="F14" s="357"/>
      <c r="G14" s="357"/>
      <c r="H14" s="358"/>
      <c r="I14" s="356" t="s">
        <v>173</v>
      </c>
      <c r="J14" s="357"/>
      <c r="K14" s="357"/>
      <c r="L14" s="358"/>
      <c r="M14" s="356" t="s">
        <v>299</v>
      </c>
      <c r="N14" s="357"/>
      <c r="O14" s="357"/>
      <c r="P14" s="358"/>
      <c r="Q14" s="356" t="s">
        <v>346</v>
      </c>
      <c r="R14" s="357"/>
      <c r="S14" s="357"/>
      <c r="T14" s="358"/>
      <c r="U14" s="28"/>
      <c r="V14" s="326">
        <v>0.41666666666666669</v>
      </c>
      <c r="W14" s="327"/>
      <c r="X14" s="328">
        <v>0.54999999999999993</v>
      </c>
      <c r="Y14" s="329"/>
      <c r="Z14" s="326"/>
      <c r="AA14" s="327"/>
      <c r="AB14" s="328">
        <v>0.125</v>
      </c>
      <c r="AC14" s="327"/>
      <c r="AD14" s="328">
        <v>4.1666666666666666E-3</v>
      </c>
      <c r="AE14" s="327"/>
      <c r="AF14" s="328">
        <v>4.1666666666666666E-3</v>
      </c>
      <c r="AG14" s="327"/>
      <c r="AH14" s="328"/>
      <c r="AI14" s="327"/>
      <c r="AJ14" s="328"/>
      <c r="AK14" s="327"/>
      <c r="AL14" s="328"/>
      <c r="AM14" s="329"/>
      <c r="AN14" s="323" t="s">
        <v>341</v>
      </c>
      <c r="AO14" s="324"/>
      <c r="AP14" s="324"/>
      <c r="AQ14" s="324"/>
      <c r="AR14" s="324"/>
      <c r="AS14" s="324"/>
      <c r="AT14" s="324"/>
      <c r="AU14" s="325"/>
    </row>
    <row r="15" spans="1:47" ht="15.75" customHeight="1" thickTop="1" thickBot="1">
      <c r="A15" s="348" t="s">
        <v>41</v>
      </c>
      <c r="B15" s="349"/>
      <c r="C15" s="349"/>
      <c r="D15" s="349"/>
      <c r="E15" s="350" t="s">
        <v>336</v>
      </c>
      <c r="F15" s="351"/>
      <c r="G15" s="351"/>
      <c r="H15" s="352"/>
      <c r="I15" s="350" t="s">
        <v>336</v>
      </c>
      <c r="J15" s="314"/>
      <c r="K15" s="314"/>
      <c r="L15" s="316"/>
      <c r="M15" s="350" t="s">
        <v>337</v>
      </c>
      <c r="N15" s="314"/>
      <c r="O15" s="314"/>
      <c r="P15" s="316"/>
      <c r="Q15" s="350" t="s">
        <v>347</v>
      </c>
      <c r="R15" s="314"/>
      <c r="S15" s="314"/>
      <c r="T15" s="316"/>
      <c r="U15" s="28"/>
      <c r="V15" s="326">
        <v>0.54999999999999993</v>
      </c>
      <c r="W15" s="327"/>
      <c r="X15" s="328">
        <v>0.6166666666666667</v>
      </c>
      <c r="Y15" s="329"/>
      <c r="Z15" s="326"/>
      <c r="AA15" s="327"/>
      <c r="AB15" s="328"/>
      <c r="AC15" s="327"/>
      <c r="AD15" s="328"/>
      <c r="AE15" s="327"/>
      <c r="AF15" s="328"/>
      <c r="AG15" s="327"/>
      <c r="AH15" s="328"/>
      <c r="AI15" s="327"/>
      <c r="AJ15" s="328"/>
      <c r="AK15" s="327"/>
      <c r="AL15" s="328">
        <v>6.6666666666666666E-2</v>
      </c>
      <c r="AM15" s="329"/>
      <c r="AN15" s="323" t="s">
        <v>330</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0.6166666666666667</v>
      </c>
      <c r="W16" s="327"/>
      <c r="X16" s="328">
        <v>0.6791666666666667</v>
      </c>
      <c r="Y16" s="329"/>
      <c r="Z16" s="326"/>
      <c r="AA16" s="327"/>
      <c r="AB16" s="328">
        <v>5.4166666666666669E-2</v>
      </c>
      <c r="AC16" s="327"/>
      <c r="AD16" s="328">
        <v>4.1666666666666666E-3</v>
      </c>
      <c r="AE16" s="327"/>
      <c r="AF16" s="328">
        <v>4.1666666666666666E-3</v>
      </c>
      <c r="AG16" s="327"/>
      <c r="AH16" s="328"/>
      <c r="AI16" s="327"/>
      <c r="AJ16" s="328"/>
      <c r="AK16" s="327"/>
      <c r="AL16" s="328"/>
      <c r="AM16" s="329"/>
      <c r="AN16" s="323" t="s">
        <v>333</v>
      </c>
      <c r="AO16" s="324"/>
      <c r="AP16" s="324"/>
      <c r="AQ16" s="324"/>
      <c r="AR16" s="324"/>
      <c r="AS16" s="324"/>
      <c r="AT16" s="324"/>
      <c r="AU16" s="32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0.6791666666666667</v>
      </c>
      <c r="W17" s="327"/>
      <c r="X17" s="328">
        <v>0.72916666666666663</v>
      </c>
      <c r="Y17" s="329"/>
      <c r="Z17" s="326"/>
      <c r="AA17" s="327"/>
      <c r="AB17" s="328">
        <v>4.1666666666666664E-2</v>
      </c>
      <c r="AC17" s="327"/>
      <c r="AD17" s="328">
        <v>4.1666666666666666E-3</v>
      </c>
      <c r="AE17" s="327"/>
      <c r="AF17" s="328">
        <v>4.1666666666666666E-3</v>
      </c>
      <c r="AG17" s="327"/>
      <c r="AH17" s="328"/>
      <c r="AI17" s="327"/>
      <c r="AJ17" s="328"/>
      <c r="AK17" s="327"/>
      <c r="AL17" s="328"/>
      <c r="AM17" s="329"/>
      <c r="AN17" s="323" t="s">
        <v>334</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0.72916666666666663</v>
      </c>
      <c r="W18" s="327"/>
      <c r="X18" s="328">
        <v>0.79583333333333339</v>
      </c>
      <c r="Y18" s="329"/>
      <c r="Z18" s="326"/>
      <c r="AA18" s="327"/>
      <c r="AB18" s="328">
        <v>5.8333333333333327E-2</v>
      </c>
      <c r="AC18" s="327"/>
      <c r="AD18" s="328">
        <v>4.1666666666666666E-3</v>
      </c>
      <c r="AE18" s="327"/>
      <c r="AF18" s="328">
        <v>4.1666666666666666E-3</v>
      </c>
      <c r="AG18" s="327"/>
      <c r="AH18" s="328"/>
      <c r="AI18" s="327"/>
      <c r="AJ18" s="328"/>
      <c r="AK18" s="327"/>
      <c r="AL18" s="328"/>
      <c r="AM18" s="329"/>
      <c r="AN18" s="323" t="s">
        <v>335</v>
      </c>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0.79583333333333339</v>
      </c>
      <c r="W19" s="327"/>
      <c r="X19" s="364">
        <v>0.875</v>
      </c>
      <c r="Y19" s="365"/>
      <c r="Z19" s="326"/>
      <c r="AA19" s="327"/>
      <c r="AB19" s="328">
        <v>7.0833333333333331E-2</v>
      </c>
      <c r="AC19" s="327"/>
      <c r="AD19" s="328">
        <v>4.1666666666666666E-3</v>
      </c>
      <c r="AE19" s="327"/>
      <c r="AF19" s="328">
        <v>4.1666666666666666E-3</v>
      </c>
      <c r="AG19" s="327"/>
      <c r="AH19" s="328"/>
      <c r="AI19" s="327"/>
      <c r="AJ19" s="328"/>
      <c r="AK19" s="327"/>
      <c r="AL19" s="328"/>
      <c r="AM19" s="329"/>
      <c r="AN19" s="323" t="s">
        <v>344</v>
      </c>
      <c r="AO19" s="324"/>
      <c r="AP19" s="324"/>
      <c r="AQ19" s="324"/>
      <c r="AR19" s="324"/>
      <c r="AS19" s="324"/>
      <c r="AT19" s="324"/>
      <c r="AU19" s="325"/>
    </row>
    <row r="20" spans="1:47" ht="15.75" customHeight="1" thickTop="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0.875</v>
      </c>
      <c r="W20" s="327"/>
      <c r="X20" s="328">
        <v>1</v>
      </c>
      <c r="Y20" s="329"/>
      <c r="Z20" s="326"/>
      <c r="AA20" s="327"/>
      <c r="AB20" s="328"/>
      <c r="AC20" s="327"/>
      <c r="AD20" s="328"/>
      <c r="AE20" s="327"/>
      <c r="AF20" s="328"/>
      <c r="AG20" s="327"/>
      <c r="AH20" s="328"/>
      <c r="AI20" s="327"/>
      <c r="AJ20" s="328"/>
      <c r="AK20" s="327"/>
      <c r="AL20" s="328">
        <v>0.125</v>
      </c>
      <c r="AM20" s="329"/>
      <c r="AN20" s="323" t="s">
        <v>345</v>
      </c>
      <c r="AO20" s="324"/>
      <c r="AP20" s="324"/>
      <c r="AQ20" s="324"/>
      <c r="AR20" s="324"/>
      <c r="AS20" s="324"/>
      <c r="AT20" s="324"/>
      <c r="AU20" s="325"/>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0.65833333333333333</v>
      </c>
      <c r="AC31" s="425"/>
      <c r="AD31" s="425">
        <f>SUM(AD9:AE30)</f>
        <v>3.7499999999999999E-2</v>
      </c>
      <c r="AE31" s="425"/>
      <c r="AF31" s="425">
        <f>SUM(AF9:AG30)</f>
        <v>4.9999999999999996E-2</v>
      </c>
      <c r="AG31" s="425"/>
      <c r="AH31" s="425">
        <f>SUM(AH9:AI30)</f>
        <v>0</v>
      </c>
      <c r="AI31" s="425"/>
      <c r="AJ31" s="425">
        <f>SUM(AJ9:AK30)</f>
        <v>0</v>
      </c>
      <c r="AK31" s="425"/>
      <c r="AL31" s="439">
        <f>SUM(AL9:AM30)</f>
        <v>0.25416666666666665</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10176</v>
      </c>
      <c r="Y35" s="436"/>
      <c r="Z35" s="436"/>
      <c r="AA35" s="56" t="s">
        <v>79</v>
      </c>
      <c r="AB35" s="437">
        <v>2128</v>
      </c>
      <c r="AC35" s="438"/>
      <c r="AD35" s="438"/>
      <c r="AE35" s="57" t="s">
        <v>79</v>
      </c>
      <c r="AF35" s="437">
        <v>0</v>
      </c>
      <c r="AG35" s="438"/>
      <c r="AH35" s="438"/>
      <c r="AI35" s="56" t="s">
        <v>79</v>
      </c>
      <c r="AJ35" s="437">
        <v>0</v>
      </c>
      <c r="AK35" s="438"/>
      <c r="AL35" s="438"/>
      <c r="AM35" s="56" t="s">
        <v>79</v>
      </c>
      <c r="AN35" s="441">
        <f>(X35+AF35)-(AB35+AJ35)</f>
        <v>8048</v>
      </c>
      <c r="AO35" s="442"/>
      <c r="AP35" s="56" t="s">
        <v>79</v>
      </c>
      <c r="AQ35" s="443"/>
      <c r="AR35" s="444"/>
      <c r="AS35" s="444"/>
      <c r="AT35" s="444"/>
      <c r="AU35" s="445"/>
    </row>
    <row r="36" spans="1:47" ht="15.75" customHeight="1">
      <c r="A36" s="255" t="s">
        <v>81</v>
      </c>
      <c r="B36" s="58"/>
      <c r="C36" s="58"/>
      <c r="D36" s="58"/>
      <c r="E36" s="58"/>
      <c r="F36" s="58"/>
      <c r="G36" s="59"/>
      <c r="H36" s="453">
        <f>SUM(AB9:AC30)</f>
        <v>0.65833333333333333</v>
      </c>
      <c r="I36" s="454"/>
      <c r="J36" s="454"/>
      <c r="K36" s="455">
        <v>120</v>
      </c>
      <c r="L36" s="456"/>
      <c r="M36" s="60" t="s">
        <v>79</v>
      </c>
      <c r="N36" s="457">
        <f t="shared" si="2"/>
        <v>1896</v>
      </c>
      <c r="O36" s="458"/>
      <c r="P36" s="60" t="s">
        <v>79</v>
      </c>
      <c r="Q36" s="51"/>
      <c r="R36" s="462" t="s">
        <v>82</v>
      </c>
      <c r="S36" s="463"/>
      <c r="T36" s="463"/>
      <c r="U36" s="463"/>
      <c r="V36" s="463"/>
      <c r="W36" s="463"/>
      <c r="X36" s="460">
        <v>21000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19000</v>
      </c>
      <c r="AO36" s="449"/>
      <c r="AP36" s="61" t="s">
        <v>79</v>
      </c>
      <c r="AQ36" s="450"/>
      <c r="AR36" s="451"/>
      <c r="AS36" s="451"/>
      <c r="AT36" s="451"/>
      <c r="AU36" s="452"/>
    </row>
    <row r="37" spans="1:47" ht="15.75" customHeight="1">
      <c r="A37" s="255" t="s">
        <v>83</v>
      </c>
      <c r="B37" s="58"/>
      <c r="C37" s="58"/>
      <c r="D37" s="58"/>
      <c r="E37" s="58"/>
      <c r="F37" s="58"/>
      <c r="G37" s="59"/>
      <c r="H37" s="453">
        <f>SUM(AD9:AE30)</f>
        <v>3.7499999999999999E-2</v>
      </c>
      <c r="I37" s="454"/>
      <c r="J37" s="454"/>
      <c r="K37" s="455">
        <v>89</v>
      </c>
      <c r="L37" s="456"/>
      <c r="M37" s="60" t="s">
        <v>79</v>
      </c>
      <c r="N37" s="457">
        <f t="shared" si="2"/>
        <v>80.099999999999994</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55" t="s">
        <v>85</v>
      </c>
      <c r="B38" s="58"/>
      <c r="C38" s="58"/>
      <c r="D38" s="58"/>
      <c r="E38" s="58"/>
      <c r="F38" s="58"/>
      <c r="G38" s="59"/>
      <c r="H38" s="453">
        <f>SUM(AF9:AG30)</f>
        <v>4.9999999999999996E-2</v>
      </c>
      <c r="I38" s="454"/>
      <c r="J38" s="454"/>
      <c r="K38" s="455">
        <v>89</v>
      </c>
      <c r="L38" s="456"/>
      <c r="M38" s="60" t="s">
        <v>79</v>
      </c>
      <c r="N38" s="457">
        <f t="shared" si="2"/>
        <v>106.8</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55"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55"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55" t="s">
        <v>92</v>
      </c>
      <c r="B41" s="58"/>
      <c r="C41" s="58"/>
      <c r="D41" s="58"/>
      <c r="E41" s="58"/>
      <c r="F41" s="58"/>
      <c r="G41" s="59"/>
      <c r="H41" s="453">
        <f>SUM(AL9:AM30)</f>
        <v>0.25416666666666665</v>
      </c>
      <c r="I41" s="454"/>
      <c r="J41" s="454"/>
      <c r="K41" s="455">
        <v>8</v>
      </c>
      <c r="L41" s="456"/>
      <c r="M41" s="60" t="s">
        <v>79</v>
      </c>
      <c r="N41" s="457">
        <f t="shared" si="2"/>
        <v>48.8</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55"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2131.7000000000003</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44062</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44062</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318</v>
      </c>
      <c r="AN68" s="569"/>
      <c r="AO68" s="569"/>
      <c r="AP68" s="570"/>
      <c r="AQ68" s="563"/>
      <c r="AR68" s="564"/>
      <c r="AS68" s="564"/>
      <c r="AT68" s="564"/>
      <c r="AU68" s="118" t="s">
        <v>323</v>
      </c>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319</v>
      </c>
      <c r="AH69" s="303"/>
      <c r="AI69" s="303"/>
      <c r="AJ69" s="303"/>
      <c r="AK69" s="303"/>
      <c r="AL69" s="304"/>
      <c r="AM69" s="302" t="s">
        <v>172</v>
      </c>
      <c r="AN69" s="303"/>
      <c r="AO69" s="303"/>
      <c r="AP69" s="582"/>
      <c r="AQ69" s="304"/>
      <c r="AR69" s="580"/>
      <c r="AS69" s="580"/>
      <c r="AT69" s="580"/>
      <c r="AU69" s="118" t="s">
        <v>323</v>
      </c>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322</v>
      </c>
      <c r="AN70" s="303"/>
      <c r="AO70" s="303"/>
      <c r="AP70" s="582"/>
      <c r="AQ70" s="304"/>
      <c r="AR70" s="580"/>
      <c r="AS70" s="580"/>
      <c r="AT70" s="580"/>
      <c r="AU70" s="118" t="s">
        <v>323</v>
      </c>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52" t="s">
        <v>141</v>
      </c>
      <c r="AH71" s="253"/>
      <c r="AI71" s="253"/>
      <c r="AJ71" s="253"/>
      <c r="AK71" s="253"/>
      <c r="AL71" s="251"/>
      <c r="AM71" s="252" t="s">
        <v>142</v>
      </c>
      <c r="AN71" s="253"/>
      <c r="AO71" s="253"/>
      <c r="AP71" s="254"/>
      <c r="AQ71" s="304"/>
      <c r="AR71" s="580"/>
      <c r="AS71" s="580"/>
      <c r="AT71" s="580"/>
      <c r="AU71" s="118" t="s">
        <v>323</v>
      </c>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52" t="s">
        <v>147</v>
      </c>
      <c r="AH72" s="253"/>
      <c r="AI72" s="253"/>
      <c r="AJ72" s="253"/>
      <c r="AK72" s="253"/>
      <c r="AL72" s="251"/>
      <c r="AM72" s="252" t="s">
        <v>145</v>
      </c>
      <c r="AN72" s="253"/>
      <c r="AO72" s="253"/>
      <c r="AP72" s="254"/>
      <c r="AQ72" s="304"/>
      <c r="AR72" s="580"/>
      <c r="AS72" s="580"/>
      <c r="AT72" s="580"/>
      <c r="AU72" s="118" t="s">
        <v>323</v>
      </c>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52" t="s">
        <v>181</v>
      </c>
      <c r="AH73" s="253"/>
      <c r="AI73" s="253"/>
      <c r="AJ73" s="253"/>
      <c r="AK73" s="253"/>
      <c r="AL73" s="251"/>
      <c r="AM73" s="252" t="s">
        <v>148</v>
      </c>
      <c r="AN73" s="253"/>
      <c r="AO73" s="253"/>
      <c r="AP73" s="254"/>
      <c r="AQ73" s="304"/>
      <c r="AR73" s="580"/>
      <c r="AS73" s="580"/>
      <c r="AT73" s="580"/>
      <c r="AU73" s="118" t="s">
        <v>323</v>
      </c>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52" t="s">
        <v>321</v>
      </c>
      <c r="AH74" s="253"/>
      <c r="AI74" s="253"/>
      <c r="AJ74" s="253"/>
      <c r="AK74" s="253"/>
      <c r="AL74" s="251"/>
      <c r="AM74" s="252" t="s">
        <v>151</v>
      </c>
      <c r="AN74" s="253"/>
      <c r="AO74" s="253"/>
      <c r="AP74" s="254"/>
      <c r="AQ74" s="304"/>
      <c r="AR74" s="580"/>
      <c r="AS74" s="580"/>
      <c r="AT74" s="580"/>
      <c r="AU74" s="118" t="s">
        <v>323</v>
      </c>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52" t="s">
        <v>153</v>
      </c>
      <c r="AH75" s="253"/>
      <c r="AI75" s="253"/>
      <c r="AJ75" s="253"/>
      <c r="AK75" s="253"/>
      <c r="AL75" s="251"/>
      <c r="AM75" s="252" t="s">
        <v>154</v>
      </c>
      <c r="AN75" s="253"/>
      <c r="AO75" s="253"/>
      <c r="AP75" s="254"/>
      <c r="AQ75" s="304"/>
      <c r="AR75" s="580"/>
      <c r="AS75" s="580"/>
      <c r="AT75" s="580"/>
      <c r="AU75" s="118" t="s">
        <v>323</v>
      </c>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52" t="s">
        <v>156</v>
      </c>
      <c r="AH76" s="253"/>
      <c r="AI76" s="253"/>
      <c r="AJ76" s="253"/>
      <c r="AK76" s="253"/>
      <c r="AL76" s="251"/>
      <c r="AM76" s="252" t="s">
        <v>154</v>
      </c>
      <c r="AN76" s="253"/>
      <c r="AO76" s="253"/>
      <c r="AP76" s="254"/>
      <c r="AQ76" s="304"/>
      <c r="AR76" s="580"/>
      <c r="AS76" s="580"/>
      <c r="AT76" s="580"/>
      <c r="AU76" s="118" t="s">
        <v>323</v>
      </c>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52" t="s">
        <v>320</v>
      </c>
      <c r="AH77" s="253"/>
      <c r="AI77" s="253"/>
      <c r="AJ77" s="253"/>
      <c r="AK77" s="253"/>
      <c r="AL77" s="251"/>
      <c r="AM77" s="252" t="s">
        <v>159</v>
      </c>
      <c r="AN77" s="253"/>
      <c r="AO77" s="253"/>
      <c r="AP77" s="254"/>
      <c r="AQ77" s="304"/>
      <c r="AR77" s="580"/>
      <c r="AS77" s="580"/>
      <c r="AT77" s="580"/>
      <c r="AU77" s="118" t="s">
        <v>323</v>
      </c>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0" zoomScaleNormal="80"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44063</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63" t="s">
        <v>16</v>
      </c>
      <c r="L8" s="264"/>
      <c r="M8" s="264"/>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9</v>
      </c>
      <c r="P9" s="318"/>
      <c r="Q9" s="21" t="s">
        <v>31</v>
      </c>
      <c r="R9" s="318">
        <v>10</v>
      </c>
      <c r="S9" s="318"/>
      <c r="T9" s="22" t="s">
        <v>32</v>
      </c>
      <c r="U9" s="23"/>
      <c r="V9" s="319">
        <v>0</v>
      </c>
      <c r="W9" s="320"/>
      <c r="X9" s="321">
        <v>0.29166666666666669</v>
      </c>
      <c r="Y9" s="322"/>
      <c r="Z9" s="319"/>
      <c r="AA9" s="320"/>
      <c r="AB9" s="321">
        <v>0.28333333333333333</v>
      </c>
      <c r="AC9" s="320"/>
      <c r="AD9" s="321">
        <v>4.1666666666666666E-3</v>
      </c>
      <c r="AE9" s="320"/>
      <c r="AF9" s="321">
        <v>4.1666666666666666E-3</v>
      </c>
      <c r="AG9" s="320"/>
      <c r="AH9" s="321"/>
      <c r="AI9" s="320"/>
      <c r="AJ9" s="321"/>
      <c r="AK9" s="320"/>
      <c r="AL9" s="321"/>
      <c r="AM9" s="322"/>
      <c r="AN9" s="323" t="s">
        <v>353</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0.29166666666666669</v>
      </c>
      <c r="W10" s="327"/>
      <c r="X10" s="328">
        <v>0.375</v>
      </c>
      <c r="Y10" s="329"/>
      <c r="Z10" s="326"/>
      <c r="AA10" s="327"/>
      <c r="AB10" s="328"/>
      <c r="AC10" s="327"/>
      <c r="AD10" s="328"/>
      <c r="AE10" s="327"/>
      <c r="AF10" s="328">
        <v>8.3333333333333329E-2</v>
      </c>
      <c r="AG10" s="327"/>
      <c r="AH10" s="328"/>
      <c r="AI10" s="327"/>
      <c r="AJ10" s="328"/>
      <c r="AK10" s="327"/>
      <c r="AL10" s="328"/>
      <c r="AM10" s="329"/>
      <c r="AN10" s="330" t="s">
        <v>354</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0.375</v>
      </c>
      <c r="W11" s="327"/>
      <c r="X11" s="328">
        <v>0.70833333333333337</v>
      </c>
      <c r="Y11" s="329"/>
      <c r="Z11" s="326"/>
      <c r="AA11" s="327"/>
      <c r="AB11" s="328"/>
      <c r="AC11" s="327"/>
      <c r="AD11" s="328"/>
      <c r="AE11" s="327"/>
      <c r="AF11" s="328"/>
      <c r="AG11" s="327"/>
      <c r="AH11" s="328"/>
      <c r="AI11" s="327"/>
      <c r="AJ11" s="328"/>
      <c r="AK11" s="327"/>
      <c r="AL11" s="328">
        <v>0.33333333333333331</v>
      </c>
      <c r="AM11" s="329"/>
      <c r="AN11" s="323" t="s">
        <v>189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0.70833333333333337</v>
      </c>
      <c r="W12" s="327"/>
      <c r="X12" s="328">
        <v>0.77083333333333337</v>
      </c>
      <c r="Y12" s="329"/>
      <c r="Z12" s="326"/>
      <c r="AA12" s="327"/>
      <c r="AB12" s="328"/>
      <c r="AC12" s="327"/>
      <c r="AD12" s="328"/>
      <c r="AE12" s="327"/>
      <c r="AF12" s="328">
        <v>6.25E-2</v>
      </c>
      <c r="AG12" s="327"/>
      <c r="AH12" s="328"/>
      <c r="AI12" s="327"/>
      <c r="AJ12" s="328"/>
      <c r="AK12" s="327"/>
      <c r="AL12" s="328"/>
      <c r="AM12" s="329"/>
      <c r="AN12" s="330" t="s">
        <v>355</v>
      </c>
      <c r="AO12" s="331"/>
      <c r="AP12" s="331"/>
      <c r="AQ12" s="331"/>
      <c r="AR12" s="331"/>
      <c r="AS12" s="331"/>
      <c r="AT12" s="331"/>
      <c r="AU12" s="332"/>
    </row>
    <row r="13" spans="1:47" ht="15.75" customHeight="1" thickTop="1" thickBot="1">
      <c r="A13" s="340" t="s">
        <v>39</v>
      </c>
      <c r="B13" s="341"/>
      <c r="C13" s="341"/>
      <c r="D13" s="341"/>
      <c r="E13" s="342" t="s">
        <v>352</v>
      </c>
      <c r="F13" s="343"/>
      <c r="G13" s="343"/>
      <c r="H13" s="344"/>
      <c r="I13" s="345" t="s">
        <v>340</v>
      </c>
      <c r="J13" s="346"/>
      <c r="K13" s="346"/>
      <c r="L13" s="347"/>
      <c r="M13" s="345" t="s">
        <v>298</v>
      </c>
      <c r="N13" s="346"/>
      <c r="O13" s="346"/>
      <c r="P13" s="347"/>
      <c r="Q13" s="345" t="s">
        <v>356</v>
      </c>
      <c r="R13" s="346"/>
      <c r="S13" s="346"/>
      <c r="T13" s="347"/>
      <c r="U13" s="28"/>
      <c r="V13" s="326">
        <v>0.77083333333333337</v>
      </c>
      <c r="W13" s="327"/>
      <c r="X13" s="328">
        <v>1</v>
      </c>
      <c r="Y13" s="329"/>
      <c r="Z13" s="326"/>
      <c r="AA13" s="327"/>
      <c r="AB13" s="328"/>
      <c r="AC13" s="327"/>
      <c r="AD13" s="328"/>
      <c r="AE13" s="327"/>
      <c r="AF13" s="328"/>
      <c r="AG13" s="327"/>
      <c r="AH13" s="328"/>
      <c r="AI13" s="327"/>
      <c r="AJ13" s="328"/>
      <c r="AK13" s="327"/>
      <c r="AL13" s="328">
        <v>0.22916666666666666</v>
      </c>
      <c r="AM13" s="329"/>
      <c r="AN13" s="323" t="s">
        <v>189</v>
      </c>
      <c r="AO13" s="324"/>
      <c r="AP13" s="324"/>
      <c r="AQ13" s="324"/>
      <c r="AR13" s="324"/>
      <c r="AS13" s="324"/>
      <c r="AT13" s="324"/>
      <c r="AU13" s="325"/>
    </row>
    <row r="14" spans="1:47" ht="15.75" customHeight="1" thickTop="1" thickBot="1">
      <c r="A14" s="354" t="s">
        <v>40</v>
      </c>
      <c r="B14" s="355"/>
      <c r="C14" s="355"/>
      <c r="D14" s="355"/>
      <c r="E14" s="356" t="s">
        <v>349</v>
      </c>
      <c r="F14" s="357"/>
      <c r="G14" s="357"/>
      <c r="H14" s="358"/>
      <c r="I14" s="356" t="s">
        <v>350</v>
      </c>
      <c r="J14" s="357"/>
      <c r="K14" s="357"/>
      <c r="L14" s="358"/>
      <c r="M14" s="356" t="s">
        <v>351</v>
      </c>
      <c r="N14" s="357"/>
      <c r="O14" s="357"/>
      <c r="P14" s="358"/>
      <c r="Q14" s="356" t="s">
        <v>346</v>
      </c>
      <c r="R14" s="357"/>
      <c r="S14" s="357"/>
      <c r="T14" s="358"/>
      <c r="U14" s="28"/>
      <c r="V14" s="326"/>
      <c r="W14" s="327"/>
      <c r="X14" s="328"/>
      <c r="Y14" s="329"/>
      <c r="Z14" s="326"/>
      <c r="AA14" s="327"/>
      <c r="AB14" s="328"/>
      <c r="AC14" s="327"/>
      <c r="AD14" s="328"/>
      <c r="AE14" s="327"/>
      <c r="AF14" s="328"/>
      <c r="AG14" s="327"/>
      <c r="AH14" s="328"/>
      <c r="AI14" s="327"/>
      <c r="AJ14" s="328"/>
      <c r="AK14" s="327"/>
      <c r="AL14" s="328"/>
      <c r="AM14" s="329"/>
      <c r="AN14" s="323"/>
      <c r="AO14" s="324"/>
      <c r="AP14" s="324"/>
      <c r="AQ14" s="324"/>
      <c r="AR14" s="324"/>
      <c r="AS14" s="324"/>
      <c r="AT14" s="324"/>
      <c r="AU14" s="325"/>
    </row>
    <row r="15" spans="1:47" ht="15.75" customHeight="1" thickTop="1" thickBot="1">
      <c r="A15" s="348" t="s">
        <v>41</v>
      </c>
      <c r="B15" s="349"/>
      <c r="C15" s="349"/>
      <c r="D15" s="349"/>
      <c r="E15" s="350" t="s">
        <v>336</v>
      </c>
      <c r="F15" s="351"/>
      <c r="G15" s="351"/>
      <c r="H15" s="352"/>
      <c r="I15" s="350" t="s">
        <v>336</v>
      </c>
      <c r="J15" s="314"/>
      <c r="K15" s="314"/>
      <c r="L15" s="316"/>
      <c r="M15" s="350" t="s">
        <v>337</v>
      </c>
      <c r="N15" s="314"/>
      <c r="O15" s="314"/>
      <c r="P15" s="316"/>
      <c r="Q15" s="350" t="s">
        <v>347</v>
      </c>
      <c r="R15" s="314"/>
      <c r="S15" s="314"/>
      <c r="T15" s="316"/>
      <c r="U15" s="28"/>
      <c r="V15" s="326"/>
      <c r="W15" s="327"/>
      <c r="X15" s="328"/>
      <c r="Y15" s="329"/>
      <c r="Z15" s="326"/>
      <c r="AA15" s="327"/>
      <c r="AB15" s="328"/>
      <c r="AC15" s="327"/>
      <c r="AD15" s="328"/>
      <c r="AE15" s="327"/>
      <c r="AF15" s="328"/>
      <c r="AG15" s="327"/>
      <c r="AH15" s="328"/>
      <c r="AI15" s="327"/>
      <c r="AJ15" s="328"/>
      <c r="AK15" s="327"/>
      <c r="AL15" s="328"/>
      <c r="AM15" s="329"/>
      <c r="AN15" s="323"/>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c r="W16" s="327"/>
      <c r="X16" s="328"/>
      <c r="Y16" s="329"/>
      <c r="Z16" s="326"/>
      <c r="AA16" s="327"/>
      <c r="AB16" s="328"/>
      <c r="AC16" s="327"/>
      <c r="AD16" s="328"/>
      <c r="AE16" s="327"/>
      <c r="AF16" s="328"/>
      <c r="AG16" s="327"/>
      <c r="AH16" s="328"/>
      <c r="AI16" s="327"/>
      <c r="AJ16" s="328"/>
      <c r="AK16" s="327"/>
      <c r="AL16" s="328"/>
      <c r="AM16" s="329"/>
      <c r="AN16" s="323"/>
      <c r="AO16" s="324"/>
      <c r="AP16" s="324"/>
      <c r="AQ16" s="324"/>
      <c r="AR16" s="324"/>
      <c r="AS16" s="324"/>
      <c r="AT16" s="324"/>
      <c r="AU16" s="32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23"/>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23"/>
      <c r="AO19" s="324"/>
      <c r="AP19" s="324"/>
      <c r="AQ19" s="324"/>
      <c r="AR19" s="324"/>
      <c r="AS19" s="324"/>
      <c r="AT19" s="324"/>
      <c r="AU19" s="325"/>
    </row>
    <row r="20" spans="1:47" ht="15.75" customHeight="1" thickTop="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23"/>
      <c r="AO20" s="324"/>
      <c r="AP20" s="324"/>
      <c r="AQ20" s="324"/>
      <c r="AR20" s="324"/>
      <c r="AS20" s="324"/>
      <c r="AT20" s="324"/>
      <c r="AU20" s="325"/>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0.28333333333333333</v>
      </c>
      <c r="AC31" s="425"/>
      <c r="AD31" s="425">
        <f>SUM(AD9:AE30)</f>
        <v>4.1666666666666666E-3</v>
      </c>
      <c r="AE31" s="425"/>
      <c r="AF31" s="425">
        <f>SUM(AF9:AG30)</f>
        <v>0.15</v>
      </c>
      <c r="AG31" s="425"/>
      <c r="AH31" s="425">
        <f>SUM(AH9:AI30)</f>
        <v>0</v>
      </c>
      <c r="AI31" s="425"/>
      <c r="AJ31" s="425">
        <f>SUM(AJ9:AK30)</f>
        <v>0</v>
      </c>
      <c r="AK31" s="425"/>
      <c r="AL31" s="439">
        <f>SUM(AL9:AM30)</f>
        <v>0.5625</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8048</v>
      </c>
      <c r="Y35" s="436"/>
      <c r="Z35" s="436"/>
      <c r="AA35" s="56" t="s">
        <v>79</v>
      </c>
      <c r="AB35" s="437">
        <v>1250</v>
      </c>
      <c r="AC35" s="438"/>
      <c r="AD35" s="438"/>
      <c r="AE35" s="57" t="s">
        <v>79</v>
      </c>
      <c r="AF35" s="437">
        <v>0</v>
      </c>
      <c r="AG35" s="438"/>
      <c r="AH35" s="438"/>
      <c r="AI35" s="56" t="s">
        <v>79</v>
      </c>
      <c r="AJ35" s="437">
        <v>0</v>
      </c>
      <c r="AK35" s="438"/>
      <c r="AL35" s="438"/>
      <c r="AM35" s="56" t="s">
        <v>79</v>
      </c>
      <c r="AN35" s="441">
        <f>(X35+AF35)-(AB35+AJ35)</f>
        <v>6798</v>
      </c>
      <c r="AO35" s="442"/>
      <c r="AP35" s="56" t="s">
        <v>79</v>
      </c>
      <c r="AQ35" s="443"/>
      <c r="AR35" s="444"/>
      <c r="AS35" s="444"/>
      <c r="AT35" s="444"/>
      <c r="AU35" s="445"/>
    </row>
    <row r="36" spans="1:47" ht="15.75" customHeight="1">
      <c r="A36" s="262" t="s">
        <v>81</v>
      </c>
      <c r="B36" s="58"/>
      <c r="C36" s="58"/>
      <c r="D36" s="58"/>
      <c r="E36" s="58"/>
      <c r="F36" s="58"/>
      <c r="G36" s="59"/>
      <c r="H36" s="453">
        <f>SUM(AB9:AC30)</f>
        <v>0.28333333333333333</v>
      </c>
      <c r="I36" s="454"/>
      <c r="J36" s="454"/>
      <c r="K36" s="455">
        <v>120</v>
      </c>
      <c r="L36" s="456"/>
      <c r="M36" s="60" t="s">
        <v>79</v>
      </c>
      <c r="N36" s="457">
        <f t="shared" si="2"/>
        <v>816</v>
      </c>
      <c r="O36" s="458"/>
      <c r="P36" s="60" t="s">
        <v>79</v>
      </c>
      <c r="Q36" s="51"/>
      <c r="R36" s="462" t="s">
        <v>82</v>
      </c>
      <c r="S36" s="463"/>
      <c r="T36" s="463"/>
      <c r="U36" s="463"/>
      <c r="V36" s="463"/>
      <c r="W36" s="463"/>
      <c r="X36" s="460">
        <v>19000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17000</v>
      </c>
      <c r="AO36" s="449"/>
      <c r="AP36" s="61" t="s">
        <v>79</v>
      </c>
      <c r="AQ36" s="450"/>
      <c r="AR36" s="451"/>
      <c r="AS36" s="451"/>
      <c r="AT36" s="451"/>
      <c r="AU36" s="452"/>
    </row>
    <row r="37" spans="1:47" ht="15.75" customHeight="1">
      <c r="A37" s="262" t="s">
        <v>83</v>
      </c>
      <c r="B37" s="58"/>
      <c r="C37" s="58"/>
      <c r="D37" s="58"/>
      <c r="E37" s="58"/>
      <c r="F37" s="58"/>
      <c r="G37" s="59"/>
      <c r="H37" s="453">
        <f>SUM(AD9:AE30)</f>
        <v>4.1666666666666666E-3</v>
      </c>
      <c r="I37" s="454"/>
      <c r="J37" s="454"/>
      <c r="K37" s="455">
        <v>89</v>
      </c>
      <c r="L37" s="456"/>
      <c r="M37" s="60" t="s">
        <v>79</v>
      </c>
      <c r="N37" s="457">
        <f t="shared" si="2"/>
        <v>8.9</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62" t="s">
        <v>85</v>
      </c>
      <c r="B38" s="58"/>
      <c r="C38" s="58"/>
      <c r="D38" s="58"/>
      <c r="E38" s="58"/>
      <c r="F38" s="58"/>
      <c r="G38" s="59"/>
      <c r="H38" s="453">
        <f>SUM(AF9:AG30)</f>
        <v>0.15</v>
      </c>
      <c r="I38" s="454"/>
      <c r="J38" s="454"/>
      <c r="K38" s="455">
        <v>89</v>
      </c>
      <c r="L38" s="456"/>
      <c r="M38" s="60" t="s">
        <v>79</v>
      </c>
      <c r="N38" s="457">
        <f t="shared" si="2"/>
        <v>320.39999999999998</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62"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62"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62" t="s">
        <v>92</v>
      </c>
      <c r="B41" s="58"/>
      <c r="C41" s="58"/>
      <c r="D41" s="58"/>
      <c r="E41" s="58"/>
      <c r="F41" s="58"/>
      <c r="G41" s="59"/>
      <c r="H41" s="453">
        <f>SUM(AL9:AM30)</f>
        <v>0.5625</v>
      </c>
      <c r="I41" s="454"/>
      <c r="J41" s="454"/>
      <c r="K41" s="455">
        <v>8</v>
      </c>
      <c r="L41" s="456"/>
      <c r="M41" s="60" t="s">
        <v>79</v>
      </c>
      <c r="N41" s="457">
        <f t="shared" si="2"/>
        <v>108</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62"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1253.3</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44063</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44063</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318</v>
      </c>
      <c r="AN68" s="569"/>
      <c r="AO68" s="569"/>
      <c r="AP68" s="570"/>
      <c r="AQ68" s="563"/>
      <c r="AR68" s="564"/>
      <c r="AS68" s="564"/>
      <c r="AT68" s="564"/>
      <c r="AU68" s="118" t="s">
        <v>323</v>
      </c>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319</v>
      </c>
      <c r="AH69" s="303"/>
      <c r="AI69" s="303"/>
      <c r="AJ69" s="303"/>
      <c r="AK69" s="303"/>
      <c r="AL69" s="304"/>
      <c r="AM69" s="302" t="s">
        <v>172</v>
      </c>
      <c r="AN69" s="303"/>
      <c r="AO69" s="303"/>
      <c r="AP69" s="582"/>
      <c r="AQ69" s="304"/>
      <c r="AR69" s="580"/>
      <c r="AS69" s="580"/>
      <c r="AT69" s="580"/>
      <c r="AU69" s="118" t="s">
        <v>323</v>
      </c>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322</v>
      </c>
      <c r="AN70" s="303"/>
      <c r="AO70" s="303"/>
      <c r="AP70" s="582"/>
      <c r="AQ70" s="304"/>
      <c r="AR70" s="580"/>
      <c r="AS70" s="580"/>
      <c r="AT70" s="580"/>
      <c r="AU70" s="118" t="s">
        <v>323</v>
      </c>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59" t="s">
        <v>141</v>
      </c>
      <c r="AH71" s="260"/>
      <c r="AI71" s="260"/>
      <c r="AJ71" s="260"/>
      <c r="AK71" s="260"/>
      <c r="AL71" s="258"/>
      <c r="AM71" s="259" t="s">
        <v>142</v>
      </c>
      <c r="AN71" s="260"/>
      <c r="AO71" s="260"/>
      <c r="AP71" s="261"/>
      <c r="AQ71" s="304"/>
      <c r="AR71" s="580"/>
      <c r="AS71" s="580"/>
      <c r="AT71" s="580"/>
      <c r="AU71" s="118" t="s">
        <v>323</v>
      </c>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59" t="s">
        <v>147</v>
      </c>
      <c r="AH72" s="260"/>
      <c r="AI72" s="260"/>
      <c r="AJ72" s="260"/>
      <c r="AK72" s="260"/>
      <c r="AL72" s="258"/>
      <c r="AM72" s="259" t="s">
        <v>145</v>
      </c>
      <c r="AN72" s="260"/>
      <c r="AO72" s="260"/>
      <c r="AP72" s="261"/>
      <c r="AQ72" s="304"/>
      <c r="AR72" s="580"/>
      <c r="AS72" s="580"/>
      <c r="AT72" s="580"/>
      <c r="AU72" s="118" t="s">
        <v>323</v>
      </c>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59" t="s">
        <v>181</v>
      </c>
      <c r="AH73" s="260"/>
      <c r="AI73" s="260"/>
      <c r="AJ73" s="260"/>
      <c r="AK73" s="260"/>
      <c r="AL73" s="258"/>
      <c r="AM73" s="259" t="s">
        <v>148</v>
      </c>
      <c r="AN73" s="260"/>
      <c r="AO73" s="260"/>
      <c r="AP73" s="261"/>
      <c r="AQ73" s="304"/>
      <c r="AR73" s="580"/>
      <c r="AS73" s="580"/>
      <c r="AT73" s="580"/>
      <c r="AU73" s="118" t="s">
        <v>323</v>
      </c>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59" t="s">
        <v>321</v>
      </c>
      <c r="AH74" s="260"/>
      <c r="AI74" s="260"/>
      <c r="AJ74" s="260"/>
      <c r="AK74" s="260"/>
      <c r="AL74" s="258"/>
      <c r="AM74" s="259" t="s">
        <v>151</v>
      </c>
      <c r="AN74" s="260"/>
      <c r="AO74" s="260"/>
      <c r="AP74" s="261"/>
      <c r="AQ74" s="304"/>
      <c r="AR74" s="580"/>
      <c r="AS74" s="580"/>
      <c r="AT74" s="580"/>
      <c r="AU74" s="118" t="s">
        <v>323</v>
      </c>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59" t="s">
        <v>153</v>
      </c>
      <c r="AH75" s="260"/>
      <c r="AI75" s="260"/>
      <c r="AJ75" s="260"/>
      <c r="AK75" s="260"/>
      <c r="AL75" s="258"/>
      <c r="AM75" s="259" t="s">
        <v>154</v>
      </c>
      <c r="AN75" s="260"/>
      <c r="AO75" s="260"/>
      <c r="AP75" s="261"/>
      <c r="AQ75" s="304"/>
      <c r="AR75" s="580"/>
      <c r="AS75" s="580"/>
      <c r="AT75" s="580"/>
      <c r="AU75" s="118" t="s">
        <v>323</v>
      </c>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59" t="s">
        <v>156</v>
      </c>
      <c r="AH76" s="260"/>
      <c r="AI76" s="260"/>
      <c r="AJ76" s="260"/>
      <c r="AK76" s="260"/>
      <c r="AL76" s="258"/>
      <c r="AM76" s="259" t="s">
        <v>154</v>
      </c>
      <c r="AN76" s="260"/>
      <c r="AO76" s="260"/>
      <c r="AP76" s="261"/>
      <c r="AQ76" s="304"/>
      <c r="AR76" s="580"/>
      <c r="AS76" s="580"/>
      <c r="AT76" s="580"/>
      <c r="AU76" s="118" t="s">
        <v>323</v>
      </c>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59" t="s">
        <v>320</v>
      </c>
      <c r="AH77" s="260"/>
      <c r="AI77" s="260"/>
      <c r="AJ77" s="260"/>
      <c r="AK77" s="260"/>
      <c r="AL77" s="258"/>
      <c r="AM77" s="259" t="s">
        <v>159</v>
      </c>
      <c r="AN77" s="260"/>
      <c r="AO77" s="260"/>
      <c r="AP77" s="261"/>
      <c r="AQ77" s="304"/>
      <c r="AR77" s="580"/>
      <c r="AS77" s="580"/>
      <c r="AT77" s="580"/>
      <c r="AU77" s="118" t="s">
        <v>323</v>
      </c>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0" zoomScaleNormal="8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44064</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70" t="s">
        <v>16</v>
      </c>
      <c r="L8" s="271"/>
      <c r="M8" s="271"/>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9</v>
      </c>
      <c r="P9" s="318"/>
      <c r="Q9" s="21" t="s">
        <v>31</v>
      </c>
      <c r="R9" s="318">
        <v>10</v>
      </c>
      <c r="S9" s="318"/>
      <c r="T9" s="22" t="s">
        <v>32</v>
      </c>
      <c r="U9" s="23"/>
      <c r="V9" s="319"/>
      <c r="W9" s="320"/>
      <c r="X9" s="321"/>
      <c r="Y9" s="322"/>
      <c r="Z9" s="319"/>
      <c r="AA9" s="320"/>
      <c r="AB9" s="321"/>
      <c r="AC9" s="320"/>
      <c r="AD9" s="321"/>
      <c r="AE9" s="320"/>
      <c r="AF9" s="321"/>
      <c r="AG9" s="320"/>
      <c r="AH9" s="321"/>
      <c r="AI9" s="320"/>
      <c r="AJ9" s="321"/>
      <c r="AK9" s="320"/>
      <c r="AL9" s="321"/>
      <c r="AM9" s="322"/>
      <c r="AN9" s="323"/>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c r="W10" s="327"/>
      <c r="X10" s="328"/>
      <c r="Y10" s="329"/>
      <c r="Z10" s="326"/>
      <c r="AA10" s="327"/>
      <c r="AB10" s="328"/>
      <c r="AC10" s="327"/>
      <c r="AD10" s="328"/>
      <c r="AE10" s="327"/>
      <c r="AF10" s="328"/>
      <c r="AG10" s="327"/>
      <c r="AH10" s="328"/>
      <c r="AI10" s="327"/>
      <c r="AJ10" s="328"/>
      <c r="AK10" s="327"/>
      <c r="AL10" s="328"/>
      <c r="AM10" s="329"/>
      <c r="AN10" s="330"/>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c r="W11" s="327"/>
      <c r="X11" s="328"/>
      <c r="Y11" s="329"/>
      <c r="Z11" s="326"/>
      <c r="AA11" s="327"/>
      <c r="AB11" s="328"/>
      <c r="AC11" s="327"/>
      <c r="AD11" s="328"/>
      <c r="AE11" s="327"/>
      <c r="AF11" s="328"/>
      <c r="AG11" s="327"/>
      <c r="AH11" s="328"/>
      <c r="AI11" s="327"/>
      <c r="AJ11" s="328"/>
      <c r="AK11" s="327"/>
      <c r="AL11" s="328"/>
      <c r="AM11" s="329"/>
      <c r="AN11" s="323"/>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c r="W12" s="327"/>
      <c r="X12" s="328"/>
      <c r="Y12" s="329"/>
      <c r="Z12" s="326"/>
      <c r="AA12" s="327"/>
      <c r="AB12" s="328"/>
      <c r="AC12" s="327"/>
      <c r="AD12" s="328"/>
      <c r="AE12" s="327"/>
      <c r="AF12" s="328"/>
      <c r="AG12" s="327"/>
      <c r="AH12" s="328"/>
      <c r="AI12" s="327"/>
      <c r="AJ12" s="328"/>
      <c r="AK12" s="327"/>
      <c r="AL12" s="328"/>
      <c r="AM12" s="329"/>
      <c r="AN12" s="330"/>
      <c r="AO12" s="331"/>
      <c r="AP12" s="331"/>
      <c r="AQ12" s="331"/>
      <c r="AR12" s="331"/>
      <c r="AS12" s="331"/>
      <c r="AT12" s="331"/>
      <c r="AU12" s="332"/>
    </row>
    <row r="13" spans="1:47" ht="15.75" customHeight="1" thickTop="1" thickBot="1">
      <c r="A13" s="340" t="s">
        <v>39</v>
      </c>
      <c r="B13" s="341"/>
      <c r="C13" s="341"/>
      <c r="D13" s="341"/>
      <c r="E13" s="342" t="s">
        <v>352</v>
      </c>
      <c r="F13" s="343"/>
      <c r="G13" s="343"/>
      <c r="H13" s="344"/>
      <c r="I13" s="345" t="s">
        <v>340</v>
      </c>
      <c r="J13" s="346"/>
      <c r="K13" s="346"/>
      <c r="L13" s="347"/>
      <c r="M13" s="345" t="s">
        <v>298</v>
      </c>
      <c r="N13" s="346"/>
      <c r="O13" s="346"/>
      <c r="P13" s="347"/>
      <c r="Q13" s="345" t="s">
        <v>356</v>
      </c>
      <c r="R13" s="346"/>
      <c r="S13" s="346"/>
      <c r="T13" s="347"/>
      <c r="U13" s="28"/>
      <c r="V13" s="326"/>
      <c r="W13" s="327"/>
      <c r="X13" s="328"/>
      <c r="Y13" s="329"/>
      <c r="Z13" s="326"/>
      <c r="AA13" s="327"/>
      <c r="AB13" s="328"/>
      <c r="AC13" s="327"/>
      <c r="AD13" s="328"/>
      <c r="AE13" s="327"/>
      <c r="AF13" s="328"/>
      <c r="AG13" s="327"/>
      <c r="AH13" s="328"/>
      <c r="AI13" s="327"/>
      <c r="AJ13" s="328"/>
      <c r="AK13" s="327"/>
      <c r="AL13" s="328"/>
      <c r="AM13" s="329"/>
      <c r="AN13" s="323"/>
      <c r="AO13" s="324"/>
      <c r="AP13" s="324"/>
      <c r="AQ13" s="324"/>
      <c r="AR13" s="324"/>
      <c r="AS13" s="324"/>
      <c r="AT13" s="324"/>
      <c r="AU13" s="325"/>
    </row>
    <row r="14" spans="1:47" ht="15.75" customHeight="1" thickTop="1" thickBot="1">
      <c r="A14" s="354" t="s">
        <v>40</v>
      </c>
      <c r="B14" s="355"/>
      <c r="C14" s="355"/>
      <c r="D14" s="355"/>
      <c r="E14" s="356" t="s">
        <v>349</v>
      </c>
      <c r="F14" s="357"/>
      <c r="G14" s="357"/>
      <c r="H14" s="358"/>
      <c r="I14" s="356" t="s">
        <v>350</v>
      </c>
      <c r="J14" s="357"/>
      <c r="K14" s="357"/>
      <c r="L14" s="358"/>
      <c r="M14" s="356" t="s">
        <v>351</v>
      </c>
      <c r="N14" s="357"/>
      <c r="O14" s="357"/>
      <c r="P14" s="358"/>
      <c r="Q14" s="356" t="s">
        <v>346</v>
      </c>
      <c r="R14" s="357"/>
      <c r="S14" s="357"/>
      <c r="T14" s="358"/>
      <c r="U14" s="28"/>
      <c r="V14" s="326"/>
      <c r="W14" s="327"/>
      <c r="X14" s="328"/>
      <c r="Y14" s="329"/>
      <c r="Z14" s="326"/>
      <c r="AA14" s="327"/>
      <c r="AB14" s="328"/>
      <c r="AC14" s="327"/>
      <c r="AD14" s="328"/>
      <c r="AE14" s="327"/>
      <c r="AF14" s="328"/>
      <c r="AG14" s="327"/>
      <c r="AH14" s="328"/>
      <c r="AI14" s="327"/>
      <c r="AJ14" s="328"/>
      <c r="AK14" s="327"/>
      <c r="AL14" s="328"/>
      <c r="AM14" s="329"/>
      <c r="AN14" s="323"/>
      <c r="AO14" s="324"/>
      <c r="AP14" s="324"/>
      <c r="AQ14" s="324"/>
      <c r="AR14" s="324"/>
      <c r="AS14" s="324"/>
      <c r="AT14" s="324"/>
      <c r="AU14" s="325"/>
    </row>
    <row r="15" spans="1:47" ht="15.75" customHeight="1" thickTop="1" thickBot="1">
      <c r="A15" s="348" t="s">
        <v>41</v>
      </c>
      <c r="B15" s="349"/>
      <c r="C15" s="349"/>
      <c r="D15" s="349"/>
      <c r="E15" s="350" t="s">
        <v>336</v>
      </c>
      <c r="F15" s="351"/>
      <c r="G15" s="351"/>
      <c r="H15" s="352"/>
      <c r="I15" s="350" t="s">
        <v>336</v>
      </c>
      <c r="J15" s="314"/>
      <c r="K15" s="314"/>
      <c r="L15" s="316"/>
      <c r="M15" s="350" t="s">
        <v>337</v>
      </c>
      <c r="N15" s="314"/>
      <c r="O15" s="314"/>
      <c r="P15" s="316"/>
      <c r="Q15" s="350" t="s">
        <v>347</v>
      </c>
      <c r="R15" s="314"/>
      <c r="S15" s="314"/>
      <c r="T15" s="316"/>
      <c r="U15" s="28"/>
      <c r="V15" s="326"/>
      <c r="W15" s="327"/>
      <c r="X15" s="328"/>
      <c r="Y15" s="329"/>
      <c r="Z15" s="326"/>
      <c r="AA15" s="327"/>
      <c r="AB15" s="328"/>
      <c r="AC15" s="327"/>
      <c r="AD15" s="328"/>
      <c r="AE15" s="327"/>
      <c r="AF15" s="328"/>
      <c r="AG15" s="327"/>
      <c r="AH15" s="328"/>
      <c r="AI15" s="327"/>
      <c r="AJ15" s="328"/>
      <c r="AK15" s="327"/>
      <c r="AL15" s="328"/>
      <c r="AM15" s="329"/>
      <c r="AN15" s="323"/>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c r="W16" s="327"/>
      <c r="X16" s="328"/>
      <c r="Y16" s="329"/>
      <c r="Z16" s="326"/>
      <c r="AA16" s="327"/>
      <c r="AB16" s="328"/>
      <c r="AC16" s="327"/>
      <c r="AD16" s="328"/>
      <c r="AE16" s="327"/>
      <c r="AF16" s="328"/>
      <c r="AG16" s="327"/>
      <c r="AH16" s="328"/>
      <c r="AI16" s="327"/>
      <c r="AJ16" s="328"/>
      <c r="AK16" s="327"/>
      <c r="AL16" s="328"/>
      <c r="AM16" s="329"/>
      <c r="AN16" s="323"/>
      <c r="AO16" s="324"/>
      <c r="AP16" s="324"/>
      <c r="AQ16" s="324"/>
      <c r="AR16" s="324"/>
      <c r="AS16" s="324"/>
      <c r="AT16" s="324"/>
      <c r="AU16" s="32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23"/>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23"/>
      <c r="AO19" s="324"/>
      <c r="AP19" s="324"/>
      <c r="AQ19" s="324"/>
      <c r="AR19" s="324"/>
      <c r="AS19" s="324"/>
      <c r="AT19" s="324"/>
      <c r="AU19" s="325"/>
    </row>
    <row r="20" spans="1:47" ht="15.75" customHeight="1" thickTop="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23"/>
      <c r="AO20" s="324"/>
      <c r="AP20" s="324"/>
      <c r="AQ20" s="324"/>
      <c r="AR20" s="324"/>
      <c r="AS20" s="324"/>
      <c r="AT20" s="324"/>
      <c r="AU20" s="325"/>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0</v>
      </c>
      <c r="AE31" s="425"/>
      <c r="AF31" s="425">
        <f>SUM(AF9:AG30)</f>
        <v>0</v>
      </c>
      <c r="AG31" s="425"/>
      <c r="AH31" s="425">
        <f>SUM(AH9:AI30)</f>
        <v>0</v>
      </c>
      <c r="AI31" s="425"/>
      <c r="AJ31" s="425">
        <f>SUM(AJ9:AK30)</f>
        <v>0</v>
      </c>
      <c r="AK31" s="425"/>
      <c r="AL31" s="439">
        <f>SUM(AL9:AM30)</f>
        <v>0</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8048</v>
      </c>
      <c r="Y35" s="436"/>
      <c r="Z35" s="436"/>
      <c r="AA35" s="56" t="s">
        <v>79</v>
      </c>
      <c r="AB35" s="437">
        <v>1250</v>
      </c>
      <c r="AC35" s="438"/>
      <c r="AD35" s="438"/>
      <c r="AE35" s="57" t="s">
        <v>79</v>
      </c>
      <c r="AF35" s="437">
        <v>0</v>
      </c>
      <c r="AG35" s="438"/>
      <c r="AH35" s="438"/>
      <c r="AI35" s="56" t="s">
        <v>79</v>
      </c>
      <c r="AJ35" s="437">
        <v>0</v>
      </c>
      <c r="AK35" s="438"/>
      <c r="AL35" s="438"/>
      <c r="AM35" s="56" t="s">
        <v>79</v>
      </c>
      <c r="AN35" s="441">
        <f>(X35+AF35)-(AB35+AJ35)</f>
        <v>6798</v>
      </c>
      <c r="AO35" s="442"/>
      <c r="AP35" s="56" t="s">
        <v>79</v>
      </c>
      <c r="AQ35" s="443"/>
      <c r="AR35" s="444"/>
      <c r="AS35" s="444"/>
      <c r="AT35" s="444"/>
      <c r="AU35" s="445"/>
    </row>
    <row r="36" spans="1:47" ht="15.75" customHeight="1">
      <c r="A36" s="269"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17000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15000</v>
      </c>
      <c r="AO36" s="449"/>
      <c r="AP36" s="61" t="s">
        <v>79</v>
      </c>
      <c r="AQ36" s="450"/>
      <c r="AR36" s="451"/>
      <c r="AS36" s="451"/>
      <c r="AT36" s="451"/>
      <c r="AU36" s="452"/>
    </row>
    <row r="37" spans="1:47" ht="15.75" customHeight="1">
      <c r="A37" s="269" t="s">
        <v>83</v>
      </c>
      <c r="B37" s="58"/>
      <c r="C37" s="58"/>
      <c r="D37" s="58"/>
      <c r="E37" s="58"/>
      <c r="F37" s="58"/>
      <c r="G37" s="59"/>
      <c r="H37" s="453">
        <f>SUM(AD9:AE30)</f>
        <v>0</v>
      </c>
      <c r="I37" s="454"/>
      <c r="J37" s="454"/>
      <c r="K37" s="455">
        <v>89</v>
      </c>
      <c r="L37" s="456"/>
      <c r="M37" s="60" t="s">
        <v>79</v>
      </c>
      <c r="N37" s="457">
        <f t="shared" si="2"/>
        <v>0</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69" t="s">
        <v>85</v>
      </c>
      <c r="B38" s="58"/>
      <c r="C38" s="58"/>
      <c r="D38" s="58"/>
      <c r="E38" s="58"/>
      <c r="F38" s="58"/>
      <c r="G38" s="59"/>
      <c r="H38" s="453">
        <f>SUM(AF9:AG30)</f>
        <v>0</v>
      </c>
      <c r="I38" s="454"/>
      <c r="J38" s="454"/>
      <c r="K38" s="455">
        <v>89</v>
      </c>
      <c r="L38" s="456"/>
      <c r="M38" s="60" t="s">
        <v>79</v>
      </c>
      <c r="N38" s="457">
        <f t="shared" si="2"/>
        <v>0</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69"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69"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69" t="s">
        <v>92</v>
      </c>
      <c r="B41" s="58"/>
      <c r="C41" s="58"/>
      <c r="D41" s="58"/>
      <c r="E41" s="58"/>
      <c r="F41" s="58"/>
      <c r="G41" s="59"/>
      <c r="H41" s="453">
        <f>SUM(AL9:AM30)</f>
        <v>0</v>
      </c>
      <c r="I41" s="454"/>
      <c r="J41" s="454"/>
      <c r="K41" s="455">
        <v>8</v>
      </c>
      <c r="L41" s="456"/>
      <c r="M41" s="60" t="s">
        <v>79</v>
      </c>
      <c r="N41" s="457">
        <f t="shared" si="2"/>
        <v>0</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69"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0</v>
      </c>
      <c r="I44" s="480"/>
      <c r="J44" s="480"/>
      <c r="K44" s="481"/>
      <c r="L44" s="482"/>
      <c r="M44" s="73"/>
      <c r="N44" s="483">
        <f>SUM(N35:O41)</f>
        <v>0</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44064</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44064</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318</v>
      </c>
      <c r="AN68" s="569"/>
      <c r="AO68" s="569"/>
      <c r="AP68" s="570"/>
      <c r="AQ68" s="563"/>
      <c r="AR68" s="564"/>
      <c r="AS68" s="564"/>
      <c r="AT68" s="564"/>
      <c r="AU68" s="118" t="s">
        <v>323</v>
      </c>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319</v>
      </c>
      <c r="AH69" s="303"/>
      <c r="AI69" s="303"/>
      <c r="AJ69" s="303"/>
      <c r="AK69" s="303"/>
      <c r="AL69" s="304"/>
      <c r="AM69" s="302" t="s">
        <v>172</v>
      </c>
      <c r="AN69" s="303"/>
      <c r="AO69" s="303"/>
      <c r="AP69" s="582"/>
      <c r="AQ69" s="304"/>
      <c r="AR69" s="580"/>
      <c r="AS69" s="580"/>
      <c r="AT69" s="580"/>
      <c r="AU69" s="118" t="s">
        <v>323</v>
      </c>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322</v>
      </c>
      <c r="AN70" s="303"/>
      <c r="AO70" s="303"/>
      <c r="AP70" s="582"/>
      <c r="AQ70" s="304"/>
      <c r="AR70" s="580"/>
      <c r="AS70" s="580"/>
      <c r="AT70" s="580"/>
      <c r="AU70" s="118" t="s">
        <v>323</v>
      </c>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66" t="s">
        <v>141</v>
      </c>
      <c r="AH71" s="267"/>
      <c r="AI71" s="267"/>
      <c r="AJ71" s="267"/>
      <c r="AK71" s="267"/>
      <c r="AL71" s="265"/>
      <c r="AM71" s="266" t="s">
        <v>142</v>
      </c>
      <c r="AN71" s="267"/>
      <c r="AO71" s="267"/>
      <c r="AP71" s="268"/>
      <c r="AQ71" s="304"/>
      <c r="AR71" s="580"/>
      <c r="AS71" s="580"/>
      <c r="AT71" s="580"/>
      <c r="AU71" s="118" t="s">
        <v>323</v>
      </c>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66" t="s">
        <v>147</v>
      </c>
      <c r="AH72" s="267"/>
      <c r="AI72" s="267"/>
      <c r="AJ72" s="267"/>
      <c r="AK72" s="267"/>
      <c r="AL72" s="265"/>
      <c r="AM72" s="266" t="s">
        <v>145</v>
      </c>
      <c r="AN72" s="267"/>
      <c r="AO72" s="267"/>
      <c r="AP72" s="268"/>
      <c r="AQ72" s="304"/>
      <c r="AR72" s="580"/>
      <c r="AS72" s="580"/>
      <c r="AT72" s="580"/>
      <c r="AU72" s="118" t="s">
        <v>323</v>
      </c>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66" t="s">
        <v>181</v>
      </c>
      <c r="AH73" s="267"/>
      <c r="AI73" s="267"/>
      <c r="AJ73" s="267"/>
      <c r="AK73" s="267"/>
      <c r="AL73" s="265"/>
      <c r="AM73" s="266" t="s">
        <v>148</v>
      </c>
      <c r="AN73" s="267"/>
      <c r="AO73" s="267"/>
      <c r="AP73" s="268"/>
      <c r="AQ73" s="304"/>
      <c r="AR73" s="580"/>
      <c r="AS73" s="580"/>
      <c r="AT73" s="580"/>
      <c r="AU73" s="118" t="s">
        <v>323</v>
      </c>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66" t="s">
        <v>321</v>
      </c>
      <c r="AH74" s="267"/>
      <c r="AI74" s="267"/>
      <c r="AJ74" s="267"/>
      <c r="AK74" s="267"/>
      <c r="AL74" s="265"/>
      <c r="AM74" s="266" t="s">
        <v>151</v>
      </c>
      <c r="AN74" s="267"/>
      <c r="AO74" s="267"/>
      <c r="AP74" s="268"/>
      <c r="AQ74" s="304"/>
      <c r="AR74" s="580"/>
      <c r="AS74" s="580"/>
      <c r="AT74" s="580"/>
      <c r="AU74" s="118" t="s">
        <v>323</v>
      </c>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66" t="s">
        <v>153</v>
      </c>
      <c r="AH75" s="267"/>
      <c r="AI75" s="267"/>
      <c r="AJ75" s="267"/>
      <c r="AK75" s="267"/>
      <c r="AL75" s="265"/>
      <c r="AM75" s="266" t="s">
        <v>154</v>
      </c>
      <c r="AN75" s="267"/>
      <c r="AO75" s="267"/>
      <c r="AP75" s="268"/>
      <c r="AQ75" s="304"/>
      <c r="AR75" s="580"/>
      <c r="AS75" s="580"/>
      <c r="AT75" s="580"/>
      <c r="AU75" s="118" t="s">
        <v>323</v>
      </c>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66" t="s">
        <v>156</v>
      </c>
      <c r="AH76" s="267"/>
      <c r="AI76" s="267"/>
      <c r="AJ76" s="267"/>
      <c r="AK76" s="267"/>
      <c r="AL76" s="265"/>
      <c r="AM76" s="266" t="s">
        <v>154</v>
      </c>
      <c r="AN76" s="267"/>
      <c r="AO76" s="267"/>
      <c r="AP76" s="268"/>
      <c r="AQ76" s="304"/>
      <c r="AR76" s="580"/>
      <c r="AS76" s="580"/>
      <c r="AT76" s="580"/>
      <c r="AU76" s="118" t="s">
        <v>323</v>
      </c>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66" t="s">
        <v>320</v>
      </c>
      <c r="AH77" s="267"/>
      <c r="AI77" s="267"/>
      <c r="AJ77" s="267"/>
      <c r="AK77" s="267"/>
      <c r="AL77" s="265"/>
      <c r="AM77" s="266" t="s">
        <v>159</v>
      </c>
      <c r="AN77" s="267"/>
      <c r="AO77" s="267"/>
      <c r="AP77" s="268"/>
      <c r="AQ77" s="304"/>
      <c r="AR77" s="580"/>
      <c r="AS77" s="580"/>
      <c r="AT77" s="580"/>
      <c r="AU77" s="118" t="s">
        <v>323</v>
      </c>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17 AGUSTUS 2020 (4)</vt:lpstr>
      <vt:lpstr>18 AGUSTUS 2020 (5)</vt:lpstr>
      <vt:lpstr>19 AGUSTUS 2020 (6)</vt:lpstr>
      <vt:lpstr>20 AGUSTUS 2020 (7)</vt:lpstr>
      <vt:lpstr>21 AGUSTUS 2020 (8)</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(4)'!Print_Area</vt:lpstr>
      <vt:lpstr>'18 AGUSTUS 2020 (5)'!Print_Area</vt:lpstr>
      <vt:lpstr>'19 AGUSTUS 2020 (6)'!Print_Area</vt:lpstr>
      <vt:lpstr>'20 AGUSTUS 2020 (7)'!Print_Area</vt:lpstr>
      <vt:lpstr>'21 AGUSTUS 2020 (8)'!Print_Area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2020-08-20T15:22:01Z</cp:lastPrinted>
  <dcterms:created xsi:type="dcterms:W3CDTF">2020-06-01T11:51:14Z</dcterms:created>
  <dcterms:modified xsi:type="dcterms:W3CDTF">2020-08-20T15:23:18Z</dcterms:modified>
</cp:coreProperties>
</file>