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0" windowWidth="20490" windowHeight="9030" firstSheet="18" activeTab="20"/>
  </bookViews>
  <sheets>
    <sheet name="01 MARCH 2020" sheetId="113" r:id="rId1"/>
    <sheet name="02 MARCH 2020" sheetId="114" r:id="rId2"/>
    <sheet name="03 MARCH 2020" sheetId="115" r:id="rId3"/>
    <sheet name="04 MARCH 2020" sheetId="116" r:id="rId4"/>
    <sheet name="05 MARCH 2020" sheetId="117" r:id="rId5"/>
    <sheet name="06 MARCH 2020" sheetId="118" r:id="rId6"/>
    <sheet name="07 MARCH 2020" sheetId="119" r:id="rId7"/>
    <sheet name="08 MARCH 2020" sheetId="120" r:id="rId8"/>
    <sheet name="09 MARCH 2020" sheetId="121" r:id="rId9"/>
    <sheet name="10 MARCH 2020" sheetId="122" r:id="rId10"/>
    <sheet name="11 MARCH 2020" sheetId="123" r:id="rId11"/>
    <sheet name="12 MARCH 2020" sheetId="124" r:id="rId12"/>
    <sheet name="13 MARCH 2020" sheetId="126" r:id="rId13"/>
    <sheet name="14 MARCH 2020" sheetId="127" r:id="rId14"/>
    <sheet name="15 MARCH 2020" sheetId="131" r:id="rId15"/>
    <sheet name="16 MARCH 2020" sheetId="132" r:id="rId16"/>
    <sheet name="17 MARCH 2020" sheetId="133" r:id="rId17"/>
    <sheet name="18 MARCH 2020" sheetId="134" r:id="rId18"/>
    <sheet name="19 MARCH 2020" sheetId="135" r:id="rId19"/>
    <sheet name="20 MARCH 2020" sheetId="136" r:id="rId20"/>
    <sheet name="Sheet4" sheetId="98" r:id="rId21"/>
    <sheet name="Sheet5" sheetId="87" r:id="rId22"/>
    <sheet name="Sheet3" sheetId="83" r:id="rId23"/>
    <sheet name="Sheet2" sheetId="47" r:id="rId24"/>
    <sheet name="Sheet1" sheetId="26" r:id="rId25"/>
  </sheets>
  <definedNames>
    <definedName name="_xlnm.Print_Area" localSheetId="0">'01 MARCH 2020'!$A$1:$AU$54</definedName>
    <definedName name="_xlnm.Print_Area" localSheetId="1">'02 MARCH 2020'!$A$1:$AU$54</definedName>
    <definedName name="_xlnm.Print_Area" localSheetId="2">'03 MARCH 2020'!$A$1:$AU$54</definedName>
    <definedName name="_xlnm.Print_Area" localSheetId="3">'04 MARCH 2020'!$A$1:$AU$54</definedName>
    <definedName name="_xlnm.Print_Area" localSheetId="4">'05 MARCH 2020'!$A$1:$AU$54</definedName>
    <definedName name="_xlnm.Print_Area" localSheetId="5">'06 MARCH 2020'!$A$1:$AU$54</definedName>
    <definedName name="_xlnm.Print_Area" localSheetId="6">'07 MARCH 2020'!$A$1:$AU$54</definedName>
    <definedName name="_xlnm.Print_Area" localSheetId="7">'08 MARCH 2020'!$A$1:$AU$54</definedName>
    <definedName name="_xlnm.Print_Area" localSheetId="8">'09 MARCH 2020'!$A$1:$AU$54</definedName>
    <definedName name="_xlnm.Print_Area" localSheetId="9">'10 MARCH 2020'!$A$1:$AU$54</definedName>
    <definedName name="_xlnm.Print_Area" localSheetId="10">'11 MARCH 2020'!$A$1:$AU$54</definedName>
    <definedName name="_xlnm.Print_Area" localSheetId="11">'12 MARCH 2020'!$A$1:$AU$54</definedName>
    <definedName name="_xlnm.Print_Area" localSheetId="12">'13 MARCH 2020'!$A$1:$AU$54</definedName>
    <definedName name="_xlnm.Print_Area" localSheetId="13">'14 MARCH 2020'!$A$1:$AU$54</definedName>
    <definedName name="_xlnm.Print_Area" localSheetId="14">'15 MARCH 2020'!$A$1:$AU$54</definedName>
    <definedName name="_xlnm.Print_Area" localSheetId="15">'16 MARCH 2020'!$A$1:$AU$54</definedName>
    <definedName name="_xlnm.Print_Area" localSheetId="16">'17 MARCH 2020'!$A$1:$AU$54</definedName>
    <definedName name="_xlnm.Print_Area" localSheetId="17">'18 MARCH 2020'!$A$1:$AU$54</definedName>
    <definedName name="_xlnm.Print_Area" localSheetId="18">'19 MARCH 2020'!$A$1:$AU$54</definedName>
    <definedName name="_xlnm.Print_Area" localSheetId="19">'20 MARCH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36" l="1"/>
  <c r="E60" i="136"/>
  <c r="AJ59" i="136"/>
  <c r="E59" i="136"/>
  <c r="AN43" i="136"/>
  <c r="AN42" i="136"/>
  <c r="AN41" i="136"/>
  <c r="H41" i="136"/>
  <c r="N41" i="136" s="1"/>
  <c r="AN40" i="136"/>
  <c r="H40" i="136"/>
  <c r="N40" i="136" s="1"/>
  <c r="AN39" i="136"/>
  <c r="N39" i="136"/>
  <c r="H39" i="136"/>
  <c r="AN38" i="136"/>
  <c r="H38" i="136"/>
  <c r="N38" i="136" s="1"/>
  <c r="AN37" i="136"/>
  <c r="H37" i="136"/>
  <c r="N37" i="136" s="1"/>
  <c r="AN36" i="136"/>
  <c r="H36" i="136"/>
  <c r="N36" i="136" s="1"/>
  <c r="AN35" i="136"/>
  <c r="N35" i="136"/>
  <c r="H35" i="136"/>
  <c r="AL31" i="136"/>
  <c r="AJ31" i="136"/>
  <c r="AH31" i="136"/>
  <c r="AF31" i="136"/>
  <c r="AD31" i="136"/>
  <c r="AB31" i="136"/>
  <c r="Z31" i="136"/>
  <c r="R31" i="136"/>
  <c r="R30" i="136"/>
  <c r="R29" i="136"/>
  <c r="R28" i="136"/>
  <c r="R27" i="136"/>
  <c r="R26" i="136"/>
  <c r="R24" i="136"/>
  <c r="R23" i="136"/>
  <c r="R22" i="136"/>
  <c r="R21" i="136"/>
  <c r="R20" i="136"/>
  <c r="R19" i="136"/>
  <c r="N44" i="136" l="1"/>
  <c r="H44" i="136"/>
  <c r="AJ60" i="135"/>
  <c r="E60" i="135"/>
  <c r="AJ59" i="135"/>
  <c r="E59" i="135"/>
  <c r="AN43" i="135"/>
  <c r="AN42" i="135"/>
  <c r="AN41" i="135"/>
  <c r="N41" i="135"/>
  <c r="H41" i="135"/>
  <c r="AN40" i="135"/>
  <c r="H40" i="135"/>
  <c r="N40" i="135" s="1"/>
  <c r="AN39" i="135"/>
  <c r="H39" i="135"/>
  <c r="N39" i="135" s="1"/>
  <c r="AN38" i="135"/>
  <c r="H38" i="135"/>
  <c r="N38" i="135" s="1"/>
  <c r="AN37" i="135"/>
  <c r="N37" i="135"/>
  <c r="H37" i="135"/>
  <c r="AN36" i="135"/>
  <c r="H36" i="135"/>
  <c r="H44" i="135" s="1"/>
  <c r="AN35" i="135"/>
  <c r="H35" i="135"/>
  <c r="N35" i="135" s="1"/>
  <c r="AL31" i="135"/>
  <c r="AJ31" i="135"/>
  <c r="AH31" i="135"/>
  <c r="AF31" i="135"/>
  <c r="AD31" i="135"/>
  <c r="AB31" i="135"/>
  <c r="Z31" i="135"/>
  <c r="R31" i="135"/>
  <c r="R30" i="135"/>
  <c r="R29" i="135"/>
  <c r="R28" i="135"/>
  <c r="R27" i="135"/>
  <c r="R26" i="135"/>
  <c r="R24" i="135"/>
  <c r="R23" i="135"/>
  <c r="R22" i="135"/>
  <c r="R21" i="135"/>
  <c r="R20" i="135"/>
  <c r="R19" i="135"/>
  <c r="N36" i="135" l="1"/>
  <c r="N44" i="135" s="1"/>
  <c r="AJ60" i="134"/>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N40" i="133"/>
  <c r="H40" i="133"/>
  <c r="AN39" i="133"/>
  <c r="H39" i="133"/>
  <c r="N39" i="133" s="1"/>
  <c r="AN38" i="133"/>
  <c r="H38" i="133"/>
  <c r="N38" i="133" s="1"/>
  <c r="AN37" i="133"/>
  <c r="H37" i="133"/>
  <c r="N37" i="133" s="1"/>
  <c r="AN36" i="133"/>
  <c r="N36" i="133"/>
  <c r="H36" i="133"/>
  <c r="AN35" i="133"/>
  <c r="H35" i="133"/>
  <c r="H44" i="133" s="1"/>
  <c r="AL31" i="133"/>
  <c r="AJ31" i="133"/>
  <c r="AH31" i="133"/>
  <c r="AF31" i="133"/>
  <c r="AD31" i="133"/>
  <c r="AB31" i="133"/>
  <c r="Z31" i="133"/>
  <c r="R31" i="133"/>
  <c r="R30" i="133"/>
  <c r="R29" i="133"/>
  <c r="R28" i="133"/>
  <c r="R27" i="133"/>
  <c r="R26" i="133"/>
  <c r="R24" i="133"/>
  <c r="R23" i="133"/>
  <c r="R22" i="133"/>
  <c r="R21" i="133"/>
  <c r="R20" i="133"/>
  <c r="R19" i="133"/>
  <c r="N35" i="133" l="1"/>
  <c r="N44" i="133" s="1"/>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H35" i="132"/>
  <c r="AL31" i="132"/>
  <c r="AJ31" i="132"/>
  <c r="AH31" i="132"/>
  <c r="AF31" i="132"/>
  <c r="AD31" i="132"/>
  <c r="AB31" i="132"/>
  <c r="Z31" i="132"/>
  <c r="R31" i="132"/>
  <c r="R30" i="132"/>
  <c r="R29" i="132"/>
  <c r="R28" i="132"/>
  <c r="R27" i="132"/>
  <c r="R26" i="132"/>
  <c r="R24" i="132"/>
  <c r="R23" i="132"/>
  <c r="R22" i="132"/>
  <c r="R21" i="132"/>
  <c r="R20" i="132"/>
  <c r="R19" i="132"/>
  <c r="N44" i="132" l="1"/>
  <c r="H44" i="132"/>
  <c r="AJ60" i="131"/>
  <c r="E60" i="131"/>
  <c r="AJ59" i="131"/>
  <c r="E59" i="131"/>
  <c r="AN43" i="131"/>
  <c r="AN42" i="131"/>
  <c r="AN41" i="131"/>
  <c r="N41" i="131"/>
  <c r="H41" i="131"/>
  <c r="AN40" i="131"/>
  <c r="H40" i="131"/>
  <c r="N40" i="131" s="1"/>
  <c r="AN39" i="131"/>
  <c r="H39" i="131"/>
  <c r="N39" i="131" s="1"/>
  <c r="AN38" i="131"/>
  <c r="H38" i="131"/>
  <c r="N38" i="131" s="1"/>
  <c r="AN37" i="131"/>
  <c r="N37" i="131"/>
  <c r="H37" i="13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27" l="1"/>
  <c r="E60" i="127"/>
  <c r="AJ59" i="127"/>
  <c r="E59" i="127"/>
  <c r="AN43" i="127"/>
  <c r="AN42" i="127"/>
  <c r="AN41" i="127"/>
  <c r="N41" i="127"/>
  <c r="H41" i="127"/>
  <c r="AN40" i="127"/>
  <c r="H40" i="127"/>
  <c r="N40" i="127" s="1"/>
  <c r="AN39" i="127"/>
  <c r="N39" i="127"/>
  <c r="H39" i="127"/>
  <c r="AN38" i="127"/>
  <c r="H38" i="127"/>
  <c r="N38" i="127" s="1"/>
  <c r="AN37" i="127"/>
  <c r="N37" i="127"/>
  <c r="H37" i="127"/>
  <c r="AN36" i="127"/>
  <c r="H36" i="127"/>
  <c r="N36" i="127" s="1"/>
  <c r="AN35" i="127"/>
  <c r="N35" i="127"/>
  <c r="H35" i="127"/>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H40" i="126"/>
  <c r="N40" i="126" s="1"/>
  <c r="AN39" i="126"/>
  <c r="N39" i="126"/>
  <c r="H39" i="126"/>
  <c r="AN38" i="126"/>
  <c r="H38" i="126"/>
  <c r="N38" i="126" s="1"/>
  <c r="AN37" i="126"/>
  <c r="H37" i="126"/>
  <c r="N37" i="126" s="1"/>
  <c r="AN36" i="126"/>
  <c r="H36" i="126"/>
  <c r="N36" i="126" s="1"/>
  <c r="AN35" i="126"/>
  <c r="N35" i="126"/>
  <c r="N44" i="126" s="1"/>
  <c r="H35" i="126"/>
  <c r="H44" i="126" s="1"/>
  <c r="AL31" i="126"/>
  <c r="AJ31" i="126"/>
  <c r="AH31" i="126"/>
  <c r="AF31" i="126"/>
  <c r="AD31" i="126"/>
  <c r="AB31" i="126"/>
  <c r="Z31" i="126"/>
  <c r="R31" i="126"/>
  <c r="R30" i="126"/>
  <c r="R29" i="126"/>
  <c r="R28" i="126"/>
  <c r="R27" i="126"/>
  <c r="R26" i="126"/>
  <c r="R24" i="126"/>
  <c r="R23" i="126"/>
  <c r="R22" i="126"/>
  <c r="R21" i="126"/>
  <c r="R20" i="126"/>
  <c r="R19" i="126"/>
  <c r="AJ60" i="124" l="1"/>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N35" i="124"/>
  <c r="H35" i="124"/>
  <c r="AL31" i="124"/>
  <c r="AJ31" i="124"/>
  <c r="AH31" i="124"/>
  <c r="AF31" i="124"/>
  <c r="AD31" i="124"/>
  <c r="AB31" i="124"/>
  <c r="Z31" i="124"/>
  <c r="R31" i="124"/>
  <c r="R30" i="124"/>
  <c r="R29" i="124"/>
  <c r="R28" i="124"/>
  <c r="R27" i="124"/>
  <c r="R26" i="124"/>
  <c r="R24" i="124"/>
  <c r="R23" i="124"/>
  <c r="R22" i="124"/>
  <c r="R21" i="124"/>
  <c r="R20" i="124"/>
  <c r="R19" i="124"/>
  <c r="N44" i="124" l="1"/>
  <c r="H44" i="124"/>
  <c r="AJ60" i="123"/>
  <c r="E60" i="123"/>
  <c r="AJ59" i="123"/>
  <c r="E59" i="123"/>
  <c r="AN43" i="123"/>
  <c r="AN42" i="123"/>
  <c r="AN41" i="123"/>
  <c r="H41" i="123"/>
  <c r="N41" i="123" s="1"/>
  <c r="AN40" i="123"/>
  <c r="N40" i="123"/>
  <c r="H40" i="123"/>
  <c r="AN39" i="123"/>
  <c r="H39" i="123"/>
  <c r="N39" i="123" s="1"/>
  <c r="AN38" i="123"/>
  <c r="H38" i="123"/>
  <c r="N38" i="123" s="1"/>
  <c r="AN37" i="123"/>
  <c r="H37" i="123"/>
  <c r="N37" i="123" s="1"/>
  <c r="AN36" i="123"/>
  <c r="N36" i="123"/>
  <c r="H36" i="123"/>
  <c r="AN35" i="123"/>
  <c r="H35" i="123"/>
  <c r="H44" i="123" s="1"/>
  <c r="AL31" i="123"/>
  <c r="AJ31" i="123"/>
  <c r="AH31" i="123"/>
  <c r="AF31" i="123"/>
  <c r="AD31" i="123"/>
  <c r="AB31" i="123"/>
  <c r="Z31" i="123"/>
  <c r="R31" i="123"/>
  <c r="R30" i="123"/>
  <c r="R29" i="123"/>
  <c r="R28" i="123"/>
  <c r="R27" i="123"/>
  <c r="R26" i="123"/>
  <c r="R24" i="123"/>
  <c r="R23" i="123"/>
  <c r="R22" i="123"/>
  <c r="R21" i="123"/>
  <c r="R20" i="123"/>
  <c r="R19" i="123"/>
  <c r="N35" i="123" l="1"/>
  <c r="N44" i="123" s="1"/>
  <c r="AJ60" i="122"/>
  <c r="E60" i="122"/>
  <c r="AJ59" i="122"/>
  <c r="E59" i="122"/>
  <c r="AN43" i="122"/>
  <c r="AN42" i="122"/>
  <c r="AN41" i="122"/>
  <c r="H41" i="122"/>
  <c r="N41" i="122" s="1"/>
  <c r="AN40" i="122"/>
  <c r="H40" i="122"/>
  <c r="N40" i="122" s="1"/>
  <c r="AN39" i="122"/>
  <c r="N39" i="122"/>
  <c r="H39" i="122"/>
  <c r="AN38" i="122"/>
  <c r="H38" i="122"/>
  <c r="N38" i="122" s="1"/>
  <c r="AN37" i="122"/>
  <c r="H37" i="122"/>
  <c r="N37" i="122" s="1"/>
  <c r="AN36" i="122"/>
  <c r="H36" i="122"/>
  <c r="N36" i="122" s="1"/>
  <c r="AN35" i="122"/>
  <c r="N35" i="122"/>
  <c r="N44" i="122" s="1"/>
  <c r="H35" i="122"/>
  <c r="AL31" i="122"/>
  <c r="AJ31" i="122"/>
  <c r="AH31" i="122"/>
  <c r="AF31" i="122"/>
  <c r="AD31" i="122"/>
  <c r="AB31" i="122"/>
  <c r="Z31" i="122"/>
  <c r="R31" i="122"/>
  <c r="R30" i="122"/>
  <c r="R29" i="122"/>
  <c r="R28" i="122"/>
  <c r="R27" i="122"/>
  <c r="R26" i="122"/>
  <c r="R24" i="122"/>
  <c r="R23" i="122"/>
  <c r="R22" i="122"/>
  <c r="R21" i="122"/>
  <c r="R20" i="122"/>
  <c r="R19" i="122"/>
  <c r="H44" i="122" l="1"/>
  <c r="AJ60" i="121"/>
  <c r="E60" i="121"/>
  <c r="AJ59" i="121"/>
  <c r="E59" i="121"/>
  <c r="AN43" i="121"/>
  <c r="AN42" i="121"/>
  <c r="AN41" i="121"/>
  <c r="N41" i="121"/>
  <c r="H41" i="121"/>
  <c r="AN40" i="121"/>
  <c r="H40" i="121"/>
  <c r="N40" i="121" s="1"/>
  <c r="AN39" i="121"/>
  <c r="H39" i="121"/>
  <c r="N39" i="121" s="1"/>
  <c r="AN38" i="121"/>
  <c r="H38" i="121"/>
  <c r="N38" i="121" s="1"/>
  <c r="AN37" i="121"/>
  <c r="N37" i="121"/>
  <c r="H37" i="121"/>
  <c r="AN36" i="121"/>
  <c r="H36" i="121"/>
  <c r="N36" i="121" s="1"/>
  <c r="AN35" i="121"/>
  <c r="H35" i="121"/>
  <c r="N35" i="121" s="1"/>
  <c r="AL31" i="121"/>
  <c r="AJ31" i="121"/>
  <c r="AH31" i="121"/>
  <c r="AF31" i="121"/>
  <c r="AD31" i="121"/>
  <c r="AB31" i="121"/>
  <c r="Z31" i="121"/>
  <c r="R31" i="121"/>
  <c r="R30" i="121"/>
  <c r="R29" i="121"/>
  <c r="R28" i="121"/>
  <c r="R27" i="121"/>
  <c r="R26" i="121"/>
  <c r="R24" i="121"/>
  <c r="R23" i="121"/>
  <c r="R22" i="121"/>
  <c r="R21" i="121"/>
  <c r="R20" i="121"/>
  <c r="R19" i="121"/>
  <c r="N44" i="121" l="1"/>
  <c r="H44" i="121"/>
  <c r="AJ60" i="120"/>
  <c r="E60" i="120"/>
  <c r="AJ59" i="120"/>
  <c r="E59" i="120"/>
  <c r="AN43" i="120"/>
  <c r="AN42" i="120"/>
  <c r="AN41" i="120"/>
  <c r="N41" i="120"/>
  <c r="H41" i="120"/>
  <c r="AN40" i="120"/>
  <c r="H40" i="120"/>
  <c r="N40" i="120" s="1"/>
  <c r="AN39" i="120"/>
  <c r="H39" i="120"/>
  <c r="N39" i="120" s="1"/>
  <c r="AN38" i="120"/>
  <c r="N38" i="120"/>
  <c r="H38" i="120"/>
  <c r="AN37" i="120"/>
  <c r="N37" i="120"/>
  <c r="H37" i="120"/>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N39" i="119"/>
  <c r="H39" i="119"/>
  <c r="AN38" i="119"/>
  <c r="H38" i="119"/>
  <c r="N38" i="119" s="1"/>
  <c r="AN37" i="119"/>
  <c r="H37" i="119"/>
  <c r="N37" i="119" s="1"/>
  <c r="AN36" i="119"/>
  <c r="H36" i="119"/>
  <c r="N36" i="119" s="1"/>
  <c r="AN35" i="119"/>
  <c r="N35" i="119"/>
  <c r="H35" i="119"/>
  <c r="AL31" i="119"/>
  <c r="AJ31" i="119"/>
  <c r="AH31" i="119"/>
  <c r="AF31" i="119"/>
  <c r="AD31" i="119"/>
  <c r="AB31" i="119"/>
  <c r="Z31" i="119"/>
  <c r="R31" i="119"/>
  <c r="R30" i="119"/>
  <c r="R29" i="119"/>
  <c r="R28" i="119"/>
  <c r="R27" i="119"/>
  <c r="R26" i="119"/>
  <c r="R24" i="119"/>
  <c r="R23" i="119"/>
  <c r="R22" i="119"/>
  <c r="R21" i="119"/>
  <c r="R20" i="119"/>
  <c r="R19" i="119"/>
  <c r="N44" i="119" l="1"/>
  <c r="H44" i="119"/>
  <c r="AJ60" i="118"/>
  <c r="E60" i="118"/>
  <c r="AJ59" i="118"/>
  <c r="E59" i="118"/>
  <c r="AN43" i="118"/>
  <c r="AN42" i="118"/>
  <c r="AN41" i="118"/>
  <c r="H41" i="118"/>
  <c r="N41" i="118" s="1"/>
  <c r="AN40" i="118"/>
  <c r="N40" i="118"/>
  <c r="H40" i="118"/>
  <c r="AN39" i="118"/>
  <c r="N39" i="118"/>
  <c r="H39" i="118"/>
  <c r="AN38" i="118"/>
  <c r="H38" i="118"/>
  <c r="N38" i="118" s="1"/>
  <c r="AN37" i="118"/>
  <c r="H37" i="118"/>
  <c r="N37" i="118" s="1"/>
  <c r="AN36" i="118"/>
  <c r="N36" i="118"/>
  <c r="H36" i="118"/>
  <c r="AN35" i="118"/>
  <c r="N35" i="118"/>
  <c r="H35" i="118"/>
  <c r="H44" i="118" s="1"/>
  <c r="AL31" i="118"/>
  <c r="AJ31" i="118"/>
  <c r="AH31" i="118"/>
  <c r="AF31" i="118"/>
  <c r="AD31" i="118"/>
  <c r="AB31" i="118"/>
  <c r="Z31" i="118"/>
  <c r="R31" i="118"/>
  <c r="R30" i="118"/>
  <c r="R29" i="118"/>
  <c r="R28" i="118"/>
  <c r="R27" i="118"/>
  <c r="R26" i="118"/>
  <c r="R24" i="118"/>
  <c r="R23" i="118"/>
  <c r="R22" i="118"/>
  <c r="R21" i="118"/>
  <c r="R20" i="118"/>
  <c r="R19" i="118"/>
  <c r="N44" i="118" l="1"/>
  <c r="AJ60" i="117"/>
  <c r="E60" i="117"/>
  <c r="AJ59" i="117"/>
  <c r="E59" i="117"/>
  <c r="AN43" i="117"/>
  <c r="AN42" i="117"/>
  <c r="AN41" i="117"/>
  <c r="H41" i="117"/>
  <c r="N41" i="117" s="1"/>
  <c r="AN40" i="117"/>
  <c r="H40" i="117"/>
  <c r="N40" i="117" s="1"/>
  <c r="AN39" i="117"/>
  <c r="N39" i="117"/>
  <c r="H39" i="117"/>
  <c r="AN38" i="117"/>
  <c r="H38" i="117"/>
  <c r="N38" i="117" s="1"/>
  <c r="AN37" i="117"/>
  <c r="H37" i="117"/>
  <c r="N37" i="117" s="1"/>
  <c r="AN36" i="117"/>
  <c r="H36" i="117"/>
  <c r="N36" i="117" s="1"/>
  <c r="AN35" i="117"/>
  <c r="N35" i="117"/>
  <c r="H35" i="117"/>
  <c r="AL31" i="117"/>
  <c r="AJ31" i="117"/>
  <c r="AH31" i="117"/>
  <c r="AF31" i="117"/>
  <c r="AD31" i="117"/>
  <c r="AB31" i="117"/>
  <c r="Z31" i="117"/>
  <c r="R31" i="117"/>
  <c r="R30" i="117"/>
  <c r="R29" i="117"/>
  <c r="R28" i="117"/>
  <c r="R27" i="117"/>
  <c r="R26" i="117"/>
  <c r="R24" i="117"/>
  <c r="R23" i="117"/>
  <c r="R22" i="117"/>
  <c r="R21" i="117"/>
  <c r="R20" i="117"/>
  <c r="R19" i="117"/>
  <c r="N44" i="117" l="1"/>
  <c r="H44" i="117"/>
  <c r="AJ60" i="116"/>
  <c r="E60" i="116"/>
  <c r="AJ59" i="116"/>
  <c r="E59" i="116"/>
  <c r="AN43" i="116"/>
  <c r="AN42" i="116"/>
  <c r="AN41" i="116"/>
  <c r="H41" i="116"/>
  <c r="N41" i="116" s="1"/>
  <c r="AN40" i="116"/>
  <c r="N40" i="116"/>
  <c r="H40" i="116"/>
  <c r="AN39" i="116"/>
  <c r="H39" i="116"/>
  <c r="N39" i="116" s="1"/>
  <c r="AN38" i="116"/>
  <c r="H38" i="116"/>
  <c r="N38" i="116" s="1"/>
  <c r="AN37" i="116"/>
  <c r="H37" i="116"/>
  <c r="N37" i="116" s="1"/>
  <c r="AN36" i="116"/>
  <c r="N36" i="116"/>
  <c r="H36" i="116"/>
  <c r="AN35" i="116"/>
  <c r="H35" i="116"/>
  <c r="H44" i="116" s="1"/>
  <c r="AL31" i="116"/>
  <c r="AJ31" i="116"/>
  <c r="AH31" i="116"/>
  <c r="AF31" i="116"/>
  <c r="AD31" i="116"/>
  <c r="AB31" i="116"/>
  <c r="Z31" i="116"/>
  <c r="R31" i="116"/>
  <c r="R30" i="116"/>
  <c r="R29" i="116"/>
  <c r="R28" i="116"/>
  <c r="R27" i="116"/>
  <c r="R26" i="116"/>
  <c r="R24" i="116"/>
  <c r="R23" i="116"/>
  <c r="R22" i="116"/>
  <c r="R21" i="116"/>
  <c r="R20" i="116"/>
  <c r="R19" i="116"/>
  <c r="N35" i="116" l="1"/>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N35" i="115"/>
  <c r="H35" i="115"/>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N40" i="114"/>
  <c r="H40" i="114"/>
  <c r="AN39" i="114"/>
  <c r="H39" i="114"/>
  <c r="N39" i="114" s="1"/>
  <c r="AN38" i="114"/>
  <c r="H38" i="114"/>
  <c r="N38" i="114" s="1"/>
  <c r="AN37" i="114"/>
  <c r="H37" i="114"/>
  <c r="N37" i="114" s="1"/>
  <c r="AN36" i="114"/>
  <c r="N36" i="114"/>
  <c r="H36" i="114"/>
  <c r="AN35" i="114"/>
  <c r="H35" i="114"/>
  <c r="H44" i="114" s="1"/>
  <c r="AL31" i="114"/>
  <c r="AJ31" i="114"/>
  <c r="AH31" i="114"/>
  <c r="AF31" i="114"/>
  <c r="AD31" i="114"/>
  <c r="AB31" i="114"/>
  <c r="Z31" i="114"/>
  <c r="R31" i="114"/>
  <c r="R30" i="114"/>
  <c r="R29" i="114"/>
  <c r="R28" i="114"/>
  <c r="R27" i="114"/>
  <c r="R26" i="114"/>
  <c r="R24" i="114"/>
  <c r="R23" i="114"/>
  <c r="R22" i="114"/>
  <c r="R21" i="114"/>
  <c r="R20" i="114"/>
  <c r="R19" i="114"/>
  <c r="N35" i="114" l="1"/>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<sst xmlns="http://schemas.openxmlformats.org/spreadsheetml/2006/main" count="5760" uniqueCount="345">
  <si>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</si>
  <si>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</si>
  <si>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</si>
  <si>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</si>
  <si>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</si>
  <si>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</si>
  <si>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</si>
  <si>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</si>
  <si>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</si>
  <si>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</si>
  <si>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</si>
  <si>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</si>
  <si>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</si>
  <si>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</si>
  <si>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</si>
  <si>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</si>
  <si>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</si>
  <si>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</si>
  <si>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</si>
  <si>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</si>
  <si>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</si>
  <si>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</si>
  <si>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</si>
  <si>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</si>
  <si>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</si>
  <si>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</si>
  <si>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</si>
  <si>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</si>
  <si>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</si>
  <si>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</si>
  <si>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</si>
  <si>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</si>
  <si>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</si>
  <si>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</si>
  <si>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</si>
  <si>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</si>
  <si>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</si>
  <si>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</si>
  <si>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</si>
  <si>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</si>
  <si>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</si>
  <si>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</si>
  <si>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</si>
  <si>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</si>
  <si>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</si>
  <si>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</si>
  <si>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</si>
  <si>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</si>
  <si>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</si>
  <si>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</si>
  <si>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</si>
  <si>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</si>
  <si>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</si>
  <si>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</si>
  <si>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</si>
  <si>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</si>
  <si>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</si>
  <si>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</si>
  <si>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</si>
  <si>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</si>
  <si>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</si>
  <si>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</si>
  <si>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</si>
  <si>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</si>
  <si>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</si>
  <si>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</si>
  <si>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</si>
  <si>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</si>
  <si>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</si>
  <si>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</si>
  <si>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</si>
  <si>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</si>
  <si>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</si>
  <si>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</si>
  <si>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</si>
  <si>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</si>
  <si>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</si>
  <si>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</si>
  <si>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</si>
  <si>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</si>
  <si>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</si>
  <si>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</si>
  <si>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</si>
  <si>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</si>
  <si>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</si>
  <si>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</si>
  <si>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</si>
  <si>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</si>
  <si>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</si>
  <si>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</si>
  <si>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</si>
  <si>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</si>
  <si>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</si>
  <si>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</si>
  <si>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</si>
  <si>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</si>
  <si>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</si>
  <si>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</si>
  <si>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</si>
  <si>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</si>
  <si>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</si>
  <si>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</si>
  <si>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</si>
  <si>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</si>
  <si>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</si>
  <si>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</si>
  <si>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</si>
  <si>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</si>
  <si>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</si>
  <si>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</si>
  <si>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</si>
  <si>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</si>
  <si>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</si>
  <si>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</si>
  <si>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</si>
  <si>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</si>
  <si>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</si>
  <si>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</si>
  <si>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</si>
  <si>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</si>
  <si>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</si>
  <si>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</si>
  <si>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</si>
  <si>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</si>
  <si>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</si>
  <si>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</si>
  <si>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</si>
  <si>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</si>
  <si>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</si>
  <si>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</si>
  <si>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</si>
  <si>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</si>
  <si>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</si>
  <si>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</si>
  <si>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</si>
  <si>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</si>
  <si>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</si>
  <si>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</si>
  <si>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</si>
  <si>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</si>
  <si>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</si>
  <si>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</si>
  <si>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</si>
  <si>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</si>
  <si>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</si>
  <si>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</si>
  <si>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</si>
  <si>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</si>
  <si>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</si>
  <si>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</si>
  <si>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</si>
  <si>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</si>
  <si>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</si>
  <si>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</si>
  <si>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</si>
  <si>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</si>
  <si>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</si>
  <si>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</si>
  <si>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</si>
  <si>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</si>
  <si>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</si>
  <si>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</si>
  <si>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</si>
  <si>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</si>
  <si>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</si>
  <si>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</si>
  <si>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</si>
  <si>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</si>
  <si>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</si>
  <si>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</si>
  <si>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2/O</t>
  </si>
  <si>
    <t>CUTI</t>
  </si>
  <si>
    <t>Stby di SPM#02</t>
  </si>
  <si>
    <t>ANDRI SUMARDI</t>
  </si>
  <si>
    <t xml:space="preserve">C/O          </t>
  </si>
  <si>
    <t>N 11 - 14 Knot</t>
  </si>
  <si>
    <t>N 13 - 15 Knot</t>
  </si>
  <si>
    <t>MASTER   CUTI</t>
  </si>
  <si>
    <t>Slight / 0.5 - 1 m</t>
  </si>
  <si>
    <t>NE 10- 13 Knot</t>
  </si>
  <si>
    <t>Slight / 0,5 - 1 m</t>
  </si>
  <si>
    <t>NE 9- 10 Knot</t>
  </si>
  <si>
    <t>Slight / 0.6 - 0.9 m</t>
  </si>
  <si>
    <t>Calm / 0.5 - 1.5 m</t>
  </si>
  <si>
    <t>Tahan posisi kapal,  cuaca buruk</t>
  </si>
  <si>
    <t>Tarik dan putar SPM#02, sejajarkan dengan arus</t>
  </si>
  <si>
    <t>SPM#02 ke Fed II antar crew dan kembali ke SPM#02</t>
  </si>
  <si>
    <t>Shifting, ganti posisi dengan IP 2</t>
  </si>
  <si>
    <t>SPM#02 ke Fed II jemput crew dan kembali ke SPM#02</t>
  </si>
  <si>
    <t>Tarik putar SPM#02, sejajarkan dengan arus</t>
  </si>
  <si>
    <t>Tahan posisi kapal, menjauh dari IP 2, arus berubah-ubah</t>
  </si>
  <si>
    <t>SPM#02 ke Fedral II</t>
  </si>
  <si>
    <t>Stby steaming di kanan Federal II tunggu Capt Norman Cs</t>
  </si>
  <si>
    <t>Capt Norman Cs onboard, antar ke Bg COSL 225 dan kembali ke Fed II, drop crew</t>
  </si>
  <si>
    <t>Fed II ke  SPM#02</t>
  </si>
  <si>
    <t>SPM#02 ke Fedral II jemput crew dan kembali ke SPM#02</t>
  </si>
  <si>
    <t>Tahan posisi kapal, cuaca buruk</t>
  </si>
  <si>
    <t>Shifting, IP 2 keluar</t>
  </si>
  <si>
    <t>SPM#02 ke Fed II</t>
  </si>
  <si>
    <t>Stby  sandar dilambung kanan Fed II, isi FW= 7 Ton dari Fed II</t>
  </si>
  <si>
    <t>Fed II ke SPM#02</t>
  </si>
  <si>
    <t>Fed II ke Superior</t>
  </si>
  <si>
    <t>Stby sandar di lambung kanan Bg Superior</t>
  </si>
  <si>
    <t>Refuel dari Bg superior = 10,040 ltrs</t>
  </si>
  <si>
    <t>Tunggu dokumen bunker</t>
  </si>
  <si>
    <t>Superior ke SPM#01 lanjut ke SPM#02</t>
  </si>
  <si>
    <t>SPM#02 ke Bg Superior, jemput crew Platform</t>
  </si>
  <si>
    <t>Bg Superior ke P/F Chessy A, antar crew Platform</t>
  </si>
  <si>
    <t xml:space="preserve">Stby steaming di area Chessy A </t>
  </si>
  <si>
    <t>Jemput personil di P/F Chessy A dan antar ke Bg Superior</t>
  </si>
  <si>
    <t>Bg Superior ke Federal II, angkat Mooring ke Fedral II</t>
  </si>
  <si>
    <t>Federal II ke SPM#02 , lanjut putar SPM#02</t>
  </si>
  <si>
    <t>Tahan posisi kapal, Cuaca buruk</t>
  </si>
  <si>
    <t>SPM#02 ke Fed II jemput Syahbandar</t>
  </si>
  <si>
    <t>Syahbandar onbolard, Fed II ke Superior jemput Surveyor Sucofindo</t>
  </si>
  <si>
    <t>Surveyor onboard, lanjjut ke Hysy  antar Syahbandar untuk Inspection di Hysy</t>
  </si>
  <si>
    <t>Hysy ke Fed II, drop Syahbandar dan Surveyor Sucofindo</t>
  </si>
  <si>
    <t>Kapal stby ikat di lambung kiri Federal II</t>
  </si>
  <si>
    <t>Federal II ke Superior antar Surveyor dan lanjut ke SPM#01 ganti Mega 17</t>
  </si>
  <si>
    <t>Luruskan hose dan  reposisi masengger line</t>
  </si>
  <si>
    <t>Stby di SPM#01</t>
  </si>
  <si>
    <t>SPM#01 ke SPM#02</t>
  </si>
  <si>
    <t>Tarik dan putar SPM#02, arus berubah</t>
  </si>
  <si>
    <t>SPM#02 ke Fed II  jemput crew SBM dan antar ke SPM#01</t>
  </si>
  <si>
    <t>SPM#01 ke Superior jemput crew Platform dan antar ke P/F Chessy A</t>
  </si>
  <si>
    <t>Stby steaming di area P/F chessy A</t>
  </si>
  <si>
    <t>Jemput crew  Paltform di Chessy A dan antar ke Superior</t>
  </si>
  <si>
    <t>Superior ke SPM#01 jemput crew SPM dan Crew Mega 17 dan antar ke Fed II</t>
  </si>
  <si>
    <t>Federal II ke SPM#02</t>
  </si>
  <si>
    <t xml:space="preserve">SPM#02 ke Fed II  jemput crew  dan antar crew Mega 17 ke SPM#01 dan kembali </t>
  </si>
  <si>
    <t>ke SPM#02</t>
  </si>
  <si>
    <t>Stby di SPM 02</t>
  </si>
  <si>
    <t>SPM 02 ke Ferd II jemput crew SPM dan antar ke SPM 01</t>
  </si>
  <si>
    <t>Stby di SPM 01, ikat di Mega 17</t>
  </si>
  <si>
    <t>SPM 01 ke Superior jemput  Tekhnisi IT dan antar ke Fed II</t>
  </si>
  <si>
    <t>Fed II ke SPM 01 antar makanan</t>
  </si>
  <si>
    <t>SPM 01 ke Vfed II antar pak Adit dan kembali ke SPM 01</t>
  </si>
  <si>
    <t>Jemput crew SPM, antar ke Fed II lanjut ke SPM 01</t>
  </si>
  <si>
    <t>Tarik dan putar SPM 02, sejajarkan dengan arus</t>
  </si>
  <si>
    <t>Tarik dan putar SPM, sejajarkan dengan arus</t>
  </si>
  <si>
    <t>SPM 02 ke Fed II jemput crew SBM dan antar ke SPM 02</t>
  </si>
  <si>
    <t>Stby steaming di area SPM 02</t>
  </si>
  <si>
    <t>Stby di SPM 02, ikat di IP 2</t>
  </si>
  <si>
    <t>Jemput crew SBM dan antar ke SPM 01, lanjut ke SPM 01 ganti Mega 17</t>
  </si>
  <si>
    <t>Stby bdi SPM 01</t>
  </si>
  <si>
    <t>SPM 01 ke Federal II, jemput personil IT di Fed II dan antar ke Superior</t>
  </si>
  <si>
    <t>Superior ke SPM 02, ikat di IP 2.</t>
  </si>
  <si>
    <t>Tahan posisi kpal, cuaca buruk</t>
  </si>
  <si>
    <t>spm 02 KE Fed II, stby steaming di kiri Fed II tunggu info.</t>
  </si>
  <si>
    <t>Fed II ke Bg COSL 221 antar Pak Syahbandar.</t>
  </si>
  <si>
    <t>Bg COSL 221 ke Fed II</t>
  </si>
  <si>
    <t>Fed II ke SPM 01 ganti Mega 17</t>
  </si>
  <si>
    <t>Stby di SPM 01</t>
  </si>
  <si>
    <t>Luruskan hose dan reposisi masengger line</t>
  </si>
  <si>
    <t>SPM 01 ke SPM 02</t>
  </si>
  <si>
    <t>Stb y di SPM 02</t>
  </si>
  <si>
    <t>Tahan posisi kapal, cuaca buurk</t>
  </si>
  <si>
    <t>Stby steaming di samping kiri Federal II</t>
  </si>
  <si>
    <t>Federal II ke SPM 01, ikat di Mega 17</t>
  </si>
  <si>
    <t>SPM 01 ke Superior jemput crew dan belanjaan</t>
  </si>
  <si>
    <t>Superior ke SPM 01 , Lanjut ke Federal II</t>
  </si>
  <si>
    <t>Federal II ke IP 2 , Drop crew IP 2</t>
  </si>
  <si>
    <t>Federal II Ke SPM 02</t>
  </si>
  <si>
    <t>Jemput crew IP 2 di SPM 02 dan crew mega 17 di SPM 01 dan antar ke Fed II</t>
  </si>
  <si>
    <t>Jemput crew IP 2 di SPM 02  dan crew mega 17 di SPM 01 dan antar ke Fed II</t>
  </si>
  <si>
    <t xml:space="preserve">Stby di SPM 02 </t>
  </si>
  <si>
    <t>NE9,6 - 15 Knot</t>
  </si>
  <si>
    <t>N 9- 10 Knot</t>
  </si>
  <si>
    <t>Calm / 0.5 - 1,0 m</t>
  </si>
  <si>
    <t>Slight / 0,5 - 1,5 m</t>
  </si>
  <si>
    <t>N 15 - 18 Knot</t>
  </si>
  <si>
    <t>SPM 02 ke Fed II jemput crew, lanjut antar crew Mega 17 ke SPM 01 dan kembali</t>
  </si>
  <si>
    <t>ke SPM 02 antar crew IP 2.</t>
  </si>
  <si>
    <t>SPM 2 ke Fed II</t>
  </si>
  <si>
    <t>isi FW di Federal  II 10 Ton</t>
  </si>
  <si>
    <t>Federal II ke SPM 02</t>
  </si>
  <si>
    <t>Tarik SPM 02, Sejajarkan dengan arus</t>
  </si>
  <si>
    <t>Stby  sandar di lambung kanan  Federal II, isi FW =10 Ton</t>
  </si>
  <si>
    <t>Inspection by Capt Asril dan Pak Nanang HSE</t>
  </si>
  <si>
    <t>SPM 02 ke Fed II jemput crew</t>
  </si>
  <si>
    <t>Fed II ke SPM 02 antar crew IP 2 dan lanjut ke SPM 01 antar crew Mega 17</t>
  </si>
  <si>
    <t>Stby di SPM 01, ikat di Mewga 17</t>
  </si>
  <si>
    <t>Tahan posisi kapal di SPM 01, arus berubah</t>
  </si>
  <si>
    <t xml:space="preserve">Stby di SPM 01, </t>
  </si>
  <si>
    <t>Stby mooring MT Sanana, stby di hose</t>
  </si>
  <si>
    <t>Tahan hose dan lifting ke MT Sanana</t>
  </si>
  <si>
    <t>Selesai lifting, kapal bergerak ke SPM 02</t>
  </si>
  <si>
    <t>N 8 - 12 Knot</t>
  </si>
  <si>
    <t>NE 15- 17 Knot</t>
  </si>
  <si>
    <t>Slight / 1 - 1,5 m</t>
  </si>
  <si>
    <t>N 12- 14 Knot</t>
  </si>
  <si>
    <t>Lanjut surveyland dan kembali ke SPM 02</t>
  </si>
  <si>
    <t>Stby  steaming di Area SPM 01., tunggu unmooring MT Sanana.</t>
  </si>
  <si>
    <t>Stby steaming di kanan Fed II tunggu Agent Cs</t>
  </si>
  <si>
    <t>Fed II ke  MT Sanana,  drop Agent Cs dan muat Mooring Box</t>
  </si>
  <si>
    <t>Tahan posisi kapal arus berubah</t>
  </si>
  <si>
    <t>SPM 02  Ke Fed II jemput  Agent</t>
  </si>
  <si>
    <t>SPM 02 ke Fed II jemput makanan dan antar ke MT Sanana.</t>
  </si>
  <si>
    <t>SPM 02 ke Fed II jemput crew, lanjut antar crew Mega 17  di SPM 01.</t>
  </si>
  <si>
    <t>Selesai drop crew Mega 17, kembali ke SPM 02, antar crew IP 2</t>
  </si>
  <si>
    <t>Stbyt di SPM 02</t>
  </si>
  <si>
    <t>Jemput personel INA P2 di SPM 02, antar ke Federal II dan kembali ke SPM 02</t>
  </si>
  <si>
    <t>Selesai unmooring, reposisi massanger line di SPM 01</t>
  </si>
  <si>
    <t>Tahan posisi kapal, arus berubah</t>
  </si>
  <si>
    <t>SPM 02 ke Fed II</t>
  </si>
  <si>
    <t>Fed II ke SPM 01 antar crew SPM dan kembali ke Fed II</t>
  </si>
  <si>
    <t>Fed II ke Rig Zhao Sanghai long 6 antar pasengger crewchange</t>
  </si>
  <si>
    <t>Rig Sanghai Long ke Bg Superior</t>
  </si>
  <si>
    <t>Refuelling dari Bg Superior = 10.060 ltr</t>
  </si>
  <si>
    <t>Refuel dari Bg. SUPERIOR = 10.060</t>
  </si>
  <si>
    <t>Superior ke SPM 01, ganti Mega 17</t>
  </si>
  <si>
    <t xml:space="preserve">Reposisi masangger line dan luruskan hose </t>
  </si>
  <si>
    <t>Jemput crew SPM di SPM 02 dan antar ke Fed II, lanjut ke SPM 01 ganti Mega 17</t>
  </si>
  <si>
    <t>Luruskan hose dan reposisi masengger line SPM 01</t>
  </si>
  <si>
    <t>SPM 01 ke Federal II jemput  crew dan crew SPM</t>
  </si>
  <si>
    <t>Angkat MOORING BOX ke Fed II lanjut ke SPM 02 drop crew SPM</t>
  </si>
  <si>
    <t>Reposisi masengger line, arus berubah</t>
  </si>
  <si>
    <t>SPM 01 ke Federal II antar crew</t>
  </si>
  <si>
    <t>Tarik dan putra SPM 01, luruskan hose dan reposisi masengger line</t>
  </si>
  <si>
    <t>Reposisi masengger line dan luruskan hose</t>
  </si>
  <si>
    <t>Stb y di SPM 01</t>
  </si>
  <si>
    <t>SPM 01 ke Bg Superior</t>
  </si>
  <si>
    <t>Sandar di AHTS Triton Jawara, isi FW + 30 Ton</t>
  </si>
  <si>
    <t>Bg Superior ke  SPM 02, ikat di IP 2</t>
  </si>
  <si>
    <t>SPM 02 ke Fed II, sandar di IP 2</t>
  </si>
  <si>
    <t>Isi FW dari Fed II = 10 Ton</t>
  </si>
  <si>
    <t>Fed II ke  SPM 02</t>
  </si>
  <si>
    <t>ISI FW DARI AHTS  JAWARA = 30 T DAN FED II 10  T</t>
  </si>
  <si>
    <t>Tarik dan putar SPM 02, arus berubah</t>
  </si>
  <si>
    <t>Tahan posisi kapal, arus dari belakang</t>
  </si>
  <si>
    <t>SPM 02 ke SPM 01, ganti Mega 17</t>
  </si>
  <si>
    <t>Reposisi masengger line SPM 01</t>
  </si>
  <si>
    <t>Tahan posisi, kapal menjauh dari hose , angin dari belakang</t>
  </si>
  <si>
    <t>Reposisi massanger line di SPM 01</t>
  </si>
  <si>
    <t>Tarik putar SPM 01 , arus berubah</t>
  </si>
  <si>
    <t>N 6 - 10 Knot</t>
  </si>
  <si>
    <t>NE 4-6 Knot</t>
  </si>
  <si>
    <t>N 0-2,5Knot</t>
  </si>
  <si>
    <t>N 0 -3,5 Knot</t>
  </si>
  <si>
    <t>Calm / 0,5 - 1 m</t>
  </si>
  <si>
    <t>Luruskan hose dan reposisi masengger line, arus berubah</t>
  </si>
  <si>
    <t>SPM 01 ke Bg Superior jemput belanjaan</t>
  </si>
  <si>
    <t>Bg Superior ke SPM 01 (Mega 17) lanjut ke SPM 02 ( IP2) drop belanjaan</t>
  </si>
  <si>
    <t>Tarik dan putar SPM 02, sejajarkan dengan arus.</t>
  </si>
  <si>
    <t>Tahan posisi kapal, arus  dari belakang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</si>
</sst>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97">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9" zoomScaleNormal="89" workbookViewId="0">
      <selection activeCell="K38" sqref="K38:L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9" t="s">
        <v>66</v>
      </c>
      <c r="V1" s="559"/>
      <c r="W1" s="559"/>
      <c r="X1" s="559"/>
      <c r="Y1" s="559"/>
      <c r="Z1" s="559"/>
      <c r="AA1" s="559"/>
      <c r="AB1" s="559"/>
      <c r="AC1" s="559"/>
      <c r="AD1" s="559"/>
      <c r="AE1" s="559"/>
      <c r="AF1" s="559"/>
      <c r="AG1" s="559"/>
      <c r="AH1" s="559"/>
      <c r="AI1" s="559"/>
      <c r="AJ1" s="559"/>
    </row>
    <row r="2" spans="1:47">
      <c r="A2" s="46" t="s">
        <v>131</v>
      </c>
      <c r="B2" s="46"/>
      <c r="U2" s="560" t="s">
        <v>65</v>
      </c>
      <c r="V2" s="560"/>
      <c r="W2" s="560"/>
      <c r="X2" s="560"/>
      <c r="Y2" s="560"/>
      <c r="Z2" s="560"/>
      <c r="AA2" s="560"/>
      <c r="AB2" s="560"/>
      <c r="AC2" s="560"/>
      <c r="AD2" s="560"/>
      <c r="AE2" s="560"/>
      <c r="AF2" s="560"/>
      <c r="AG2" s="560"/>
      <c r="AH2" s="560"/>
      <c r="AI2" s="560"/>
      <c r="AJ2" s="560"/>
    </row>
    <row r="3" spans="1:47">
      <c r="AN3"/>
    </row>
    <row r="5" spans="1:47" ht="15.75" customHeight="1" thickBot="1">
      <c r="A5" s="59" t="s">
        <v>76</v>
      </c>
      <c r="V5" s="10" t="s">
        <v>51</v>
      </c>
    </row>
    <row r="6" spans="1:47" ht="15.75" customHeight="1" thickTop="1">
      <c r="A6" s="7" t="s">
        <v>2</v>
      </c>
      <c r="B6" s="6"/>
      <c r="C6" s="6"/>
      <c r="D6" s="6"/>
      <c r="E6" s="561">
        <v>43891</v>
      </c>
      <c r="F6" s="562"/>
      <c r="G6" s="562"/>
      <c r="H6" s="562"/>
      <c r="I6" s="562"/>
      <c r="J6" s="563"/>
      <c r="K6" s="5" t="s">
        <v>60</v>
      </c>
      <c r="L6" s="6"/>
      <c r="M6" s="6"/>
      <c r="N6" s="8"/>
      <c r="O6" s="564" t="s">
        <v>151</v>
      </c>
      <c r="P6" s="565"/>
      <c r="Q6" s="565"/>
      <c r="R6" s="565"/>
      <c r="S6" s="565"/>
      <c r="T6" s="566"/>
      <c r="U6" s="9"/>
      <c r="V6" s="567" t="s">
        <v>30</v>
      </c>
      <c r="W6" s="568"/>
      <c r="X6" s="568"/>
      <c r="Y6" s="569"/>
      <c r="Z6" s="573" t="s">
        <v>72</v>
      </c>
      <c r="AA6" s="574"/>
      <c r="AB6" s="574"/>
      <c r="AC6" s="574"/>
      <c r="AD6" s="574"/>
      <c r="AE6" s="574"/>
      <c r="AF6" s="574"/>
      <c r="AG6" s="574"/>
      <c r="AH6" s="574"/>
      <c r="AI6" s="574"/>
      <c r="AJ6" s="574"/>
      <c r="AK6" s="574"/>
      <c r="AL6" s="574"/>
      <c r="AM6" s="574"/>
      <c r="AN6" s="567" t="s">
        <v>31</v>
      </c>
      <c r="AO6" s="568"/>
      <c r="AP6" s="568"/>
      <c r="AQ6" s="568"/>
      <c r="AR6" s="568"/>
      <c r="AS6" s="568"/>
      <c r="AT6" s="568"/>
      <c r="AU6" s="569"/>
    </row>
    <row r="7" spans="1:47" ht="15.75" customHeight="1">
      <c r="A7" s="13" t="s">
        <v>0</v>
      </c>
      <c r="B7" s="3"/>
      <c r="C7" s="3"/>
      <c r="D7" s="3"/>
      <c r="E7" s="583" t="s">
        <v>168</v>
      </c>
      <c r="F7" s="584"/>
      <c r="G7" s="584"/>
      <c r="H7" s="584"/>
      <c r="I7" s="584"/>
      <c r="J7" s="585"/>
      <c r="K7" s="2" t="s">
        <v>54</v>
      </c>
      <c r="L7" s="3"/>
      <c r="M7" s="3"/>
      <c r="N7" s="14"/>
      <c r="O7" s="586" t="s">
        <v>152</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3" t="s">
        <v>1</v>
      </c>
      <c r="B8" s="3"/>
      <c r="C8" s="3"/>
      <c r="D8" s="3"/>
      <c r="E8" s="283"/>
      <c r="F8" s="284"/>
      <c r="G8" s="284"/>
      <c r="H8" s="284"/>
      <c r="I8" s="284"/>
      <c r="J8" s="279"/>
      <c r="K8" s="134" t="s">
        <v>53</v>
      </c>
      <c r="L8" s="135"/>
      <c r="M8" s="135"/>
      <c r="N8" s="60"/>
      <c r="O8" s="589" t="s">
        <v>153</v>
      </c>
      <c r="P8" s="590"/>
      <c r="Q8" s="590"/>
      <c r="R8" s="590"/>
      <c r="S8" s="590"/>
      <c r="T8" s="591"/>
      <c r="U8" s="15"/>
      <c r="V8" s="592" t="s">
        <v>28</v>
      </c>
      <c r="W8" s="593"/>
      <c r="X8" s="594" t="s">
        <v>29</v>
      </c>
      <c r="Y8" s="595"/>
      <c r="Z8" s="592" t="s">
        <v>86</v>
      </c>
      <c r="AA8" s="593"/>
      <c r="AB8" s="594" t="s">
        <v>87</v>
      </c>
      <c r="AC8" s="593"/>
      <c r="AD8" s="594" t="s">
        <v>69</v>
      </c>
      <c r="AE8" s="593"/>
      <c r="AF8" s="594" t="s">
        <v>70</v>
      </c>
      <c r="AG8" s="593"/>
      <c r="AH8" s="594" t="s">
        <v>88</v>
      </c>
      <c r="AI8" s="593"/>
      <c r="AJ8" s="594" t="s">
        <v>89</v>
      </c>
      <c r="AK8" s="593"/>
      <c r="AL8" s="596" t="s">
        <v>71</v>
      </c>
      <c r="AM8" s="596"/>
      <c r="AN8" s="580"/>
      <c r="AO8" s="581"/>
      <c r="AP8" s="581"/>
      <c r="AQ8" s="581"/>
      <c r="AR8" s="581"/>
      <c r="AS8" s="581"/>
      <c r="AT8" s="581"/>
      <c r="AU8" s="582"/>
    </row>
    <row r="9" spans="1:47" ht="15.75" customHeight="1" thickTop="1" thickBot="1">
      <c r="A9" s="16" t="s">
        <v>80</v>
      </c>
      <c r="B9" s="4"/>
      <c r="C9" s="4"/>
      <c r="D9" s="4"/>
      <c r="E9" s="550"/>
      <c r="F9" s="531"/>
      <c r="G9" s="64" t="s">
        <v>15</v>
      </c>
      <c r="H9" s="551"/>
      <c r="I9" s="531"/>
      <c r="J9" s="532"/>
      <c r="K9" s="61" t="s">
        <v>81</v>
      </c>
      <c r="L9" s="4"/>
      <c r="M9" s="4"/>
      <c r="N9" s="62"/>
      <c r="O9" s="292">
        <v>7</v>
      </c>
      <c r="P9" s="290"/>
      <c r="Q9" s="65" t="s">
        <v>82</v>
      </c>
      <c r="R9" s="290"/>
      <c r="S9" s="290"/>
      <c r="T9" s="63" t="s">
        <v>52</v>
      </c>
      <c r="U9" s="17"/>
      <c r="V9" s="552">
        <v>0</v>
      </c>
      <c r="W9" s="553"/>
      <c r="X9" s="554">
        <v>8.3333333333333329E-2</v>
      </c>
      <c r="Y9" s="555"/>
      <c r="Z9" s="552"/>
      <c r="AA9" s="553"/>
      <c r="AB9" s="554"/>
      <c r="AC9" s="553"/>
      <c r="AD9" s="554"/>
      <c r="AE9" s="553"/>
      <c r="AF9" s="554"/>
      <c r="AG9" s="553"/>
      <c r="AH9" s="554"/>
      <c r="AI9" s="553"/>
      <c r="AJ9" s="554"/>
      <c r="AK9" s="553"/>
      <c r="AL9" s="554">
        <v>8.3333333333333329E-2</v>
      </c>
      <c r="AM9" s="555"/>
      <c r="AN9" s="556" t="s">
        <v>172</v>
      </c>
      <c r="AO9" s="557"/>
      <c r="AP9" s="557"/>
      <c r="AQ9" s="557"/>
      <c r="AR9" s="557"/>
      <c r="AS9" s="557"/>
      <c r="AT9" s="557"/>
      <c r="AU9" s="558"/>
    </row>
    <row r="10" spans="1:47" ht="15.75" customHeight="1" thickTop="1">
      <c r="A10" s="18"/>
      <c r="B10" s="18"/>
      <c r="C10" s="18"/>
      <c r="D10" s="18"/>
      <c r="E10" s="19"/>
      <c r="F10" s="19"/>
      <c r="G10" s="19"/>
      <c r="H10" s="19"/>
      <c r="I10" s="19"/>
      <c r="J10" s="19"/>
      <c r="U10" s="20"/>
      <c r="V10" s="506">
        <v>8.3333333333333329E-2</v>
      </c>
      <c r="W10" s="497"/>
      <c r="X10" s="486">
        <v>0.13749999999999998</v>
      </c>
      <c r="Y10" s="516"/>
      <c r="Z10" s="506"/>
      <c r="AA10" s="497"/>
      <c r="AB10" s="486"/>
      <c r="AC10" s="497"/>
      <c r="AD10" s="486"/>
      <c r="AE10" s="497"/>
      <c r="AF10" s="486">
        <v>5.4166666666666669E-2</v>
      </c>
      <c r="AG10" s="497"/>
      <c r="AH10" s="486"/>
      <c r="AI10" s="497"/>
      <c r="AJ10" s="486"/>
      <c r="AK10" s="497"/>
      <c r="AL10" s="486"/>
      <c r="AM10" s="516"/>
      <c r="AN10" s="487" t="s">
        <v>184</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0.13749999999999998</v>
      </c>
      <c r="W11" s="497"/>
      <c r="X11" s="486">
        <v>0.21249999999999999</v>
      </c>
      <c r="Y11" s="516"/>
      <c r="Z11" s="506"/>
      <c r="AA11" s="497"/>
      <c r="AB11" s="486"/>
      <c r="AC11" s="497"/>
      <c r="AD11" s="486"/>
      <c r="AE11" s="497"/>
      <c r="AF11" s="486"/>
      <c r="AG11" s="497"/>
      <c r="AH11" s="486"/>
      <c r="AI11" s="497"/>
      <c r="AJ11" s="486"/>
      <c r="AK11" s="497"/>
      <c r="AL11" s="486">
        <v>7.4999999999999997E-2</v>
      </c>
      <c r="AM11" s="516"/>
      <c r="AN11" s="487" t="s">
        <v>172</v>
      </c>
      <c r="AO11" s="488"/>
      <c r="AP11" s="488"/>
      <c r="AQ11" s="488"/>
      <c r="AR11" s="488"/>
      <c r="AS11" s="488"/>
      <c r="AT11" s="488"/>
      <c r="AU11" s="489"/>
    </row>
    <row r="12" spans="1:47" ht="15.75" customHeight="1" thickTop="1" thickBot="1">
      <c r="A12" s="548" t="s">
        <v>33</v>
      </c>
      <c r="B12" s="549"/>
      <c r="C12" s="549"/>
      <c r="D12" s="549"/>
      <c r="E12" s="433" t="s">
        <v>4</v>
      </c>
      <c r="F12" s="434"/>
      <c r="G12" s="434"/>
      <c r="H12" s="435"/>
      <c r="I12" s="433" t="s">
        <v>5</v>
      </c>
      <c r="J12" s="434"/>
      <c r="K12" s="434"/>
      <c r="L12" s="434"/>
      <c r="M12" s="433" t="s">
        <v>6</v>
      </c>
      <c r="N12" s="434"/>
      <c r="O12" s="434"/>
      <c r="P12" s="435"/>
      <c r="Q12" s="433" t="s">
        <v>7</v>
      </c>
      <c r="R12" s="434"/>
      <c r="S12" s="434"/>
      <c r="T12" s="436"/>
      <c r="U12" s="12"/>
      <c r="V12" s="506">
        <v>0.21249999999999999</v>
      </c>
      <c r="W12" s="497"/>
      <c r="X12" s="486">
        <v>0.27499999999999997</v>
      </c>
      <c r="Y12" s="516"/>
      <c r="Z12" s="506"/>
      <c r="AA12" s="497"/>
      <c r="AB12" s="486"/>
      <c r="AC12" s="497"/>
      <c r="AD12" s="486"/>
      <c r="AE12" s="497"/>
      <c r="AF12" s="486">
        <v>6.25E-2</v>
      </c>
      <c r="AG12" s="497"/>
      <c r="AH12" s="486"/>
      <c r="AI12" s="497"/>
      <c r="AJ12" s="486"/>
      <c r="AK12" s="497"/>
      <c r="AL12" s="486"/>
      <c r="AM12" s="516"/>
      <c r="AN12" s="487" t="s">
        <v>185</v>
      </c>
      <c r="AO12" s="488"/>
      <c r="AP12" s="488"/>
      <c r="AQ12" s="488"/>
      <c r="AR12" s="488"/>
      <c r="AS12" s="488"/>
      <c r="AT12" s="488"/>
      <c r="AU12" s="489"/>
    </row>
    <row r="13" spans="1:47" ht="15.75" customHeight="1" thickTop="1">
      <c r="A13" s="540" t="s">
        <v>27</v>
      </c>
      <c r="B13" s="541"/>
      <c r="C13" s="541"/>
      <c r="D13" s="541"/>
      <c r="E13" s="542" t="s">
        <v>175</v>
      </c>
      <c r="F13" s="543"/>
      <c r="G13" s="543"/>
      <c r="H13" s="544"/>
      <c r="I13" s="545" t="s">
        <v>179</v>
      </c>
      <c r="J13" s="546"/>
      <c r="K13" s="546"/>
      <c r="L13" s="547"/>
      <c r="M13" s="545" t="s">
        <v>181</v>
      </c>
      <c r="N13" s="546"/>
      <c r="O13" s="546"/>
      <c r="P13" s="547"/>
      <c r="Q13" s="545" t="s">
        <v>176</v>
      </c>
      <c r="R13" s="546"/>
      <c r="S13" s="546"/>
      <c r="T13" s="547"/>
      <c r="U13" s="12"/>
      <c r="V13" s="506">
        <v>0.27499999999999997</v>
      </c>
      <c r="W13" s="497"/>
      <c r="X13" s="486">
        <v>0.52083333333333337</v>
      </c>
      <c r="Y13" s="516"/>
      <c r="Z13" s="506"/>
      <c r="AA13" s="497"/>
      <c r="AB13" s="486"/>
      <c r="AC13" s="497"/>
      <c r="AD13" s="486"/>
      <c r="AE13" s="497"/>
      <c r="AF13" s="486"/>
      <c r="AG13" s="497"/>
      <c r="AH13" s="486"/>
      <c r="AI13" s="497"/>
      <c r="AJ13" s="486"/>
      <c r="AK13" s="497"/>
      <c r="AL13" s="486">
        <v>0.24583333333333335</v>
      </c>
      <c r="AM13" s="516"/>
      <c r="AN13" s="487" t="s">
        <v>172</v>
      </c>
      <c r="AO13" s="488"/>
      <c r="AP13" s="488"/>
      <c r="AQ13" s="488"/>
      <c r="AR13" s="488"/>
      <c r="AS13" s="488"/>
      <c r="AT13" s="488"/>
      <c r="AU13" s="489"/>
    </row>
    <row r="14" spans="1:47" ht="15.75" customHeight="1">
      <c r="A14" s="536" t="s">
        <v>10</v>
      </c>
      <c r="B14" s="518"/>
      <c r="C14" s="518"/>
      <c r="D14" s="518"/>
      <c r="E14" s="537" t="s">
        <v>180</v>
      </c>
      <c r="F14" s="538"/>
      <c r="G14" s="538"/>
      <c r="H14" s="539"/>
      <c r="I14" s="537" t="s">
        <v>178</v>
      </c>
      <c r="J14" s="538"/>
      <c r="K14" s="538"/>
      <c r="L14" s="539"/>
      <c r="M14" s="537" t="s">
        <v>182</v>
      </c>
      <c r="N14" s="538"/>
      <c r="O14" s="538"/>
      <c r="P14" s="539"/>
      <c r="Q14" s="537" t="s">
        <v>183</v>
      </c>
      <c r="R14" s="538"/>
      <c r="S14" s="538"/>
      <c r="T14" s="539"/>
      <c r="U14" s="12"/>
      <c r="V14" s="506">
        <v>0.52083333333333337</v>
      </c>
      <c r="W14" s="497"/>
      <c r="X14" s="486">
        <v>0.56666666666666665</v>
      </c>
      <c r="Y14" s="516"/>
      <c r="Z14" s="506"/>
      <c r="AA14" s="497"/>
      <c r="AB14" s="486">
        <v>2.9166666666666664E-2</v>
      </c>
      <c r="AC14" s="497"/>
      <c r="AD14" s="486">
        <v>8.3333333333333332E-3</v>
      </c>
      <c r="AE14" s="497"/>
      <c r="AF14" s="486">
        <v>8.3333333333333332E-3</v>
      </c>
      <c r="AG14" s="497"/>
      <c r="AH14" s="486"/>
      <c r="AI14" s="497"/>
      <c r="AJ14" s="486"/>
      <c r="AK14" s="497"/>
      <c r="AL14" s="486"/>
      <c r="AM14" s="516"/>
      <c r="AN14" s="487" t="s">
        <v>186</v>
      </c>
      <c r="AO14" s="488"/>
      <c r="AP14" s="488"/>
      <c r="AQ14" s="488"/>
      <c r="AR14" s="488"/>
      <c r="AS14" s="488"/>
      <c r="AT14" s="488"/>
      <c r="AU14" s="489"/>
    </row>
    <row r="15" spans="1:47" ht="15.75" customHeight="1" thickBot="1">
      <c r="A15" s="528" t="s">
        <v>3</v>
      </c>
      <c r="B15" s="529"/>
      <c r="C15" s="529"/>
      <c r="D15" s="529"/>
      <c r="E15" s="530"/>
      <c r="F15" s="531"/>
      <c r="G15" s="531"/>
      <c r="H15" s="532"/>
      <c r="I15" s="530"/>
      <c r="J15" s="533"/>
      <c r="K15" s="533"/>
      <c r="L15" s="534"/>
      <c r="M15" s="530"/>
      <c r="N15" s="533"/>
      <c r="O15" s="533"/>
      <c r="P15" s="534"/>
      <c r="Q15" s="530"/>
      <c r="R15" s="531"/>
      <c r="S15" s="531"/>
      <c r="T15" s="535"/>
      <c r="U15" s="12"/>
      <c r="V15" s="506">
        <v>0.56666666666666665</v>
      </c>
      <c r="W15" s="497"/>
      <c r="X15" s="486">
        <v>0.625</v>
      </c>
      <c r="Y15" s="516"/>
      <c r="Z15" s="506"/>
      <c r="AA15" s="497"/>
      <c r="AB15" s="486"/>
      <c r="AC15" s="497"/>
      <c r="AD15" s="486"/>
      <c r="AE15" s="497"/>
      <c r="AF15" s="486"/>
      <c r="AG15" s="497"/>
      <c r="AH15" s="486"/>
      <c r="AI15" s="497"/>
      <c r="AJ15" s="486"/>
      <c r="AK15" s="497"/>
      <c r="AL15" s="486">
        <v>5.8333333333333327E-2</v>
      </c>
      <c r="AM15" s="516"/>
      <c r="AN15" s="487" t="s">
        <v>172</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0.625</v>
      </c>
      <c r="W16" s="497"/>
      <c r="X16" s="486">
        <v>0.64166666666666672</v>
      </c>
      <c r="Y16" s="516"/>
      <c r="Z16" s="506"/>
      <c r="AA16" s="497"/>
      <c r="AB16" s="486"/>
      <c r="AC16" s="497"/>
      <c r="AD16" s="486"/>
      <c r="AE16" s="497"/>
      <c r="AF16" s="486">
        <v>1.6666666666666666E-2</v>
      </c>
      <c r="AG16" s="497"/>
      <c r="AH16" s="486"/>
      <c r="AI16" s="497"/>
      <c r="AJ16" s="486"/>
      <c r="AK16" s="497"/>
      <c r="AL16" s="486"/>
      <c r="AM16" s="516"/>
      <c r="AN16" s="487" t="s">
        <v>187</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0.64166666666666672</v>
      </c>
      <c r="W17" s="497"/>
      <c r="X17" s="486">
        <v>0.70416666666666661</v>
      </c>
      <c r="Y17" s="516"/>
      <c r="Z17" s="506"/>
      <c r="AA17" s="497"/>
      <c r="AB17" s="486"/>
      <c r="AC17" s="497"/>
      <c r="AD17" s="486"/>
      <c r="AE17" s="497"/>
      <c r="AF17" s="486"/>
      <c r="AG17" s="497"/>
      <c r="AH17" s="486"/>
      <c r="AI17" s="497"/>
      <c r="AJ17" s="486"/>
      <c r="AK17" s="497"/>
      <c r="AL17" s="486">
        <v>6.25E-2</v>
      </c>
      <c r="AM17" s="516"/>
      <c r="AN17" s="487" t="s">
        <v>172</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7"/>
      <c r="U18" s="26"/>
      <c r="V18" s="506">
        <v>0.70416666666666661</v>
      </c>
      <c r="W18" s="497"/>
      <c r="X18" s="519">
        <v>0.75416666666666676</v>
      </c>
      <c r="Y18" s="520"/>
      <c r="Z18" s="506"/>
      <c r="AA18" s="497"/>
      <c r="AB18" s="486">
        <v>2.9166666666666664E-2</v>
      </c>
      <c r="AC18" s="497"/>
      <c r="AD18" s="486">
        <v>8.3333333333333332E-3</v>
      </c>
      <c r="AE18" s="497"/>
      <c r="AF18" s="486">
        <v>1.2499999999999999E-2</v>
      </c>
      <c r="AG18" s="497"/>
      <c r="AH18" s="486"/>
      <c r="AI18" s="497"/>
      <c r="AJ18" s="486"/>
      <c r="AK18" s="497"/>
      <c r="AL18" s="486"/>
      <c r="AM18" s="516"/>
      <c r="AN18" s="487" t="s">
        <v>188</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v>0.75416666666666676</v>
      </c>
      <c r="W19" s="497"/>
      <c r="X19" s="519">
        <v>1</v>
      </c>
      <c r="Y19" s="520"/>
      <c r="Z19" s="506"/>
      <c r="AA19" s="497"/>
      <c r="AB19" s="486"/>
      <c r="AC19" s="497"/>
      <c r="AD19" s="486"/>
      <c r="AE19" s="497"/>
      <c r="AF19" s="486"/>
      <c r="AG19" s="497"/>
      <c r="AH19" s="486"/>
      <c r="AI19" s="497"/>
      <c r="AJ19" s="486"/>
      <c r="AK19" s="497"/>
      <c r="AL19" s="486">
        <v>0.24583333333333335</v>
      </c>
      <c r="AM19" s="516"/>
      <c r="AN19" s="487" t="s">
        <v>172</v>
      </c>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c r="W20" s="497"/>
      <c r="X20" s="519"/>
      <c r="Y20" s="520"/>
      <c r="Z20" s="506"/>
      <c r="AA20" s="497"/>
      <c r="AB20" s="486"/>
      <c r="AC20" s="497"/>
      <c r="AD20" s="486"/>
      <c r="AE20" s="497"/>
      <c r="AF20" s="486"/>
      <c r="AG20" s="497"/>
      <c r="AH20" s="486"/>
      <c r="AI20" s="497"/>
      <c r="AJ20" s="486"/>
      <c r="AK20" s="497"/>
      <c r="AL20" s="486"/>
      <c r="AM20" s="516"/>
      <c r="AN20" s="487"/>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c r="W21" s="497"/>
      <c r="X21" s="519"/>
      <c r="Y21" s="520"/>
      <c r="Z21" s="506"/>
      <c r="AA21" s="497"/>
      <c r="AB21" s="486"/>
      <c r="AC21" s="497"/>
      <c r="AD21" s="486"/>
      <c r="AE21" s="497"/>
      <c r="AF21" s="486"/>
      <c r="AG21" s="497"/>
      <c r="AH21" s="486"/>
      <c r="AI21" s="497"/>
      <c r="AJ21" s="486"/>
      <c r="AK21" s="497"/>
      <c r="AL21" s="486"/>
      <c r="AM21" s="516"/>
      <c r="AN21" s="487"/>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5.8333333333333327E-2</v>
      </c>
      <c r="AC31" s="463"/>
      <c r="AD31" s="463">
        <f>SUM(AD9:AE30)</f>
        <v>1.6666666666666666E-2</v>
      </c>
      <c r="AE31" s="463"/>
      <c r="AF31" s="463">
        <f>SUM(AF9:AG30)</f>
        <v>0.15416666666666667</v>
      </c>
      <c r="AG31" s="463"/>
      <c r="AH31" s="463">
        <f>SUM(AH9:AI30)</f>
        <v>0</v>
      </c>
      <c r="AI31" s="463"/>
      <c r="AJ31" s="463">
        <f>SUM(AJ9:AK30)</f>
        <v>0</v>
      </c>
      <c r="AK31" s="463"/>
      <c r="AL31" s="467">
        <f>SUM(AL9:AM30)</f>
        <v>0.77083333333333337</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10016</v>
      </c>
      <c r="Y35" s="446"/>
      <c r="Z35" s="446"/>
      <c r="AA35" s="55" t="s">
        <v>56</v>
      </c>
      <c r="AB35" s="447">
        <v>678</v>
      </c>
      <c r="AC35" s="448"/>
      <c r="AD35" s="448"/>
      <c r="AE35" s="58" t="s">
        <v>56</v>
      </c>
      <c r="AF35" s="447">
        <v>0</v>
      </c>
      <c r="AG35" s="448"/>
      <c r="AH35" s="448"/>
      <c r="AI35" s="55" t="s">
        <v>56</v>
      </c>
      <c r="AJ35" s="447">
        <v>0</v>
      </c>
      <c r="AK35" s="448"/>
      <c r="AL35" s="448"/>
      <c r="AM35" s="55" t="s">
        <v>56</v>
      </c>
      <c r="AN35" s="449">
        <f>(X35+AF35)-(AB35+AJ35)</f>
        <v>9338</v>
      </c>
      <c r="AO35" s="450"/>
      <c r="AP35" s="55" t="s">
        <v>56</v>
      </c>
      <c r="AQ35" s="451"/>
      <c r="AR35" s="452"/>
      <c r="AS35" s="452"/>
      <c r="AT35" s="452"/>
      <c r="AU35" s="453"/>
    </row>
    <row r="36" spans="1:47" ht="15.75" customHeight="1">
      <c r="A36" s="133" t="s">
        <v>83</v>
      </c>
      <c r="B36" s="51"/>
      <c r="C36" s="51"/>
      <c r="D36" s="51"/>
      <c r="E36" s="51"/>
      <c r="F36" s="51"/>
      <c r="G36" s="47"/>
      <c r="H36" s="418">
        <f>SUM(AB9:AC30)</f>
        <v>5.8333333333333327E-2</v>
      </c>
      <c r="I36" s="419"/>
      <c r="J36" s="419"/>
      <c r="K36" s="420">
        <v>120</v>
      </c>
      <c r="L36" s="421"/>
      <c r="M36" s="37" t="s">
        <v>56</v>
      </c>
      <c r="N36" s="422">
        <f t="shared" si="2"/>
        <v>168</v>
      </c>
      <c r="O36" s="423"/>
      <c r="P36" s="37" t="s">
        <v>56</v>
      </c>
      <c r="Q36" s="31"/>
      <c r="R36" s="431" t="s">
        <v>39</v>
      </c>
      <c r="S36" s="432"/>
      <c r="T36" s="432"/>
      <c r="U36" s="432"/>
      <c r="V36" s="432"/>
      <c r="W36" s="432"/>
      <c r="X36" s="416">
        <v>11000</v>
      </c>
      <c r="Y36" s="417"/>
      <c r="Z36" s="417"/>
      <c r="AA36" s="56" t="s">
        <v>56</v>
      </c>
      <c r="AB36" s="429">
        <v>2000</v>
      </c>
      <c r="AC36" s="430"/>
      <c r="AD36" s="430"/>
      <c r="AE36" s="57" t="s">
        <v>56</v>
      </c>
      <c r="AF36" s="429">
        <v>0</v>
      </c>
      <c r="AG36" s="430"/>
      <c r="AH36" s="430"/>
      <c r="AI36" s="56" t="s">
        <v>56</v>
      </c>
      <c r="AJ36" s="429">
        <v>0</v>
      </c>
      <c r="AK36" s="430"/>
      <c r="AL36" s="430"/>
      <c r="AM36" s="56" t="s">
        <v>56</v>
      </c>
      <c r="AN36" s="393">
        <f t="shared" ref="AN36:AN43" si="3">(X36+AF36)-(AB36+AJ36)</f>
        <v>9000</v>
      </c>
      <c r="AO36" s="394"/>
      <c r="AP36" s="56" t="s">
        <v>56</v>
      </c>
      <c r="AQ36" s="395"/>
      <c r="AR36" s="396"/>
      <c r="AS36" s="396"/>
      <c r="AT36" s="396"/>
      <c r="AU36" s="397"/>
    </row>
    <row r="37" spans="1:47" ht="15.75" customHeight="1">
      <c r="A37" s="133" t="s">
        <v>67</v>
      </c>
      <c r="B37" s="51"/>
      <c r="C37" s="51"/>
      <c r="D37" s="51"/>
      <c r="E37" s="51"/>
      <c r="F37" s="51"/>
      <c r="G37" s="47"/>
      <c r="H37" s="418">
        <f>SUM(AD9:AE30)</f>
        <v>1.6666666666666666E-2</v>
      </c>
      <c r="I37" s="419"/>
      <c r="J37" s="419"/>
      <c r="K37" s="420">
        <v>89</v>
      </c>
      <c r="L37" s="421"/>
      <c r="M37" s="37" t="s">
        <v>56</v>
      </c>
      <c r="N37" s="422">
        <f t="shared" si="2"/>
        <v>35.6</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133" t="s">
        <v>150</v>
      </c>
      <c r="B38" s="51"/>
      <c r="C38" s="51"/>
      <c r="D38" s="51"/>
      <c r="E38" s="51"/>
      <c r="F38" s="51"/>
      <c r="G38" s="47"/>
      <c r="H38" s="418">
        <f>SUM(AF9:AG30)</f>
        <v>0.15416666666666667</v>
      </c>
      <c r="I38" s="419"/>
      <c r="J38" s="419"/>
      <c r="K38" s="420">
        <v>89</v>
      </c>
      <c r="L38" s="421"/>
      <c r="M38" s="37" t="s">
        <v>56</v>
      </c>
      <c r="N38" s="422">
        <f t="shared" si="2"/>
        <v>329.3</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133"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133"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133" t="s">
        <v>68</v>
      </c>
      <c r="B41" s="51"/>
      <c r="C41" s="51"/>
      <c r="D41" s="51"/>
      <c r="E41" s="51"/>
      <c r="F41" s="51"/>
      <c r="G41" s="47"/>
      <c r="H41" s="418">
        <f>SUM(AL9:AM30)</f>
        <v>0.77083333333333337</v>
      </c>
      <c r="I41" s="419"/>
      <c r="J41" s="419"/>
      <c r="K41" s="420">
        <v>8</v>
      </c>
      <c r="L41" s="421"/>
      <c r="M41" s="37" t="s">
        <v>56</v>
      </c>
      <c r="N41" s="422">
        <f t="shared" si="2"/>
        <v>148</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133"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680.9</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43891</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43891</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177</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174</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170</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130" t="s">
        <v>169</v>
      </c>
      <c r="AH71" s="131"/>
      <c r="AI71" s="131"/>
      <c r="AJ71" s="131"/>
      <c r="AK71" s="131"/>
      <c r="AL71" s="129"/>
      <c r="AM71" s="130" t="s">
        <v>164</v>
      </c>
      <c r="AN71" s="131"/>
      <c r="AO71" s="131" t="s">
        <v>171</v>
      </c>
      <c r="AP71" s="132"/>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130" t="s">
        <v>165</v>
      </c>
      <c r="AH72" s="131"/>
      <c r="AI72" s="131"/>
      <c r="AJ72" s="131"/>
      <c r="AK72" s="131"/>
      <c r="AL72" s="129"/>
      <c r="AM72" s="130" t="s">
        <v>166</v>
      </c>
      <c r="AN72" s="131"/>
      <c r="AO72" s="131"/>
      <c r="AP72" s="132"/>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130" t="s">
        <v>173</v>
      </c>
      <c r="AH73" s="131"/>
      <c r="AI73" s="131"/>
      <c r="AJ73" s="131"/>
      <c r="AK73" s="131"/>
      <c r="AL73" s="129"/>
      <c r="AM73" s="130" t="s">
        <v>159</v>
      </c>
      <c r="AN73" s="131"/>
      <c r="AO73" s="131"/>
      <c r="AP73" s="132"/>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130" t="s">
        <v>155</v>
      </c>
      <c r="AH74" s="131"/>
      <c r="AI74" s="131"/>
      <c r="AJ74" s="131"/>
      <c r="AK74" s="131"/>
      <c r="AL74" s="129"/>
      <c r="AM74" s="130" t="s">
        <v>160</v>
      </c>
      <c r="AN74" s="131"/>
      <c r="AO74" s="131"/>
      <c r="AP74" s="132"/>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130" t="s">
        <v>156</v>
      </c>
      <c r="AH75" s="131"/>
      <c r="AI75" s="131"/>
      <c r="AJ75" s="131"/>
      <c r="AK75" s="131"/>
      <c r="AL75" s="129"/>
      <c r="AM75" s="130" t="s">
        <v>161</v>
      </c>
      <c r="AN75" s="131"/>
      <c r="AO75" s="131" t="s">
        <v>171</v>
      </c>
      <c r="AP75" s="132"/>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30" t="s">
        <v>157</v>
      </c>
      <c r="AH76" s="131"/>
      <c r="AI76" s="131"/>
      <c r="AJ76" s="131"/>
      <c r="AK76" s="131"/>
      <c r="AL76" s="129"/>
      <c r="AM76" s="130" t="s">
        <v>161</v>
      </c>
      <c r="AN76" s="131"/>
      <c r="AO76" s="131"/>
      <c r="AP76" s="132"/>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30" t="s">
        <v>158</v>
      </c>
      <c r="AH77" s="131"/>
      <c r="AI77" s="131"/>
      <c r="AJ77" s="131"/>
      <c r="AK77" s="131"/>
      <c r="AL77" s="129"/>
      <c r="AM77" s="130" t="s">
        <v>162</v>
      </c>
      <c r="AN77" s="131"/>
      <c r="AO77" s="131"/>
      <c r="AP77" s="132"/>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9" t="s">
        <v>66</v>
      </c>
      <c r="V1" s="559"/>
      <c r="W1" s="559"/>
      <c r="X1" s="559"/>
      <c r="Y1" s="559"/>
      <c r="Z1" s="559"/>
      <c r="AA1" s="559"/>
      <c r="AB1" s="559"/>
      <c r="AC1" s="559"/>
      <c r="AD1" s="559"/>
      <c r="AE1" s="559"/>
      <c r="AF1" s="559"/>
      <c r="AG1" s="559"/>
      <c r="AH1" s="559"/>
      <c r="AI1" s="559"/>
      <c r="AJ1" s="559"/>
    </row>
    <row r="2" spans="1:47">
      <c r="A2" s="46" t="s">
        <v>131</v>
      </c>
      <c r="B2" s="46"/>
      <c r="U2" s="560" t="s">
        <v>65</v>
      </c>
      <c r="V2" s="560"/>
      <c r="W2" s="560"/>
      <c r="X2" s="560"/>
      <c r="Y2" s="560"/>
      <c r="Z2" s="560"/>
      <c r="AA2" s="560"/>
      <c r="AB2" s="560"/>
      <c r="AC2" s="560"/>
      <c r="AD2" s="560"/>
      <c r="AE2" s="560"/>
      <c r="AF2" s="560"/>
      <c r="AG2" s="560"/>
      <c r="AH2" s="560"/>
      <c r="AI2" s="560"/>
      <c r="AJ2" s="560"/>
    </row>
    <row r="3" spans="1:47">
      <c r="AN3"/>
    </row>
    <row r="5" spans="1:47" ht="15.75" customHeight="1" thickBot="1">
      <c r="A5" s="59" t="s">
        <v>76</v>
      </c>
      <c r="V5" s="10" t="s">
        <v>51</v>
      </c>
    </row>
    <row r="6" spans="1:47" ht="15.75" customHeight="1" thickTop="1">
      <c r="A6" s="7" t="s">
        <v>2</v>
      </c>
      <c r="B6" s="6"/>
      <c r="C6" s="6"/>
      <c r="D6" s="6"/>
      <c r="E6" s="561">
        <v>43892</v>
      </c>
      <c r="F6" s="562"/>
      <c r="G6" s="562"/>
      <c r="H6" s="562"/>
      <c r="I6" s="562"/>
      <c r="J6" s="563"/>
      <c r="K6" s="5" t="s">
        <v>60</v>
      </c>
      <c r="L6" s="6"/>
      <c r="M6" s="6"/>
      <c r="N6" s="8"/>
      <c r="O6" s="564" t="s">
        <v>151</v>
      </c>
      <c r="P6" s="565"/>
      <c r="Q6" s="565"/>
      <c r="R6" s="565"/>
      <c r="S6" s="565"/>
      <c r="T6" s="566"/>
      <c r="U6" s="9"/>
      <c r="V6" s="567" t="s">
        <v>30</v>
      </c>
      <c r="W6" s="568"/>
      <c r="X6" s="568"/>
      <c r="Y6" s="569"/>
      <c r="Z6" s="573" t="s">
        <v>72</v>
      </c>
      <c r="AA6" s="574"/>
      <c r="AB6" s="574"/>
      <c r="AC6" s="574"/>
      <c r="AD6" s="574"/>
      <c r="AE6" s="574"/>
      <c r="AF6" s="574"/>
      <c r="AG6" s="574"/>
      <c r="AH6" s="574"/>
      <c r="AI6" s="574"/>
      <c r="AJ6" s="574"/>
      <c r="AK6" s="574"/>
      <c r="AL6" s="574"/>
      <c r="AM6" s="574"/>
      <c r="AN6" s="567" t="s">
        <v>31</v>
      </c>
      <c r="AO6" s="568"/>
      <c r="AP6" s="568"/>
      <c r="AQ6" s="568"/>
      <c r="AR6" s="568"/>
      <c r="AS6" s="568"/>
      <c r="AT6" s="568"/>
      <c r="AU6" s="569"/>
    </row>
    <row r="7" spans="1:47" ht="15.75" customHeight="1">
      <c r="A7" s="13" t="s">
        <v>0</v>
      </c>
      <c r="B7" s="3"/>
      <c r="C7" s="3"/>
      <c r="D7" s="3"/>
      <c r="E7" s="583" t="s">
        <v>168</v>
      </c>
      <c r="F7" s="584"/>
      <c r="G7" s="584"/>
      <c r="H7" s="584"/>
      <c r="I7" s="584"/>
      <c r="J7" s="585"/>
      <c r="K7" s="2" t="s">
        <v>54</v>
      </c>
      <c r="L7" s="3"/>
      <c r="M7" s="3"/>
      <c r="N7" s="14"/>
      <c r="O7" s="586" t="s">
        <v>152</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3" t="s">
        <v>1</v>
      </c>
      <c r="B8" s="3"/>
      <c r="C8" s="3"/>
      <c r="D8" s="3"/>
      <c r="E8" s="283"/>
      <c r="F8" s="284"/>
      <c r="G8" s="284"/>
      <c r="H8" s="284"/>
      <c r="I8" s="284"/>
      <c r="J8" s="279"/>
      <c r="K8" s="141" t="s">
        <v>53</v>
      </c>
      <c r="L8" s="142"/>
      <c r="M8" s="142"/>
      <c r="N8" s="60"/>
      <c r="O8" s="589" t="s">
        <v>153</v>
      </c>
      <c r="P8" s="590"/>
      <c r="Q8" s="590"/>
      <c r="R8" s="590"/>
      <c r="S8" s="590"/>
      <c r="T8" s="591"/>
      <c r="U8" s="15"/>
      <c r="V8" s="592" t="s">
        <v>28</v>
      </c>
      <c r="W8" s="593"/>
      <c r="X8" s="594" t="s">
        <v>29</v>
      </c>
      <c r="Y8" s="595"/>
      <c r="Z8" s="592" t="s">
        <v>86</v>
      </c>
      <c r="AA8" s="593"/>
      <c r="AB8" s="594" t="s">
        <v>87</v>
      </c>
      <c r="AC8" s="593"/>
      <c r="AD8" s="594" t="s">
        <v>69</v>
      </c>
      <c r="AE8" s="593"/>
      <c r="AF8" s="594" t="s">
        <v>70</v>
      </c>
      <c r="AG8" s="593"/>
      <c r="AH8" s="594" t="s">
        <v>88</v>
      </c>
      <c r="AI8" s="593"/>
      <c r="AJ8" s="594" t="s">
        <v>89</v>
      </c>
      <c r="AK8" s="593"/>
      <c r="AL8" s="596" t="s">
        <v>71</v>
      </c>
      <c r="AM8" s="596"/>
      <c r="AN8" s="580"/>
      <c r="AO8" s="581"/>
      <c r="AP8" s="581"/>
      <c r="AQ8" s="581"/>
      <c r="AR8" s="581"/>
      <c r="AS8" s="581"/>
      <c r="AT8" s="581"/>
      <c r="AU8" s="582"/>
    </row>
    <row r="9" spans="1:47" ht="15.75" customHeight="1" thickTop="1" thickBot="1">
      <c r="A9" s="16" t="s">
        <v>80</v>
      </c>
      <c r="B9" s="4"/>
      <c r="C9" s="4"/>
      <c r="D9" s="4"/>
      <c r="E9" s="550"/>
      <c r="F9" s="531"/>
      <c r="G9" s="64" t="s">
        <v>15</v>
      </c>
      <c r="H9" s="551"/>
      <c r="I9" s="531"/>
      <c r="J9" s="532"/>
      <c r="K9" s="61" t="s">
        <v>81</v>
      </c>
      <c r="L9" s="4"/>
      <c r="M9" s="4"/>
      <c r="N9" s="62"/>
      <c r="O9" s="292">
        <v>7</v>
      </c>
      <c r="P9" s="290"/>
      <c r="Q9" s="65" t="s">
        <v>82</v>
      </c>
      <c r="R9" s="290"/>
      <c r="S9" s="290"/>
      <c r="T9" s="63" t="s">
        <v>52</v>
      </c>
      <c r="U9" s="17"/>
      <c r="V9" s="552">
        <v>0</v>
      </c>
      <c r="W9" s="553"/>
      <c r="X9" s="554">
        <v>5.4166666666666669E-2</v>
      </c>
      <c r="Y9" s="555"/>
      <c r="Z9" s="552"/>
      <c r="AA9" s="553"/>
      <c r="AB9" s="554"/>
      <c r="AC9" s="553"/>
      <c r="AD9" s="554"/>
      <c r="AE9" s="553"/>
      <c r="AF9" s="554"/>
      <c r="AG9" s="553"/>
      <c r="AH9" s="554"/>
      <c r="AI9" s="553"/>
      <c r="AJ9" s="554"/>
      <c r="AK9" s="553"/>
      <c r="AL9" s="554">
        <v>5.4166666666666669E-2</v>
      </c>
      <c r="AM9" s="555"/>
      <c r="AN9" s="556" t="s">
        <v>172</v>
      </c>
      <c r="AO9" s="557"/>
      <c r="AP9" s="557"/>
      <c r="AQ9" s="557"/>
      <c r="AR9" s="557"/>
      <c r="AS9" s="557"/>
      <c r="AT9" s="557"/>
      <c r="AU9" s="558"/>
    </row>
    <row r="10" spans="1:47" ht="15.75" customHeight="1" thickTop="1">
      <c r="A10" s="18"/>
      <c r="B10" s="18"/>
      <c r="C10" s="18"/>
      <c r="D10" s="18"/>
      <c r="E10" s="19"/>
      <c r="F10" s="19"/>
      <c r="G10" s="19"/>
      <c r="H10" s="19"/>
      <c r="I10" s="19"/>
      <c r="J10" s="19"/>
      <c r="U10" s="20"/>
      <c r="V10" s="506">
        <v>5.4166666666666669E-2</v>
      </c>
      <c r="W10" s="497"/>
      <c r="X10" s="486">
        <v>0.12083333333333333</v>
      </c>
      <c r="Y10" s="516"/>
      <c r="Z10" s="506"/>
      <c r="AA10" s="497"/>
      <c r="AB10" s="486"/>
      <c r="AC10" s="497"/>
      <c r="AD10" s="486"/>
      <c r="AE10" s="497"/>
      <c r="AF10" s="486">
        <v>6.6666666666666666E-2</v>
      </c>
      <c r="AG10" s="497"/>
      <c r="AH10" s="486"/>
      <c r="AI10" s="497"/>
      <c r="AJ10" s="486"/>
      <c r="AK10" s="497"/>
      <c r="AL10" s="486"/>
      <c r="AM10" s="516"/>
      <c r="AN10" s="487" t="s">
        <v>189</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0.12083333333333333</v>
      </c>
      <c r="W11" s="497"/>
      <c r="X11" s="486">
        <v>0.16666666666666666</v>
      </c>
      <c r="Y11" s="516"/>
      <c r="Z11" s="506"/>
      <c r="AA11" s="497"/>
      <c r="AB11" s="486"/>
      <c r="AC11" s="497"/>
      <c r="AD11" s="486"/>
      <c r="AE11" s="497"/>
      <c r="AF11" s="486"/>
      <c r="AG11" s="497"/>
      <c r="AH11" s="486"/>
      <c r="AI11" s="497"/>
      <c r="AJ11" s="486"/>
      <c r="AK11" s="497"/>
      <c r="AL11" s="486">
        <v>4.5833333333333337E-2</v>
      </c>
      <c r="AM11" s="516"/>
      <c r="AN11" s="487" t="s">
        <v>172</v>
      </c>
      <c r="AO11" s="488"/>
      <c r="AP11" s="488"/>
      <c r="AQ11" s="488"/>
      <c r="AR11" s="488"/>
      <c r="AS11" s="488"/>
      <c r="AT11" s="488"/>
      <c r="AU11" s="489"/>
    </row>
    <row r="12" spans="1:47" ht="15.75" customHeight="1" thickTop="1" thickBot="1">
      <c r="A12" s="548" t="s">
        <v>33</v>
      </c>
      <c r="B12" s="549"/>
      <c r="C12" s="549"/>
      <c r="D12" s="549"/>
      <c r="E12" s="433" t="s">
        <v>4</v>
      </c>
      <c r="F12" s="434"/>
      <c r="G12" s="434"/>
      <c r="H12" s="435"/>
      <c r="I12" s="433" t="s">
        <v>5</v>
      </c>
      <c r="J12" s="434"/>
      <c r="K12" s="434"/>
      <c r="L12" s="434"/>
      <c r="M12" s="433" t="s">
        <v>6</v>
      </c>
      <c r="N12" s="434"/>
      <c r="O12" s="434"/>
      <c r="P12" s="435"/>
      <c r="Q12" s="433" t="s">
        <v>7</v>
      </c>
      <c r="R12" s="434"/>
      <c r="S12" s="434"/>
      <c r="T12" s="436"/>
      <c r="U12" s="12"/>
      <c r="V12" s="506">
        <v>0.16666666666666666</v>
      </c>
      <c r="W12" s="497"/>
      <c r="X12" s="486">
        <v>0.22500000000000001</v>
      </c>
      <c r="Y12" s="516"/>
      <c r="Z12" s="506"/>
      <c r="AA12" s="497"/>
      <c r="AB12" s="486"/>
      <c r="AC12" s="497"/>
      <c r="AD12" s="486"/>
      <c r="AE12" s="497"/>
      <c r="AF12" s="486">
        <v>5.8333333333333327E-2</v>
      </c>
      <c r="AG12" s="497"/>
      <c r="AH12" s="486"/>
      <c r="AI12" s="497"/>
      <c r="AJ12" s="486"/>
      <c r="AK12" s="497"/>
      <c r="AL12" s="486"/>
      <c r="AM12" s="516"/>
      <c r="AN12" s="487" t="s">
        <v>190</v>
      </c>
      <c r="AO12" s="488"/>
      <c r="AP12" s="488"/>
      <c r="AQ12" s="488"/>
      <c r="AR12" s="488"/>
      <c r="AS12" s="488"/>
      <c r="AT12" s="488"/>
      <c r="AU12" s="489"/>
    </row>
    <row r="13" spans="1:47" ht="15.75" customHeight="1" thickTop="1">
      <c r="A13" s="540" t="s">
        <v>27</v>
      </c>
      <c r="B13" s="541"/>
      <c r="C13" s="541"/>
      <c r="D13" s="541"/>
      <c r="E13" s="542" t="s">
        <v>175</v>
      </c>
      <c r="F13" s="543"/>
      <c r="G13" s="543"/>
      <c r="H13" s="544"/>
      <c r="I13" s="545" t="s">
        <v>179</v>
      </c>
      <c r="J13" s="546"/>
      <c r="K13" s="546"/>
      <c r="L13" s="547"/>
      <c r="M13" s="545" t="s">
        <v>181</v>
      </c>
      <c r="N13" s="546"/>
      <c r="O13" s="546"/>
      <c r="P13" s="547"/>
      <c r="Q13" s="545" t="s">
        <v>176</v>
      </c>
      <c r="R13" s="546"/>
      <c r="S13" s="546"/>
      <c r="T13" s="547"/>
      <c r="U13" s="12"/>
      <c r="V13" s="506">
        <v>0.22500000000000001</v>
      </c>
      <c r="W13" s="497"/>
      <c r="X13" s="486">
        <v>0.47916666666666669</v>
      </c>
      <c r="Y13" s="516"/>
      <c r="Z13" s="506"/>
      <c r="AA13" s="497"/>
      <c r="AB13" s="486"/>
      <c r="AC13" s="497"/>
      <c r="AD13" s="486"/>
      <c r="AE13" s="497"/>
      <c r="AF13" s="486"/>
      <c r="AG13" s="497"/>
      <c r="AH13" s="486"/>
      <c r="AI13" s="497"/>
      <c r="AJ13" s="486"/>
      <c r="AK13" s="497"/>
      <c r="AL13" s="486">
        <v>0.25416666666666665</v>
      </c>
      <c r="AM13" s="516"/>
      <c r="AN13" s="487" t="s">
        <v>172</v>
      </c>
      <c r="AO13" s="488"/>
      <c r="AP13" s="488"/>
      <c r="AQ13" s="488"/>
      <c r="AR13" s="488"/>
      <c r="AS13" s="488"/>
      <c r="AT13" s="488"/>
      <c r="AU13" s="489"/>
    </row>
    <row r="14" spans="1:47" ht="15.75" customHeight="1">
      <c r="A14" s="536" t="s">
        <v>10</v>
      </c>
      <c r="B14" s="518"/>
      <c r="C14" s="518"/>
      <c r="D14" s="518"/>
      <c r="E14" s="537" t="s">
        <v>180</v>
      </c>
      <c r="F14" s="538"/>
      <c r="G14" s="538"/>
      <c r="H14" s="539"/>
      <c r="I14" s="537" t="s">
        <v>178</v>
      </c>
      <c r="J14" s="538"/>
      <c r="K14" s="538"/>
      <c r="L14" s="539"/>
      <c r="M14" s="537" t="s">
        <v>182</v>
      </c>
      <c r="N14" s="538"/>
      <c r="O14" s="538"/>
      <c r="P14" s="539"/>
      <c r="Q14" s="537" t="s">
        <v>183</v>
      </c>
      <c r="R14" s="538"/>
      <c r="S14" s="538"/>
      <c r="T14" s="539"/>
      <c r="U14" s="12"/>
      <c r="V14" s="506">
        <v>0.47916666666666669</v>
      </c>
      <c r="W14" s="497"/>
      <c r="X14" s="486">
        <v>0.50416666666666665</v>
      </c>
      <c r="Y14" s="516"/>
      <c r="Z14" s="506"/>
      <c r="AA14" s="497"/>
      <c r="AB14" s="486">
        <v>1.6666666666666666E-2</v>
      </c>
      <c r="AC14" s="497"/>
      <c r="AD14" s="486">
        <v>4.1666666666666666E-3</v>
      </c>
      <c r="AE14" s="497"/>
      <c r="AF14" s="486">
        <v>4.1666666666666666E-3</v>
      </c>
      <c r="AG14" s="497"/>
      <c r="AH14" s="486"/>
      <c r="AI14" s="497"/>
      <c r="AJ14" s="486"/>
      <c r="AK14" s="497"/>
      <c r="AL14" s="486"/>
      <c r="AM14" s="516"/>
      <c r="AN14" s="487" t="s">
        <v>191</v>
      </c>
      <c r="AO14" s="488"/>
      <c r="AP14" s="488"/>
      <c r="AQ14" s="488"/>
      <c r="AR14" s="488"/>
      <c r="AS14" s="488"/>
      <c r="AT14" s="488"/>
      <c r="AU14" s="489"/>
    </row>
    <row r="15" spans="1:47" ht="15.75" customHeight="1" thickBot="1">
      <c r="A15" s="528" t="s">
        <v>3</v>
      </c>
      <c r="B15" s="529"/>
      <c r="C15" s="529"/>
      <c r="D15" s="529"/>
      <c r="E15" s="530"/>
      <c r="F15" s="531"/>
      <c r="G15" s="531"/>
      <c r="H15" s="532"/>
      <c r="I15" s="530"/>
      <c r="J15" s="533"/>
      <c r="K15" s="533"/>
      <c r="L15" s="534"/>
      <c r="M15" s="530"/>
      <c r="N15" s="533"/>
      <c r="O15" s="533"/>
      <c r="P15" s="534"/>
      <c r="Q15" s="530"/>
      <c r="R15" s="531"/>
      <c r="S15" s="531"/>
      <c r="T15" s="535"/>
      <c r="U15" s="12"/>
      <c r="V15" s="506">
        <v>0.50416666666666665</v>
      </c>
      <c r="W15" s="497"/>
      <c r="X15" s="486">
        <v>0.54166666666666663</v>
      </c>
      <c r="Y15" s="516"/>
      <c r="Z15" s="506"/>
      <c r="AA15" s="497"/>
      <c r="AB15" s="486"/>
      <c r="AC15" s="497"/>
      <c r="AD15" s="486"/>
      <c r="AE15" s="497"/>
      <c r="AF15" s="486">
        <v>3.7499999999999999E-2</v>
      </c>
      <c r="AG15" s="497"/>
      <c r="AH15" s="486"/>
      <c r="AI15" s="497"/>
      <c r="AJ15" s="486"/>
      <c r="AK15" s="497"/>
      <c r="AL15" s="486"/>
      <c r="AM15" s="516"/>
      <c r="AN15" s="487" t="s">
        <v>192</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0.54166666666666663</v>
      </c>
      <c r="W16" s="497"/>
      <c r="X16" s="486">
        <v>0.59166666666666667</v>
      </c>
      <c r="Y16" s="516"/>
      <c r="Z16" s="506"/>
      <c r="AA16" s="497"/>
      <c r="AB16" s="486">
        <v>2.9166666666666664E-2</v>
      </c>
      <c r="AC16" s="497"/>
      <c r="AD16" s="486">
        <v>8.3333333333333332E-3</v>
      </c>
      <c r="AE16" s="497"/>
      <c r="AF16" s="486">
        <v>1.2499999999999999E-2</v>
      </c>
      <c r="AG16" s="497"/>
      <c r="AH16" s="486"/>
      <c r="AI16" s="497"/>
      <c r="AJ16" s="486"/>
      <c r="AK16" s="497"/>
      <c r="AL16" s="486"/>
      <c r="AM16" s="516"/>
      <c r="AN16" s="487" t="s">
        <v>193</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0.59166666666666667</v>
      </c>
      <c r="W17" s="497"/>
      <c r="X17" s="486">
        <v>0.62083333333333335</v>
      </c>
      <c r="Y17" s="516"/>
      <c r="Z17" s="506"/>
      <c r="AA17" s="497"/>
      <c r="AB17" s="486">
        <v>1.6666666666666666E-2</v>
      </c>
      <c r="AC17" s="497"/>
      <c r="AD17" s="486">
        <v>8.3333333333333332E-3</v>
      </c>
      <c r="AE17" s="497"/>
      <c r="AF17" s="486">
        <v>4.1666666666666666E-3</v>
      </c>
      <c r="AG17" s="497"/>
      <c r="AH17" s="486"/>
      <c r="AI17" s="497"/>
      <c r="AJ17" s="486"/>
      <c r="AK17" s="497"/>
      <c r="AL17" s="486"/>
      <c r="AM17" s="516"/>
      <c r="AN17" s="487" t="s">
        <v>194</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7"/>
      <c r="U18" s="26"/>
      <c r="V18" s="506">
        <v>0.62083333333333335</v>
      </c>
      <c r="W18" s="497"/>
      <c r="X18" s="519">
        <v>0.72916666666666663</v>
      </c>
      <c r="Y18" s="520"/>
      <c r="Z18" s="506"/>
      <c r="AA18" s="497"/>
      <c r="AB18" s="486"/>
      <c r="AC18" s="497"/>
      <c r="AD18" s="486"/>
      <c r="AE18" s="497"/>
      <c r="AF18" s="486"/>
      <c r="AG18" s="497"/>
      <c r="AH18" s="486"/>
      <c r="AI18" s="497"/>
      <c r="AJ18" s="486"/>
      <c r="AK18" s="497"/>
      <c r="AL18" s="486">
        <v>0.10833333333333334</v>
      </c>
      <c r="AM18" s="516"/>
      <c r="AN18" s="487" t="s">
        <v>172</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v>0.72916666666666663</v>
      </c>
      <c r="W19" s="497"/>
      <c r="X19" s="519">
        <v>0.77083333333333337</v>
      </c>
      <c r="Y19" s="520"/>
      <c r="Z19" s="506"/>
      <c r="AA19" s="497"/>
      <c r="AB19" s="486">
        <v>2.9166666666666664E-2</v>
      </c>
      <c r="AC19" s="497"/>
      <c r="AD19" s="486">
        <v>4.1666666666666666E-3</v>
      </c>
      <c r="AE19" s="497"/>
      <c r="AF19" s="486">
        <v>8.3333333333333332E-3</v>
      </c>
      <c r="AG19" s="497"/>
      <c r="AH19" s="486"/>
      <c r="AI19" s="497"/>
      <c r="AJ19" s="486"/>
      <c r="AK19" s="497"/>
      <c r="AL19" s="486"/>
      <c r="AM19" s="516"/>
      <c r="AN19" s="487" t="s">
        <v>195</v>
      </c>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v>0.77083333333333337</v>
      </c>
      <c r="W20" s="497"/>
      <c r="X20" s="519">
        <v>1</v>
      </c>
      <c r="Y20" s="520"/>
      <c r="Z20" s="506"/>
      <c r="AA20" s="497"/>
      <c r="AB20" s="486"/>
      <c r="AC20" s="497"/>
      <c r="AD20" s="486"/>
      <c r="AE20" s="497"/>
      <c r="AF20" s="486"/>
      <c r="AG20" s="497"/>
      <c r="AH20" s="486"/>
      <c r="AI20" s="497"/>
      <c r="AJ20" s="486"/>
      <c r="AK20" s="497"/>
      <c r="AL20" s="486">
        <v>0.22916666666666666</v>
      </c>
      <c r="AM20" s="516"/>
      <c r="AN20" s="487" t="s">
        <v>172</v>
      </c>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c r="W21" s="497"/>
      <c r="X21" s="519"/>
      <c r="Y21" s="520"/>
      <c r="Z21" s="506"/>
      <c r="AA21" s="497"/>
      <c r="AB21" s="486"/>
      <c r="AC21" s="497"/>
      <c r="AD21" s="486"/>
      <c r="AE21" s="497"/>
      <c r="AF21" s="486"/>
      <c r="AG21" s="497"/>
      <c r="AH21" s="486"/>
      <c r="AI21" s="497"/>
      <c r="AJ21" s="486"/>
      <c r="AK21" s="497"/>
      <c r="AL21" s="486"/>
      <c r="AM21" s="516"/>
      <c r="AN21" s="487"/>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9.166666666666666E-2</v>
      </c>
      <c r="AC31" s="463"/>
      <c r="AD31" s="463">
        <f>SUM(AD9:AE30)</f>
        <v>2.5000000000000001E-2</v>
      </c>
      <c r="AE31" s="463"/>
      <c r="AF31" s="463">
        <f>SUM(AF9:AG30)</f>
        <v>0.19166666666666671</v>
      </c>
      <c r="AG31" s="463"/>
      <c r="AH31" s="463">
        <f>SUM(AH9:AI30)</f>
        <v>0</v>
      </c>
      <c r="AI31" s="463"/>
      <c r="AJ31" s="463">
        <f>SUM(AJ9:AK30)</f>
        <v>0</v>
      </c>
      <c r="AK31" s="463"/>
      <c r="AL31" s="467">
        <f>SUM(AL9:AM30)</f>
        <v>0.69166666666666665</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9338</v>
      </c>
      <c r="Y35" s="446"/>
      <c r="Z35" s="446"/>
      <c r="AA35" s="55" t="s">
        <v>56</v>
      </c>
      <c r="AB35" s="447">
        <v>855</v>
      </c>
      <c r="AC35" s="448"/>
      <c r="AD35" s="448"/>
      <c r="AE35" s="58" t="s">
        <v>56</v>
      </c>
      <c r="AF35" s="447">
        <v>0</v>
      </c>
      <c r="AG35" s="448"/>
      <c r="AH35" s="448"/>
      <c r="AI35" s="55" t="s">
        <v>56</v>
      </c>
      <c r="AJ35" s="447">
        <v>0</v>
      </c>
      <c r="AK35" s="448"/>
      <c r="AL35" s="448"/>
      <c r="AM35" s="55" t="s">
        <v>56</v>
      </c>
      <c r="AN35" s="449">
        <f>(X35+AF35)-(AB35+AJ35)</f>
        <v>8483</v>
      </c>
      <c r="AO35" s="450"/>
      <c r="AP35" s="55" t="s">
        <v>56</v>
      </c>
      <c r="AQ35" s="451"/>
      <c r="AR35" s="452"/>
      <c r="AS35" s="452"/>
      <c r="AT35" s="452"/>
      <c r="AU35" s="453"/>
    </row>
    <row r="36" spans="1:47" ht="15.75" customHeight="1">
      <c r="A36" s="140" t="s">
        <v>83</v>
      </c>
      <c r="B36" s="51"/>
      <c r="C36" s="51"/>
      <c r="D36" s="51"/>
      <c r="E36" s="51"/>
      <c r="F36" s="51"/>
      <c r="G36" s="47"/>
      <c r="H36" s="418">
        <f>SUM(AB9:AC30)</f>
        <v>9.166666666666666E-2</v>
      </c>
      <c r="I36" s="419"/>
      <c r="J36" s="419"/>
      <c r="K36" s="420">
        <v>120</v>
      </c>
      <c r="L36" s="421"/>
      <c r="M36" s="37" t="s">
        <v>56</v>
      </c>
      <c r="N36" s="422">
        <f t="shared" si="2"/>
        <v>263.99999999999994</v>
      </c>
      <c r="O36" s="423"/>
      <c r="P36" s="37" t="s">
        <v>56</v>
      </c>
      <c r="Q36" s="31"/>
      <c r="R36" s="431" t="s">
        <v>39</v>
      </c>
      <c r="S36" s="432"/>
      <c r="T36" s="432"/>
      <c r="U36" s="432"/>
      <c r="V36" s="432"/>
      <c r="W36" s="432"/>
      <c r="X36" s="416">
        <v>9000</v>
      </c>
      <c r="Y36" s="417"/>
      <c r="Z36" s="417"/>
      <c r="AA36" s="56" t="s">
        <v>56</v>
      </c>
      <c r="AB36" s="429">
        <v>2000</v>
      </c>
      <c r="AC36" s="430"/>
      <c r="AD36" s="430"/>
      <c r="AE36" s="57" t="s">
        <v>56</v>
      </c>
      <c r="AF36" s="429">
        <v>0</v>
      </c>
      <c r="AG36" s="430"/>
      <c r="AH36" s="430"/>
      <c r="AI36" s="56" t="s">
        <v>56</v>
      </c>
      <c r="AJ36" s="429">
        <v>0</v>
      </c>
      <c r="AK36" s="430"/>
      <c r="AL36" s="430"/>
      <c r="AM36" s="56" t="s">
        <v>56</v>
      </c>
      <c r="AN36" s="393">
        <f t="shared" ref="AN36:AN43" si="3">(X36+AF36)-(AB36+AJ36)</f>
        <v>7000</v>
      </c>
      <c r="AO36" s="394"/>
      <c r="AP36" s="56" t="s">
        <v>56</v>
      </c>
      <c r="AQ36" s="395"/>
      <c r="AR36" s="396"/>
      <c r="AS36" s="396"/>
      <c r="AT36" s="396"/>
      <c r="AU36" s="397"/>
    </row>
    <row r="37" spans="1:47" ht="15.75" customHeight="1">
      <c r="A37" s="140" t="s">
        <v>67</v>
      </c>
      <c r="B37" s="51"/>
      <c r="C37" s="51"/>
      <c r="D37" s="51"/>
      <c r="E37" s="51"/>
      <c r="F37" s="51"/>
      <c r="G37" s="47"/>
      <c r="H37" s="418">
        <f>SUM(AD9:AE30)</f>
        <v>2.5000000000000001E-2</v>
      </c>
      <c r="I37" s="419"/>
      <c r="J37" s="419"/>
      <c r="K37" s="420">
        <v>89</v>
      </c>
      <c r="L37" s="421"/>
      <c r="M37" s="37" t="s">
        <v>56</v>
      </c>
      <c r="N37" s="422">
        <f t="shared" si="2"/>
        <v>53.400000000000006</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140" t="s">
        <v>150</v>
      </c>
      <c r="B38" s="51"/>
      <c r="C38" s="51"/>
      <c r="D38" s="51"/>
      <c r="E38" s="51"/>
      <c r="F38" s="51"/>
      <c r="G38" s="47"/>
      <c r="H38" s="418">
        <f>SUM(AF9:AG30)</f>
        <v>0.19166666666666671</v>
      </c>
      <c r="I38" s="419"/>
      <c r="J38" s="419"/>
      <c r="K38" s="420">
        <v>89</v>
      </c>
      <c r="L38" s="421"/>
      <c r="M38" s="37" t="s">
        <v>56</v>
      </c>
      <c r="N38" s="422">
        <f t="shared" si="2"/>
        <v>409.40000000000015</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140"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140"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140" t="s">
        <v>68</v>
      </c>
      <c r="B41" s="51"/>
      <c r="C41" s="51"/>
      <c r="D41" s="51"/>
      <c r="E41" s="51"/>
      <c r="F41" s="51"/>
      <c r="G41" s="47"/>
      <c r="H41" s="418">
        <f>SUM(AL9:AM30)</f>
        <v>0.69166666666666665</v>
      </c>
      <c r="I41" s="419"/>
      <c r="J41" s="419"/>
      <c r="K41" s="420">
        <v>8</v>
      </c>
      <c r="L41" s="421"/>
      <c r="M41" s="37" t="s">
        <v>56</v>
      </c>
      <c r="N41" s="422">
        <f t="shared" si="2"/>
        <v>132.80000000000001</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140"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859.60000000000014</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43892</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43892</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177</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174</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170</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137" t="s">
        <v>169</v>
      </c>
      <c r="AH71" s="138"/>
      <c r="AI71" s="138"/>
      <c r="AJ71" s="138"/>
      <c r="AK71" s="138"/>
      <c r="AL71" s="136"/>
      <c r="AM71" s="137" t="s">
        <v>164</v>
      </c>
      <c r="AN71" s="138"/>
      <c r="AO71" s="138" t="s">
        <v>171</v>
      </c>
      <c r="AP71" s="139"/>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137" t="s">
        <v>165</v>
      </c>
      <c r="AH72" s="138"/>
      <c r="AI72" s="138"/>
      <c r="AJ72" s="138"/>
      <c r="AK72" s="138"/>
      <c r="AL72" s="136"/>
      <c r="AM72" s="137" t="s">
        <v>166</v>
      </c>
      <c r="AN72" s="138"/>
      <c r="AO72" s="138"/>
      <c r="AP72" s="139"/>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137" t="s">
        <v>173</v>
      </c>
      <c r="AH73" s="138"/>
      <c r="AI73" s="138"/>
      <c r="AJ73" s="138"/>
      <c r="AK73" s="138"/>
      <c r="AL73" s="136"/>
      <c r="AM73" s="137" t="s">
        <v>159</v>
      </c>
      <c r="AN73" s="138"/>
      <c r="AO73" s="138"/>
      <c r="AP73" s="139"/>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137" t="s">
        <v>155</v>
      </c>
      <c r="AH74" s="138"/>
      <c r="AI74" s="138"/>
      <c r="AJ74" s="138"/>
      <c r="AK74" s="138"/>
      <c r="AL74" s="136"/>
      <c r="AM74" s="137" t="s">
        <v>160</v>
      </c>
      <c r="AN74" s="138"/>
      <c r="AO74" s="138"/>
      <c r="AP74" s="139"/>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137" t="s">
        <v>156</v>
      </c>
      <c r="AH75" s="138"/>
      <c r="AI75" s="138"/>
      <c r="AJ75" s="138"/>
      <c r="AK75" s="138"/>
      <c r="AL75" s="136"/>
      <c r="AM75" s="137" t="s">
        <v>161</v>
      </c>
      <c r="AN75" s="138"/>
      <c r="AO75" s="138" t="s">
        <v>171</v>
      </c>
      <c r="AP75" s="139"/>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37" t="s">
        <v>157</v>
      </c>
      <c r="AH76" s="138"/>
      <c r="AI76" s="138"/>
      <c r="AJ76" s="138"/>
      <c r="AK76" s="138"/>
      <c r="AL76" s="136"/>
      <c r="AM76" s="137" t="s">
        <v>161</v>
      </c>
      <c r="AN76" s="138"/>
      <c r="AO76" s="138"/>
      <c r="AP76" s="139"/>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37" t="s">
        <v>158</v>
      </c>
      <c r="AH77" s="138"/>
      <c r="AI77" s="138"/>
      <c r="AJ77" s="138"/>
      <c r="AK77" s="138"/>
      <c r="AL77" s="136"/>
      <c r="AM77" s="137" t="s">
        <v>162</v>
      </c>
      <c r="AN77" s="138"/>
      <c r="AO77" s="138"/>
      <c r="AP77" s="139"/>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Q13" sqref="Q13:T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9" t="s">
        <v>66</v>
      </c>
      <c r="V1" s="559"/>
      <c r="W1" s="559"/>
      <c r="X1" s="559"/>
      <c r="Y1" s="559"/>
      <c r="Z1" s="559"/>
      <c r="AA1" s="559"/>
      <c r="AB1" s="559"/>
      <c r="AC1" s="559"/>
      <c r="AD1" s="559"/>
      <c r="AE1" s="559"/>
      <c r="AF1" s="559"/>
      <c r="AG1" s="559"/>
      <c r="AH1" s="559"/>
      <c r="AI1" s="559"/>
      <c r="AJ1" s="559"/>
    </row>
    <row r="2" spans="1:47">
      <c r="A2" s="46" t="s">
        <v>131</v>
      </c>
      <c r="B2" s="46"/>
      <c r="U2" s="560" t="s">
        <v>65</v>
      </c>
      <c r="V2" s="560"/>
      <c r="W2" s="560"/>
      <c r="X2" s="560"/>
      <c r="Y2" s="560"/>
      <c r="Z2" s="560"/>
      <c r="AA2" s="560"/>
      <c r="AB2" s="560"/>
      <c r="AC2" s="560"/>
      <c r="AD2" s="560"/>
      <c r="AE2" s="560"/>
      <c r="AF2" s="560"/>
      <c r="AG2" s="560"/>
      <c r="AH2" s="560"/>
      <c r="AI2" s="560"/>
      <c r="AJ2" s="560"/>
    </row>
    <row r="3" spans="1:47">
      <c r="AN3"/>
    </row>
    <row r="5" spans="1:47" ht="15.75" customHeight="1" thickBot="1">
      <c r="A5" s="59" t="s">
        <v>76</v>
      </c>
      <c r="V5" s="10" t="s">
        <v>51</v>
      </c>
    </row>
    <row r="6" spans="1:47" ht="15.75" customHeight="1" thickTop="1">
      <c r="A6" s="7" t="s">
        <v>2</v>
      </c>
      <c r="B6" s="6"/>
      <c r="C6" s="6"/>
      <c r="D6" s="6"/>
      <c r="E6" s="561">
        <v>43893</v>
      </c>
      <c r="F6" s="562"/>
      <c r="G6" s="562"/>
      <c r="H6" s="562"/>
      <c r="I6" s="562"/>
      <c r="J6" s="563"/>
      <c r="K6" s="5" t="s">
        <v>60</v>
      </c>
      <c r="L6" s="6"/>
      <c r="M6" s="6"/>
      <c r="N6" s="8"/>
      <c r="O6" s="564" t="s">
        <v>151</v>
      </c>
      <c r="P6" s="565"/>
      <c r="Q6" s="565"/>
      <c r="R6" s="565"/>
      <c r="S6" s="565"/>
      <c r="T6" s="566"/>
      <c r="U6" s="9"/>
      <c r="V6" s="567" t="s">
        <v>30</v>
      </c>
      <c r="W6" s="568"/>
      <c r="X6" s="568"/>
      <c r="Y6" s="569"/>
      <c r="Z6" s="573" t="s">
        <v>72</v>
      </c>
      <c r="AA6" s="574"/>
      <c r="AB6" s="574"/>
      <c r="AC6" s="574"/>
      <c r="AD6" s="574"/>
      <c r="AE6" s="574"/>
      <c r="AF6" s="574"/>
      <c r="AG6" s="574"/>
      <c r="AH6" s="574"/>
      <c r="AI6" s="574"/>
      <c r="AJ6" s="574"/>
      <c r="AK6" s="574"/>
      <c r="AL6" s="574"/>
      <c r="AM6" s="574"/>
      <c r="AN6" s="567" t="s">
        <v>31</v>
      </c>
      <c r="AO6" s="568"/>
      <c r="AP6" s="568"/>
      <c r="AQ6" s="568"/>
      <c r="AR6" s="568"/>
      <c r="AS6" s="568"/>
      <c r="AT6" s="568"/>
      <c r="AU6" s="569"/>
    </row>
    <row r="7" spans="1:47" ht="15.75" customHeight="1">
      <c r="A7" s="13" t="s">
        <v>0</v>
      </c>
      <c r="B7" s="3"/>
      <c r="C7" s="3"/>
      <c r="D7" s="3"/>
      <c r="E7" s="583" t="s">
        <v>168</v>
      </c>
      <c r="F7" s="584"/>
      <c r="G7" s="584"/>
      <c r="H7" s="584"/>
      <c r="I7" s="584"/>
      <c r="J7" s="585"/>
      <c r="K7" s="2" t="s">
        <v>54</v>
      </c>
      <c r="L7" s="3"/>
      <c r="M7" s="3"/>
      <c r="N7" s="14"/>
      <c r="O7" s="586" t="s">
        <v>152</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3" t="s">
        <v>1</v>
      </c>
      <c r="B8" s="3"/>
      <c r="C8" s="3"/>
      <c r="D8" s="3"/>
      <c r="E8" s="283"/>
      <c r="F8" s="284"/>
      <c r="G8" s="284"/>
      <c r="H8" s="284"/>
      <c r="I8" s="284"/>
      <c r="J8" s="279"/>
      <c r="K8" s="146" t="s">
        <v>53</v>
      </c>
      <c r="L8" s="147"/>
      <c r="M8" s="147"/>
      <c r="N8" s="60"/>
      <c r="O8" s="589" t="s">
        <v>153</v>
      </c>
      <c r="P8" s="590"/>
      <c r="Q8" s="590"/>
      <c r="R8" s="590"/>
      <c r="S8" s="590"/>
      <c r="T8" s="591"/>
      <c r="U8" s="15"/>
      <c r="V8" s="592" t="s">
        <v>28</v>
      </c>
      <c r="W8" s="593"/>
      <c r="X8" s="594" t="s">
        <v>29</v>
      </c>
      <c r="Y8" s="595"/>
      <c r="Z8" s="592" t="s">
        <v>86</v>
      </c>
      <c r="AA8" s="593"/>
      <c r="AB8" s="594" t="s">
        <v>87</v>
      </c>
      <c r="AC8" s="593"/>
      <c r="AD8" s="594" t="s">
        <v>69</v>
      </c>
      <c r="AE8" s="593"/>
      <c r="AF8" s="594" t="s">
        <v>70</v>
      </c>
      <c r="AG8" s="593"/>
      <c r="AH8" s="594" t="s">
        <v>88</v>
      </c>
      <c r="AI8" s="593"/>
      <c r="AJ8" s="594" t="s">
        <v>89</v>
      </c>
      <c r="AK8" s="593"/>
      <c r="AL8" s="596" t="s">
        <v>71</v>
      </c>
      <c r="AM8" s="596"/>
      <c r="AN8" s="580"/>
      <c r="AO8" s="581"/>
      <c r="AP8" s="581"/>
      <c r="AQ8" s="581"/>
      <c r="AR8" s="581"/>
      <c r="AS8" s="581"/>
      <c r="AT8" s="581"/>
      <c r="AU8" s="582"/>
    </row>
    <row r="9" spans="1:47" ht="15.75" customHeight="1" thickTop="1" thickBot="1">
      <c r="A9" s="16" t="s">
        <v>80</v>
      </c>
      <c r="B9" s="4"/>
      <c r="C9" s="4"/>
      <c r="D9" s="4"/>
      <c r="E9" s="550"/>
      <c r="F9" s="531"/>
      <c r="G9" s="64" t="s">
        <v>15</v>
      </c>
      <c r="H9" s="551"/>
      <c r="I9" s="531"/>
      <c r="J9" s="532"/>
      <c r="K9" s="61" t="s">
        <v>81</v>
      </c>
      <c r="L9" s="4"/>
      <c r="M9" s="4"/>
      <c r="N9" s="62"/>
      <c r="O9" s="292">
        <v>6</v>
      </c>
      <c r="P9" s="290"/>
      <c r="Q9" s="65" t="s">
        <v>82</v>
      </c>
      <c r="R9" s="290"/>
      <c r="S9" s="290"/>
      <c r="T9" s="63" t="s">
        <v>52</v>
      </c>
      <c r="U9" s="17"/>
      <c r="V9" s="552">
        <v>0</v>
      </c>
      <c r="W9" s="553"/>
      <c r="X9" s="554">
        <v>8.3333333333333332E-3</v>
      </c>
      <c r="Y9" s="555"/>
      <c r="Z9" s="552"/>
      <c r="AA9" s="553"/>
      <c r="AB9" s="554"/>
      <c r="AC9" s="553"/>
      <c r="AD9" s="554"/>
      <c r="AE9" s="553"/>
      <c r="AF9" s="554"/>
      <c r="AG9" s="553"/>
      <c r="AH9" s="554"/>
      <c r="AI9" s="553"/>
      <c r="AJ9" s="554"/>
      <c r="AK9" s="553"/>
      <c r="AL9" s="554">
        <v>8.3333333333333332E-3</v>
      </c>
      <c r="AM9" s="555"/>
      <c r="AN9" s="556" t="s">
        <v>172</v>
      </c>
      <c r="AO9" s="557"/>
      <c r="AP9" s="557"/>
      <c r="AQ9" s="557"/>
      <c r="AR9" s="557"/>
      <c r="AS9" s="557"/>
      <c r="AT9" s="557"/>
      <c r="AU9" s="558"/>
    </row>
    <row r="10" spans="1:47" ht="15.75" customHeight="1" thickTop="1">
      <c r="A10" s="18"/>
      <c r="B10" s="18"/>
      <c r="C10" s="18"/>
      <c r="D10" s="18"/>
      <c r="E10" s="19"/>
      <c r="F10" s="19"/>
      <c r="G10" s="19"/>
      <c r="H10" s="19"/>
      <c r="I10" s="19"/>
      <c r="J10" s="19"/>
      <c r="U10" s="20"/>
      <c r="V10" s="506">
        <v>8.3333333333333332E-3</v>
      </c>
      <c r="W10" s="497"/>
      <c r="X10" s="486">
        <v>0.10833333333333334</v>
      </c>
      <c r="Y10" s="516"/>
      <c r="Z10" s="506"/>
      <c r="AA10" s="497"/>
      <c r="AB10" s="486"/>
      <c r="AC10" s="497"/>
      <c r="AD10" s="486"/>
      <c r="AE10" s="497"/>
      <c r="AF10" s="486">
        <v>5.8333333333333327E-2</v>
      </c>
      <c r="AG10" s="497"/>
      <c r="AH10" s="486"/>
      <c r="AI10" s="497"/>
      <c r="AJ10" s="486"/>
      <c r="AK10" s="497"/>
      <c r="AL10" s="486"/>
      <c r="AM10" s="516"/>
      <c r="AN10" s="487" t="s">
        <v>196</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0.10833333333333334</v>
      </c>
      <c r="W11" s="497"/>
      <c r="X11" s="486">
        <v>0.22500000000000001</v>
      </c>
      <c r="Y11" s="516"/>
      <c r="Z11" s="506"/>
      <c r="AA11" s="497"/>
      <c r="AB11" s="486"/>
      <c r="AC11" s="497"/>
      <c r="AD11" s="486"/>
      <c r="AE11" s="497"/>
      <c r="AF11" s="486"/>
      <c r="AG11" s="497"/>
      <c r="AH11" s="486"/>
      <c r="AI11" s="497"/>
      <c r="AJ11" s="486"/>
      <c r="AK11" s="497"/>
      <c r="AL11" s="486">
        <v>0.15833333333333333</v>
      </c>
      <c r="AM11" s="516"/>
      <c r="AN11" s="487" t="s">
        <v>172</v>
      </c>
      <c r="AO11" s="488"/>
      <c r="AP11" s="488"/>
      <c r="AQ11" s="488"/>
      <c r="AR11" s="488"/>
      <c r="AS11" s="488"/>
      <c r="AT11" s="488"/>
      <c r="AU11" s="489"/>
    </row>
    <row r="12" spans="1:47" ht="15.75" customHeight="1" thickTop="1" thickBot="1">
      <c r="A12" s="548" t="s">
        <v>33</v>
      </c>
      <c r="B12" s="549"/>
      <c r="C12" s="549"/>
      <c r="D12" s="549"/>
      <c r="E12" s="433" t="s">
        <v>4</v>
      </c>
      <c r="F12" s="434"/>
      <c r="G12" s="434"/>
      <c r="H12" s="435"/>
      <c r="I12" s="433" t="s">
        <v>5</v>
      </c>
      <c r="J12" s="434"/>
      <c r="K12" s="434"/>
      <c r="L12" s="434"/>
      <c r="M12" s="433" t="s">
        <v>6</v>
      </c>
      <c r="N12" s="434"/>
      <c r="O12" s="434"/>
      <c r="P12" s="435"/>
      <c r="Q12" s="433" t="s">
        <v>7</v>
      </c>
      <c r="R12" s="434"/>
      <c r="S12" s="434"/>
      <c r="T12" s="436"/>
      <c r="U12" s="12"/>
      <c r="V12" s="506">
        <v>0.22500000000000001</v>
      </c>
      <c r="W12" s="497"/>
      <c r="X12" s="486">
        <v>0.25833333333333336</v>
      </c>
      <c r="Y12" s="516"/>
      <c r="Z12" s="506"/>
      <c r="AA12" s="497"/>
      <c r="AB12" s="486"/>
      <c r="AC12" s="497"/>
      <c r="AD12" s="486"/>
      <c r="AE12" s="497"/>
      <c r="AF12" s="486">
        <v>3.3333333333333333E-2</v>
      </c>
      <c r="AG12" s="497"/>
      <c r="AH12" s="486"/>
      <c r="AI12" s="497"/>
      <c r="AJ12" s="486"/>
      <c r="AK12" s="497"/>
      <c r="AL12" s="486"/>
      <c r="AM12" s="516"/>
      <c r="AN12" s="487" t="s">
        <v>185</v>
      </c>
      <c r="AO12" s="488"/>
      <c r="AP12" s="488"/>
      <c r="AQ12" s="488"/>
      <c r="AR12" s="488"/>
      <c r="AS12" s="488"/>
      <c r="AT12" s="488"/>
      <c r="AU12" s="489"/>
    </row>
    <row r="13" spans="1:47" ht="15.75" customHeight="1" thickTop="1">
      <c r="A13" s="540" t="s">
        <v>27</v>
      </c>
      <c r="B13" s="541"/>
      <c r="C13" s="541"/>
      <c r="D13" s="541"/>
      <c r="E13" s="542" t="s">
        <v>175</v>
      </c>
      <c r="F13" s="543"/>
      <c r="G13" s="543"/>
      <c r="H13" s="544"/>
      <c r="I13" s="545" t="s">
        <v>179</v>
      </c>
      <c r="J13" s="546"/>
      <c r="K13" s="546"/>
      <c r="L13" s="547"/>
      <c r="M13" s="545" t="s">
        <v>181</v>
      </c>
      <c r="N13" s="546"/>
      <c r="O13" s="546"/>
      <c r="P13" s="547"/>
      <c r="Q13" s="545" t="s">
        <v>176</v>
      </c>
      <c r="R13" s="546"/>
      <c r="S13" s="546"/>
      <c r="T13" s="547"/>
      <c r="U13" s="12"/>
      <c r="V13" s="506">
        <v>0.25833333333333336</v>
      </c>
      <c r="W13" s="497"/>
      <c r="X13" s="486">
        <v>0.31666666666666665</v>
      </c>
      <c r="Y13" s="516"/>
      <c r="Z13" s="506"/>
      <c r="AA13" s="497"/>
      <c r="AB13" s="486"/>
      <c r="AC13" s="497"/>
      <c r="AD13" s="486"/>
      <c r="AE13" s="497"/>
      <c r="AF13" s="486"/>
      <c r="AG13" s="497"/>
      <c r="AH13" s="486"/>
      <c r="AI13" s="497"/>
      <c r="AJ13" s="486"/>
      <c r="AK13" s="497"/>
      <c r="AL13" s="486">
        <v>5.8333333333333327E-2</v>
      </c>
      <c r="AM13" s="516"/>
      <c r="AN13" s="487" t="s">
        <v>172</v>
      </c>
      <c r="AO13" s="488"/>
      <c r="AP13" s="488"/>
      <c r="AQ13" s="488"/>
      <c r="AR13" s="488"/>
      <c r="AS13" s="488"/>
      <c r="AT13" s="488"/>
      <c r="AU13" s="489"/>
    </row>
    <row r="14" spans="1:47" ht="15.75" customHeight="1">
      <c r="A14" s="536" t="s">
        <v>10</v>
      </c>
      <c r="B14" s="518"/>
      <c r="C14" s="518"/>
      <c r="D14" s="518"/>
      <c r="E14" s="537" t="s">
        <v>180</v>
      </c>
      <c r="F14" s="538"/>
      <c r="G14" s="538"/>
      <c r="H14" s="539"/>
      <c r="I14" s="537" t="s">
        <v>178</v>
      </c>
      <c r="J14" s="538"/>
      <c r="K14" s="538"/>
      <c r="L14" s="539"/>
      <c r="M14" s="537" t="s">
        <v>182</v>
      </c>
      <c r="N14" s="538"/>
      <c r="O14" s="538"/>
      <c r="P14" s="539"/>
      <c r="Q14" s="537" t="s">
        <v>183</v>
      </c>
      <c r="R14" s="538"/>
      <c r="S14" s="538"/>
      <c r="T14" s="539"/>
      <c r="U14" s="12"/>
      <c r="V14" s="506">
        <v>0.31666666666666665</v>
      </c>
      <c r="W14" s="497"/>
      <c r="X14" s="486">
        <v>0.32916666666666666</v>
      </c>
      <c r="Y14" s="516"/>
      <c r="Z14" s="506"/>
      <c r="AA14" s="497"/>
      <c r="AB14" s="486"/>
      <c r="AC14" s="497"/>
      <c r="AD14" s="486"/>
      <c r="AE14" s="497"/>
      <c r="AF14" s="486">
        <v>1.2499999999999999E-2</v>
      </c>
      <c r="AG14" s="497"/>
      <c r="AH14" s="486"/>
      <c r="AI14" s="497"/>
      <c r="AJ14" s="486"/>
      <c r="AK14" s="497"/>
      <c r="AL14" s="486"/>
      <c r="AM14" s="516"/>
      <c r="AN14" s="487" t="s">
        <v>197</v>
      </c>
      <c r="AO14" s="488"/>
      <c r="AP14" s="488"/>
      <c r="AQ14" s="488"/>
      <c r="AR14" s="488"/>
      <c r="AS14" s="488"/>
      <c r="AT14" s="488"/>
      <c r="AU14" s="489"/>
    </row>
    <row r="15" spans="1:47" ht="15.75" customHeight="1" thickBot="1">
      <c r="A15" s="528" t="s">
        <v>3</v>
      </c>
      <c r="B15" s="529"/>
      <c r="C15" s="529"/>
      <c r="D15" s="529"/>
      <c r="E15" s="530"/>
      <c r="F15" s="531"/>
      <c r="G15" s="531"/>
      <c r="H15" s="532"/>
      <c r="I15" s="530"/>
      <c r="J15" s="533"/>
      <c r="K15" s="533"/>
      <c r="L15" s="534"/>
      <c r="M15" s="530"/>
      <c r="N15" s="533"/>
      <c r="O15" s="533"/>
      <c r="P15" s="534"/>
      <c r="Q15" s="530"/>
      <c r="R15" s="531"/>
      <c r="S15" s="531"/>
      <c r="T15" s="535"/>
      <c r="U15" s="12"/>
      <c r="V15" s="506">
        <v>0.32916666666666666</v>
      </c>
      <c r="W15" s="497"/>
      <c r="X15" s="486">
        <v>0.39583333333333331</v>
      </c>
      <c r="Y15" s="516"/>
      <c r="Z15" s="506"/>
      <c r="AA15" s="497"/>
      <c r="AB15" s="486"/>
      <c r="AC15" s="497"/>
      <c r="AD15" s="486"/>
      <c r="AE15" s="497"/>
      <c r="AF15" s="486"/>
      <c r="AG15" s="497"/>
      <c r="AH15" s="486"/>
      <c r="AI15" s="497"/>
      <c r="AJ15" s="486"/>
      <c r="AK15" s="497"/>
      <c r="AL15" s="486">
        <v>6.6666666666666666E-2</v>
      </c>
      <c r="AM15" s="516"/>
      <c r="AN15" s="487" t="s">
        <v>172</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0.39583333333333331</v>
      </c>
      <c r="W16" s="497"/>
      <c r="X16" s="486">
        <v>0.41666666666666669</v>
      </c>
      <c r="Y16" s="516"/>
      <c r="Z16" s="506"/>
      <c r="AA16" s="497"/>
      <c r="AB16" s="486">
        <v>1.6666666666666666E-2</v>
      </c>
      <c r="AC16" s="497"/>
      <c r="AD16" s="486"/>
      <c r="AE16" s="497"/>
      <c r="AF16" s="486">
        <v>4.1666666666666666E-3</v>
      </c>
      <c r="AG16" s="497"/>
      <c r="AH16" s="486"/>
      <c r="AI16" s="497"/>
      <c r="AJ16" s="486"/>
      <c r="AK16" s="497"/>
      <c r="AL16" s="486"/>
      <c r="AM16" s="516"/>
      <c r="AN16" s="487" t="s">
        <v>198</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0.41666666666666669</v>
      </c>
      <c r="W17" s="497"/>
      <c r="X17" s="486">
        <v>0.47083333333333338</v>
      </c>
      <c r="Y17" s="516"/>
      <c r="Z17" s="506"/>
      <c r="AA17" s="497"/>
      <c r="AB17" s="486"/>
      <c r="AC17" s="497"/>
      <c r="AD17" s="486"/>
      <c r="AE17" s="497"/>
      <c r="AF17" s="486">
        <v>5.4166666666666669E-2</v>
      </c>
      <c r="AG17" s="497"/>
      <c r="AH17" s="486"/>
      <c r="AI17" s="497"/>
      <c r="AJ17" s="486"/>
      <c r="AK17" s="497"/>
      <c r="AL17" s="486"/>
      <c r="AM17" s="516"/>
      <c r="AN17" s="487" t="s">
        <v>199</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7"/>
      <c r="U18" s="26"/>
      <c r="V18" s="506">
        <v>0.47083333333333338</v>
      </c>
      <c r="W18" s="497"/>
      <c r="X18" s="519">
        <v>0.49583333333333335</v>
      </c>
      <c r="Y18" s="520"/>
      <c r="Z18" s="506"/>
      <c r="AA18" s="497"/>
      <c r="AB18" s="486">
        <v>1.6666666666666666E-2</v>
      </c>
      <c r="AC18" s="497"/>
      <c r="AD18" s="486"/>
      <c r="AE18" s="497"/>
      <c r="AF18" s="486">
        <v>8.3333333333333332E-3</v>
      </c>
      <c r="AG18" s="497"/>
      <c r="AH18" s="486"/>
      <c r="AI18" s="497"/>
      <c r="AJ18" s="486"/>
      <c r="AK18" s="497"/>
      <c r="AL18" s="486"/>
      <c r="AM18" s="516"/>
      <c r="AN18" s="487" t="s">
        <v>200</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v>0.49583333333333335</v>
      </c>
      <c r="W19" s="497"/>
      <c r="X19" s="519">
        <v>0.5708333333333333</v>
      </c>
      <c r="Y19" s="520"/>
      <c r="Z19" s="506"/>
      <c r="AA19" s="497"/>
      <c r="AB19" s="486"/>
      <c r="AC19" s="497"/>
      <c r="AD19" s="486"/>
      <c r="AE19" s="497"/>
      <c r="AF19" s="486"/>
      <c r="AG19" s="497"/>
      <c r="AH19" s="486"/>
      <c r="AI19" s="497"/>
      <c r="AJ19" s="486"/>
      <c r="AK19" s="497"/>
      <c r="AL19" s="486">
        <v>7.4999999999999997E-2</v>
      </c>
      <c r="AM19" s="516"/>
      <c r="AN19" s="487" t="s">
        <v>172</v>
      </c>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v>0.5708333333333333</v>
      </c>
      <c r="W20" s="497"/>
      <c r="X20" s="519">
        <v>0.61249999999999993</v>
      </c>
      <c r="Y20" s="520"/>
      <c r="Z20" s="506"/>
      <c r="AA20" s="497"/>
      <c r="AB20" s="486">
        <v>2.0833333333333332E-2</v>
      </c>
      <c r="AC20" s="497"/>
      <c r="AD20" s="486">
        <v>8.3333333333333332E-3</v>
      </c>
      <c r="AE20" s="497"/>
      <c r="AF20" s="486">
        <v>1.2499999999999999E-2</v>
      </c>
      <c r="AG20" s="497"/>
      <c r="AH20" s="486"/>
      <c r="AI20" s="497"/>
      <c r="AJ20" s="486"/>
      <c r="AK20" s="497"/>
      <c r="AL20" s="486"/>
      <c r="AM20" s="516"/>
      <c r="AN20" s="487" t="s">
        <v>201</v>
      </c>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v>0.61249999999999993</v>
      </c>
      <c r="W21" s="497"/>
      <c r="X21" s="519">
        <v>0.6333333333333333</v>
      </c>
      <c r="Y21" s="520"/>
      <c r="Z21" s="506"/>
      <c r="AA21" s="497"/>
      <c r="AB21" s="486"/>
      <c r="AC21" s="497"/>
      <c r="AD21" s="486"/>
      <c r="AE21" s="497"/>
      <c r="AF21" s="486"/>
      <c r="AG21" s="497"/>
      <c r="AH21" s="486"/>
      <c r="AI21" s="497"/>
      <c r="AJ21" s="486"/>
      <c r="AK21" s="497"/>
      <c r="AL21" s="486">
        <v>2.0833333333333332E-2</v>
      </c>
      <c r="AM21" s="516"/>
      <c r="AN21" s="487" t="s">
        <v>202</v>
      </c>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v>0.6333333333333333</v>
      </c>
      <c r="W22" s="495"/>
      <c r="X22" s="496">
        <v>0.65</v>
      </c>
      <c r="Y22" s="486"/>
      <c r="Z22" s="502"/>
      <c r="AA22" s="495"/>
      <c r="AB22" s="495"/>
      <c r="AC22" s="495"/>
      <c r="AD22" s="495"/>
      <c r="AE22" s="495"/>
      <c r="AF22" s="495"/>
      <c r="AG22" s="495"/>
      <c r="AH22" s="495"/>
      <c r="AI22" s="495"/>
      <c r="AJ22" s="495"/>
      <c r="AK22" s="495"/>
      <c r="AL22" s="497">
        <v>1.6666666666666666E-2</v>
      </c>
      <c r="AM22" s="486"/>
      <c r="AN22" s="487" t="s">
        <v>203</v>
      </c>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v>0.65</v>
      </c>
      <c r="W23" s="495"/>
      <c r="X23" s="495">
        <v>0.66666666666666663</v>
      </c>
      <c r="Y23" s="486"/>
      <c r="Z23" s="502"/>
      <c r="AA23" s="495"/>
      <c r="AB23" s="495"/>
      <c r="AC23" s="495"/>
      <c r="AD23" s="495"/>
      <c r="AE23" s="495"/>
      <c r="AF23" s="495"/>
      <c r="AG23" s="495"/>
      <c r="AH23" s="495"/>
      <c r="AI23" s="495"/>
      <c r="AJ23" s="495"/>
      <c r="AK23" s="495"/>
      <c r="AL23" s="497">
        <v>1.6666666666666666E-2</v>
      </c>
      <c r="AM23" s="486"/>
      <c r="AN23" s="487" t="s">
        <v>204</v>
      </c>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v>0.66666666666666663</v>
      </c>
      <c r="W24" s="495"/>
      <c r="X24" s="497">
        <v>0.71250000000000002</v>
      </c>
      <c r="Y24" s="486"/>
      <c r="Z24" s="502"/>
      <c r="AA24" s="495"/>
      <c r="AB24" s="495">
        <v>2.4999999999999998E-2</v>
      </c>
      <c r="AC24" s="495"/>
      <c r="AD24" s="495">
        <v>8.3333333333333332E-3</v>
      </c>
      <c r="AE24" s="495"/>
      <c r="AF24" s="495">
        <v>1.2499999999999999E-2</v>
      </c>
      <c r="AG24" s="495"/>
      <c r="AH24" s="495"/>
      <c r="AI24" s="495"/>
      <c r="AJ24" s="495"/>
      <c r="AK24" s="495"/>
      <c r="AL24" s="497"/>
      <c r="AM24" s="486"/>
      <c r="AN24" s="487" t="s">
        <v>205</v>
      </c>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v>0.71250000000000002</v>
      </c>
      <c r="W25" s="497"/>
      <c r="X25" s="485">
        <v>1</v>
      </c>
      <c r="Y25" s="486"/>
      <c r="Z25" s="502"/>
      <c r="AA25" s="495"/>
      <c r="AB25" s="495"/>
      <c r="AC25" s="495"/>
      <c r="AD25" s="495"/>
      <c r="AE25" s="495"/>
      <c r="AF25" s="495"/>
      <c r="AG25" s="495"/>
      <c r="AH25" s="495"/>
      <c r="AI25" s="495"/>
      <c r="AJ25" s="495"/>
      <c r="AK25" s="495"/>
      <c r="AL25" s="497">
        <v>0.28750000000000003</v>
      </c>
      <c r="AM25" s="486"/>
      <c r="AN25" s="487" t="s">
        <v>172</v>
      </c>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7.9166666666666663E-2</v>
      </c>
      <c r="AC31" s="463"/>
      <c r="AD31" s="463">
        <f>SUM(AD9:AE30)</f>
        <v>1.6666666666666666E-2</v>
      </c>
      <c r="AE31" s="463"/>
      <c r="AF31" s="463">
        <f>SUM(AF9:AG30)</f>
        <v>0.19583333333333333</v>
      </c>
      <c r="AG31" s="463"/>
      <c r="AH31" s="463">
        <f>SUM(AH9:AI30)</f>
        <v>0</v>
      </c>
      <c r="AI31" s="463"/>
      <c r="AJ31" s="463">
        <f>SUM(AJ9:AK30)</f>
        <v>0</v>
      </c>
      <c r="AK31" s="463"/>
      <c r="AL31" s="467">
        <f>SUM(AL9:AM30)</f>
        <v>0.70833333333333326</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8483</v>
      </c>
      <c r="Y35" s="446"/>
      <c r="Z35" s="446"/>
      <c r="AA35" s="55" t="s">
        <v>56</v>
      </c>
      <c r="AB35" s="447">
        <v>813</v>
      </c>
      <c r="AC35" s="448"/>
      <c r="AD35" s="448"/>
      <c r="AE35" s="58" t="s">
        <v>56</v>
      </c>
      <c r="AF35" s="447">
        <v>10040</v>
      </c>
      <c r="AG35" s="448"/>
      <c r="AH35" s="448"/>
      <c r="AI35" s="55" t="s">
        <v>56</v>
      </c>
      <c r="AJ35" s="447">
        <v>0</v>
      </c>
      <c r="AK35" s="448"/>
      <c r="AL35" s="448"/>
      <c r="AM35" s="55" t="s">
        <v>56</v>
      </c>
      <c r="AN35" s="449">
        <f>(X35+AF35)-(AB35+AJ35)</f>
        <v>17710</v>
      </c>
      <c r="AO35" s="450"/>
      <c r="AP35" s="55" t="s">
        <v>56</v>
      </c>
      <c r="AQ35" s="451"/>
      <c r="AR35" s="452"/>
      <c r="AS35" s="452"/>
      <c r="AT35" s="452"/>
      <c r="AU35" s="453"/>
    </row>
    <row r="36" spans="1:47" ht="15.75" customHeight="1">
      <c r="A36" s="148" t="s">
        <v>83</v>
      </c>
      <c r="B36" s="51"/>
      <c r="C36" s="51"/>
      <c r="D36" s="51"/>
      <c r="E36" s="51"/>
      <c r="F36" s="51"/>
      <c r="G36" s="47"/>
      <c r="H36" s="418">
        <f>SUM(AB9:AC30)</f>
        <v>7.9166666666666663E-2</v>
      </c>
      <c r="I36" s="419"/>
      <c r="J36" s="419"/>
      <c r="K36" s="420">
        <v>120</v>
      </c>
      <c r="L36" s="421"/>
      <c r="M36" s="37" t="s">
        <v>56</v>
      </c>
      <c r="N36" s="422">
        <f t="shared" si="2"/>
        <v>228</v>
      </c>
      <c r="O36" s="423"/>
      <c r="P36" s="37" t="s">
        <v>56</v>
      </c>
      <c r="Q36" s="31"/>
      <c r="R36" s="431" t="s">
        <v>39</v>
      </c>
      <c r="S36" s="432"/>
      <c r="T36" s="432"/>
      <c r="U36" s="432"/>
      <c r="V36" s="432"/>
      <c r="W36" s="432"/>
      <c r="X36" s="416">
        <v>7000</v>
      </c>
      <c r="Y36" s="417"/>
      <c r="Z36" s="417"/>
      <c r="AA36" s="56" t="s">
        <v>56</v>
      </c>
      <c r="AB36" s="429">
        <v>2000</v>
      </c>
      <c r="AC36" s="430"/>
      <c r="AD36" s="430"/>
      <c r="AE36" s="57" t="s">
        <v>56</v>
      </c>
      <c r="AF36" s="429">
        <v>7000</v>
      </c>
      <c r="AG36" s="430"/>
      <c r="AH36" s="430"/>
      <c r="AI36" s="56" t="s">
        <v>56</v>
      </c>
      <c r="AJ36" s="429">
        <v>0</v>
      </c>
      <c r="AK36" s="430"/>
      <c r="AL36" s="430"/>
      <c r="AM36" s="56" t="s">
        <v>56</v>
      </c>
      <c r="AN36" s="393">
        <f t="shared" ref="AN36:AN43" si="3">(X36+AF36)-(AB36+AJ36)</f>
        <v>12000</v>
      </c>
      <c r="AO36" s="394"/>
      <c r="AP36" s="56" t="s">
        <v>56</v>
      </c>
      <c r="AQ36" s="395"/>
      <c r="AR36" s="396"/>
      <c r="AS36" s="396"/>
      <c r="AT36" s="396"/>
      <c r="AU36" s="397"/>
    </row>
    <row r="37" spans="1:47" ht="15.75" customHeight="1">
      <c r="A37" s="148" t="s">
        <v>67</v>
      </c>
      <c r="B37" s="51"/>
      <c r="C37" s="51"/>
      <c r="D37" s="51"/>
      <c r="E37" s="51"/>
      <c r="F37" s="51"/>
      <c r="G37" s="47"/>
      <c r="H37" s="418">
        <f>SUM(AD9:AE30)</f>
        <v>1.6666666666666666E-2</v>
      </c>
      <c r="I37" s="419"/>
      <c r="J37" s="419"/>
      <c r="K37" s="420">
        <v>89</v>
      </c>
      <c r="L37" s="421"/>
      <c r="M37" s="37" t="s">
        <v>56</v>
      </c>
      <c r="N37" s="422">
        <f t="shared" si="2"/>
        <v>35.6</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148" t="s">
        <v>150</v>
      </c>
      <c r="B38" s="51"/>
      <c r="C38" s="51"/>
      <c r="D38" s="51"/>
      <c r="E38" s="51"/>
      <c r="F38" s="51"/>
      <c r="G38" s="47"/>
      <c r="H38" s="418">
        <f>SUM(AF9:AG30)</f>
        <v>0.19583333333333333</v>
      </c>
      <c r="I38" s="419"/>
      <c r="J38" s="419"/>
      <c r="K38" s="420">
        <v>89</v>
      </c>
      <c r="L38" s="421"/>
      <c r="M38" s="37" t="s">
        <v>56</v>
      </c>
      <c r="N38" s="422">
        <f t="shared" si="2"/>
        <v>418.3</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148"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148"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148" t="s">
        <v>68</v>
      </c>
      <c r="B41" s="51"/>
      <c r="C41" s="51"/>
      <c r="D41" s="51"/>
      <c r="E41" s="51"/>
      <c r="F41" s="51"/>
      <c r="G41" s="47"/>
      <c r="H41" s="418">
        <f>SUM(AL9:AM30)</f>
        <v>0.70833333333333326</v>
      </c>
      <c r="I41" s="419"/>
      <c r="J41" s="419"/>
      <c r="K41" s="420">
        <v>8</v>
      </c>
      <c r="L41" s="421"/>
      <c r="M41" s="37" t="s">
        <v>56</v>
      </c>
      <c r="N41" s="422">
        <f t="shared" si="2"/>
        <v>136</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148"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0.99999999999999989</v>
      </c>
      <c r="I44" s="386"/>
      <c r="J44" s="386"/>
      <c r="K44" s="387"/>
      <c r="L44" s="388"/>
      <c r="M44" s="43"/>
      <c r="N44" s="389">
        <f>SUM(N35:O41)</f>
        <v>817.90000000000009</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43893</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43893</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177</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174</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170</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143" t="s">
        <v>169</v>
      </c>
      <c r="AH71" s="144"/>
      <c r="AI71" s="144"/>
      <c r="AJ71" s="144"/>
      <c r="AK71" s="144"/>
      <c r="AL71" s="145"/>
      <c r="AM71" s="143" t="s">
        <v>164</v>
      </c>
      <c r="AN71" s="144"/>
      <c r="AO71" s="144" t="s">
        <v>171</v>
      </c>
      <c r="AP71" s="149"/>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143" t="s">
        <v>165</v>
      </c>
      <c r="AH72" s="144"/>
      <c r="AI72" s="144"/>
      <c r="AJ72" s="144"/>
      <c r="AK72" s="144"/>
      <c r="AL72" s="145"/>
      <c r="AM72" s="143" t="s">
        <v>166</v>
      </c>
      <c r="AN72" s="144"/>
      <c r="AO72" s="144"/>
      <c r="AP72" s="149"/>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143" t="s">
        <v>173</v>
      </c>
      <c r="AH73" s="144"/>
      <c r="AI73" s="144"/>
      <c r="AJ73" s="144"/>
      <c r="AK73" s="144"/>
      <c r="AL73" s="145"/>
      <c r="AM73" s="143" t="s">
        <v>159</v>
      </c>
      <c r="AN73" s="144"/>
      <c r="AO73" s="144" t="s">
        <v>171</v>
      </c>
      <c r="AP73" s="149"/>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143" t="s">
        <v>155</v>
      </c>
      <c r="AH74" s="144"/>
      <c r="AI74" s="144"/>
      <c r="AJ74" s="144"/>
      <c r="AK74" s="144"/>
      <c r="AL74" s="145"/>
      <c r="AM74" s="143" t="s">
        <v>160</v>
      </c>
      <c r="AN74" s="144"/>
      <c r="AO74" s="144"/>
      <c r="AP74" s="149"/>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143" t="s">
        <v>156</v>
      </c>
      <c r="AH75" s="144"/>
      <c r="AI75" s="144"/>
      <c r="AJ75" s="144"/>
      <c r="AK75" s="144"/>
      <c r="AL75" s="145"/>
      <c r="AM75" s="143" t="s">
        <v>161</v>
      </c>
      <c r="AN75" s="144"/>
      <c r="AO75" s="144" t="s">
        <v>171</v>
      </c>
      <c r="AP75" s="149"/>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43" t="s">
        <v>157</v>
      </c>
      <c r="AH76" s="144"/>
      <c r="AI76" s="144"/>
      <c r="AJ76" s="144"/>
      <c r="AK76" s="144"/>
      <c r="AL76" s="145"/>
      <c r="AM76" s="143" t="s">
        <v>161</v>
      </c>
      <c r="AN76" s="144"/>
      <c r="AO76" s="144"/>
      <c r="AP76" s="149"/>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43" t="s">
        <v>158</v>
      </c>
      <c r="AH77" s="144"/>
      <c r="AI77" s="144"/>
      <c r="AJ77" s="144"/>
      <c r="AK77" s="144"/>
      <c r="AL77" s="145"/>
      <c r="AM77" s="143" t="s">
        <v>162</v>
      </c>
      <c r="AN77" s="144"/>
      <c r="AO77" s="144"/>
      <c r="AP77" s="149"/>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9" t="s">
        <v>66</v>
      </c>
      <c r="V1" s="559"/>
      <c r="W1" s="559"/>
      <c r="X1" s="559"/>
      <c r="Y1" s="559"/>
      <c r="Z1" s="559"/>
      <c r="AA1" s="559"/>
      <c r="AB1" s="559"/>
      <c r="AC1" s="559"/>
      <c r="AD1" s="559"/>
      <c r="AE1" s="559"/>
      <c r="AF1" s="559"/>
      <c r="AG1" s="559"/>
      <c r="AH1" s="559"/>
      <c r="AI1" s="559"/>
      <c r="AJ1" s="559"/>
    </row>
    <row r="2" spans="1:47">
      <c r="A2" s="46" t="s">
        <v>131</v>
      </c>
      <c r="B2" s="46"/>
      <c r="U2" s="560" t="s">
        <v>65</v>
      </c>
      <c r="V2" s="560"/>
      <c r="W2" s="560"/>
      <c r="X2" s="560"/>
      <c r="Y2" s="560"/>
      <c r="Z2" s="560"/>
      <c r="AA2" s="560"/>
      <c r="AB2" s="560"/>
      <c r="AC2" s="560"/>
      <c r="AD2" s="560"/>
      <c r="AE2" s="560"/>
      <c r="AF2" s="560"/>
      <c r="AG2" s="560"/>
      <c r="AH2" s="560"/>
      <c r="AI2" s="560"/>
      <c r="AJ2" s="560"/>
    </row>
    <row r="3" spans="1:47">
      <c r="AN3"/>
    </row>
    <row r="5" spans="1:47" ht="15.75" customHeight="1" thickBot="1">
      <c r="A5" s="59" t="s">
        <v>76</v>
      </c>
      <c r="V5" s="10" t="s">
        <v>51</v>
      </c>
    </row>
    <row r="6" spans="1:47" ht="15.75" customHeight="1" thickTop="1">
      <c r="A6" s="7" t="s">
        <v>2</v>
      </c>
      <c r="B6" s="6"/>
      <c r="C6" s="6"/>
      <c r="D6" s="6"/>
      <c r="E6" s="561">
        <v>43894</v>
      </c>
      <c r="F6" s="562"/>
      <c r="G6" s="562"/>
      <c r="H6" s="562"/>
      <c r="I6" s="562"/>
      <c r="J6" s="563"/>
      <c r="K6" s="5" t="s">
        <v>60</v>
      </c>
      <c r="L6" s="6"/>
      <c r="M6" s="6"/>
      <c r="N6" s="8"/>
      <c r="O6" s="564" t="s">
        <v>151</v>
      </c>
      <c r="P6" s="565"/>
      <c r="Q6" s="565"/>
      <c r="R6" s="565"/>
      <c r="S6" s="565"/>
      <c r="T6" s="566"/>
      <c r="U6" s="9"/>
      <c r="V6" s="567" t="s">
        <v>30</v>
      </c>
      <c r="W6" s="568"/>
      <c r="X6" s="568"/>
      <c r="Y6" s="569"/>
      <c r="Z6" s="573" t="s">
        <v>72</v>
      </c>
      <c r="AA6" s="574"/>
      <c r="AB6" s="574"/>
      <c r="AC6" s="574"/>
      <c r="AD6" s="574"/>
      <c r="AE6" s="574"/>
      <c r="AF6" s="574"/>
      <c r="AG6" s="574"/>
      <c r="AH6" s="574"/>
      <c r="AI6" s="574"/>
      <c r="AJ6" s="574"/>
      <c r="AK6" s="574"/>
      <c r="AL6" s="574"/>
      <c r="AM6" s="574"/>
      <c r="AN6" s="567" t="s">
        <v>31</v>
      </c>
      <c r="AO6" s="568"/>
      <c r="AP6" s="568"/>
      <c r="AQ6" s="568"/>
      <c r="AR6" s="568"/>
      <c r="AS6" s="568"/>
      <c r="AT6" s="568"/>
      <c r="AU6" s="569"/>
    </row>
    <row r="7" spans="1:47" ht="15.75" customHeight="1">
      <c r="A7" s="13" t="s">
        <v>0</v>
      </c>
      <c r="B7" s="3"/>
      <c r="C7" s="3"/>
      <c r="D7" s="3"/>
      <c r="E7" s="583" t="s">
        <v>168</v>
      </c>
      <c r="F7" s="584"/>
      <c r="G7" s="584"/>
      <c r="H7" s="584"/>
      <c r="I7" s="584"/>
      <c r="J7" s="585"/>
      <c r="K7" s="2" t="s">
        <v>54</v>
      </c>
      <c r="L7" s="3"/>
      <c r="M7" s="3"/>
      <c r="N7" s="14"/>
      <c r="O7" s="586" t="s">
        <v>152</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3" t="s">
        <v>1</v>
      </c>
      <c r="B8" s="3"/>
      <c r="C8" s="3"/>
      <c r="D8" s="3"/>
      <c r="E8" s="283"/>
      <c r="F8" s="284"/>
      <c r="G8" s="284"/>
      <c r="H8" s="284"/>
      <c r="I8" s="284"/>
      <c r="J8" s="279"/>
      <c r="K8" s="155" t="s">
        <v>53</v>
      </c>
      <c r="L8" s="156"/>
      <c r="M8" s="156"/>
      <c r="N8" s="60"/>
      <c r="O8" s="589" t="s">
        <v>153</v>
      </c>
      <c r="P8" s="590"/>
      <c r="Q8" s="590"/>
      <c r="R8" s="590"/>
      <c r="S8" s="590"/>
      <c r="T8" s="591"/>
      <c r="U8" s="15"/>
      <c r="V8" s="592" t="s">
        <v>28</v>
      </c>
      <c r="W8" s="593"/>
      <c r="X8" s="594" t="s">
        <v>29</v>
      </c>
      <c r="Y8" s="595"/>
      <c r="Z8" s="592" t="s">
        <v>86</v>
      </c>
      <c r="AA8" s="593"/>
      <c r="AB8" s="594" t="s">
        <v>87</v>
      </c>
      <c r="AC8" s="593"/>
      <c r="AD8" s="594" t="s">
        <v>69</v>
      </c>
      <c r="AE8" s="593"/>
      <c r="AF8" s="594" t="s">
        <v>70</v>
      </c>
      <c r="AG8" s="593"/>
      <c r="AH8" s="594" t="s">
        <v>88</v>
      </c>
      <c r="AI8" s="593"/>
      <c r="AJ8" s="594" t="s">
        <v>89</v>
      </c>
      <c r="AK8" s="593"/>
      <c r="AL8" s="596" t="s">
        <v>71</v>
      </c>
      <c r="AM8" s="596"/>
      <c r="AN8" s="580"/>
      <c r="AO8" s="581"/>
      <c r="AP8" s="581"/>
      <c r="AQ8" s="581"/>
      <c r="AR8" s="581"/>
      <c r="AS8" s="581"/>
      <c r="AT8" s="581"/>
      <c r="AU8" s="582"/>
    </row>
    <row r="9" spans="1:47" ht="15.75" customHeight="1" thickTop="1" thickBot="1">
      <c r="A9" s="16" t="s">
        <v>80</v>
      </c>
      <c r="B9" s="4"/>
      <c r="C9" s="4"/>
      <c r="D9" s="4"/>
      <c r="E9" s="550"/>
      <c r="F9" s="531"/>
      <c r="G9" s="64" t="s">
        <v>15</v>
      </c>
      <c r="H9" s="551"/>
      <c r="I9" s="531"/>
      <c r="J9" s="532"/>
      <c r="K9" s="61" t="s">
        <v>81</v>
      </c>
      <c r="L9" s="4"/>
      <c r="M9" s="4"/>
      <c r="N9" s="62"/>
      <c r="O9" s="292">
        <v>6</v>
      </c>
      <c r="P9" s="290"/>
      <c r="Q9" s="65" t="s">
        <v>82</v>
      </c>
      <c r="R9" s="290"/>
      <c r="S9" s="290"/>
      <c r="T9" s="63" t="s">
        <v>52</v>
      </c>
      <c r="U9" s="17"/>
      <c r="V9" s="552">
        <v>0</v>
      </c>
      <c r="W9" s="553"/>
      <c r="X9" s="554">
        <v>8.3333333333333329E-2</v>
      </c>
      <c r="Y9" s="555"/>
      <c r="Z9" s="552"/>
      <c r="AA9" s="553"/>
      <c r="AB9" s="554"/>
      <c r="AC9" s="553"/>
      <c r="AD9" s="554"/>
      <c r="AE9" s="553"/>
      <c r="AF9" s="554"/>
      <c r="AG9" s="553"/>
      <c r="AH9" s="554"/>
      <c r="AI9" s="553"/>
      <c r="AJ9" s="554"/>
      <c r="AK9" s="553"/>
      <c r="AL9" s="554">
        <v>8.3333333333333329E-2</v>
      </c>
      <c r="AM9" s="555"/>
      <c r="AN9" s="556" t="s">
        <v>172</v>
      </c>
      <c r="AO9" s="557"/>
      <c r="AP9" s="557"/>
      <c r="AQ9" s="557"/>
      <c r="AR9" s="557"/>
      <c r="AS9" s="557"/>
      <c r="AT9" s="557"/>
      <c r="AU9" s="558"/>
    </row>
    <row r="10" spans="1:47" ht="15.75" customHeight="1" thickTop="1">
      <c r="A10" s="18"/>
      <c r="B10" s="18"/>
      <c r="C10" s="18"/>
      <c r="D10" s="18"/>
      <c r="E10" s="19"/>
      <c r="F10" s="19"/>
      <c r="G10" s="19"/>
      <c r="H10" s="19"/>
      <c r="I10" s="19"/>
      <c r="J10" s="19"/>
      <c r="U10" s="20"/>
      <c r="V10" s="506">
        <v>8.3333333333333329E-2</v>
      </c>
      <c r="W10" s="497"/>
      <c r="X10" s="486">
        <v>0.13333333333333333</v>
      </c>
      <c r="Y10" s="516"/>
      <c r="Z10" s="506"/>
      <c r="AA10" s="497"/>
      <c r="AB10" s="486"/>
      <c r="AC10" s="497"/>
      <c r="AD10" s="486"/>
      <c r="AE10" s="497"/>
      <c r="AF10" s="486">
        <v>4.9999999999999996E-2</v>
      </c>
      <c r="AG10" s="497"/>
      <c r="AH10" s="486"/>
      <c r="AI10" s="497"/>
      <c r="AJ10" s="486"/>
      <c r="AK10" s="497"/>
      <c r="AL10" s="486"/>
      <c r="AM10" s="516"/>
      <c r="AN10" s="487" t="s">
        <v>189</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0.13333333333333333</v>
      </c>
      <c r="W11" s="497"/>
      <c r="X11" s="486">
        <v>0.28333333333333333</v>
      </c>
      <c r="Y11" s="516"/>
      <c r="Z11" s="506"/>
      <c r="AA11" s="497"/>
      <c r="AB11" s="486"/>
      <c r="AC11" s="497"/>
      <c r="AD11" s="486"/>
      <c r="AE11" s="497"/>
      <c r="AF11" s="486"/>
      <c r="AG11" s="497"/>
      <c r="AH11" s="486"/>
      <c r="AI11" s="497"/>
      <c r="AJ11" s="486"/>
      <c r="AK11" s="497"/>
      <c r="AL11" s="486">
        <v>0.15</v>
      </c>
      <c r="AM11" s="516"/>
      <c r="AN11" s="487" t="s">
        <v>172</v>
      </c>
      <c r="AO11" s="488"/>
      <c r="AP11" s="488"/>
      <c r="AQ11" s="488"/>
      <c r="AR11" s="488"/>
      <c r="AS11" s="488"/>
      <c r="AT11" s="488"/>
      <c r="AU11" s="489"/>
    </row>
    <row r="12" spans="1:47" ht="15.75" customHeight="1" thickTop="1" thickBot="1">
      <c r="A12" s="548" t="s">
        <v>33</v>
      </c>
      <c r="B12" s="549"/>
      <c r="C12" s="549"/>
      <c r="D12" s="549"/>
      <c r="E12" s="433" t="s">
        <v>4</v>
      </c>
      <c r="F12" s="434"/>
      <c r="G12" s="434"/>
      <c r="H12" s="435"/>
      <c r="I12" s="433" t="s">
        <v>5</v>
      </c>
      <c r="J12" s="434"/>
      <c r="K12" s="434"/>
      <c r="L12" s="434"/>
      <c r="M12" s="433" t="s">
        <v>6</v>
      </c>
      <c r="N12" s="434"/>
      <c r="O12" s="434"/>
      <c r="P12" s="435"/>
      <c r="Q12" s="433" t="s">
        <v>7</v>
      </c>
      <c r="R12" s="434"/>
      <c r="S12" s="434"/>
      <c r="T12" s="436"/>
      <c r="U12" s="12"/>
      <c r="V12" s="506">
        <v>0.28333333333333333</v>
      </c>
      <c r="W12" s="497"/>
      <c r="X12" s="486">
        <v>0.32083333333333336</v>
      </c>
      <c r="Y12" s="516"/>
      <c r="Z12" s="506"/>
      <c r="AA12" s="497"/>
      <c r="AB12" s="486">
        <v>2.0833333333333332E-2</v>
      </c>
      <c r="AC12" s="497"/>
      <c r="AD12" s="486">
        <v>8.3333333333333332E-3</v>
      </c>
      <c r="AE12" s="497"/>
      <c r="AF12" s="486">
        <v>8.3333333333333332E-3</v>
      </c>
      <c r="AG12" s="497"/>
      <c r="AH12" s="486"/>
      <c r="AI12" s="497"/>
      <c r="AJ12" s="486"/>
      <c r="AK12" s="497"/>
      <c r="AL12" s="486"/>
      <c r="AM12" s="516"/>
      <c r="AN12" s="487" t="s">
        <v>206</v>
      </c>
      <c r="AO12" s="488"/>
      <c r="AP12" s="488"/>
      <c r="AQ12" s="488"/>
      <c r="AR12" s="488"/>
      <c r="AS12" s="488"/>
      <c r="AT12" s="488"/>
      <c r="AU12" s="489"/>
    </row>
    <row r="13" spans="1:47" ht="15.75" customHeight="1" thickTop="1">
      <c r="A13" s="540" t="s">
        <v>27</v>
      </c>
      <c r="B13" s="541"/>
      <c r="C13" s="541"/>
      <c r="D13" s="541"/>
      <c r="E13" s="542" t="s">
        <v>175</v>
      </c>
      <c r="F13" s="543"/>
      <c r="G13" s="543"/>
      <c r="H13" s="544"/>
      <c r="I13" s="545" t="s">
        <v>179</v>
      </c>
      <c r="J13" s="546"/>
      <c r="K13" s="546"/>
      <c r="L13" s="547"/>
      <c r="M13" s="545" t="s">
        <v>181</v>
      </c>
      <c r="N13" s="546"/>
      <c r="O13" s="546"/>
      <c r="P13" s="547"/>
      <c r="Q13" s="545" t="s">
        <v>176</v>
      </c>
      <c r="R13" s="546"/>
      <c r="S13" s="546"/>
      <c r="T13" s="547"/>
      <c r="U13" s="12"/>
      <c r="V13" s="506">
        <v>0.32083333333333336</v>
      </c>
      <c r="W13" s="497"/>
      <c r="X13" s="486">
        <v>0.35416666666666669</v>
      </c>
      <c r="Y13" s="516"/>
      <c r="Z13" s="506"/>
      <c r="AA13" s="497"/>
      <c r="AB13" s="486">
        <v>1.2499999999999999E-2</v>
      </c>
      <c r="AC13" s="497"/>
      <c r="AD13" s="486">
        <v>1.2499999999999999E-2</v>
      </c>
      <c r="AE13" s="497"/>
      <c r="AF13" s="486">
        <v>8.3333333333333332E-3</v>
      </c>
      <c r="AG13" s="497"/>
      <c r="AH13" s="486"/>
      <c r="AI13" s="497"/>
      <c r="AJ13" s="486"/>
      <c r="AK13" s="497"/>
      <c r="AL13" s="486"/>
      <c r="AM13" s="516"/>
      <c r="AN13" s="487" t="s">
        <v>207</v>
      </c>
      <c r="AO13" s="488"/>
      <c r="AP13" s="488"/>
      <c r="AQ13" s="488"/>
      <c r="AR13" s="488"/>
      <c r="AS13" s="488"/>
      <c r="AT13" s="488"/>
      <c r="AU13" s="489"/>
    </row>
    <row r="14" spans="1:47" ht="15.75" customHeight="1">
      <c r="A14" s="536" t="s">
        <v>10</v>
      </c>
      <c r="B14" s="518"/>
      <c r="C14" s="518"/>
      <c r="D14" s="518"/>
      <c r="E14" s="537" t="s">
        <v>180</v>
      </c>
      <c r="F14" s="538"/>
      <c r="G14" s="538"/>
      <c r="H14" s="539"/>
      <c r="I14" s="537" t="s">
        <v>178</v>
      </c>
      <c r="J14" s="538"/>
      <c r="K14" s="538"/>
      <c r="L14" s="539"/>
      <c r="M14" s="537" t="s">
        <v>182</v>
      </c>
      <c r="N14" s="538"/>
      <c r="O14" s="538"/>
      <c r="P14" s="539"/>
      <c r="Q14" s="537" t="s">
        <v>183</v>
      </c>
      <c r="R14" s="538"/>
      <c r="S14" s="538"/>
      <c r="T14" s="539"/>
      <c r="U14" s="12"/>
      <c r="V14" s="506">
        <v>0.35416666666666669</v>
      </c>
      <c r="W14" s="497"/>
      <c r="X14" s="486">
        <v>0.4291666666666667</v>
      </c>
      <c r="Y14" s="516"/>
      <c r="Z14" s="506"/>
      <c r="AA14" s="497"/>
      <c r="AB14" s="486"/>
      <c r="AC14" s="497"/>
      <c r="AD14" s="486"/>
      <c r="AE14" s="497"/>
      <c r="AF14" s="486">
        <v>7.4999999999999997E-2</v>
      </c>
      <c r="AG14" s="497"/>
      <c r="AH14" s="486"/>
      <c r="AI14" s="497"/>
      <c r="AJ14" s="486"/>
      <c r="AK14" s="497"/>
      <c r="AL14" s="486"/>
      <c r="AM14" s="516"/>
      <c r="AN14" s="487" t="s">
        <v>208</v>
      </c>
      <c r="AO14" s="488"/>
      <c r="AP14" s="488"/>
      <c r="AQ14" s="488"/>
      <c r="AR14" s="488"/>
      <c r="AS14" s="488"/>
      <c r="AT14" s="488"/>
      <c r="AU14" s="489"/>
    </row>
    <row r="15" spans="1:47" ht="15.75" customHeight="1" thickBot="1">
      <c r="A15" s="528" t="s">
        <v>3</v>
      </c>
      <c r="B15" s="529"/>
      <c r="C15" s="529"/>
      <c r="D15" s="529"/>
      <c r="E15" s="530"/>
      <c r="F15" s="531"/>
      <c r="G15" s="531"/>
      <c r="H15" s="532"/>
      <c r="I15" s="530"/>
      <c r="J15" s="533"/>
      <c r="K15" s="533"/>
      <c r="L15" s="534"/>
      <c r="M15" s="530"/>
      <c r="N15" s="533"/>
      <c r="O15" s="533"/>
      <c r="P15" s="534"/>
      <c r="Q15" s="530"/>
      <c r="R15" s="531"/>
      <c r="S15" s="531"/>
      <c r="T15" s="535"/>
      <c r="U15" s="12"/>
      <c r="V15" s="506">
        <v>0.4291666666666667</v>
      </c>
      <c r="W15" s="497"/>
      <c r="X15" s="486">
        <v>0.45</v>
      </c>
      <c r="Y15" s="516"/>
      <c r="Z15" s="506"/>
      <c r="AA15" s="497"/>
      <c r="AB15" s="486">
        <v>1.2499999999999999E-2</v>
      </c>
      <c r="AC15" s="497"/>
      <c r="AD15" s="486"/>
      <c r="AE15" s="497"/>
      <c r="AF15" s="486">
        <v>8.3333333333333332E-3</v>
      </c>
      <c r="AG15" s="497"/>
      <c r="AH15" s="486"/>
      <c r="AI15" s="497"/>
      <c r="AJ15" s="486"/>
      <c r="AK15" s="497"/>
      <c r="AL15" s="486"/>
      <c r="AM15" s="516"/>
      <c r="AN15" s="487" t="s">
        <v>209</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0.45</v>
      </c>
      <c r="W16" s="497"/>
      <c r="X16" s="486">
        <v>0.49583333333333335</v>
      </c>
      <c r="Y16" s="516"/>
      <c r="Z16" s="506"/>
      <c r="AA16" s="497"/>
      <c r="AB16" s="486">
        <v>1.6666666666666666E-2</v>
      </c>
      <c r="AC16" s="497"/>
      <c r="AD16" s="486">
        <v>8.3333333333333332E-3</v>
      </c>
      <c r="AE16" s="497"/>
      <c r="AF16" s="486">
        <v>2.0833333333333332E-2</v>
      </c>
      <c r="AG16" s="497"/>
      <c r="AH16" s="486"/>
      <c r="AI16" s="497"/>
      <c r="AJ16" s="486"/>
      <c r="AK16" s="497"/>
      <c r="AL16" s="486"/>
      <c r="AM16" s="516"/>
      <c r="AN16" s="487" t="s">
        <v>210</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0.49583333333333335</v>
      </c>
      <c r="W17" s="497"/>
      <c r="X17" s="486">
        <v>0.54166666666666663</v>
      </c>
      <c r="Y17" s="516"/>
      <c r="Z17" s="506"/>
      <c r="AA17" s="497"/>
      <c r="AB17" s="486">
        <v>1.6666666666666666E-2</v>
      </c>
      <c r="AC17" s="497"/>
      <c r="AD17" s="486">
        <v>4.1666666666666666E-3</v>
      </c>
      <c r="AE17" s="497"/>
      <c r="AF17" s="486">
        <v>2.4999999999999998E-2</v>
      </c>
      <c r="AG17" s="497"/>
      <c r="AH17" s="486"/>
      <c r="AI17" s="497"/>
      <c r="AJ17" s="486"/>
      <c r="AK17" s="497"/>
      <c r="AL17" s="486"/>
      <c r="AM17" s="516"/>
      <c r="AN17" s="487" t="s">
        <v>211</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7"/>
      <c r="U18" s="26"/>
      <c r="V18" s="506">
        <v>0.54166666666666663</v>
      </c>
      <c r="W18" s="497"/>
      <c r="X18" s="519">
        <v>0.79166666666666663</v>
      </c>
      <c r="Y18" s="520"/>
      <c r="Z18" s="506"/>
      <c r="AA18" s="497"/>
      <c r="AB18" s="486"/>
      <c r="AC18" s="497"/>
      <c r="AD18" s="486"/>
      <c r="AE18" s="497"/>
      <c r="AF18" s="486"/>
      <c r="AG18" s="497"/>
      <c r="AH18" s="486"/>
      <c r="AI18" s="497"/>
      <c r="AJ18" s="486"/>
      <c r="AK18" s="497"/>
      <c r="AL18" s="486">
        <v>0.25</v>
      </c>
      <c r="AM18" s="516"/>
      <c r="AN18" s="487" t="s">
        <v>172</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v>0.79166666666666663</v>
      </c>
      <c r="W19" s="497"/>
      <c r="X19" s="519">
        <v>0.8125</v>
      </c>
      <c r="Y19" s="520"/>
      <c r="Z19" s="506"/>
      <c r="AA19" s="497"/>
      <c r="AB19" s="486"/>
      <c r="AC19" s="497"/>
      <c r="AD19" s="486"/>
      <c r="AE19" s="497"/>
      <c r="AF19" s="486">
        <v>2.0833333333333332E-2</v>
      </c>
      <c r="AG19" s="497"/>
      <c r="AH19" s="486"/>
      <c r="AI19" s="497"/>
      <c r="AJ19" s="486"/>
      <c r="AK19" s="497"/>
      <c r="AL19" s="486"/>
      <c r="AM19" s="516"/>
      <c r="AN19" s="487" t="s">
        <v>212</v>
      </c>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v>0.8125</v>
      </c>
      <c r="W20" s="497"/>
      <c r="X20" s="519">
        <v>1</v>
      </c>
      <c r="Y20" s="520"/>
      <c r="Z20" s="506"/>
      <c r="AA20" s="497"/>
      <c r="AB20" s="486"/>
      <c r="AC20" s="497"/>
      <c r="AD20" s="486"/>
      <c r="AE20" s="497"/>
      <c r="AF20" s="486"/>
      <c r="AG20" s="497"/>
      <c r="AH20" s="486"/>
      <c r="AI20" s="497"/>
      <c r="AJ20" s="486"/>
      <c r="AK20" s="497"/>
      <c r="AL20" s="486">
        <v>0.1875</v>
      </c>
      <c r="AM20" s="516"/>
      <c r="AN20" s="487" t="s">
        <v>172</v>
      </c>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c r="W21" s="497"/>
      <c r="X21" s="519"/>
      <c r="Y21" s="520"/>
      <c r="Z21" s="506"/>
      <c r="AA21" s="497"/>
      <c r="AB21" s="486"/>
      <c r="AC21" s="497"/>
      <c r="AD21" s="486"/>
      <c r="AE21" s="497"/>
      <c r="AF21" s="486"/>
      <c r="AG21" s="497"/>
      <c r="AH21" s="486"/>
      <c r="AI21" s="497"/>
      <c r="AJ21" s="486"/>
      <c r="AK21" s="497"/>
      <c r="AL21" s="486"/>
      <c r="AM21" s="516"/>
      <c r="AN21" s="487"/>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7.9166666666666663E-2</v>
      </c>
      <c r="AC31" s="463"/>
      <c r="AD31" s="463">
        <f>SUM(AD9:AE30)</f>
        <v>3.3333333333333333E-2</v>
      </c>
      <c r="AE31" s="463"/>
      <c r="AF31" s="463">
        <f>SUM(AF9:AG30)</f>
        <v>0.21666666666666667</v>
      </c>
      <c r="AG31" s="463"/>
      <c r="AH31" s="463">
        <f>SUM(AH9:AI30)</f>
        <v>0</v>
      </c>
      <c r="AI31" s="463"/>
      <c r="AJ31" s="463">
        <f>SUM(AJ9:AK30)</f>
        <v>0</v>
      </c>
      <c r="AK31" s="463"/>
      <c r="AL31" s="467">
        <f>SUM(AL9:AM30)</f>
        <v>0.67083333333333339</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17710</v>
      </c>
      <c r="Y35" s="446"/>
      <c r="Z35" s="446"/>
      <c r="AA35" s="55" t="s">
        <v>56</v>
      </c>
      <c r="AB35" s="447">
        <v>885</v>
      </c>
      <c r="AC35" s="448"/>
      <c r="AD35" s="448"/>
      <c r="AE35" s="58" t="s">
        <v>56</v>
      </c>
      <c r="AF35" s="447">
        <v>0</v>
      </c>
      <c r="AG35" s="448"/>
      <c r="AH35" s="448"/>
      <c r="AI35" s="55" t="s">
        <v>56</v>
      </c>
      <c r="AJ35" s="447">
        <v>0</v>
      </c>
      <c r="AK35" s="448"/>
      <c r="AL35" s="448"/>
      <c r="AM35" s="55" t="s">
        <v>56</v>
      </c>
      <c r="AN35" s="449">
        <f>(X35+AF35)-(AB35+AJ35)</f>
        <v>16825</v>
      </c>
      <c r="AO35" s="450"/>
      <c r="AP35" s="55" t="s">
        <v>56</v>
      </c>
      <c r="AQ35" s="451"/>
      <c r="AR35" s="452"/>
      <c r="AS35" s="452"/>
      <c r="AT35" s="452"/>
      <c r="AU35" s="453"/>
    </row>
    <row r="36" spans="1:47" ht="15.75" customHeight="1">
      <c r="A36" s="154" t="s">
        <v>83</v>
      </c>
      <c r="B36" s="51"/>
      <c r="C36" s="51"/>
      <c r="D36" s="51"/>
      <c r="E36" s="51"/>
      <c r="F36" s="51"/>
      <c r="G36" s="47"/>
      <c r="H36" s="418">
        <f>SUM(AB9:AC30)</f>
        <v>7.9166666666666663E-2</v>
      </c>
      <c r="I36" s="419"/>
      <c r="J36" s="419"/>
      <c r="K36" s="420">
        <v>120</v>
      </c>
      <c r="L36" s="421"/>
      <c r="M36" s="37" t="s">
        <v>56</v>
      </c>
      <c r="N36" s="422">
        <f t="shared" si="2"/>
        <v>228</v>
      </c>
      <c r="O36" s="423"/>
      <c r="P36" s="37" t="s">
        <v>56</v>
      </c>
      <c r="Q36" s="31"/>
      <c r="R36" s="431" t="s">
        <v>39</v>
      </c>
      <c r="S36" s="432"/>
      <c r="T36" s="432"/>
      <c r="U36" s="432"/>
      <c r="V36" s="432"/>
      <c r="W36" s="432"/>
      <c r="X36" s="416">
        <v>12000</v>
      </c>
      <c r="Y36" s="417"/>
      <c r="Z36" s="417"/>
      <c r="AA36" s="56" t="s">
        <v>56</v>
      </c>
      <c r="AB36" s="429">
        <v>2000</v>
      </c>
      <c r="AC36" s="430"/>
      <c r="AD36" s="430"/>
      <c r="AE36" s="57" t="s">
        <v>56</v>
      </c>
      <c r="AF36" s="429">
        <v>0</v>
      </c>
      <c r="AG36" s="430"/>
      <c r="AH36" s="430"/>
      <c r="AI36" s="56" t="s">
        <v>56</v>
      </c>
      <c r="AJ36" s="429">
        <v>0</v>
      </c>
      <c r="AK36" s="430"/>
      <c r="AL36" s="430"/>
      <c r="AM36" s="56" t="s">
        <v>56</v>
      </c>
      <c r="AN36" s="393">
        <f t="shared" ref="AN36:AN43" si="3">(X36+AF36)-(AB36+AJ36)</f>
        <v>10000</v>
      </c>
      <c r="AO36" s="394"/>
      <c r="AP36" s="56" t="s">
        <v>56</v>
      </c>
      <c r="AQ36" s="395"/>
      <c r="AR36" s="396"/>
      <c r="AS36" s="396"/>
      <c r="AT36" s="396"/>
      <c r="AU36" s="397"/>
    </row>
    <row r="37" spans="1:47" ht="15.75" customHeight="1">
      <c r="A37" s="154" t="s">
        <v>67</v>
      </c>
      <c r="B37" s="51"/>
      <c r="C37" s="51"/>
      <c r="D37" s="51"/>
      <c r="E37" s="51"/>
      <c r="F37" s="51"/>
      <c r="G37" s="47"/>
      <c r="H37" s="418">
        <f>SUM(AD9:AE30)</f>
        <v>3.3333333333333333E-2</v>
      </c>
      <c r="I37" s="419"/>
      <c r="J37" s="419"/>
      <c r="K37" s="420">
        <v>89</v>
      </c>
      <c r="L37" s="421"/>
      <c r="M37" s="37" t="s">
        <v>56</v>
      </c>
      <c r="N37" s="422">
        <f t="shared" si="2"/>
        <v>71.2</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154" t="s">
        <v>150</v>
      </c>
      <c r="B38" s="51"/>
      <c r="C38" s="51"/>
      <c r="D38" s="51"/>
      <c r="E38" s="51"/>
      <c r="F38" s="51"/>
      <c r="G38" s="47"/>
      <c r="H38" s="418">
        <f>SUM(AF9:AG30)</f>
        <v>0.21666666666666667</v>
      </c>
      <c r="I38" s="419"/>
      <c r="J38" s="419"/>
      <c r="K38" s="420">
        <v>89</v>
      </c>
      <c r="L38" s="421"/>
      <c r="M38" s="37" t="s">
        <v>56</v>
      </c>
      <c r="N38" s="422">
        <f t="shared" si="2"/>
        <v>462.8</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154"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154"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154" t="s">
        <v>68</v>
      </c>
      <c r="B41" s="51"/>
      <c r="C41" s="51"/>
      <c r="D41" s="51"/>
      <c r="E41" s="51"/>
      <c r="F41" s="51"/>
      <c r="G41" s="47"/>
      <c r="H41" s="418">
        <f>SUM(AL9:AM30)</f>
        <v>0.67083333333333339</v>
      </c>
      <c r="I41" s="419"/>
      <c r="J41" s="419"/>
      <c r="K41" s="420">
        <v>8</v>
      </c>
      <c r="L41" s="421"/>
      <c r="M41" s="37" t="s">
        <v>56</v>
      </c>
      <c r="N41" s="422">
        <f t="shared" si="2"/>
        <v>128.80000000000001</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154"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890.8</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43894</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43894</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177</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174</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170</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151" t="s">
        <v>169</v>
      </c>
      <c r="AH71" s="152"/>
      <c r="AI71" s="152"/>
      <c r="AJ71" s="152"/>
      <c r="AK71" s="152"/>
      <c r="AL71" s="150"/>
      <c r="AM71" s="151" t="s">
        <v>164</v>
      </c>
      <c r="AN71" s="152"/>
      <c r="AO71" s="152" t="s">
        <v>171</v>
      </c>
      <c r="AP71" s="153"/>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151" t="s">
        <v>165</v>
      </c>
      <c r="AH72" s="152"/>
      <c r="AI72" s="152"/>
      <c r="AJ72" s="152"/>
      <c r="AK72" s="152"/>
      <c r="AL72" s="150"/>
      <c r="AM72" s="151" t="s">
        <v>166</v>
      </c>
      <c r="AN72" s="152"/>
      <c r="AO72" s="152"/>
      <c r="AP72" s="153"/>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151" t="s">
        <v>173</v>
      </c>
      <c r="AH73" s="152"/>
      <c r="AI73" s="152"/>
      <c r="AJ73" s="152"/>
      <c r="AK73" s="152"/>
      <c r="AL73" s="150"/>
      <c r="AM73" s="151" t="s">
        <v>159</v>
      </c>
      <c r="AN73" s="152"/>
      <c r="AO73" s="152" t="s">
        <v>171</v>
      </c>
      <c r="AP73" s="153"/>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151" t="s">
        <v>155</v>
      </c>
      <c r="AH74" s="152"/>
      <c r="AI74" s="152"/>
      <c r="AJ74" s="152"/>
      <c r="AK74" s="152"/>
      <c r="AL74" s="150"/>
      <c r="AM74" s="151" t="s">
        <v>160</v>
      </c>
      <c r="AN74" s="152"/>
      <c r="AO74" s="152"/>
      <c r="AP74" s="153"/>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151" t="s">
        <v>156</v>
      </c>
      <c r="AH75" s="152"/>
      <c r="AI75" s="152"/>
      <c r="AJ75" s="152"/>
      <c r="AK75" s="152"/>
      <c r="AL75" s="150"/>
      <c r="AM75" s="151" t="s">
        <v>161</v>
      </c>
      <c r="AN75" s="152"/>
      <c r="AO75" s="152" t="s">
        <v>171</v>
      </c>
      <c r="AP75" s="153"/>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51" t="s">
        <v>157</v>
      </c>
      <c r="AH76" s="152"/>
      <c r="AI76" s="152"/>
      <c r="AJ76" s="152"/>
      <c r="AK76" s="152"/>
      <c r="AL76" s="150"/>
      <c r="AM76" s="151" t="s">
        <v>161</v>
      </c>
      <c r="AN76" s="152"/>
      <c r="AO76" s="152"/>
      <c r="AP76" s="153"/>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51" t="s">
        <v>158</v>
      </c>
      <c r="AH77" s="152"/>
      <c r="AI77" s="152"/>
      <c r="AJ77" s="152"/>
      <c r="AK77" s="152"/>
      <c r="AL77" s="150"/>
      <c r="AM77" s="151" t="s">
        <v>162</v>
      </c>
      <c r="AN77" s="152"/>
      <c r="AO77" s="152"/>
      <c r="AP77" s="153"/>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9" zoomScaleNormal="89" workbookViewId="0">
      <selection activeCell="O24" sqref="O24:Q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9" t="s">
        <v>66</v>
      </c>
      <c r="V1" s="559"/>
      <c r="W1" s="559"/>
      <c r="X1" s="559"/>
      <c r="Y1" s="559"/>
      <c r="Z1" s="559"/>
      <c r="AA1" s="559"/>
      <c r="AB1" s="559"/>
      <c r="AC1" s="559"/>
      <c r="AD1" s="559"/>
      <c r="AE1" s="559"/>
      <c r="AF1" s="559"/>
      <c r="AG1" s="559"/>
      <c r="AH1" s="559"/>
      <c r="AI1" s="559"/>
      <c r="AJ1" s="559"/>
    </row>
    <row r="2" spans="1:47">
      <c r="A2" s="46" t="s">
        <v>131</v>
      </c>
      <c r="B2" s="46"/>
      <c r="U2" s="560" t="s">
        <v>65</v>
      </c>
      <c r="V2" s="560"/>
      <c r="W2" s="560"/>
      <c r="X2" s="560"/>
      <c r="Y2" s="560"/>
      <c r="Z2" s="560"/>
      <c r="AA2" s="560"/>
      <c r="AB2" s="560"/>
      <c r="AC2" s="560"/>
      <c r="AD2" s="560"/>
      <c r="AE2" s="560"/>
      <c r="AF2" s="560"/>
      <c r="AG2" s="560"/>
      <c r="AH2" s="560"/>
      <c r="AI2" s="560"/>
      <c r="AJ2" s="560"/>
    </row>
    <row r="3" spans="1:47">
      <c r="AN3"/>
    </row>
    <row r="5" spans="1:47" ht="15.75" customHeight="1" thickBot="1">
      <c r="A5" s="59" t="s">
        <v>76</v>
      </c>
      <c r="V5" s="10" t="s">
        <v>51</v>
      </c>
    </row>
    <row r="6" spans="1:47" ht="15.75" customHeight="1" thickTop="1">
      <c r="A6" s="7" t="s">
        <v>2</v>
      </c>
      <c r="B6" s="6"/>
      <c r="C6" s="6"/>
      <c r="D6" s="6"/>
      <c r="E6" s="561">
        <v>43895</v>
      </c>
      <c r="F6" s="562"/>
      <c r="G6" s="562"/>
      <c r="H6" s="562"/>
      <c r="I6" s="562"/>
      <c r="J6" s="563"/>
      <c r="K6" s="5" t="s">
        <v>60</v>
      </c>
      <c r="L6" s="6"/>
      <c r="M6" s="6"/>
      <c r="N6" s="8"/>
      <c r="O6" s="564" t="s">
        <v>151</v>
      </c>
      <c r="P6" s="565"/>
      <c r="Q6" s="565"/>
      <c r="R6" s="565"/>
      <c r="S6" s="565"/>
      <c r="T6" s="566"/>
      <c r="U6" s="9"/>
      <c r="V6" s="567" t="s">
        <v>30</v>
      </c>
      <c r="W6" s="568"/>
      <c r="X6" s="568"/>
      <c r="Y6" s="569"/>
      <c r="Z6" s="573" t="s">
        <v>72</v>
      </c>
      <c r="AA6" s="574"/>
      <c r="AB6" s="574"/>
      <c r="AC6" s="574"/>
      <c r="AD6" s="574"/>
      <c r="AE6" s="574"/>
      <c r="AF6" s="574"/>
      <c r="AG6" s="574"/>
      <c r="AH6" s="574"/>
      <c r="AI6" s="574"/>
      <c r="AJ6" s="574"/>
      <c r="AK6" s="574"/>
      <c r="AL6" s="574"/>
      <c r="AM6" s="574"/>
      <c r="AN6" s="567" t="s">
        <v>31</v>
      </c>
      <c r="AO6" s="568"/>
      <c r="AP6" s="568"/>
      <c r="AQ6" s="568"/>
      <c r="AR6" s="568"/>
      <c r="AS6" s="568"/>
      <c r="AT6" s="568"/>
      <c r="AU6" s="569"/>
    </row>
    <row r="7" spans="1:47" ht="15.75" customHeight="1">
      <c r="A7" s="13" t="s">
        <v>0</v>
      </c>
      <c r="B7" s="3"/>
      <c r="C7" s="3"/>
      <c r="D7" s="3"/>
      <c r="E7" s="583" t="s">
        <v>168</v>
      </c>
      <c r="F7" s="584"/>
      <c r="G7" s="584"/>
      <c r="H7" s="584"/>
      <c r="I7" s="584"/>
      <c r="J7" s="585"/>
      <c r="K7" s="2" t="s">
        <v>54</v>
      </c>
      <c r="L7" s="3"/>
      <c r="M7" s="3"/>
      <c r="N7" s="14"/>
      <c r="O7" s="586" t="s">
        <v>152</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3" t="s">
        <v>1</v>
      </c>
      <c r="B8" s="3"/>
      <c r="C8" s="3"/>
      <c r="D8" s="3"/>
      <c r="E8" s="283"/>
      <c r="F8" s="284"/>
      <c r="G8" s="284"/>
      <c r="H8" s="284"/>
      <c r="I8" s="284"/>
      <c r="J8" s="279"/>
      <c r="K8" s="160" t="s">
        <v>53</v>
      </c>
      <c r="L8" s="161"/>
      <c r="M8" s="161"/>
      <c r="N8" s="60"/>
      <c r="O8" s="589" t="s">
        <v>153</v>
      </c>
      <c r="P8" s="590"/>
      <c r="Q8" s="590"/>
      <c r="R8" s="590"/>
      <c r="S8" s="590"/>
      <c r="T8" s="591"/>
      <c r="U8" s="15"/>
      <c r="V8" s="592" t="s">
        <v>28</v>
      </c>
      <c r="W8" s="593"/>
      <c r="X8" s="594" t="s">
        <v>29</v>
      </c>
      <c r="Y8" s="595"/>
      <c r="Z8" s="592" t="s">
        <v>86</v>
      </c>
      <c r="AA8" s="593"/>
      <c r="AB8" s="594" t="s">
        <v>87</v>
      </c>
      <c r="AC8" s="593"/>
      <c r="AD8" s="594" t="s">
        <v>69</v>
      </c>
      <c r="AE8" s="593"/>
      <c r="AF8" s="594" t="s">
        <v>70</v>
      </c>
      <c r="AG8" s="593"/>
      <c r="AH8" s="594" t="s">
        <v>88</v>
      </c>
      <c r="AI8" s="593"/>
      <c r="AJ8" s="594" t="s">
        <v>89</v>
      </c>
      <c r="AK8" s="593"/>
      <c r="AL8" s="596" t="s">
        <v>71</v>
      </c>
      <c r="AM8" s="596"/>
      <c r="AN8" s="580"/>
      <c r="AO8" s="581"/>
      <c r="AP8" s="581"/>
      <c r="AQ8" s="581"/>
      <c r="AR8" s="581"/>
      <c r="AS8" s="581"/>
      <c r="AT8" s="581"/>
      <c r="AU8" s="582"/>
    </row>
    <row r="9" spans="1:47" ht="15.75" customHeight="1" thickTop="1" thickBot="1">
      <c r="A9" s="16" t="s">
        <v>80</v>
      </c>
      <c r="B9" s="4"/>
      <c r="C9" s="4"/>
      <c r="D9" s="4"/>
      <c r="E9" s="550"/>
      <c r="F9" s="531"/>
      <c r="G9" s="64" t="s">
        <v>15</v>
      </c>
      <c r="H9" s="551"/>
      <c r="I9" s="531"/>
      <c r="J9" s="532"/>
      <c r="K9" s="61" t="s">
        <v>81</v>
      </c>
      <c r="L9" s="4"/>
      <c r="M9" s="4"/>
      <c r="N9" s="62"/>
      <c r="O9" s="292">
        <v>6</v>
      </c>
      <c r="P9" s="290"/>
      <c r="Q9" s="65" t="s">
        <v>82</v>
      </c>
      <c r="R9" s="290"/>
      <c r="S9" s="290"/>
      <c r="T9" s="63" t="s">
        <v>52</v>
      </c>
      <c r="U9" s="17"/>
      <c r="V9" s="552">
        <v>0</v>
      </c>
      <c r="W9" s="553"/>
      <c r="X9" s="554">
        <v>0.12916666666666668</v>
      </c>
      <c r="Y9" s="555"/>
      <c r="Z9" s="552"/>
      <c r="AA9" s="553"/>
      <c r="AB9" s="554"/>
      <c r="AC9" s="553"/>
      <c r="AD9" s="554"/>
      <c r="AE9" s="553"/>
      <c r="AF9" s="554"/>
      <c r="AG9" s="553"/>
      <c r="AH9" s="554"/>
      <c r="AI9" s="553"/>
      <c r="AJ9" s="554"/>
      <c r="AK9" s="553"/>
      <c r="AL9" s="554">
        <v>0.12916666666666668</v>
      </c>
      <c r="AM9" s="555"/>
      <c r="AN9" s="556" t="s">
        <v>172</v>
      </c>
      <c r="AO9" s="557"/>
      <c r="AP9" s="557"/>
      <c r="AQ9" s="557"/>
      <c r="AR9" s="557"/>
      <c r="AS9" s="557"/>
      <c r="AT9" s="557"/>
      <c r="AU9" s="558"/>
    </row>
    <row r="10" spans="1:47" ht="15.75" customHeight="1" thickTop="1">
      <c r="A10" s="18"/>
      <c r="B10" s="18"/>
      <c r="C10" s="18"/>
      <c r="D10" s="18"/>
      <c r="E10" s="19"/>
      <c r="F10" s="19"/>
      <c r="G10" s="19"/>
      <c r="H10" s="19"/>
      <c r="I10" s="19"/>
      <c r="J10" s="19"/>
      <c r="U10" s="20"/>
      <c r="V10" s="506">
        <v>0.12916666666666668</v>
      </c>
      <c r="W10" s="497"/>
      <c r="X10" s="486">
        <v>0.18333333333333335</v>
      </c>
      <c r="Y10" s="516"/>
      <c r="Z10" s="506"/>
      <c r="AA10" s="497"/>
      <c r="AB10" s="486"/>
      <c r="AC10" s="497"/>
      <c r="AD10" s="486"/>
      <c r="AE10" s="497"/>
      <c r="AF10" s="486">
        <v>5.4166666666666669E-2</v>
      </c>
      <c r="AG10" s="497"/>
      <c r="AH10" s="486"/>
      <c r="AI10" s="497"/>
      <c r="AJ10" s="486"/>
      <c r="AK10" s="497"/>
      <c r="AL10" s="486"/>
      <c r="AM10" s="516"/>
      <c r="AN10" s="487" t="s">
        <v>196</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0.18333333333333335</v>
      </c>
      <c r="W11" s="497"/>
      <c r="X11" s="486">
        <v>0.28333333333333333</v>
      </c>
      <c r="Y11" s="516"/>
      <c r="Z11" s="506"/>
      <c r="AA11" s="497"/>
      <c r="AB11" s="486"/>
      <c r="AC11" s="497"/>
      <c r="AD11" s="486"/>
      <c r="AE11" s="497"/>
      <c r="AF11" s="486"/>
      <c r="AG11" s="497"/>
      <c r="AH11" s="486"/>
      <c r="AI11" s="497"/>
      <c r="AJ11" s="486"/>
      <c r="AK11" s="497"/>
      <c r="AL11" s="486">
        <v>9.9999999999999992E-2</v>
      </c>
      <c r="AM11" s="516"/>
      <c r="AN11" s="487" t="s">
        <v>172</v>
      </c>
      <c r="AO11" s="488"/>
      <c r="AP11" s="488"/>
      <c r="AQ11" s="488"/>
      <c r="AR11" s="488"/>
      <c r="AS11" s="488"/>
      <c r="AT11" s="488"/>
      <c r="AU11" s="489"/>
    </row>
    <row r="12" spans="1:47" ht="15.75" customHeight="1" thickTop="1" thickBot="1">
      <c r="A12" s="548" t="s">
        <v>33</v>
      </c>
      <c r="B12" s="549"/>
      <c r="C12" s="549"/>
      <c r="D12" s="549"/>
      <c r="E12" s="433" t="s">
        <v>4</v>
      </c>
      <c r="F12" s="434"/>
      <c r="G12" s="434"/>
      <c r="H12" s="435"/>
      <c r="I12" s="433" t="s">
        <v>5</v>
      </c>
      <c r="J12" s="434"/>
      <c r="K12" s="434"/>
      <c r="L12" s="434"/>
      <c r="M12" s="433" t="s">
        <v>6</v>
      </c>
      <c r="N12" s="434"/>
      <c r="O12" s="434"/>
      <c r="P12" s="435"/>
      <c r="Q12" s="433" t="s">
        <v>7</v>
      </c>
      <c r="R12" s="434"/>
      <c r="S12" s="434"/>
      <c r="T12" s="436"/>
      <c r="U12" s="12"/>
      <c r="V12" s="506">
        <v>0.28333333333333333</v>
      </c>
      <c r="W12" s="497"/>
      <c r="X12" s="486">
        <v>0.3125</v>
      </c>
      <c r="Y12" s="516"/>
      <c r="Z12" s="506"/>
      <c r="AA12" s="497"/>
      <c r="AB12" s="486">
        <v>1.6666666666666666E-2</v>
      </c>
      <c r="AC12" s="497"/>
      <c r="AD12" s="486">
        <v>4.1666666666666666E-3</v>
      </c>
      <c r="AE12" s="497"/>
      <c r="AF12" s="486">
        <v>8.3333333333333332E-3</v>
      </c>
      <c r="AG12" s="497"/>
      <c r="AH12" s="486"/>
      <c r="AI12" s="497"/>
      <c r="AJ12" s="486"/>
      <c r="AK12" s="497"/>
      <c r="AL12" s="486"/>
      <c r="AM12" s="516"/>
      <c r="AN12" s="487" t="s">
        <v>213</v>
      </c>
      <c r="AO12" s="488"/>
      <c r="AP12" s="488"/>
      <c r="AQ12" s="488"/>
      <c r="AR12" s="488"/>
      <c r="AS12" s="488"/>
      <c r="AT12" s="488"/>
      <c r="AU12" s="489"/>
    </row>
    <row r="13" spans="1:47" ht="15.75" customHeight="1" thickTop="1">
      <c r="A13" s="540" t="s">
        <v>27</v>
      </c>
      <c r="B13" s="541"/>
      <c r="C13" s="541"/>
      <c r="D13" s="541"/>
      <c r="E13" s="542" t="s">
        <v>175</v>
      </c>
      <c r="F13" s="543"/>
      <c r="G13" s="543"/>
      <c r="H13" s="544"/>
      <c r="I13" s="545" t="s">
        <v>179</v>
      </c>
      <c r="J13" s="546"/>
      <c r="K13" s="546"/>
      <c r="L13" s="547"/>
      <c r="M13" s="545" t="s">
        <v>181</v>
      </c>
      <c r="N13" s="546"/>
      <c r="O13" s="546"/>
      <c r="P13" s="547"/>
      <c r="Q13" s="545" t="s">
        <v>176</v>
      </c>
      <c r="R13" s="546"/>
      <c r="S13" s="546"/>
      <c r="T13" s="547"/>
      <c r="U13" s="12"/>
      <c r="V13" s="506">
        <v>0.3125</v>
      </c>
      <c r="W13" s="497"/>
      <c r="X13" s="486">
        <v>0.34166666666666662</v>
      </c>
      <c r="Y13" s="516"/>
      <c r="Z13" s="506"/>
      <c r="AA13" s="497"/>
      <c r="AB13" s="486">
        <v>1.6666666666666666E-2</v>
      </c>
      <c r="AC13" s="497"/>
      <c r="AD13" s="486">
        <v>4.1666666666666666E-3</v>
      </c>
      <c r="AE13" s="497"/>
      <c r="AF13" s="486">
        <v>8.3333333333333332E-3</v>
      </c>
      <c r="AG13" s="497"/>
      <c r="AH13" s="486"/>
      <c r="AI13" s="497"/>
      <c r="AJ13" s="486"/>
      <c r="AK13" s="497"/>
      <c r="AL13" s="486"/>
      <c r="AM13" s="516"/>
      <c r="AN13" s="487" t="s">
        <v>214</v>
      </c>
      <c r="AO13" s="488"/>
      <c r="AP13" s="488"/>
      <c r="AQ13" s="488"/>
      <c r="AR13" s="488"/>
      <c r="AS13" s="488"/>
      <c r="AT13" s="488"/>
      <c r="AU13" s="489"/>
    </row>
    <row r="14" spans="1:47" ht="15.75" customHeight="1">
      <c r="A14" s="536" t="s">
        <v>10</v>
      </c>
      <c r="B14" s="518"/>
      <c r="C14" s="518"/>
      <c r="D14" s="518"/>
      <c r="E14" s="537" t="s">
        <v>180</v>
      </c>
      <c r="F14" s="538"/>
      <c r="G14" s="538"/>
      <c r="H14" s="539"/>
      <c r="I14" s="537" t="s">
        <v>178</v>
      </c>
      <c r="J14" s="538"/>
      <c r="K14" s="538"/>
      <c r="L14" s="539"/>
      <c r="M14" s="537" t="s">
        <v>182</v>
      </c>
      <c r="N14" s="538"/>
      <c r="O14" s="538"/>
      <c r="P14" s="539"/>
      <c r="Q14" s="537" t="s">
        <v>183</v>
      </c>
      <c r="R14" s="538"/>
      <c r="S14" s="538"/>
      <c r="T14" s="539"/>
      <c r="U14" s="12"/>
      <c r="V14" s="506">
        <v>0.34166666666666662</v>
      </c>
      <c r="W14" s="497"/>
      <c r="X14" s="486">
        <v>0.39583333333333331</v>
      </c>
      <c r="Y14" s="516"/>
      <c r="Z14" s="506"/>
      <c r="AA14" s="497"/>
      <c r="AB14" s="486">
        <v>2.0833333333333332E-2</v>
      </c>
      <c r="AC14" s="497"/>
      <c r="AD14" s="486">
        <v>8.3333333333333332E-3</v>
      </c>
      <c r="AE14" s="497"/>
      <c r="AF14" s="486">
        <v>2.4999999999999998E-2</v>
      </c>
      <c r="AG14" s="497"/>
      <c r="AH14" s="486"/>
      <c r="AI14" s="497"/>
      <c r="AJ14" s="486"/>
      <c r="AK14" s="497"/>
      <c r="AL14" s="486"/>
      <c r="AM14" s="516"/>
      <c r="AN14" s="487" t="s">
        <v>215</v>
      </c>
      <c r="AO14" s="488"/>
      <c r="AP14" s="488"/>
      <c r="AQ14" s="488"/>
      <c r="AR14" s="488"/>
      <c r="AS14" s="488"/>
      <c r="AT14" s="488"/>
      <c r="AU14" s="489"/>
    </row>
    <row r="15" spans="1:47" ht="15.75" customHeight="1" thickBot="1">
      <c r="A15" s="528" t="s">
        <v>3</v>
      </c>
      <c r="B15" s="529"/>
      <c r="C15" s="529"/>
      <c r="D15" s="529"/>
      <c r="E15" s="530"/>
      <c r="F15" s="531"/>
      <c r="G15" s="531"/>
      <c r="H15" s="532"/>
      <c r="I15" s="530"/>
      <c r="J15" s="533"/>
      <c r="K15" s="533"/>
      <c r="L15" s="534"/>
      <c r="M15" s="530"/>
      <c r="N15" s="533"/>
      <c r="O15" s="533"/>
      <c r="P15" s="534"/>
      <c r="Q15" s="530"/>
      <c r="R15" s="531"/>
      <c r="S15" s="531"/>
      <c r="T15" s="535"/>
      <c r="U15" s="12"/>
      <c r="V15" s="506">
        <v>0.39583333333333331</v>
      </c>
      <c r="W15" s="497"/>
      <c r="X15" s="486">
        <v>0.4291666666666667</v>
      </c>
      <c r="Y15" s="516"/>
      <c r="Z15" s="506"/>
      <c r="AA15" s="497"/>
      <c r="AB15" s="486">
        <v>1.2499999999999999E-2</v>
      </c>
      <c r="AC15" s="497"/>
      <c r="AD15" s="486">
        <v>8.3333333333333332E-3</v>
      </c>
      <c r="AE15" s="497"/>
      <c r="AF15" s="486">
        <v>1.2499999999999999E-2</v>
      </c>
      <c r="AG15" s="497"/>
      <c r="AH15" s="486"/>
      <c r="AI15" s="497"/>
      <c r="AJ15" s="486"/>
      <c r="AK15" s="497"/>
      <c r="AL15" s="486"/>
      <c r="AM15" s="516"/>
      <c r="AN15" s="487" t="s">
        <v>216</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0.4291666666666667</v>
      </c>
      <c r="W16" s="497"/>
      <c r="X16" s="486">
        <v>0.62916666666666665</v>
      </c>
      <c r="Y16" s="516"/>
      <c r="Z16" s="506"/>
      <c r="AA16" s="497"/>
      <c r="AB16" s="486"/>
      <c r="AC16" s="497"/>
      <c r="AD16" s="486"/>
      <c r="AE16" s="497"/>
      <c r="AF16" s="486"/>
      <c r="AG16" s="497"/>
      <c r="AH16" s="486"/>
      <c r="AI16" s="497"/>
      <c r="AJ16" s="486"/>
      <c r="AK16" s="497"/>
      <c r="AL16" s="486">
        <v>0.19999999999999998</v>
      </c>
      <c r="AM16" s="516"/>
      <c r="AN16" s="487" t="s">
        <v>217</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0.62916666666666665</v>
      </c>
      <c r="W17" s="497"/>
      <c r="X17" s="486">
        <v>0.67083333333333339</v>
      </c>
      <c r="Y17" s="516"/>
      <c r="Z17" s="506"/>
      <c r="AA17" s="497"/>
      <c r="AB17" s="486">
        <v>2.9166666666666664E-2</v>
      </c>
      <c r="AC17" s="497"/>
      <c r="AD17" s="486">
        <v>4.1666666666666666E-3</v>
      </c>
      <c r="AE17" s="497"/>
      <c r="AF17" s="486">
        <v>8.3333333333333332E-3</v>
      </c>
      <c r="AG17" s="497"/>
      <c r="AH17" s="486"/>
      <c r="AI17" s="497"/>
      <c r="AJ17" s="486"/>
      <c r="AK17" s="497"/>
      <c r="AL17" s="486"/>
      <c r="AM17" s="516"/>
      <c r="AN17" s="487" t="s">
        <v>218</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7"/>
      <c r="U18" s="26"/>
      <c r="V18" s="506">
        <v>0.67083333333333339</v>
      </c>
      <c r="W18" s="497"/>
      <c r="X18" s="519">
        <v>0.70833333333333337</v>
      </c>
      <c r="Y18" s="520"/>
      <c r="Z18" s="506"/>
      <c r="AA18" s="497"/>
      <c r="AB18" s="486"/>
      <c r="AC18" s="497"/>
      <c r="AD18" s="486"/>
      <c r="AE18" s="497"/>
      <c r="AF18" s="486">
        <v>3.7499999999999999E-2</v>
      </c>
      <c r="AG18" s="497"/>
      <c r="AH18" s="486"/>
      <c r="AI18" s="497"/>
      <c r="AJ18" s="486"/>
      <c r="AK18" s="497"/>
      <c r="AL18" s="486"/>
      <c r="AM18" s="516"/>
      <c r="AN18" s="487" t="s">
        <v>219</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v>0.70833333333333337</v>
      </c>
      <c r="W19" s="497"/>
      <c r="X19" s="519">
        <v>0.79583333333333339</v>
      </c>
      <c r="Y19" s="520"/>
      <c r="Z19" s="506"/>
      <c r="AA19" s="497"/>
      <c r="AB19" s="486"/>
      <c r="AC19" s="497"/>
      <c r="AD19" s="486"/>
      <c r="AE19" s="497"/>
      <c r="AF19" s="486"/>
      <c r="AG19" s="497"/>
      <c r="AH19" s="486"/>
      <c r="AI19" s="497"/>
      <c r="AJ19" s="486"/>
      <c r="AK19" s="497"/>
      <c r="AL19" s="486">
        <v>8.7500000000000008E-2</v>
      </c>
      <c r="AM19" s="516"/>
      <c r="AN19" s="487" t="s">
        <v>220</v>
      </c>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v>0.79583333333333339</v>
      </c>
      <c r="W20" s="497"/>
      <c r="X20" s="519">
        <v>0.83333333333333337</v>
      </c>
      <c r="Y20" s="520"/>
      <c r="Z20" s="506"/>
      <c r="AA20" s="497"/>
      <c r="AB20" s="486">
        <v>2.4999999999999998E-2</v>
      </c>
      <c r="AC20" s="497"/>
      <c r="AD20" s="486">
        <v>4.1666666666666666E-3</v>
      </c>
      <c r="AE20" s="497"/>
      <c r="AF20" s="486">
        <v>8.3333333333333332E-3</v>
      </c>
      <c r="AG20" s="497"/>
      <c r="AH20" s="486"/>
      <c r="AI20" s="497"/>
      <c r="AJ20" s="486"/>
      <c r="AK20" s="497"/>
      <c r="AL20" s="486"/>
      <c r="AM20" s="516"/>
      <c r="AN20" s="487" t="s">
        <v>221</v>
      </c>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v>0.83333333333333337</v>
      </c>
      <c r="W21" s="497"/>
      <c r="X21" s="519">
        <v>1</v>
      </c>
      <c r="Y21" s="520"/>
      <c r="Z21" s="506"/>
      <c r="AA21" s="497"/>
      <c r="AB21" s="486"/>
      <c r="AC21" s="497"/>
      <c r="AD21" s="486"/>
      <c r="AE21" s="497"/>
      <c r="AF21" s="486"/>
      <c r="AG21" s="497"/>
      <c r="AH21" s="486"/>
      <c r="AI21" s="497"/>
      <c r="AJ21" s="486"/>
      <c r="AK21" s="497"/>
      <c r="AL21" s="486">
        <v>0.16666666666666666</v>
      </c>
      <c r="AM21" s="516"/>
      <c r="AN21" s="487" t="s">
        <v>172</v>
      </c>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0.12083333333333332</v>
      </c>
      <c r="AC31" s="463"/>
      <c r="AD31" s="463">
        <f>SUM(AD9:AE30)</f>
        <v>3.3333333333333333E-2</v>
      </c>
      <c r="AE31" s="463"/>
      <c r="AF31" s="463">
        <f>SUM(AF9:AG30)</f>
        <v>0.16249999999999998</v>
      </c>
      <c r="AG31" s="463"/>
      <c r="AH31" s="463">
        <f>SUM(AH9:AI30)</f>
        <v>0</v>
      </c>
      <c r="AI31" s="463"/>
      <c r="AJ31" s="463">
        <f>SUM(AJ9:AK30)</f>
        <v>0</v>
      </c>
      <c r="AK31" s="463"/>
      <c r="AL31" s="467">
        <f>SUM(AL9:AM30)</f>
        <v>0.68333333333333335</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16825</v>
      </c>
      <c r="Y35" s="446"/>
      <c r="Z35" s="446"/>
      <c r="AA35" s="55" t="s">
        <v>56</v>
      </c>
      <c r="AB35" s="447">
        <v>890</v>
      </c>
      <c r="AC35" s="448"/>
      <c r="AD35" s="448"/>
      <c r="AE35" s="58" t="s">
        <v>56</v>
      </c>
      <c r="AF35" s="447">
        <v>0</v>
      </c>
      <c r="AG35" s="448"/>
      <c r="AH35" s="448"/>
      <c r="AI35" s="55" t="s">
        <v>56</v>
      </c>
      <c r="AJ35" s="447">
        <v>0</v>
      </c>
      <c r="AK35" s="448"/>
      <c r="AL35" s="448"/>
      <c r="AM35" s="55" t="s">
        <v>56</v>
      </c>
      <c r="AN35" s="449">
        <f>(X35+AF35)-(AB35+AJ35)</f>
        <v>15935</v>
      </c>
      <c r="AO35" s="450"/>
      <c r="AP35" s="55" t="s">
        <v>56</v>
      </c>
      <c r="AQ35" s="451"/>
      <c r="AR35" s="452"/>
      <c r="AS35" s="452"/>
      <c r="AT35" s="452"/>
      <c r="AU35" s="453"/>
    </row>
    <row r="36" spans="1:47" ht="15.75" customHeight="1">
      <c r="A36" s="162" t="s">
        <v>83</v>
      </c>
      <c r="B36" s="51"/>
      <c r="C36" s="51"/>
      <c r="D36" s="51"/>
      <c r="E36" s="51"/>
      <c r="F36" s="51"/>
      <c r="G36" s="47"/>
      <c r="H36" s="418">
        <f>SUM(AB9:AC30)</f>
        <v>0.12083333333333332</v>
      </c>
      <c r="I36" s="419"/>
      <c r="J36" s="419"/>
      <c r="K36" s="420">
        <v>120</v>
      </c>
      <c r="L36" s="421"/>
      <c r="M36" s="37" t="s">
        <v>56</v>
      </c>
      <c r="N36" s="422">
        <f t="shared" si="2"/>
        <v>347.99999999999994</v>
      </c>
      <c r="O36" s="423"/>
      <c r="P36" s="37" t="s">
        <v>56</v>
      </c>
      <c r="Q36" s="31"/>
      <c r="R36" s="431" t="s">
        <v>39</v>
      </c>
      <c r="S36" s="432"/>
      <c r="T36" s="432"/>
      <c r="U36" s="432"/>
      <c r="V36" s="432"/>
      <c r="W36" s="432"/>
      <c r="X36" s="416">
        <v>10000</v>
      </c>
      <c r="Y36" s="417"/>
      <c r="Z36" s="417"/>
      <c r="AA36" s="56" t="s">
        <v>56</v>
      </c>
      <c r="AB36" s="429">
        <v>2000</v>
      </c>
      <c r="AC36" s="430"/>
      <c r="AD36" s="430"/>
      <c r="AE36" s="57" t="s">
        <v>56</v>
      </c>
      <c r="AF36" s="429">
        <v>0</v>
      </c>
      <c r="AG36" s="430"/>
      <c r="AH36" s="430"/>
      <c r="AI36" s="56" t="s">
        <v>56</v>
      </c>
      <c r="AJ36" s="429">
        <v>0</v>
      </c>
      <c r="AK36" s="430"/>
      <c r="AL36" s="430"/>
      <c r="AM36" s="56" t="s">
        <v>56</v>
      </c>
      <c r="AN36" s="393">
        <f t="shared" ref="AN36:AN43" si="3">(X36+AF36)-(AB36+AJ36)</f>
        <v>8000</v>
      </c>
      <c r="AO36" s="394"/>
      <c r="AP36" s="56" t="s">
        <v>56</v>
      </c>
      <c r="AQ36" s="395"/>
      <c r="AR36" s="396"/>
      <c r="AS36" s="396"/>
      <c r="AT36" s="396"/>
      <c r="AU36" s="397"/>
    </row>
    <row r="37" spans="1:47" ht="15.75" customHeight="1">
      <c r="A37" s="162" t="s">
        <v>67</v>
      </c>
      <c r="B37" s="51"/>
      <c r="C37" s="51"/>
      <c r="D37" s="51"/>
      <c r="E37" s="51"/>
      <c r="F37" s="51"/>
      <c r="G37" s="47"/>
      <c r="H37" s="418">
        <f>SUM(AD9:AE30)</f>
        <v>3.3333333333333333E-2</v>
      </c>
      <c r="I37" s="419"/>
      <c r="J37" s="419"/>
      <c r="K37" s="420">
        <v>89</v>
      </c>
      <c r="L37" s="421"/>
      <c r="M37" s="37" t="s">
        <v>56</v>
      </c>
      <c r="N37" s="422">
        <f t="shared" si="2"/>
        <v>71.2</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162" t="s">
        <v>150</v>
      </c>
      <c r="B38" s="51"/>
      <c r="C38" s="51"/>
      <c r="D38" s="51"/>
      <c r="E38" s="51"/>
      <c r="F38" s="51"/>
      <c r="G38" s="47"/>
      <c r="H38" s="418">
        <f>SUM(AF9:AG30)</f>
        <v>0.16249999999999998</v>
      </c>
      <c r="I38" s="419"/>
      <c r="J38" s="419"/>
      <c r="K38" s="420">
        <v>89</v>
      </c>
      <c r="L38" s="421"/>
      <c r="M38" s="37" t="s">
        <v>56</v>
      </c>
      <c r="N38" s="422">
        <f t="shared" si="2"/>
        <v>347.09999999999997</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162"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162"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162" t="s">
        <v>68</v>
      </c>
      <c r="B41" s="51"/>
      <c r="C41" s="51"/>
      <c r="D41" s="51"/>
      <c r="E41" s="51"/>
      <c r="F41" s="51"/>
      <c r="G41" s="47"/>
      <c r="H41" s="418">
        <f>SUM(AL9:AM30)</f>
        <v>0.68333333333333335</v>
      </c>
      <c r="I41" s="419"/>
      <c r="J41" s="419"/>
      <c r="K41" s="420">
        <v>8</v>
      </c>
      <c r="L41" s="421"/>
      <c r="M41" s="37" t="s">
        <v>56</v>
      </c>
      <c r="N41" s="422">
        <f t="shared" si="2"/>
        <v>131.19999999999999</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162"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897.5</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43895</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43895</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177</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174</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170</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157" t="s">
        <v>169</v>
      </c>
      <c r="AH71" s="158"/>
      <c r="AI71" s="158"/>
      <c r="AJ71" s="158"/>
      <c r="AK71" s="158"/>
      <c r="AL71" s="159"/>
      <c r="AM71" s="157" t="s">
        <v>164</v>
      </c>
      <c r="AN71" s="158"/>
      <c r="AO71" s="158" t="s">
        <v>171</v>
      </c>
      <c r="AP71" s="163"/>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157" t="s">
        <v>165</v>
      </c>
      <c r="AH72" s="158"/>
      <c r="AI72" s="158"/>
      <c r="AJ72" s="158"/>
      <c r="AK72" s="158"/>
      <c r="AL72" s="159"/>
      <c r="AM72" s="157" t="s">
        <v>166</v>
      </c>
      <c r="AN72" s="158"/>
      <c r="AO72" s="158"/>
      <c r="AP72" s="163"/>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157" t="s">
        <v>173</v>
      </c>
      <c r="AH73" s="158"/>
      <c r="AI73" s="158"/>
      <c r="AJ73" s="158"/>
      <c r="AK73" s="158"/>
      <c r="AL73" s="159"/>
      <c r="AM73" s="157" t="s">
        <v>159</v>
      </c>
      <c r="AN73" s="158"/>
      <c r="AO73" s="158" t="s">
        <v>171</v>
      </c>
      <c r="AP73" s="163"/>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157" t="s">
        <v>155</v>
      </c>
      <c r="AH74" s="158"/>
      <c r="AI74" s="158"/>
      <c r="AJ74" s="158"/>
      <c r="AK74" s="158"/>
      <c r="AL74" s="159"/>
      <c r="AM74" s="157" t="s">
        <v>160</v>
      </c>
      <c r="AN74" s="158"/>
      <c r="AO74" s="158"/>
      <c r="AP74" s="163"/>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157" t="s">
        <v>156</v>
      </c>
      <c r="AH75" s="158"/>
      <c r="AI75" s="158"/>
      <c r="AJ75" s="158"/>
      <c r="AK75" s="158"/>
      <c r="AL75" s="159"/>
      <c r="AM75" s="157" t="s">
        <v>161</v>
      </c>
      <c r="AN75" s="158"/>
      <c r="AO75" s="158" t="s">
        <v>171</v>
      </c>
      <c r="AP75" s="163"/>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57" t="s">
        <v>157</v>
      </c>
      <c r="AH76" s="158"/>
      <c r="AI76" s="158"/>
      <c r="AJ76" s="158"/>
      <c r="AK76" s="158"/>
      <c r="AL76" s="159"/>
      <c r="AM76" s="157" t="s">
        <v>161</v>
      </c>
      <c r="AN76" s="158"/>
      <c r="AO76" s="158"/>
      <c r="AP76" s="163"/>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57" t="s">
        <v>158</v>
      </c>
      <c r="AH77" s="158"/>
      <c r="AI77" s="158"/>
      <c r="AJ77" s="158"/>
      <c r="AK77" s="158"/>
      <c r="AL77" s="159"/>
      <c r="AM77" s="157" t="s">
        <v>162</v>
      </c>
      <c r="AN77" s="158"/>
      <c r="AO77" s="158"/>
      <c r="AP77" s="163"/>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9" zoomScaleNormal="89" workbookViewId="0">
      <selection activeCell="L28" sqref="L28:N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9" t="s">
        <v>66</v>
      </c>
      <c r="V1" s="559"/>
      <c r="W1" s="559"/>
      <c r="X1" s="559"/>
      <c r="Y1" s="559"/>
      <c r="Z1" s="559"/>
      <c r="AA1" s="559"/>
      <c r="AB1" s="559"/>
      <c r="AC1" s="559"/>
      <c r="AD1" s="559"/>
      <c r="AE1" s="559"/>
      <c r="AF1" s="559"/>
      <c r="AG1" s="559"/>
      <c r="AH1" s="559"/>
      <c r="AI1" s="559"/>
      <c r="AJ1" s="559"/>
    </row>
    <row r="2" spans="1:47">
      <c r="A2" s="46" t="s">
        <v>131</v>
      </c>
      <c r="B2" s="46"/>
      <c r="U2" s="560" t="s">
        <v>65</v>
      </c>
      <c r="V2" s="560"/>
      <c r="W2" s="560"/>
      <c r="X2" s="560"/>
      <c r="Y2" s="560"/>
      <c r="Z2" s="560"/>
      <c r="AA2" s="560"/>
      <c r="AB2" s="560"/>
      <c r="AC2" s="560"/>
      <c r="AD2" s="560"/>
      <c r="AE2" s="560"/>
      <c r="AF2" s="560"/>
      <c r="AG2" s="560"/>
      <c r="AH2" s="560"/>
      <c r="AI2" s="560"/>
      <c r="AJ2" s="560"/>
    </row>
    <row r="3" spans="1:47">
      <c r="AN3"/>
    </row>
    <row r="5" spans="1:47" ht="15.75" customHeight="1" thickBot="1">
      <c r="A5" s="59" t="s">
        <v>76</v>
      </c>
      <c r="V5" s="10" t="s">
        <v>51</v>
      </c>
    </row>
    <row r="6" spans="1:47" ht="15.75" customHeight="1" thickTop="1">
      <c r="A6" s="7" t="s">
        <v>2</v>
      </c>
      <c r="B6" s="6"/>
      <c r="C6" s="6"/>
      <c r="D6" s="6"/>
      <c r="E6" s="561">
        <v>43896</v>
      </c>
      <c r="F6" s="562"/>
      <c r="G6" s="562"/>
      <c r="H6" s="562"/>
      <c r="I6" s="562"/>
      <c r="J6" s="563"/>
      <c r="K6" s="5" t="s">
        <v>60</v>
      </c>
      <c r="L6" s="6"/>
      <c r="M6" s="6"/>
      <c r="N6" s="8"/>
      <c r="O6" s="564" t="s">
        <v>151</v>
      </c>
      <c r="P6" s="565"/>
      <c r="Q6" s="565"/>
      <c r="R6" s="565"/>
      <c r="S6" s="565"/>
      <c r="T6" s="566"/>
      <c r="U6" s="9"/>
      <c r="V6" s="567" t="s">
        <v>30</v>
      </c>
      <c r="W6" s="568"/>
      <c r="X6" s="568"/>
      <c r="Y6" s="569"/>
      <c r="Z6" s="573" t="s">
        <v>72</v>
      </c>
      <c r="AA6" s="574"/>
      <c r="AB6" s="574"/>
      <c r="AC6" s="574"/>
      <c r="AD6" s="574"/>
      <c r="AE6" s="574"/>
      <c r="AF6" s="574"/>
      <c r="AG6" s="574"/>
      <c r="AH6" s="574"/>
      <c r="AI6" s="574"/>
      <c r="AJ6" s="574"/>
      <c r="AK6" s="574"/>
      <c r="AL6" s="574"/>
      <c r="AM6" s="574"/>
      <c r="AN6" s="567" t="s">
        <v>31</v>
      </c>
      <c r="AO6" s="568"/>
      <c r="AP6" s="568"/>
      <c r="AQ6" s="568"/>
      <c r="AR6" s="568"/>
      <c r="AS6" s="568"/>
      <c r="AT6" s="568"/>
      <c r="AU6" s="569"/>
    </row>
    <row r="7" spans="1:47" ht="15.75" customHeight="1">
      <c r="A7" s="13" t="s">
        <v>0</v>
      </c>
      <c r="B7" s="3"/>
      <c r="C7" s="3"/>
      <c r="D7" s="3"/>
      <c r="E7" s="583" t="s">
        <v>168</v>
      </c>
      <c r="F7" s="584"/>
      <c r="G7" s="584"/>
      <c r="H7" s="584"/>
      <c r="I7" s="584"/>
      <c r="J7" s="585"/>
      <c r="K7" s="2" t="s">
        <v>54</v>
      </c>
      <c r="L7" s="3"/>
      <c r="M7" s="3"/>
      <c r="N7" s="14"/>
      <c r="O7" s="586" t="s">
        <v>152</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3" t="s">
        <v>1</v>
      </c>
      <c r="B8" s="3"/>
      <c r="C8" s="3"/>
      <c r="D8" s="3"/>
      <c r="E8" s="283"/>
      <c r="F8" s="284"/>
      <c r="G8" s="284"/>
      <c r="H8" s="284"/>
      <c r="I8" s="284"/>
      <c r="J8" s="279"/>
      <c r="K8" s="167" t="s">
        <v>53</v>
      </c>
      <c r="L8" s="168"/>
      <c r="M8" s="168"/>
      <c r="N8" s="60"/>
      <c r="O8" s="589" t="s">
        <v>153</v>
      </c>
      <c r="P8" s="590"/>
      <c r="Q8" s="590"/>
      <c r="R8" s="590"/>
      <c r="S8" s="590"/>
      <c r="T8" s="591"/>
      <c r="U8" s="15"/>
      <c r="V8" s="592" t="s">
        <v>28</v>
      </c>
      <c r="W8" s="593"/>
      <c r="X8" s="594" t="s">
        <v>29</v>
      </c>
      <c r="Y8" s="595"/>
      <c r="Z8" s="592" t="s">
        <v>86</v>
      </c>
      <c r="AA8" s="593"/>
      <c r="AB8" s="594" t="s">
        <v>87</v>
      </c>
      <c r="AC8" s="593"/>
      <c r="AD8" s="594" t="s">
        <v>69</v>
      </c>
      <c r="AE8" s="593"/>
      <c r="AF8" s="594" t="s">
        <v>70</v>
      </c>
      <c r="AG8" s="593"/>
      <c r="AH8" s="594" t="s">
        <v>88</v>
      </c>
      <c r="AI8" s="593"/>
      <c r="AJ8" s="594" t="s">
        <v>89</v>
      </c>
      <c r="AK8" s="593"/>
      <c r="AL8" s="596" t="s">
        <v>71</v>
      </c>
      <c r="AM8" s="596"/>
      <c r="AN8" s="580"/>
      <c r="AO8" s="581"/>
      <c r="AP8" s="581"/>
      <c r="AQ8" s="581"/>
      <c r="AR8" s="581"/>
      <c r="AS8" s="581"/>
      <c r="AT8" s="581"/>
      <c r="AU8" s="582"/>
    </row>
    <row r="9" spans="1:47" ht="15.75" customHeight="1" thickTop="1" thickBot="1">
      <c r="A9" s="16" t="s">
        <v>80</v>
      </c>
      <c r="B9" s="4"/>
      <c r="C9" s="4"/>
      <c r="D9" s="4"/>
      <c r="E9" s="550"/>
      <c r="F9" s="531"/>
      <c r="G9" s="64" t="s">
        <v>15</v>
      </c>
      <c r="H9" s="551"/>
      <c r="I9" s="531"/>
      <c r="J9" s="532"/>
      <c r="K9" s="61" t="s">
        <v>81</v>
      </c>
      <c r="L9" s="4"/>
      <c r="M9" s="4"/>
      <c r="N9" s="62"/>
      <c r="O9" s="292">
        <v>6</v>
      </c>
      <c r="P9" s="290"/>
      <c r="Q9" s="65" t="s">
        <v>82</v>
      </c>
      <c r="R9" s="290"/>
      <c r="S9" s="290"/>
      <c r="T9" s="63" t="s">
        <v>52</v>
      </c>
      <c r="U9" s="17"/>
      <c r="V9" s="552">
        <v>0</v>
      </c>
      <c r="W9" s="553"/>
      <c r="X9" s="554">
        <v>4.5833333333333337E-2</v>
      </c>
      <c r="Y9" s="555"/>
      <c r="Z9" s="552"/>
      <c r="AA9" s="553"/>
      <c r="AB9" s="554"/>
      <c r="AC9" s="553"/>
      <c r="AD9" s="554"/>
      <c r="AE9" s="553"/>
      <c r="AF9" s="554"/>
      <c r="AG9" s="553"/>
      <c r="AH9" s="554"/>
      <c r="AI9" s="553"/>
      <c r="AJ9" s="554"/>
      <c r="AK9" s="553"/>
      <c r="AL9" s="554">
        <v>4.5833333333333337E-2</v>
      </c>
      <c r="AM9" s="555"/>
      <c r="AN9" s="556" t="s">
        <v>172</v>
      </c>
      <c r="AO9" s="557"/>
      <c r="AP9" s="557"/>
      <c r="AQ9" s="557"/>
      <c r="AR9" s="557"/>
      <c r="AS9" s="557"/>
      <c r="AT9" s="557"/>
      <c r="AU9" s="558"/>
    </row>
    <row r="10" spans="1:47" ht="15.75" customHeight="1" thickTop="1">
      <c r="A10" s="18"/>
      <c r="B10" s="18"/>
      <c r="C10" s="18"/>
      <c r="D10" s="18"/>
      <c r="E10" s="19"/>
      <c r="F10" s="19"/>
      <c r="G10" s="19"/>
      <c r="H10" s="19"/>
      <c r="I10" s="19"/>
      <c r="J10" s="19"/>
      <c r="U10" s="20"/>
      <c r="V10" s="506">
        <v>4.5833333333333337E-2</v>
      </c>
      <c r="W10" s="497"/>
      <c r="X10" s="486">
        <v>9.9999999999999992E-2</v>
      </c>
      <c r="Y10" s="516"/>
      <c r="Z10" s="506"/>
      <c r="AA10" s="497"/>
      <c r="AB10" s="486"/>
      <c r="AC10" s="497"/>
      <c r="AD10" s="486"/>
      <c r="AE10" s="497"/>
      <c r="AF10" s="486">
        <v>5.4166666666666669E-2</v>
      </c>
      <c r="AG10" s="497"/>
      <c r="AH10" s="486"/>
      <c r="AI10" s="497"/>
      <c r="AJ10" s="486"/>
      <c r="AK10" s="497"/>
      <c r="AL10" s="486"/>
      <c r="AM10" s="516"/>
      <c r="AN10" s="487" t="s">
        <v>222</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9.9999999999999992E-2</v>
      </c>
      <c r="W11" s="497"/>
      <c r="X11" s="486">
        <v>0.27916666666666667</v>
      </c>
      <c r="Y11" s="516"/>
      <c r="Z11" s="506"/>
      <c r="AA11" s="497"/>
      <c r="AB11" s="486"/>
      <c r="AC11" s="497"/>
      <c r="AD11" s="486"/>
      <c r="AE11" s="497"/>
      <c r="AF11" s="486"/>
      <c r="AG11" s="497"/>
      <c r="AH11" s="486"/>
      <c r="AI11" s="497"/>
      <c r="AJ11" s="486"/>
      <c r="AK11" s="497"/>
      <c r="AL11" s="486">
        <v>0.17916666666666667</v>
      </c>
      <c r="AM11" s="516"/>
      <c r="AN11" s="487" t="s">
        <v>172</v>
      </c>
      <c r="AO11" s="488"/>
      <c r="AP11" s="488"/>
      <c r="AQ11" s="488"/>
      <c r="AR11" s="488"/>
      <c r="AS11" s="488"/>
      <c r="AT11" s="488"/>
      <c r="AU11" s="489"/>
    </row>
    <row r="12" spans="1:47" ht="15.75" customHeight="1" thickTop="1" thickBot="1">
      <c r="A12" s="548" t="s">
        <v>33</v>
      </c>
      <c r="B12" s="549"/>
      <c r="C12" s="549"/>
      <c r="D12" s="549"/>
      <c r="E12" s="433" t="s">
        <v>4</v>
      </c>
      <c r="F12" s="434"/>
      <c r="G12" s="434"/>
      <c r="H12" s="435"/>
      <c r="I12" s="433" t="s">
        <v>5</v>
      </c>
      <c r="J12" s="434"/>
      <c r="K12" s="434"/>
      <c r="L12" s="434"/>
      <c r="M12" s="433" t="s">
        <v>6</v>
      </c>
      <c r="N12" s="434"/>
      <c r="O12" s="434"/>
      <c r="P12" s="435"/>
      <c r="Q12" s="433" t="s">
        <v>7</v>
      </c>
      <c r="R12" s="434"/>
      <c r="S12" s="434"/>
      <c r="T12" s="436"/>
      <c r="U12" s="12"/>
      <c r="V12" s="506">
        <v>0.27916666666666667</v>
      </c>
      <c r="W12" s="497"/>
      <c r="X12" s="486">
        <v>0.34583333333333338</v>
      </c>
      <c r="Y12" s="516"/>
      <c r="Z12" s="506"/>
      <c r="AA12" s="497"/>
      <c r="AB12" s="486">
        <v>2.4999999999999998E-2</v>
      </c>
      <c r="AC12" s="497"/>
      <c r="AD12" s="486">
        <v>8.3333333333333332E-3</v>
      </c>
      <c r="AE12" s="497"/>
      <c r="AF12" s="486">
        <v>3.3333333333333333E-2</v>
      </c>
      <c r="AG12" s="497"/>
      <c r="AH12" s="486"/>
      <c r="AI12" s="497"/>
      <c r="AJ12" s="486"/>
      <c r="AK12" s="497"/>
      <c r="AL12" s="486"/>
      <c r="AM12" s="516"/>
      <c r="AN12" s="487" t="s">
        <v>223</v>
      </c>
      <c r="AO12" s="488"/>
      <c r="AP12" s="488"/>
      <c r="AQ12" s="488"/>
      <c r="AR12" s="488"/>
      <c r="AS12" s="488"/>
      <c r="AT12" s="488"/>
      <c r="AU12" s="489"/>
    </row>
    <row r="13" spans="1:47" ht="15.75" customHeight="1" thickTop="1">
      <c r="A13" s="540" t="s">
        <v>27</v>
      </c>
      <c r="B13" s="541"/>
      <c r="C13" s="541"/>
      <c r="D13" s="541"/>
      <c r="E13" s="542" t="s">
        <v>175</v>
      </c>
      <c r="F13" s="543"/>
      <c r="G13" s="543"/>
      <c r="H13" s="544"/>
      <c r="I13" s="545" t="s">
        <v>179</v>
      </c>
      <c r="J13" s="546"/>
      <c r="K13" s="546"/>
      <c r="L13" s="547"/>
      <c r="M13" s="545" t="s">
        <v>181</v>
      </c>
      <c r="N13" s="546"/>
      <c r="O13" s="546"/>
      <c r="P13" s="547"/>
      <c r="Q13" s="545" t="s">
        <v>176</v>
      </c>
      <c r="R13" s="546"/>
      <c r="S13" s="546"/>
      <c r="T13" s="547"/>
      <c r="U13" s="12"/>
      <c r="V13" s="506">
        <v>0.34583333333333338</v>
      </c>
      <c r="W13" s="497"/>
      <c r="X13" s="486">
        <v>0.38750000000000001</v>
      </c>
      <c r="Y13" s="516"/>
      <c r="Z13" s="506"/>
      <c r="AA13" s="497"/>
      <c r="AB13" s="486">
        <v>2.0833333333333332E-2</v>
      </c>
      <c r="AC13" s="497"/>
      <c r="AD13" s="486">
        <v>8.3333333333333332E-3</v>
      </c>
      <c r="AE13" s="497"/>
      <c r="AF13" s="486">
        <v>1.2499999999999999E-2</v>
      </c>
      <c r="AG13" s="497"/>
      <c r="AH13" s="486"/>
      <c r="AI13" s="497"/>
      <c r="AJ13" s="486"/>
      <c r="AK13" s="497"/>
      <c r="AL13" s="486"/>
      <c r="AM13" s="516"/>
      <c r="AN13" s="487" t="s">
        <v>224</v>
      </c>
      <c r="AO13" s="488"/>
      <c r="AP13" s="488"/>
      <c r="AQ13" s="488"/>
      <c r="AR13" s="488"/>
      <c r="AS13" s="488"/>
      <c r="AT13" s="488"/>
      <c r="AU13" s="489"/>
    </row>
    <row r="14" spans="1:47" ht="15.75" customHeight="1">
      <c r="A14" s="536" t="s">
        <v>10</v>
      </c>
      <c r="B14" s="518"/>
      <c r="C14" s="518"/>
      <c r="D14" s="518"/>
      <c r="E14" s="537" t="s">
        <v>180</v>
      </c>
      <c r="F14" s="538"/>
      <c r="G14" s="538"/>
      <c r="H14" s="539"/>
      <c r="I14" s="537" t="s">
        <v>178</v>
      </c>
      <c r="J14" s="538"/>
      <c r="K14" s="538"/>
      <c r="L14" s="539"/>
      <c r="M14" s="537" t="s">
        <v>182</v>
      </c>
      <c r="N14" s="538"/>
      <c r="O14" s="538"/>
      <c r="P14" s="539"/>
      <c r="Q14" s="537" t="s">
        <v>183</v>
      </c>
      <c r="R14" s="538"/>
      <c r="S14" s="538"/>
      <c r="T14" s="539"/>
      <c r="U14" s="12"/>
      <c r="V14" s="506">
        <v>0.38750000000000001</v>
      </c>
      <c r="W14" s="497"/>
      <c r="X14" s="486">
        <v>0.41666666666666669</v>
      </c>
      <c r="Y14" s="516"/>
      <c r="Z14" s="506"/>
      <c r="AA14" s="497"/>
      <c r="AB14" s="486"/>
      <c r="AC14" s="497"/>
      <c r="AD14" s="486"/>
      <c r="AE14" s="497"/>
      <c r="AF14" s="486">
        <v>2.9166666666666664E-2</v>
      </c>
      <c r="AG14" s="497"/>
      <c r="AH14" s="486"/>
      <c r="AI14" s="497"/>
      <c r="AJ14" s="486"/>
      <c r="AK14" s="497"/>
      <c r="AL14" s="486"/>
      <c r="AM14" s="516"/>
      <c r="AN14" s="487" t="s">
        <v>225</v>
      </c>
      <c r="AO14" s="488"/>
      <c r="AP14" s="488"/>
      <c r="AQ14" s="488"/>
      <c r="AR14" s="488"/>
      <c r="AS14" s="488"/>
      <c r="AT14" s="488"/>
      <c r="AU14" s="489"/>
    </row>
    <row r="15" spans="1:47" ht="15.75" customHeight="1" thickBot="1">
      <c r="A15" s="528" t="s">
        <v>3</v>
      </c>
      <c r="B15" s="529"/>
      <c r="C15" s="529"/>
      <c r="D15" s="529"/>
      <c r="E15" s="530"/>
      <c r="F15" s="531"/>
      <c r="G15" s="531"/>
      <c r="H15" s="532"/>
      <c r="I15" s="530"/>
      <c r="J15" s="533"/>
      <c r="K15" s="533"/>
      <c r="L15" s="534"/>
      <c r="M15" s="530"/>
      <c r="N15" s="533"/>
      <c r="O15" s="533"/>
      <c r="P15" s="534"/>
      <c r="Q15" s="530"/>
      <c r="R15" s="531"/>
      <c r="S15" s="531"/>
      <c r="T15" s="535"/>
      <c r="U15" s="12"/>
      <c r="V15" s="506">
        <v>0.41666666666666669</v>
      </c>
      <c r="W15" s="497"/>
      <c r="X15" s="486">
        <v>0.4375</v>
      </c>
      <c r="Y15" s="516"/>
      <c r="Z15" s="506"/>
      <c r="AA15" s="497"/>
      <c r="AB15" s="486">
        <v>1.2499999999999999E-2</v>
      </c>
      <c r="AC15" s="497"/>
      <c r="AD15" s="486">
        <v>4.1666666666666666E-3</v>
      </c>
      <c r="AE15" s="497"/>
      <c r="AF15" s="486">
        <v>4.1666666666666666E-3</v>
      </c>
      <c r="AG15" s="497"/>
      <c r="AH15" s="486"/>
      <c r="AI15" s="497"/>
      <c r="AJ15" s="486"/>
      <c r="AK15" s="497"/>
      <c r="AL15" s="486"/>
      <c r="AM15" s="516"/>
      <c r="AN15" s="487" t="s">
        <v>226</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0.4375</v>
      </c>
      <c r="W16" s="497"/>
      <c r="X16" s="486">
        <v>0.4916666666666667</v>
      </c>
      <c r="Y16" s="516"/>
      <c r="Z16" s="506"/>
      <c r="AA16" s="497"/>
      <c r="AB16" s="486">
        <v>2.4999999999999998E-2</v>
      </c>
      <c r="AC16" s="497"/>
      <c r="AD16" s="486">
        <v>8.3333333333333332E-3</v>
      </c>
      <c r="AE16" s="497"/>
      <c r="AF16" s="486">
        <v>2.0833333333333332E-2</v>
      </c>
      <c r="AG16" s="497"/>
      <c r="AH16" s="486"/>
      <c r="AI16" s="497"/>
      <c r="AJ16" s="486"/>
      <c r="AK16" s="497"/>
      <c r="AL16" s="486"/>
      <c r="AM16" s="516"/>
      <c r="AN16" s="487" t="s">
        <v>227</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0.4916666666666667</v>
      </c>
      <c r="W17" s="497"/>
      <c r="X17" s="486">
        <v>0.51250000000000007</v>
      </c>
      <c r="Y17" s="516"/>
      <c r="Z17" s="506"/>
      <c r="AA17" s="497"/>
      <c r="AB17" s="486">
        <v>1.6666666666666666E-2</v>
      </c>
      <c r="AC17" s="497"/>
      <c r="AD17" s="486"/>
      <c r="AE17" s="497"/>
      <c r="AF17" s="486">
        <v>4.1666666666666666E-3</v>
      </c>
      <c r="AG17" s="497"/>
      <c r="AH17" s="486"/>
      <c r="AI17" s="497"/>
      <c r="AJ17" s="486"/>
      <c r="AK17" s="497"/>
      <c r="AL17" s="486"/>
      <c r="AM17" s="516"/>
      <c r="AN17" s="487" t="s">
        <v>228</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7"/>
      <c r="U18" s="26"/>
      <c r="V18" s="506">
        <v>0.51250000000000007</v>
      </c>
      <c r="W18" s="497"/>
      <c r="X18" s="519">
        <v>0.72083333333333333</v>
      </c>
      <c r="Y18" s="520"/>
      <c r="Z18" s="506"/>
      <c r="AA18" s="497"/>
      <c r="AB18" s="486"/>
      <c r="AC18" s="497"/>
      <c r="AD18" s="486"/>
      <c r="AE18" s="497"/>
      <c r="AF18" s="486"/>
      <c r="AG18" s="497"/>
      <c r="AH18" s="486"/>
      <c r="AI18" s="497"/>
      <c r="AJ18" s="486"/>
      <c r="AK18" s="497"/>
      <c r="AL18" s="486">
        <v>0.20833333333333334</v>
      </c>
      <c r="AM18" s="516"/>
      <c r="AN18" s="487" t="s">
        <v>172</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v>0.72083333333333333</v>
      </c>
      <c r="W19" s="497"/>
      <c r="X19" s="519">
        <v>0.79583333333333339</v>
      </c>
      <c r="Y19" s="520"/>
      <c r="Z19" s="506"/>
      <c r="AA19" s="497"/>
      <c r="AB19" s="486">
        <v>4.5833333333333337E-2</v>
      </c>
      <c r="AC19" s="497"/>
      <c r="AD19" s="486">
        <v>8.3333333333333332E-3</v>
      </c>
      <c r="AE19" s="497"/>
      <c r="AF19" s="486">
        <v>2.0833333333333332E-2</v>
      </c>
      <c r="AG19" s="497"/>
      <c r="AH19" s="486"/>
      <c r="AI19" s="497"/>
      <c r="AJ19" s="486"/>
      <c r="AK19" s="497"/>
      <c r="AL19" s="486"/>
      <c r="AM19" s="516"/>
      <c r="AN19" s="487" t="s">
        <v>229</v>
      </c>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c r="W20" s="497"/>
      <c r="X20" s="519"/>
      <c r="Y20" s="520"/>
      <c r="Z20" s="506"/>
      <c r="AA20" s="497"/>
      <c r="AB20" s="486"/>
      <c r="AC20" s="497"/>
      <c r="AD20" s="486"/>
      <c r="AE20" s="497"/>
      <c r="AF20" s="486"/>
      <c r="AG20" s="497"/>
      <c r="AH20" s="486"/>
      <c r="AI20" s="497"/>
      <c r="AJ20" s="486"/>
      <c r="AK20" s="497"/>
      <c r="AL20" s="486"/>
      <c r="AM20" s="516"/>
      <c r="AN20" s="487" t="s">
        <v>230</v>
      </c>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v>0.79583333333333339</v>
      </c>
      <c r="W21" s="497"/>
      <c r="X21" s="519">
        <v>1</v>
      </c>
      <c r="Y21" s="520"/>
      <c r="Z21" s="506"/>
      <c r="AA21" s="497"/>
      <c r="AB21" s="486"/>
      <c r="AC21" s="497"/>
      <c r="AD21" s="486"/>
      <c r="AE21" s="497"/>
      <c r="AF21" s="486"/>
      <c r="AG21" s="497"/>
      <c r="AH21" s="486"/>
      <c r="AI21" s="497"/>
      <c r="AJ21" s="486"/>
      <c r="AK21" s="497"/>
      <c r="AL21" s="486">
        <v>0.20416666666666669</v>
      </c>
      <c r="AM21" s="516"/>
      <c r="AN21" s="487" t="s">
        <v>172</v>
      </c>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0.14583333333333331</v>
      </c>
      <c r="AC31" s="463"/>
      <c r="AD31" s="463">
        <f>SUM(AD9:AE30)</f>
        <v>3.7499999999999999E-2</v>
      </c>
      <c r="AE31" s="463"/>
      <c r="AF31" s="463">
        <f>SUM(AF9:AG30)</f>
        <v>0.1791666666666667</v>
      </c>
      <c r="AG31" s="463"/>
      <c r="AH31" s="463">
        <f>SUM(AH9:AI30)</f>
        <v>0</v>
      </c>
      <c r="AI31" s="463"/>
      <c r="AJ31" s="463">
        <f>SUM(AJ9:AK30)</f>
        <v>0</v>
      </c>
      <c r="AK31" s="463"/>
      <c r="AL31" s="467">
        <f>SUM(AL9:AM30)</f>
        <v>0.63750000000000007</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15935</v>
      </c>
      <c r="Y35" s="446"/>
      <c r="Z35" s="446"/>
      <c r="AA35" s="55" t="s">
        <v>56</v>
      </c>
      <c r="AB35" s="447">
        <v>997</v>
      </c>
      <c r="AC35" s="448"/>
      <c r="AD35" s="448"/>
      <c r="AE35" s="58" t="s">
        <v>56</v>
      </c>
      <c r="AF35" s="447">
        <v>0</v>
      </c>
      <c r="AG35" s="448"/>
      <c r="AH35" s="448"/>
      <c r="AI35" s="55" t="s">
        <v>56</v>
      </c>
      <c r="AJ35" s="447">
        <v>0</v>
      </c>
      <c r="AK35" s="448"/>
      <c r="AL35" s="448"/>
      <c r="AM35" s="55" t="s">
        <v>56</v>
      </c>
      <c r="AN35" s="449">
        <f>(X35+AF35)-(AB35+AJ35)</f>
        <v>14938</v>
      </c>
      <c r="AO35" s="450"/>
      <c r="AP35" s="55" t="s">
        <v>56</v>
      </c>
      <c r="AQ35" s="451"/>
      <c r="AR35" s="452"/>
      <c r="AS35" s="452"/>
      <c r="AT35" s="452"/>
      <c r="AU35" s="453"/>
    </row>
    <row r="36" spans="1:47" ht="15.75" customHeight="1">
      <c r="A36" s="169" t="s">
        <v>83</v>
      </c>
      <c r="B36" s="51"/>
      <c r="C36" s="51"/>
      <c r="D36" s="51"/>
      <c r="E36" s="51"/>
      <c r="F36" s="51"/>
      <c r="G36" s="47"/>
      <c r="H36" s="418">
        <f>SUM(AB9:AC30)</f>
        <v>0.14583333333333331</v>
      </c>
      <c r="I36" s="419"/>
      <c r="J36" s="419"/>
      <c r="K36" s="420">
        <v>120</v>
      </c>
      <c r="L36" s="421"/>
      <c r="M36" s="37" t="s">
        <v>56</v>
      </c>
      <c r="N36" s="422">
        <f t="shared" si="2"/>
        <v>419.99999999999994</v>
      </c>
      <c r="O36" s="423"/>
      <c r="P36" s="37" t="s">
        <v>56</v>
      </c>
      <c r="Q36" s="31"/>
      <c r="R36" s="431" t="s">
        <v>39</v>
      </c>
      <c r="S36" s="432"/>
      <c r="T36" s="432"/>
      <c r="U36" s="432"/>
      <c r="V36" s="432"/>
      <c r="W36" s="432"/>
      <c r="X36" s="416">
        <v>8000</v>
      </c>
      <c r="Y36" s="417"/>
      <c r="Z36" s="417"/>
      <c r="AA36" s="56" t="s">
        <v>56</v>
      </c>
      <c r="AB36" s="429">
        <v>2000</v>
      </c>
      <c r="AC36" s="430"/>
      <c r="AD36" s="430"/>
      <c r="AE36" s="57" t="s">
        <v>56</v>
      </c>
      <c r="AF36" s="429">
        <v>0</v>
      </c>
      <c r="AG36" s="430"/>
      <c r="AH36" s="430"/>
      <c r="AI36" s="56" t="s">
        <v>56</v>
      </c>
      <c r="AJ36" s="429">
        <v>0</v>
      </c>
      <c r="AK36" s="430"/>
      <c r="AL36" s="430"/>
      <c r="AM36" s="56" t="s">
        <v>56</v>
      </c>
      <c r="AN36" s="393">
        <f t="shared" ref="AN36:AN43" si="3">(X36+AF36)-(AB36+AJ36)</f>
        <v>6000</v>
      </c>
      <c r="AO36" s="394"/>
      <c r="AP36" s="56" t="s">
        <v>56</v>
      </c>
      <c r="AQ36" s="395"/>
      <c r="AR36" s="396"/>
      <c r="AS36" s="396"/>
      <c r="AT36" s="396"/>
      <c r="AU36" s="397"/>
    </row>
    <row r="37" spans="1:47" ht="15.75" customHeight="1">
      <c r="A37" s="169" t="s">
        <v>67</v>
      </c>
      <c r="B37" s="51"/>
      <c r="C37" s="51"/>
      <c r="D37" s="51"/>
      <c r="E37" s="51"/>
      <c r="F37" s="51"/>
      <c r="G37" s="47"/>
      <c r="H37" s="418">
        <f>SUM(AD9:AE30)</f>
        <v>3.7499999999999999E-2</v>
      </c>
      <c r="I37" s="419"/>
      <c r="J37" s="419"/>
      <c r="K37" s="420">
        <v>89</v>
      </c>
      <c r="L37" s="421"/>
      <c r="M37" s="37" t="s">
        <v>56</v>
      </c>
      <c r="N37" s="422">
        <f t="shared" si="2"/>
        <v>80.099999999999994</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169" t="s">
        <v>150</v>
      </c>
      <c r="B38" s="51"/>
      <c r="C38" s="51"/>
      <c r="D38" s="51"/>
      <c r="E38" s="51"/>
      <c r="F38" s="51"/>
      <c r="G38" s="47"/>
      <c r="H38" s="418">
        <f>SUM(AF9:AG30)</f>
        <v>0.1791666666666667</v>
      </c>
      <c r="I38" s="419"/>
      <c r="J38" s="419"/>
      <c r="K38" s="420">
        <v>89</v>
      </c>
      <c r="L38" s="421"/>
      <c r="M38" s="37" t="s">
        <v>56</v>
      </c>
      <c r="N38" s="422">
        <f t="shared" si="2"/>
        <v>382.70000000000005</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169"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169"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169" t="s">
        <v>68</v>
      </c>
      <c r="B41" s="51"/>
      <c r="C41" s="51"/>
      <c r="D41" s="51"/>
      <c r="E41" s="51"/>
      <c r="F41" s="51"/>
      <c r="G41" s="47"/>
      <c r="H41" s="418">
        <f>SUM(AL9:AM30)</f>
        <v>0.63750000000000007</v>
      </c>
      <c r="I41" s="419"/>
      <c r="J41" s="419"/>
      <c r="K41" s="420">
        <v>8</v>
      </c>
      <c r="L41" s="421"/>
      <c r="M41" s="37" t="s">
        <v>56</v>
      </c>
      <c r="N41" s="422">
        <f t="shared" si="2"/>
        <v>122.4</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169"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1005.1999999999999</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43896</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43896</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177</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174</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170</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164" t="s">
        <v>169</v>
      </c>
      <c r="AH71" s="165"/>
      <c r="AI71" s="165"/>
      <c r="AJ71" s="165"/>
      <c r="AK71" s="165"/>
      <c r="AL71" s="166"/>
      <c r="AM71" s="164" t="s">
        <v>164</v>
      </c>
      <c r="AN71" s="165"/>
      <c r="AO71" s="165" t="s">
        <v>171</v>
      </c>
      <c r="AP71" s="170"/>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164" t="s">
        <v>165</v>
      </c>
      <c r="AH72" s="165"/>
      <c r="AI72" s="165"/>
      <c r="AJ72" s="165"/>
      <c r="AK72" s="165"/>
      <c r="AL72" s="166"/>
      <c r="AM72" s="164" t="s">
        <v>166</v>
      </c>
      <c r="AN72" s="165"/>
      <c r="AO72" s="165"/>
      <c r="AP72" s="170"/>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164" t="s">
        <v>173</v>
      </c>
      <c r="AH73" s="165"/>
      <c r="AI73" s="165"/>
      <c r="AJ73" s="165"/>
      <c r="AK73" s="165"/>
      <c r="AL73" s="166"/>
      <c r="AM73" s="164" t="s">
        <v>159</v>
      </c>
      <c r="AN73" s="165"/>
      <c r="AO73" s="165" t="s">
        <v>171</v>
      </c>
      <c r="AP73" s="170"/>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164" t="s">
        <v>155</v>
      </c>
      <c r="AH74" s="165"/>
      <c r="AI74" s="165"/>
      <c r="AJ74" s="165"/>
      <c r="AK74" s="165"/>
      <c r="AL74" s="166"/>
      <c r="AM74" s="164" t="s">
        <v>160</v>
      </c>
      <c r="AN74" s="165"/>
      <c r="AO74" s="165"/>
      <c r="AP74" s="170"/>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164" t="s">
        <v>156</v>
      </c>
      <c r="AH75" s="165"/>
      <c r="AI75" s="165"/>
      <c r="AJ75" s="165"/>
      <c r="AK75" s="165"/>
      <c r="AL75" s="166"/>
      <c r="AM75" s="164" t="s">
        <v>161</v>
      </c>
      <c r="AN75" s="165"/>
      <c r="AO75" s="165" t="s">
        <v>171</v>
      </c>
      <c r="AP75" s="170"/>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64" t="s">
        <v>157</v>
      </c>
      <c r="AH76" s="165"/>
      <c r="AI76" s="165"/>
      <c r="AJ76" s="165"/>
      <c r="AK76" s="165"/>
      <c r="AL76" s="166"/>
      <c r="AM76" s="164" t="s">
        <v>161</v>
      </c>
      <c r="AN76" s="165"/>
      <c r="AO76" s="165"/>
      <c r="AP76" s="170"/>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64" t="s">
        <v>158</v>
      </c>
      <c r="AH77" s="165"/>
      <c r="AI77" s="165"/>
      <c r="AJ77" s="165"/>
      <c r="AK77" s="165"/>
      <c r="AL77" s="166"/>
      <c r="AM77" s="164" t="s">
        <v>162</v>
      </c>
      <c r="AN77" s="165"/>
      <c r="AO77" s="165"/>
      <c r="AP77" s="170"/>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9" zoomScaleNormal="89" workbookViewId="0">
      <selection activeCell="X40" sqref="X40:Z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9" t="s">
        <v>66</v>
      </c>
      <c r="V1" s="559"/>
      <c r="W1" s="559"/>
      <c r="X1" s="559"/>
      <c r="Y1" s="559"/>
      <c r="Z1" s="559"/>
      <c r="AA1" s="559"/>
      <c r="AB1" s="559"/>
      <c r="AC1" s="559"/>
      <c r="AD1" s="559"/>
      <c r="AE1" s="559"/>
      <c r="AF1" s="559"/>
      <c r="AG1" s="559"/>
      <c r="AH1" s="559"/>
      <c r="AI1" s="559"/>
      <c r="AJ1" s="559"/>
    </row>
    <row r="2" spans="1:47">
      <c r="A2" s="46" t="s">
        <v>131</v>
      </c>
      <c r="B2" s="46"/>
      <c r="U2" s="560" t="s">
        <v>65</v>
      </c>
      <c r="V2" s="560"/>
      <c r="W2" s="560"/>
      <c r="X2" s="560"/>
      <c r="Y2" s="560"/>
      <c r="Z2" s="560"/>
      <c r="AA2" s="560"/>
      <c r="AB2" s="560"/>
      <c r="AC2" s="560"/>
      <c r="AD2" s="560"/>
      <c r="AE2" s="560"/>
      <c r="AF2" s="560"/>
      <c r="AG2" s="560"/>
      <c r="AH2" s="560"/>
      <c r="AI2" s="560"/>
      <c r="AJ2" s="560"/>
    </row>
    <row r="3" spans="1:47">
      <c r="AN3"/>
    </row>
    <row r="5" spans="1:47" ht="15.75" customHeight="1" thickBot="1">
      <c r="A5" s="59" t="s">
        <v>76</v>
      </c>
      <c r="V5" s="10" t="s">
        <v>51</v>
      </c>
    </row>
    <row r="6" spans="1:47" ht="15.75" customHeight="1" thickTop="1">
      <c r="A6" s="7" t="s">
        <v>2</v>
      </c>
      <c r="B6" s="6"/>
      <c r="C6" s="6"/>
      <c r="D6" s="6"/>
      <c r="E6" s="561">
        <v>43897</v>
      </c>
      <c r="F6" s="562"/>
      <c r="G6" s="562"/>
      <c r="H6" s="562"/>
      <c r="I6" s="562"/>
      <c r="J6" s="563"/>
      <c r="K6" s="5" t="s">
        <v>60</v>
      </c>
      <c r="L6" s="6"/>
      <c r="M6" s="6"/>
      <c r="N6" s="8"/>
      <c r="O6" s="564" t="s">
        <v>151</v>
      </c>
      <c r="P6" s="565"/>
      <c r="Q6" s="565"/>
      <c r="R6" s="565"/>
      <c r="S6" s="565"/>
      <c r="T6" s="566"/>
      <c r="U6" s="9"/>
      <c r="V6" s="567" t="s">
        <v>30</v>
      </c>
      <c r="W6" s="568"/>
      <c r="X6" s="568"/>
      <c r="Y6" s="569"/>
      <c r="Z6" s="573" t="s">
        <v>72</v>
      </c>
      <c r="AA6" s="574"/>
      <c r="AB6" s="574"/>
      <c r="AC6" s="574"/>
      <c r="AD6" s="574"/>
      <c r="AE6" s="574"/>
      <c r="AF6" s="574"/>
      <c r="AG6" s="574"/>
      <c r="AH6" s="574"/>
      <c r="AI6" s="574"/>
      <c r="AJ6" s="574"/>
      <c r="AK6" s="574"/>
      <c r="AL6" s="574"/>
      <c r="AM6" s="574"/>
      <c r="AN6" s="567" t="s">
        <v>31</v>
      </c>
      <c r="AO6" s="568"/>
      <c r="AP6" s="568"/>
      <c r="AQ6" s="568"/>
      <c r="AR6" s="568"/>
      <c r="AS6" s="568"/>
      <c r="AT6" s="568"/>
      <c r="AU6" s="569"/>
    </row>
    <row r="7" spans="1:47" ht="15.75" customHeight="1">
      <c r="A7" s="13" t="s">
        <v>0</v>
      </c>
      <c r="B7" s="3"/>
      <c r="C7" s="3"/>
      <c r="D7" s="3"/>
      <c r="E7" s="583" t="s">
        <v>168</v>
      </c>
      <c r="F7" s="584"/>
      <c r="G7" s="584"/>
      <c r="H7" s="584"/>
      <c r="I7" s="584"/>
      <c r="J7" s="585"/>
      <c r="K7" s="2" t="s">
        <v>54</v>
      </c>
      <c r="L7" s="3"/>
      <c r="M7" s="3"/>
      <c r="N7" s="14"/>
      <c r="O7" s="586" t="s">
        <v>152</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3" t="s">
        <v>1</v>
      </c>
      <c r="B8" s="3"/>
      <c r="C8" s="3"/>
      <c r="D8" s="3"/>
      <c r="E8" s="283"/>
      <c r="F8" s="284"/>
      <c r="G8" s="284"/>
      <c r="H8" s="284"/>
      <c r="I8" s="284"/>
      <c r="J8" s="279"/>
      <c r="K8" s="174" t="s">
        <v>53</v>
      </c>
      <c r="L8" s="175"/>
      <c r="M8" s="175"/>
      <c r="N8" s="60"/>
      <c r="O8" s="589" t="s">
        <v>153</v>
      </c>
      <c r="P8" s="590"/>
      <c r="Q8" s="590"/>
      <c r="R8" s="590"/>
      <c r="S8" s="590"/>
      <c r="T8" s="591"/>
      <c r="U8" s="15"/>
      <c r="V8" s="592" t="s">
        <v>28</v>
      </c>
      <c r="W8" s="593"/>
      <c r="X8" s="594" t="s">
        <v>29</v>
      </c>
      <c r="Y8" s="595"/>
      <c r="Z8" s="592" t="s">
        <v>86</v>
      </c>
      <c r="AA8" s="593"/>
      <c r="AB8" s="594" t="s">
        <v>87</v>
      </c>
      <c r="AC8" s="593"/>
      <c r="AD8" s="594" t="s">
        <v>69</v>
      </c>
      <c r="AE8" s="593"/>
      <c r="AF8" s="594" t="s">
        <v>70</v>
      </c>
      <c r="AG8" s="593"/>
      <c r="AH8" s="594" t="s">
        <v>88</v>
      </c>
      <c r="AI8" s="593"/>
      <c r="AJ8" s="594" t="s">
        <v>89</v>
      </c>
      <c r="AK8" s="593"/>
      <c r="AL8" s="596" t="s">
        <v>71</v>
      </c>
      <c r="AM8" s="596"/>
      <c r="AN8" s="580"/>
      <c r="AO8" s="581"/>
      <c r="AP8" s="581"/>
      <c r="AQ8" s="581"/>
      <c r="AR8" s="581"/>
      <c r="AS8" s="581"/>
      <c r="AT8" s="581"/>
      <c r="AU8" s="582"/>
    </row>
    <row r="9" spans="1:47" ht="15.75" customHeight="1" thickTop="1" thickBot="1">
      <c r="A9" s="16" t="s">
        <v>80</v>
      </c>
      <c r="B9" s="4"/>
      <c r="C9" s="4"/>
      <c r="D9" s="4"/>
      <c r="E9" s="550"/>
      <c r="F9" s="531"/>
      <c r="G9" s="64" t="s">
        <v>15</v>
      </c>
      <c r="H9" s="551"/>
      <c r="I9" s="531"/>
      <c r="J9" s="532"/>
      <c r="K9" s="61" t="s">
        <v>81</v>
      </c>
      <c r="L9" s="4"/>
      <c r="M9" s="4"/>
      <c r="N9" s="62"/>
      <c r="O9" s="292">
        <v>6</v>
      </c>
      <c r="P9" s="290"/>
      <c r="Q9" s="65" t="s">
        <v>82</v>
      </c>
      <c r="R9" s="290"/>
      <c r="S9" s="290"/>
      <c r="T9" s="63" t="s">
        <v>52</v>
      </c>
      <c r="U9" s="17"/>
      <c r="V9" s="552">
        <v>0</v>
      </c>
      <c r="W9" s="553"/>
      <c r="X9" s="554">
        <v>9.5833333333333326E-2</v>
      </c>
      <c r="Y9" s="555"/>
      <c r="Z9" s="552"/>
      <c r="AA9" s="553"/>
      <c r="AB9" s="554"/>
      <c r="AC9" s="553"/>
      <c r="AD9" s="554"/>
      <c r="AE9" s="553"/>
      <c r="AF9" s="554"/>
      <c r="AG9" s="553"/>
      <c r="AH9" s="554"/>
      <c r="AI9" s="553"/>
      <c r="AJ9" s="554"/>
      <c r="AK9" s="553"/>
      <c r="AL9" s="554">
        <v>9.5833333333333326E-2</v>
      </c>
      <c r="AM9" s="555"/>
      <c r="AN9" s="556" t="s">
        <v>231</v>
      </c>
      <c r="AO9" s="557"/>
      <c r="AP9" s="557"/>
      <c r="AQ9" s="557"/>
      <c r="AR9" s="557"/>
      <c r="AS9" s="557"/>
      <c r="AT9" s="557"/>
      <c r="AU9" s="558"/>
    </row>
    <row r="10" spans="1:47" ht="15.75" customHeight="1" thickTop="1">
      <c r="A10" s="18"/>
      <c r="B10" s="18"/>
      <c r="C10" s="18"/>
      <c r="D10" s="18"/>
      <c r="E10" s="19"/>
      <c r="F10" s="19"/>
      <c r="G10" s="19"/>
      <c r="H10" s="19"/>
      <c r="I10" s="19"/>
      <c r="J10" s="19"/>
      <c r="U10" s="20"/>
      <c r="V10" s="506">
        <v>9.5833333333333326E-2</v>
      </c>
      <c r="W10" s="497"/>
      <c r="X10" s="486">
        <v>0.12916666666666668</v>
      </c>
      <c r="Y10" s="516"/>
      <c r="Z10" s="506"/>
      <c r="AA10" s="497"/>
      <c r="AB10" s="486"/>
      <c r="AC10" s="497"/>
      <c r="AD10" s="486"/>
      <c r="AE10" s="497"/>
      <c r="AF10" s="486">
        <v>3.3333333333333333E-2</v>
      </c>
      <c r="AG10" s="497"/>
      <c r="AH10" s="486"/>
      <c r="AI10" s="497"/>
      <c r="AJ10" s="486"/>
      <c r="AK10" s="497"/>
      <c r="AL10" s="486"/>
      <c r="AM10" s="516"/>
      <c r="AN10" s="487" t="s">
        <v>196</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0.12916666666666668</v>
      </c>
      <c r="W11" s="497"/>
      <c r="X11" s="486">
        <v>0.3125</v>
      </c>
      <c r="Y11" s="516"/>
      <c r="Z11" s="506"/>
      <c r="AA11" s="497"/>
      <c r="AB11" s="486"/>
      <c r="AC11" s="497"/>
      <c r="AD11" s="486"/>
      <c r="AE11" s="497"/>
      <c r="AF11" s="486"/>
      <c r="AG11" s="497"/>
      <c r="AH11" s="486"/>
      <c r="AI11" s="497"/>
      <c r="AJ11" s="486"/>
      <c r="AK11" s="497"/>
      <c r="AL11" s="486">
        <v>0.18333333333333335</v>
      </c>
      <c r="AM11" s="516"/>
      <c r="AN11" s="487" t="s">
        <v>231</v>
      </c>
      <c r="AO11" s="488"/>
      <c r="AP11" s="488"/>
      <c r="AQ11" s="488"/>
      <c r="AR11" s="488"/>
      <c r="AS11" s="488"/>
      <c r="AT11" s="488"/>
      <c r="AU11" s="489"/>
    </row>
    <row r="12" spans="1:47" ht="15.75" customHeight="1" thickTop="1" thickBot="1">
      <c r="A12" s="548" t="s">
        <v>33</v>
      </c>
      <c r="B12" s="549"/>
      <c r="C12" s="549"/>
      <c r="D12" s="549"/>
      <c r="E12" s="433" t="s">
        <v>4</v>
      </c>
      <c r="F12" s="434"/>
      <c r="G12" s="434"/>
      <c r="H12" s="435"/>
      <c r="I12" s="433" t="s">
        <v>5</v>
      </c>
      <c r="J12" s="434"/>
      <c r="K12" s="434"/>
      <c r="L12" s="434"/>
      <c r="M12" s="433" t="s">
        <v>6</v>
      </c>
      <c r="N12" s="434"/>
      <c r="O12" s="434"/>
      <c r="P12" s="435"/>
      <c r="Q12" s="433" t="s">
        <v>7</v>
      </c>
      <c r="R12" s="434"/>
      <c r="S12" s="434"/>
      <c r="T12" s="436"/>
      <c r="U12" s="12"/>
      <c r="V12" s="506">
        <v>0.3125</v>
      </c>
      <c r="W12" s="497"/>
      <c r="X12" s="486">
        <v>0.35833333333333334</v>
      </c>
      <c r="Y12" s="516"/>
      <c r="Z12" s="506"/>
      <c r="AA12" s="497"/>
      <c r="AB12" s="486">
        <v>2.4999999999999998E-2</v>
      </c>
      <c r="AC12" s="497"/>
      <c r="AD12" s="486">
        <v>8.3333333333333332E-3</v>
      </c>
      <c r="AE12" s="497"/>
      <c r="AF12" s="486">
        <v>1.2499999999999999E-2</v>
      </c>
      <c r="AG12" s="497"/>
      <c r="AH12" s="486"/>
      <c r="AI12" s="497"/>
      <c r="AJ12" s="486"/>
      <c r="AK12" s="497"/>
      <c r="AL12" s="486"/>
      <c r="AM12" s="516"/>
      <c r="AN12" s="487" t="s">
        <v>232</v>
      </c>
      <c r="AO12" s="488"/>
      <c r="AP12" s="488"/>
      <c r="AQ12" s="488"/>
      <c r="AR12" s="488"/>
      <c r="AS12" s="488"/>
      <c r="AT12" s="488"/>
      <c r="AU12" s="489"/>
    </row>
    <row r="13" spans="1:47" ht="15.75" customHeight="1" thickTop="1">
      <c r="A13" s="540" t="s">
        <v>27</v>
      </c>
      <c r="B13" s="541"/>
      <c r="C13" s="541"/>
      <c r="D13" s="541"/>
      <c r="E13" s="542" t="s">
        <v>175</v>
      </c>
      <c r="F13" s="543"/>
      <c r="G13" s="543"/>
      <c r="H13" s="544"/>
      <c r="I13" s="545" t="s">
        <v>179</v>
      </c>
      <c r="J13" s="546"/>
      <c r="K13" s="546"/>
      <c r="L13" s="547"/>
      <c r="M13" s="545" t="s">
        <v>181</v>
      </c>
      <c r="N13" s="546"/>
      <c r="O13" s="546"/>
      <c r="P13" s="547"/>
      <c r="Q13" s="545" t="s">
        <v>176</v>
      </c>
      <c r="R13" s="546"/>
      <c r="S13" s="546"/>
      <c r="T13" s="547"/>
      <c r="U13" s="12"/>
      <c r="V13" s="506">
        <v>0.35833333333333334</v>
      </c>
      <c r="W13" s="497"/>
      <c r="X13" s="486">
        <v>0.40416666666666662</v>
      </c>
      <c r="Y13" s="516"/>
      <c r="Z13" s="506"/>
      <c r="AA13" s="497"/>
      <c r="AB13" s="486"/>
      <c r="AC13" s="497"/>
      <c r="AD13" s="486"/>
      <c r="AE13" s="497"/>
      <c r="AF13" s="486"/>
      <c r="AG13" s="497"/>
      <c r="AH13" s="486"/>
      <c r="AI13" s="497"/>
      <c r="AJ13" s="486"/>
      <c r="AK13" s="497"/>
      <c r="AL13" s="486">
        <v>4.5833333333333337E-2</v>
      </c>
      <c r="AM13" s="516"/>
      <c r="AN13" s="487" t="s">
        <v>233</v>
      </c>
      <c r="AO13" s="488"/>
      <c r="AP13" s="488"/>
      <c r="AQ13" s="488"/>
      <c r="AR13" s="488"/>
      <c r="AS13" s="488"/>
      <c r="AT13" s="488"/>
      <c r="AU13" s="489"/>
    </row>
    <row r="14" spans="1:47" ht="15.75" customHeight="1">
      <c r="A14" s="536" t="s">
        <v>10</v>
      </c>
      <c r="B14" s="518"/>
      <c r="C14" s="518"/>
      <c r="D14" s="518"/>
      <c r="E14" s="537" t="s">
        <v>180</v>
      </c>
      <c r="F14" s="538"/>
      <c r="G14" s="538"/>
      <c r="H14" s="539"/>
      <c r="I14" s="537" t="s">
        <v>178</v>
      </c>
      <c r="J14" s="538"/>
      <c r="K14" s="538"/>
      <c r="L14" s="539"/>
      <c r="M14" s="537" t="s">
        <v>182</v>
      </c>
      <c r="N14" s="538"/>
      <c r="O14" s="538"/>
      <c r="P14" s="539"/>
      <c r="Q14" s="537" t="s">
        <v>183</v>
      </c>
      <c r="R14" s="538"/>
      <c r="S14" s="538"/>
      <c r="T14" s="539"/>
      <c r="U14" s="12"/>
      <c r="V14" s="506">
        <v>0.40416666666666662</v>
      </c>
      <c r="W14" s="497"/>
      <c r="X14" s="486">
        <v>0.47916666666666669</v>
      </c>
      <c r="Y14" s="516"/>
      <c r="Z14" s="506"/>
      <c r="AA14" s="497"/>
      <c r="AB14" s="486">
        <v>2.9166666666666664E-2</v>
      </c>
      <c r="AC14" s="497"/>
      <c r="AD14" s="486">
        <v>8.3333333333333332E-3</v>
      </c>
      <c r="AE14" s="497"/>
      <c r="AF14" s="486">
        <v>3.7499999999999999E-2</v>
      </c>
      <c r="AG14" s="497"/>
      <c r="AH14" s="486"/>
      <c r="AI14" s="497"/>
      <c r="AJ14" s="486"/>
      <c r="AK14" s="497"/>
      <c r="AL14" s="486"/>
      <c r="AM14" s="516"/>
      <c r="AN14" s="487" t="s">
        <v>234</v>
      </c>
      <c r="AO14" s="488"/>
      <c r="AP14" s="488"/>
      <c r="AQ14" s="488"/>
      <c r="AR14" s="488"/>
      <c r="AS14" s="488"/>
      <c r="AT14" s="488"/>
      <c r="AU14" s="489"/>
    </row>
    <row r="15" spans="1:47" ht="15.75" customHeight="1" thickBot="1">
      <c r="A15" s="528" t="s">
        <v>3</v>
      </c>
      <c r="B15" s="529"/>
      <c r="C15" s="529"/>
      <c r="D15" s="529"/>
      <c r="E15" s="530"/>
      <c r="F15" s="531"/>
      <c r="G15" s="531"/>
      <c r="H15" s="532"/>
      <c r="I15" s="530"/>
      <c r="J15" s="533"/>
      <c r="K15" s="533"/>
      <c r="L15" s="534"/>
      <c r="M15" s="530"/>
      <c r="N15" s="533"/>
      <c r="O15" s="533"/>
      <c r="P15" s="534"/>
      <c r="Q15" s="530"/>
      <c r="R15" s="531"/>
      <c r="S15" s="531"/>
      <c r="T15" s="535"/>
      <c r="U15" s="12"/>
      <c r="V15" s="506">
        <v>0.47916666666666669</v>
      </c>
      <c r="W15" s="497"/>
      <c r="X15" s="486">
        <v>0.5</v>
      </c>
      <c r="Y15" s="516"/>
      <c r="Z15" s="506"/>
      <c r="AA15" s="497"/>
      <c r="AB15" s="486">
        <v>1.6666666666666666E-2</v>
      </c>
      <c r="AC15" s="497"/>
      <c r="AD15" s="486"/>
      <c r="AE15" s="497"/>
      <c r="AF15" s="486">
        <v>4.1666666666666666E-3</v>
      </c>
      <c r="AG15" s="497"/>
      <c r="AH15" s="486"/>
      <c r="AI15" s="497"/>
      <c r="AJ15" s="486"/>
      <c r="AK15" s="497"/>
      <c r="AL15" s="486"/>
      <c r="AM15" s="516"/>
      <c r="AN15" s="487" t="s">
        <v>235</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0.5</v>
      </c>
      <c r="W16" s="497"/>
      <c r="X16" s="486">
        <v>0.54583333333333328</v>
      </c>
      <c r="Y16" s="516"/>
      <c r="Z16" s="506"/>
      <c r="AA16" s="497"/>
      <c r="AB16" s="486">
        <v>2.9166666666666664E-2</v>
      </c>
      <c r="AC16" s="497"/>
      <c r="AD16" s="486">
        <v>4.1666666666666666E-3</v>
      </c>
      <c r="AE16" s="497"/>
      <c r="AF16" s="486">
        <v>1.2499999999999999E-2</v>
      </c>
      <c r="AG16" s="497"/>
      <c r="AH16" s="486"/>
      <c r="AI16" s="497"/>
      <c r="AJ16" s="486"/>
      <c r="AK16" s="497"/>
      <c r="AL16" s="486"/>
      <c r="AM16" s="516"/>
      <c r="AN16" s="487" t="s">
        <v>236</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0.54583333333333328</v>
      </c>
      <c r="W17" s="497"/>
      <c r="X17" s="486">
        <v>0.61249999999999993</v>
      </c>
      <c r="Y17" s="516"/>
      <c r="Z17" s="506"/>
      <c r="AA17" s="497"/>
      <c r="AB17" s="486"/>
      <c r="AC17" s="497"/>
      <c r="AD17" s="486"/>
      <c r="AE17" s="497"/>
      <c r="AF17" s="486"/>
      <c r="AG17" s="497"/>
      <c r="AH17" s="486"/>
      <c r="AI17" s="497"/>
      <c r="AJ17" s="486"/>
      <c r="AK17" s="497"/>
      <c r="AL17" s="486">
        <v>6.6666666666666666E-2</v>
      </c>
      <c r="AM17" s="516"/>
      <c r="AN17" s="487" t="s">
        <v>233</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7"/>
      <c r="U18" s="26"/>
      <c r="V18" s="506">
        <v>0.61249999999999993</v>
      </c>
      <c r="W18" s="497"/>
      <c r="X18" s="519">
        <v>0.66666666666666663</v>
      </c>
      <c r="Y18" s="520"/>
      <c r="Z18" s="506"/>
      <c r="AA18" s="497"/>
      <c r="AB18" s="486">
        <v>2.4999999999999998E-2</v>
      </c>
      <c r="AC18" s="497"/>
      <c r="AD18" s="486">
        <v>8.3333333333333332E-3</v>
      </c>
      <c r="AE18" s="497"/>
      <c r="AF18" s="486">
        <v>2.0833333333333332E-2</v>
      </c>
      <c r="AG18" s="497"/>
      <c r="AH18" s="486"/>
      <c r="AI18" s="497"/>
      <c r="AJ18" s="486"/>
      <c r="AK18" s="497"/>
      <c r="AL18" s="486"/>
      <c r="AM18" s="516"/>
      <c r="AN18" s="487" t="s">
        <v>237</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v>0.66666666666666663</v>
      </c>
      <c r="W19" s="497"/>
      <c r="X19" s="519">
        <v>0.77083333333333337</v>
      </c>
      <c r="Y19" s="520"/>
      <c r="Z19" s="506"/>
      <c r="AA19" s="497"/>
      <c r="AB19" s="486"/>
      <c r="AC19" s="497"/>
      <c r="AD19" s="486"/>
      <c r="AE19" s="497"/>
      <c r="AF19" s="486"/>
      <c r="AG19" s="497"/>
      <c r="AH19" s="486"/>
      <c r="AI19" s="497"/>
      <c r="AJ19" s="486"/>
      <c r="AK19" s="497"/>
      <c r="AL19" s="486">
        <v>0.10416666666666667</v>
      </c>
      <c r="AM19" s="516"/>
      <c r="AN19" s="487" t="s">
        <v>231</v>
      </c>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v>0.77083333333333337</v>
      </c>
      <c r="W20" s="497"/>
      <c r="X20" s="519">
        <v>0.79999999999999993</v>
      </c>
      <c r="Y20" s="520"/>
      <c r="Z20" s="506"/>
      <c r="AA20" s="497"/>
      <c r="AB20" s="486"/>
      <c r="AC20" s="497"/>
      <c r="AD20" s="486"/>
      <c r="AE20" s="497"/>
      <c r="AF20" s="486">
        <v>2.9166666666666664E-2</v>
      </c>
      <c r="AG20" s="497"/>
      <c r="AH20" s="486"/>
      <c r="AI20" s="497"/>
      <c r="AJ20" s="486"/>
      <c r="AK20" s="497"/>
      <c r="AL20" s="486"/>
      <c r="AM20" s="516"/>
      <c r="AN20" s="487" t="s">
        <v>238</v>
      </c>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v>0.79999999999999993</v>
      </c>
      <c r="W21" s="497"/>
      <c r="X21" s="519">
        <v>1</v>
      </c>
      <c r="Y21" s="520"/>
      <c r="Z21" s="506"/>
      <c r="AA21" s="497"/>
      <c r="AB21" s="486"/>
      <c r="AC21" s="497"/>
      <c r="AD21" s="486"/>
      <c r="AE21" s="497"/>
      <c r="AF21" s="486"/>
      <c r="AG21" s="497"/>
      <c r="AH21" s="486"/>
      <c r="AI21" s="497"/>
      <c r="AJ21" s="486"/>
      <c r="AK21" s="497"/>
      <c r="AL21" s="486">
        <v>0.19999999999999998</v>
      </c>
      <c r="AM21" s="516"/>
      <c r="AN21" s="487" t="s">
        <v>231</v>
      </c>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0.12499999999999999</v>
      </c>
      <c r="AC31" s="463"/>
      <c r="AD31" s="463">
        <f>SUM(AD9:AE30)</f>
        <v>2.9166666666666667E-2</v>
      </c>
      <c r="AE31" s="463"/>
      <c r="AF31" s="463">
        <f>SUM(AF9:AG30)</f>
        <v>0.15</v>
      </c>
      <c r="AG31" s="463"/>
      <c r="AH31" s="463">
        <f>SUM(AH9:AI30)</f>
        <v>0</v>
      </c>
      <c r="AI31" s="463"/>
      <c r="AJ31" s="463">
        <f>SUM(AJ9:AK30)</f>
        <v>0</v>
      </c>
      <c r="AK31" s="463"/>
      <c r="AL31" s="467">
        <f>SUM(AL9:AM30)</f>
        <v>0.6958333333333333</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14938</v>
      </c>
      <c r="Y35" s="446"/>
      <c r="Z35" s="446"/>
      <c r="AA35" s="55" t="s">
        <v>56</v>
      </c>
      <c r="AB35" s="447">
        <v>870</v>
      </c>
      <c r="AC35" s="448"/>
      <c r="AD35" s="448"/>
      <c r="AE35" s="58" t="s">
        <v>56</v>
      </c>
      <c r="AF35" s="447">
        <v>0</v>
      </c>
      <c r="AG35" s="448"/>
      <c r="AH35" s="448"/>
      <c r="AI35" s="55" t="s">
        <v>56</v>
      </c>
      <c r="AJ35" s="447">
        <v>0</v>
      </c>
      <c r="AK35" s="448"/>
      <c r="AL35" s="448"/>
      <c r="AM35" s="55" t="s">
        <v>56</v>
      </c>
      <c r="AN35" s="449">
        <f>(X35+AF35)-(AB35+AJ35)</f>
        <v>14068</v>
      </c>
      <c r="AO35" s="450"/>
      <c r="AP35" s="55" t="s">
        <v>56</v>
      </c>
      <c r="AQ35" s="451"/>
      <c r="AR35" s="452"/>
      <c r="AS35" s="452"/>
      <c r="AT35" s="452"/>
      <c r="AU35" s="453"/>
    </row>
    <row r="36" spans="1:47" ht="15.75" customHeight="1">
      <c r="A36" s="176" t="s">
        <v>83</v>
      </c>
      <c r="B36" s="51"/>
      <c r="C36" s="51"/>
      <c r="D36" s="51"/>
      <c r="E36" s="51"/>
      <c r="F36" s="51"/>
      <c r="G36" s="47"/>
      <c r="H36" s="418">
        <f>SUM(AB9:AC30)</f>
        <v>0.12499999999999999</v>
      </c>
      <c r="I36" s="419"/>
      <c r="J36" s="419"/>
      <c r="K36" s="420">
        <v>120</v>
      </c>
      <c r="L36" s="421"/>
      <c r="M36" s="37" t="s">
        <v>56</v>
      </c>
      <c r="N36" s="422">
        <f t="shared" si="2"/>
        <v>359.99999999999994</v>
      </c>
      <c r="O36" s="423"/>
      <c r="P36" s="37" t="s">
        <v>56</v>
      </c>
      <c r="Q36" s="31"/>
      <c r="R36" s="431" t="s">
        <v>39</v>
      </c>
      <c r="S36" s="432"/>
      <c r="T36" s="432"/>
      <c r="U36" s="432"/>
      <c r="V36" s="432"/>
      <c r="W36" s="432"/>
      <c r="X36" s="416">
        <v>6000</v>
      </c>
      <c r="Y36" s="417"/>
      <c r="Z36" s="417"/>
      <c r="AA36" s="56" t="s">
        <v>56</v>
      </c>
      <c r="AB36" s="429">
        <v>2000</v>
      </c>
      <c r="AC36" s="430"/>
      <c r="AD36" s="430"/>
      <c r="AE36" s="57" t="s">
        <v>56</v>
      </c>
      <c r="AF36" s="429">
        <v>0</v>
      </c>
      <c r="AG36" s="430"/>
      <c r="AH36" s="430"/>
      <c r="AI36" s="56" t="s">
        <v>56</v>
      </c>
      <c r="AJ36" s="429">
        <v>0</v>
      </c>
      <c r="AK36" s="430"/>
      <c r="AL36" s="430"/>
      <c r="AM36" s="56" t="s">
        <v>56</v>
      </c>
      <c r="AN36" s="393">
        <f t="shared" ref="AN36:AN43" si="3">(X36+AF36)-(AB36+AJ36)</f>
        <v>4000</v>
      </c>
      <c r="AO36" s="394"/>
      <c r="AP36" s="56" t="s">
        <v>56</v>
      </c>
      <c r="AQ36" s="395"/>
      <c r="AR36" s="396"/>
      <c r="AS36" s="396"/>
      <c r="AT36" s="396"/>
      <c r="AU36" s="397"/>
    </row>
    <row r="37" spans="1:47" ht="15.75" customHeight="1">
      <c r="A37" s="176" t="s">
        <v>67</v>
      </c>
      <c r="B37" s="51"/>
      <c r="C37" s="51"/>
      <c r="D37" s="51"/>
      <c r="E37" s="51"/>
      <c r="F37" s="51"/>
      <c r="G37" s="47"/>
      <c r="H37" s="418">
        <f>SUM(AD9:AE30)</f>
        <v>2.9166666666666667E-2</v>
      </c>
      <c r="I37" s="419"/>
      <c r="J37" s="419"/>
      <c r="K37" s="420">
        <v>89</v>
      </c>
      <c r="L37" s="421"/>
      <c r="M37" s="37" t="s">
        <v>56</v>
      </c>
      <c r="N37" s="422">
        <f t="shared" si="2"/>
        <v>62.3</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176" t="s">
        <v>150</v>
      </c>
      <c r="B38" s="51"/>
      <c r="C38" s="51"/>
      <c r="D38" s="51"/>
      <c r="E38" s="51"/>
      <c r="F38" s="51"/>
      <c r="G38" s="47"/>
      <c r="H38" s="418">
        <f>SUM(AF9:AG30)</f>
        <v>0.15</v>
      </c>
      <c r="I38" s="419"/>
      <c r="J38" s="419"/>
      <c r="K38" s="420">
        <v>89</v>
      </c>
      <c r="L38" s="421"/>
      <c r="M38" s="37" t="s">
        <v>56</v>
      </c>
      <c r="N38" s="422">
        <f t="shared" si="2"/>
        <v>320.39999999999998</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176"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176"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176" t="s">
        <v>68</v>
      </c>
      <c r="B41" s="51"/>
      <c r="C41" s="51"/>
      <c r="D41" s="51"/>
      <c r="E41" s="51"/>
      <c r="F41" s="51"/>
      <c r="G41" s="47"/>
      <c r="H41" s="418">
        <f>SUM(AL9:AM30)</f>
        <v>0.6958333333333333</v>
      </c>
      <c r="I41" s="419"/>
      <c r="J41" s="419"/>
      <c r="K41" s="420">
        <v>8</v>
      </c>
      <c r="L41" s="421"/>
      <c r="M41" s="37" t="s">
        <v>56</v>
      </c>
      <c r="N41" s="422">
        <f t="shared" si="2"/>
        <v>133.6</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176"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876.3</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43897</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43897</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177</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174</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170</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171" t="s">
        <v>169</v>
      </c>
      <c r="AH71" s="172"/>
      <c r="AI71" s="172"/>
      <c r="AJ71" s="172"/>
      <c r="AK71" s="172"/>
      <c r="AL71" s="173"/>
      <c r="AM71" s="171" t="s">
        <v>164</v>
      </c>
      <c r="AN71" s="172"/>
      <c r="AO71" s="172" t="s">
        <v>171</v>
      </c>
      <c r="AP71" s="177"/>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171" t="s">
        <v>165</v>
      </c>
      <c r="AH72" s="172"/>
      <c r="AI72" s="172"/>
      <c r="AJ72" s="172"/>
      <c r="AK72" s="172"/>
      <c r="AL72" s="173"/>
      <c r="AM72" s="171" t="s">
        <v>166</v>
      </c>
      <c r="AN72" s="172"/>
      <c r="AO72" s="172"/>
      <c r="AP72" s="177"/>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171" t="s">
        <v>173</v>
      </c>
      <c r="AH73" s="172"/>
      <c r="AI73" s="172"/>
      <c r="AJ73" s="172"/>
      <c r="AK73" s="172"/>
      <c r="AL73" s="173"/>
      <c r="AM73" s="171" t="s">
        <v>159</v>
      </c>
      <c r="AN73" s="172"/>
      <c r="AO73" s="172" t="s">
        <v>171</v>
      </c>
      <c r="AP73" s="177"/>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171" t="s">
        <v>155</v>
      </c>
      <c r="AH74" s="172"/>
      <c r="AI74" s="172"/>
      <c r="AJ74" s="172"/>
      <c r="AK74" s="172"/>
      <c r="AL74" s="173"/>
      <c r="AM74" s="171" t="s">
        <v>160</v>
      </c>
      <c r="AN74" s="172"/>
      <c r="AO74" s="172"/>
      <c r="AP74" s="177"/>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171" t="s">
        <v>156</v>
      </c>
      <c r="AH75" s="172"/>
      <c r="AI75" s="172"/>
      <c r="AJ75" s="172"/>
      <c r="AK75" s="172"/>
      <c r="AL75" s="173"/>
      <c r="AM75" s="171" t="s">
        <v>161</v>
      </c>
      <c r="AN75" s="172"/>
      <c r="AO75" s="172" t="s">
        <v>171</v>
      </c>
      <c r="AP75" s="177"/>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71" t="s">
        <v>157</v>
      </c>
      <c r="AH76" s="172"/>
      <c r="AI76" s="172"/>
      <c r="AJ76" s="172"/>
      <c r="AK76" s="172"/>
      <c r="AL76" s="173"/>
      <c r="AM76" s="171" t="s">
        <v>161</v>
      </c>
      <c r="AN76" s="172"/>
      <c r="AO76" s="172"/>
      <c r="AP76" s="177"/>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71" t="s">
        <v>158</v>
      </c>
      <c r="AH77" s="172"/>
      <c r="AI77" s="172"/>
      <c r="AJ77" s="172"/>
      <c r="AK77" s="172"/>
      <c r="AL77" s="173"/>
      <c r="AM77" s="171" t="s">
        <v>162</v>
      </c>
      <c r="AN77" s="172"/>
      <c r="AO77" s="172"/>
      <c r="AP77" s="177"/>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9" zoomScaleNormal="89" workbookViewId="0">
      <selection activeCell="AB25" sqref="AB25:AC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9" t="s">
        <v>66</v>
      </c>
      <c r="V1" s="559"/>
      <c r="W1" s="559"/>
      <c r="X1" s="559"/>
      <c r="Y1" s="559"/>
      <c r="Z1" s="559"/>
      <c r="AA1" s="559"/>
      <c r="AB1" s="559"/>
      <c r="AC1" s="559"/>
      <c r="AD1" s="559"/>
      <c r="AE1" s="559"/>
      <c r="AF1" s="559"/>
      <c r="AG1" s="559"/>
      <c r="AH1" s="559"/>
      <c r="AI1" s="559"/>
      <c r="AJ1" s="559"/>
    </row>
    <row r="2" spans="1:47">
      <c r="A2" s="46" t="s">
        <v>131</v>
      </c>
      <c r="B2" s="46"/>
      <c r="U2" s="560" t="s">
        <v>65</v>
      </c>
      <c r="V2" s="560"/>
      <c r="W2" s="560"/>
      <c r="X2" s="560"/>
      <c r="Y2" s="560"/>
      <c r="Z2" s="560"/>
      <c r="AA2" s="560"/>
      <c r="AB2" s="560"/>
      <c r="AC2" s="560"/>
      <c r="AD2" s="560"/>
      <c r="AE2" s="560"/>
      <c r="AF2" s="560"/>
      <c r="AG2" s="560"/>
      <c r="AH2" s="560"/>
      <c r="AI2" s="560"/>
      <c r="AJ2" s="560"/>
    </row>
    <row r="3" spans="1:47">
      <c r="AN3"/>
    </row>
    <row r="5" spans="1:47" ht="15.75" customHeight="1" thickBot="1">
      <c r="A5" s="59" t="s">
        <v>76</v>
      </c>
      <c r="V5" s="10" t="s">
        <v>51</v>
      </c>
    </row>
    <row r="6" spans="1:47" ht="15.75" customHeight="1" thickTop="1">
      <c r="A6" s="7" t="s">
        <v>2</v>
      </c>
      <c r="B6" s="6"/>
      <c r="C6" s="6"/>
      <c r="D6" s="6"/>
      <c r="E6" s="561">
        <v>43898</v>
      </c>
      <c r="F6" s="562"/>
      <c r="G6" s="562"/>
      <c r="H6" s="562"/>
      <c r="I6" s="562"/>
      <c r="J6" s="563"/>
      <c r="K6" s="5" t="s">
        <v>60</v>
      </c>
      <c r="L6" s="6"/>
      <c r="M6" s="6"/>
      <c r="N6" s="8"/>
      <c r="O6" s="564" t="s">
        <v>151</v>
      </c>
      <c r="P6" s="565"/>
      <c r="Q6" s="565"/>
      <c r="R6" s="565"/>
      <c r="S6" s="565"/>
      <c r="T6" s="566"/>
      <c r="U6" s="9"/>
      <c r="V6" s="567" t="s">
        <v>30</v>
      </c>
      <c r="W6" s="568"/>
      <c r="X6" s="568"/>
      <c r="Y6" s="569"/>
      <c r="Z6" s="573" t="s">
        <v>72</v>
      </c>
      <c r="AA6" s="574"/>
      <c r="AB6" s="574"/>
      <c r="AC6" s="574"/>
      <c r="AD6" s="574"/>
      <c r="AE6" s="574"/>
      <c r="AF6" s="574"/>
      <c r="AG6" s="574"/>
      <c r="AH6" s="574"/>
      <c r="AI6" s="574"/>
      <c r="AJ6" s="574"/>
      <c r="AK6" s="574"/>
      <c r="AL6" s="574"/>
      <c r="AM6" s="574"/>
      <c r="AN6" s="567" t="s">
        <v>31</v>
      </c>
      <c r="AO6" s="568"/>
      <c r="AP6" s="568"/>
      <c r="AQ6" s="568"/>
      <c r="AR6" s="568"/>
      <c r="AS6" s="568"/>
      <c r="AT6" s="568"/>
      <c r="AU6" s="569"/>
    </row>
    <row r="7" spans="1:47" ht="15.75" customHeight="1">
      <c r="A7" s="13" t="s">
        <v>0</v>
      </c>
      <c r="B7" s="3"/>
      <c r="C7" s="3"/>
      <c r="D7" s="3"/>
      <c r="E7" s="583" t="s">
        <v>168</v>
      </c>
      <c r="F7" s="584"/>
      <c r="G7" s="584"/>
      <c r="H7" s="584"/>
      <c r="I7" s="584"/>
      <c r="J7" s="585"/>
      <c r="K7" s="2" t="s">
        <v>54</v>
      </c>
      <c r="L7" s="3"/>
      <c r="M7" s="3"/>
      <c r="N7" s="14"/>
      <c r="O7" s="586" t="s">
        <v>152</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3" t="s">
        <v>1</v>
      </c>
      <c r="B8" s="3"/>
      <c r="C8" s="3"/>
      <c r="D8" s="3"/>
      <c r="E8" s="283"/>
      <c r="F8" s="284"/>
      <c r="G8" s="284"/>
      <c r="H8" s="284"/>
      <c r="I8" s="284"/>
      <c r="J8" s="279"/>
      <c r="K8" s="181" t="s">
        <v>53</v>
      </c>
      <c r="L8" s="182"/>
      <c r="M8" s="182"/>
      <c r="N8" s="60"/>
      <c r="O8" s="589" t="s">
        <v>153</v>
      </c>
      <c r="P8" s="590"/>
      <c r="Q8" s="590"/>
      <c r="R8" s="590"/>
      <c r="S8" s="590"/>
      <c r="T8" s="591"/>
      <c r="U8" s="15"/>
      <c r="V8" s="592" t="s">
        <v>28</v>
      </c>
      <c r="W8" s="593"/>
      <c r="X8" s="594" t="s">
        <v>29</v>
      </c>
      <c r="Y8" s="595"/>
      <c r="Z8" s="592" t="s">
        <v>86</v>
      </c>
      <c r="AA8" s="593"/>
      <c r="AB8" s="594" t="s">
        <v>87</v>
      </c>
      <c r="AC8" s="593"/>
      <c r="AD8" s="594" t="s">
        <v>69</v>
      </c>
      <c r="AE8" s="593"/>
      <c r="AF8" s="594" t="s">
        <v>70</v>
      </c>
      <c r="AG8" s="593"/>
      <c r="AH8" s="594" t="s">
        <v>88</v>
      </c>
      <c r="AI8" s="593"/>
      <c r="AJ8" s="594" t="s">
        <v>89</v>
      </c>
      <c r="AK8" s="593"/>
      <c r="AL8" s="596" t="s">
        <v>71</v>
      </c>
      <c r="AM8" s="596"/>
      <c r="AN8" s="580"/>
      <c r="AO8" s="581"/>
      <c r="AP8" s="581"/>
      <c r="AQ8" s="581"/>
      <c r="AR8" s="581"/>
      <c r="AS8" s="581"/>
      <c r="AT8" s="581"/>
      <c r="AU8" s="582"/>
    </row>
    <row r="9" spans="1:47" ht="15.75" customHeight="1" thickTop="1" thickBot="1">
      <c r="A9" s="16" t="s">
        <v>80</v>
      </c>
      <c r="B9" s="4"/>
      <c r="C9" s="4"/>
      <c r="D9" s="4"/>
      <c r="E9" s="550"/>
      <c r="F9" s="531"/>
      <c r="G9" s="64" t="s">
        <v>15</v>
      </c>
      <c r="H9" s="551"/>
      <c r="I9" s="531"/>
      <c r="J9" s="532"/>
      <c r="K9" s="61" t="s">
        <v>81</v>
      </c>
      <c r="L9" s="4"/>
      <c r="M9" s="4"/>
      <c r="N9" s="62"/>
      <c r="O9" s="292">
        <v>6</v>
      </c>
      <c r="P9" s="290"/>
      <c r="Q9" s="65" t="s">
        <v>82</v>
      </c>
      <c r="R9" s="290"/>
      <c r="S9" s="290"/>
      <c r="T9" s="63" t="s">
        <v>52</v>
      </c>
      <c r="U9" s="17"/>
      <c r="V9" s="552">
        <v>0</v>
      </c>
      <c r="W9" s="553"/>
      <c r="X9" s="554">
        <v>0.12916666666666668</v>
      </c>
      <c r="Y9" s="555"/>
      <c r="Z9" s="552"/>
      <c r="AA9" s="553"/>
      <c r="AB9" s="554"/>
      <c r="AC9" s="553"/>
      <c r="AD9" s="554"/>
      <c r="AE9" s="553"/>
      <c r="AF9" s="554"/>
      <c r="AG9" s="553"/>
      <c r="AH9" s="554"/>
      <c r="AI9" s="553"/>
      <c r="AJ9" s="554"/>
      <c r="AK9" s="553"/>
      <c r="AL9" s="554">
        <v>0.12916666666666668</v>
      </c>
      <c r="AM9" s="555"/>
      <c r="AN9" s="556" t="s">
        <v>231</v>
      </c>
      <c r="AO9" s="557"/>
      <c r="AP9" s="557"/>
      <c r="AQ9" s="557"/>
      <c r="AR9" s="557"/>
      <c r="AS9" s="557"/>
      <c r="AT9" s="557"/>
      <c r="AU9" s="558"/>
    </row>
    <row r="10" spans="1:47" ht="15.75" customHeight="1" thickTop="1">
      <c r="A10" s="18"/>
      <c r="B10" s="18"/>
      <c r="C10" s="18"/>
      <c r="D10" s="18"/>
      <c r="E10" s="19"/>
      <c r="F10" s="19"/>
      <c r="G10" s="19"/>
      <c r="H10" s="19"/>
      <c r="I10" s="19"/>
      <c r="J10" s="19"/>
      <c r="U10" s="20"/>
      <c r="V10" s="506">
        <v>0.12916666666666668</v>
      </c>
      <c r="W10" s="497"/>
      <c r="X10" s="486">
        <v>0.17500000000000002</v>
      </c>
      <c r="Y10" s="516"/>
      <c r="Z10" s="506"/>
      <c r="AA10" s="497"/>
      <c r="AB10" s="486"/>
      <c r="AC10" s="497"/>
      <c r="AD10" s="486"/>
      <c r="AE10" s="497"/>
      <c r="AF10" s="486">
        <v>4.5833333333333337E-2</v>
      </c>
      <c r="AG10" s="497"/>
      <c r="AH10" s="486"/>
      <c r="AI10" s="497"/>
      <c r="AJ10" s="486"/>
      <c r="AK10" s="497"/>
      <c r="AL10" s="486"/>
      <c r="AM10" s="516"/>
      <c r="AN10" s="487" t="s">
        <v>239</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0.17500000000000002</v>
      </c>
      <c r="W11" s="497"/>
      <c r="X11" s="486">
        <v>0.29166666666666669</v>
      </c>
      <c r="Y11" s="516"/>
      <c r="Z11" s="506"/>
      <c r="AA11" s="497"/>
      <c r="AB11" s="486"/>
      <c r="AC11" s="497"/>
      <c r="AD11" s="486"/>
      <c r="AE11" s="497"/>
      <c r="AF11" s="486"/>
      <c r="AG11" s="497"/>
      <c r="AH11" s="486"/>
      <c r="AI11" s="497"/>
      <c r="AJ11" s="486"/>
      <c r="AK11" s="497"/>
      <c r="AL11" s="486">
        <v>0.11666666666666665</v>
      </c>
      <c r="AM11" s="516"/>
      <c r="AN11" s="487" t="s">
        <v>231</v>
      </c>
      <c r="AO11" s="488"/>
      <c r="AP11" s="488"/>
      <c r="AQ11" s="488"/>
      <c r="AR11" s="488"/>
      <c r="AS11" s="488"/>
      <c r="AT11" s="488"/>
      <c r="AU11" s="489"/>
    </row>
    <row r="12" spans="1:47" ht="15.75" customHeight="1" thickTop="1" thickBot="1">
      <c r="A12" s="548" t="s">
        <v>33</v>
      </c>
      <c r="B12" s="549"/>
      <c r="C12" s="549"/>
      <c r="D12" s="549"/>
      <c r="E12" s="433" t="s">
        <v>4</v>
      </c>
      <c r="F12" s="434"/>
      <c r="G12" s="434"/>
      <c r="H12" s="435"/>
      <c r="I12" s="433" t="s">
        <v>5</v>
      </c>
      <c r="J12" s="434"/>
      <c r="K12" s="434"/>
      <c r="L12" s="434"/>
      <c r="M12" s="433" t="s">
        <v>6</v>
      </c>
      <c r="N12" s="434"/>
      <c r="O12" s="434"/>
      <c r="P12" s="435"/>
      <c r="Q12" s="433" t="s">
        <v>7</v>
      </c>
      <c r="R12" s="434"/>
      <c r="S12" s="434"/>
      <c r="T12" s="436"/>
      <c r="U12" s="12"/>
      <c r="V12" s="506">
        <v>0.29166666666666669</v>
      </c>
      <c r="W12" s="497"/>
      <c r="X12" s="486">
        <v>0.33749999999999997</v>
      </c>
      <c r="Y12" s="516"/>
      <c r="Z12" s="506"/>
      <c r="AA12" s="497"/>
      <c r="AB12" s="486">
        <v>2.9166666666666664E-2</v>
      </c>
      <c r="AC12" s="497"/>
      <c r="AD12" s="486">
        <v>4.1666666666666666E-3</v>
      </c>
      <c r="AE12" s="497"/>
      <c r="AF12" s="486">
        <v>1.2499999999999999E-2</v>
      </c>
      <c r="AG12" s="497"/>
      <c r="AH12" s="486"/>
      <c r="AI12" s="497"/>
      <c r="AJ12" s="486"/>
      <c r="AK12" s="497"/>
      <c r="AL12" s="486"/>
      <c r="AM12" s="516"/>
      <c r="AN12" s="487" t="s">
        <v>240</v>
      </c>
      <c r="AO12" s="488"/>
      <c r="AP12" s="488"/>
      <c r="AQ12" s="488"/>
      <c r="AR12" s="488"/>
      <c r="AS12" s="488"/>
      <c r="AT12" s="488"/>
      <c r="AU12" s="489"/>
    </row>
    <row r="13" spans="1:47" ht="15.75" customHeight="1" thickTop="1">
      <c r="A13" s="540" t="s">
        <v>27</v>
      </c>
      <c r="B13" s="541"/>
      <c r="C13" s="541"/>
      <c r="D13" s="541"/>
      <c r="E13" s="542" t="s">
        <v>175</v>
      </c>
      <c r="F13" s="543"/>
      <c r="G13" s="543"/>
      <c r="H13" s="544"/>
      <c r="I13" s="545" t="s">
        <v>179</v>
      </c>
      <c r="J13" s="546"/>
      <c r="K13" s="546"/>
      <c r="L13" s="547"/>
      <c r="M13" s="545" t="s">
        <v>181</v>
      </c>
      <c r="N13" s="546"/>
      <c r="O13" s="546"/>
      <c r="P13" s="547"/>
      <c r="Q13" s="545" t="s">
        <v>176</v>
      </c>
      <c r="R13" s="546"/>
      <c r="S13" s="546"/>
      <c r="T13" s="547"/>
      <c r="U13" s="12"/>
      <c r="V13" s="506">
        <v>0.33749999999999997</v>
      </c>
      <c r="W13" s="497"/>
      <c r="X13" s="486">
        <v>0.35833333333333334</v>
      </c>
      <c r="Y13" s="516"/>
      <c r="Z13" s="506"/>
      <c r="AA13" s="497"/>
      <c r="AB13" s="486"/>
      <c r="AC13" s="497"/>
      <c r="AD13" s="486"/>
      <c r="AE13" s="497"/>
      <c r="AF13" s="486">
        <v>2.0833333333333332E-2</v>
      </c>
      <c r="AG13" s="497"/>
      <c r="AH13" s="486"/>
      <c r="AI13" s="497"/>
      <c r="AJ13" s="486"/>
      <c r="AK13" s="497"/>
      <c r="AL13" s="486"/>
      <c r="AM13" s="516"/>
      <c r="AN13" s="487" t="s">
        <v>241</v>
      </c>
      <c r="AO13" s="488"/>
      <c r="AP13" s="488"/>
      <c r="AQ13" s="488"/>
      <c r="AR13" s="488"/>
      <c r="AS13" s="488"/>
      <c r="AT13" s="488"/>
      <c r="AU13" s="489"/>
    </row>
    <row r="14" spans="1:47" ht="15.75" customHeight="1">
      <c r="A14" s="536" t="s">
        <v>10</v>
      </c>
      <c r="B14" s="518"/>
      <c r="C14" s="518"/>
      <c r="D14" s="518"/>
      <c r="E14" s="537" t="s">
        <v>180</v>
      </c>
      <c r="F14" s="538"/>
      <c r="G14" s="538"/>
      <c r="H14" s="539"/>
      <c r="I14" s="537" t="s">
        <v>178</v>
      </c>
      <c r="J14" s="538"/>
      <c r="K14" s="538"/>
      <c r="L14" s="539"/>
      <c r="M14" s="537" t="s">
        <v>182</v>
      </c>
      <c r="N14" s="538"/>
      <c r="O14" s="538"/>
      <c r="P14" s="539"/>
      <c r="Q14" s="537" t="s">
        <v>183</v>
      </c>
      <c r="R14" s="538"/>
      <c r="S14" s="538"/>
      <c r="T14" s="539"/>
      <c r="U14" s="12"/>
      <c r="V14" s="506">
        <v>0.35833333333333334</v>
      </c>
      <c r="W14" s="497"/>
      <c r="X14" s="486">
        <v>0.39583333333333331</v>
      </c>
      <c r="Y14" s="516"/>
      <c r="Z14" s="506"/>
      <c r="AA14" s="497"/>
      <c r="AB14" s="486"/>
      <c r="AC14" s="497"/>
      <c r="AD14" s="486"/>
      <c r="AE14" s="497"/>
      <c r="AF14" s="486"/>
      <c r="AG14" s="497"/>
      <c r="AH14" s="486"/>
      <c r="AI14" s="497"/>
      <c r="AJ14" s="486"/>
      <c r="AK14" s="497"/>
      <c r="AL14" s="486">
        <v>3.7499999999999999E-2</v>
      </c>
      <c r="AM14" s="516"/>
      <c r="AN14" s="487" t="s">
        <v>242</v>
      </c>
      <c r="AO14" s="488"/>
      <c r="AP14" s="488"/>
      <c r="AQ14" s="488"/>
      <c r="AR14" s="488"/>
      <c r="AS14" s="488"/>
      <c r="AT14" s="488"/>
      <c r="AU14" s="489"/>
    </row>
    <row r="15" spans="1:47" ht="15.75" customHeight="1" thickBot="1">
      <c r="A15" s="528" t="s">
        <v>3</v>
      </c>
      <c r="B15" s="529"/>
      <c r="C15" s="529"/>
      <c r="D15" s="529"/>
      <c r="E15" s="530"/>
      <c r="F15" s="531"/>
      <c r="G15" s="531"/>
      <c r="H15" s="532"/>
      <c r="I15" s="530"/>
      <c r="J15" s="533"/>
      <c r="K15" s="533"/>
      <c r="L15" s="534"/>
      <c r="M15" s="530"/>
      <c r="N15" s="533"/>
      <c r="O15" s="533"/>
      <c r="P15" s="534"/>
      <c r="Q15" s="530"/>
      <c r="R15" s="531"/>
      <c r="S15" s="531"/>
      <c r="T15" s="535"/>
      <c r="U15" s="12"/>
      <c r="V15" s="506">
        <v>0.39583333333333331</v>
      </c>
      <c r="W15" s="497"/>
      <c r="X15" s="486">
        <v>0.44166666666666665</v>
      </c>
      <c r="Y15" s="516"/>
      <c r="Z15" s="506"/>
      <c r="AA15" s="497"/>
      <c r="AB15" s="486">
        <v>2.4999999999999998E-2</v>
      </c>
      <c r="AC15" s="497"/>
      <c r="AD15" s="486">
        <v>8.3333333333333332E-3</v>
      </c>
      <c r="AE15" s="497"/>
      <c r="AF15" s="486">
        <v>1.2499999999999999E-2</v>
      </c>
      <c r="AG15" s="497"/>
      <c r="AH15" s="486"/>
      <c r="AI15" s="497"/>
      <c r="AJ15" s="486"/>
      <c r="AK15" s="497"/>
      <c r="AL15" s="486"/>
      <c r="AM15" s="516"/>
      <c r="AN15" s="487" t="s">
        <v>243</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0.44166666666666665</v>
      </c>
      <c r="W16" s="497"/>
      <c r="X16" s="486">
        <v>0.53749999999999998</v>
      </c>
      <c r="Y16" s="516"/>
      <c r="Z16" s="506"/>
      <c r="AA16" s="497"/>
      <c r="AB16" s="486"/>
      <c r="AC16" s="497"/>
      <c r="AD16" s="486"/>
      <c r="AE16" s="497"/>
      <c r="AF16" s="486"/>
      <c r="AG16" s="497"/>
      <c r="AH16" s="486"/>
      <c r="AI16" s="497"/>
      <c r="AJ16" s="486"/>
      <c r="AK16" s="497"/>
      <c r="AL16" s="486">
        <v>9.5833333333333326E-2</v>
      </c>
      <c r="AM16" s="516"/>
      <c r="AN16" s="487" t="s">
        <v>244</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0.53749999999999998</v>
      </c>
      <c r="W17" s="497"/>
      <c r="X17" s="486">
        <v>0.60416666666666663</v>
      </c>
      <c r="Y17" s="516"/>
      <c r="Z17" s="506"/>
      <c r="AA17" s="497"/>
      <c r="AB17" s="486">
        <v>3.3333333333333333E-2</v>
      </c>
      <c r="AC17" s="497"/>
      <c r="AD17" s="486">
        <v>8.3333333333333332E-3</v>
      </c>
      <c r="AE17" s="497"/>
      <c r="AF17" s="486">
        <v>2.4999999999999998E-2</v>
      </c>
      <c r="AG17" s="497"/>
      <c r="AH17" s="486"/>
      <c r="AI17" s="497"/>
      <c r="AJ17" s="486"/>
      <c r="AK17" s="497"/>
      <c r="AL17" s="486"/>
      <c r="AM17" s="516"/>
      <c r="AN17" s="487" t="s">
        <v>245</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7"/>
      <c r="U18" s="26"/>
      <c r="V18" s="506">
        <v>0.60416666666666663</v>
      </c>
      <c r="W18" s="497"/>
      <c r="X18" s="519">
        <v>0.63750000000000007</v>
      </c>
      <c r="Y18" s="520"/>
      <c r="Z18" s="506"/>
      <c r="AA18" s="497"/>
      <c r="AB18" s="486">
        <v>2.4999999999999998E-2</v>
      </c>
      <c r="AC18" s="497"/>
      <c r="AD18" s="486">
        <v>4.1666666666666666E-3</v>
      </c>
      <c r="AE18" s="497"/>
      <c r="AF18" s="486">
        <v>4.1666666666666666E-3</v>
      </c>
      <c r="AG18" s="497"/>
      <c r="AH18" s="486"/>
      <c r="AI18" s="497"/>
      <c r="AJ18" s="486"/>
      <c r="AK18" s="497"/>
      <c r="AL18" s="486"/>
      <c r="AM18" s="516"/>
      <c r="AN18" s="487" t="s">
        <v>246</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v>0.63750000000000007</v>
      </c>
      <c r="W19" s="497"/>
      <c r="X19" s="519">
        <v>1</v>
      </c>
      <c r="Y19" s="520"/>
      <c r="Z19" s="506"/>
      <c r="AA19" s="497"/>
      <c r="AB19" s="486"/>
      <c r="AC19" s="497"/>
      <c r="AD19" s="486"/>
      <c r="AE19" s="497"/>
      <c r="AF19" s="486"/>
      <c r="AG19" s="497"/>
      <c r="AH19" s="486"/>
      <c r="AI19" s="497"/>
      <c r="AJ19" s="486"/>
      <c r="AK19" s="497"/>
      <c r="AL19" s="486">
        <v>0.36249999999999999</v>
      </c>
      <c r="AM19" s="516"/>
      <c r="AN19" s="487" t="s">
        <v>231</v>
      </c>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c r="W20" s="497"/>
      <c r="X20" s="519"/>
      <c r="Y20" s="520"/>
      <c r="Z20" s="506"/>
      <c r="AA20" s="497"/>
      <c r="AB20" s="486"/>
      <c r="AC20" s="497"/>
      <c r="AD20" s="486"/>
      <c r="AE20" s="497"/>
      <c r="AF20" s="486"/>
      <c r="AG20" s="497"/>
      <c r="AH20" s="486"/>
      <c r="AI20" s="497"/>
      <c r="AJ20" s="486"/>
      <c r="AK20" s="497"/>
      <c r="AL20" s="486"/>
      <c r="AM20" s="516"/>
      <c r="AN20" s="487"/>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c r="W21" s="497"/>
      <c r="X21" s="519"/>
      <c r="Y21" s="520"/>
      <c r="Z21" s="506"/>
      <c r="AA21" s="497"/>
      <c r="AB21" s="486"/>
      <c r="AC21" s="497"/>
      <c r="AD21" s="486"/>
      <c r="AE21" s="497"/>
      <c r="AF21" s="486"/>
      <c r="AG21" s="497"/>
      <c r="AH21" s="486"/>
      <c r="AI21" s="497"/>
      <c r="AJ21" s="486"/>
      <c r="AK21" s="497"/>
      <c r="AL21" s="486"/>
      <c r="AM21" s="516"/>
      <c r="AN21" s="487"/>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0.11249999999999999</v>
      </c>
      <c r="AC31" s="463"/>
      <c r="AD31" s="463">
        <f>SUM(AD9:AE30)</f>
        <v>2.5000000000000001E-2</v>
      </c>
      <c r="AE31" s="463"/>
      <c r="AF31" s="463">
        <f>SUM(AF9:AG30)</f>
        <v>0.12083333333333332</v>
      </c>
      <c r="AG31" s="463"/>
      <c r="AH31" s="463">
        <f>SUM(AH9:AI30)</f>
        <v>0</v>
      </c>
      <c r="AI31" s="463"/>
      <c r="AJ31" s="463">
        <f>SUM(AJ9:AK30)</f>
        <v>0</v>
      </c>
      <c r="AK31" s="463"/>
      <c r="AL31" s="467">
        <f>SUM(AL9:AM30)</f>
        <v>0.7416666666666667</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14068</v>
      </c>
      <c r="Y35" s="446"/>
      <c r="Z35" s="446"/>
      <c r="AA35" s="55" t="s">
        <v>56</v>
      </c>
      <c r="AB35" s="447">
        <v>773</v>
      </c>
      <c r="AC35" s="448"/>
      <c r="AD35" s="448"/>
      <c r="AE35" s="58" t="s">
        <v>56</v>
      </c>
      <c r="AF35" s="447">
        <v>0</v>
      </c>
      <c r="AG35" s="448"/>
      <c r="AH35" s="448"/>
      <c r="AI35" s="55" t="s">
        <v>56</v>
      </c>
      <c r="AJ35" s="447">
        <v>0</v>
      </c>
      <c r="AK35" s="448"/>
      <c r="AL35" s="448"/>
      <c r="AM35" s="55" t="s">
        <v>56</v>
      </c>
      <c r="AN35" s="449">
        <f>(X35+AF35)-(AB35+AJ35)</f>
        <v>13295</v>
      </c>
      <c r="AO35" s="450"/>
      <c r="AP35" s="55" t="s">
        <v>56</v>
      </c>
      <c r="AQ35" s="451"/>
      <c r="AR35" s="452"/>
      <c r="AS35" s="452"/>
      <c r="AT35" s="452"/>
      <c r="AU35" s="453"/>
    </row>
    <row r="36" spans="1:47" ht="15.75" customHeight="1">
      <c r="A36" s="183" t="s">
        <v>83</v>
      </c>
      <c r="B36" s="51"/>
      <c r="C36" s="51"/>
      <c r="D36" s="51"/>
      <c r="E36" s="51"/>
      <c r="F36" s="51"/>
      <c r="G36" s="47"/>
      <c r="H36" s="418">
        <f>SUM(AB9:AC30)</f>
        <v>0.11249999999999999</v>
      </c>
      <c r="I36" s="419"/>
      <c r="J36" s="419"/>
      <c r="K36" s="420">
        <v>120</v>
      </c>
      <c r="L36" s="421"/>
      <c r="M36" s="37" t="s">
        <v>56</v>
      </c>
      <c r="N36" s="422">
        <f t="shared" si="2"/>
        <v>323.99999999999994</v>
      </c>
      <c r="O36" s="423"/>
      <c r="P36" s="37" t="s">
        <v>56</v>
      </c>
      <c r="Q36" s="31"/>
      <c r="R36" s="431" t="s">
        <v>39</v>
      </c>
      <c r="S36" s="432"/>
      <c r="T36" s="432"/>
      <c r="U36" s="432"/>
      <c r="V36" s="432"/>
      <c r="W36" s="432"/>
      <c r="X36" s="416">
        <v>4000</v>
      </c>
      <c r="Y36" s="417"/>
      <c r="Z36" s="417"/>
      <c r="AA36" s="56" t="s">
        <v>56</v>
      </c>
      <c r="AB36" s="429">
        <v>2000</v>
      </c>
      <c r="AC36" s="430"/>
      <c r="AD36" s="430"/>
      <c r="AE36" s="57" t="s">
        <v>56</v>
      </c>
      <c r="AF36" s="429">
        <v>0</v>
      </c>
      <c r="AG36" s="430"/>
      <c r="AH36" s="430"/>
      <c r="AI36" s="56" t="s">
        <v>56</v>
      </c>
      <c r="AJ36" s="429">
        <v>0</v>
      </c>
      <c r="AK36" s="430"/>
      <c r="AL36" s="430"/>
      <c r="AM36" s="56" t="s">
        <v>56</v>
      </c>
      <c r="AN36" s="393">
        <f t="shared" ref="AN36:AN43" si="3">(X36+AF36)-(AB36+AJ36)</f>
        <v>2000</v>
      </c>
      <c r="AO36" s="394"/>
      <c r="AP36" s="56" t="s">
        <v>56</v>
      </c>
      <c r="AQ36" s="395"/>
      <c r="AR36" s="396"/>
      <c r="AS36" s="396"/>
      <c r="AT36" s="396"/>
      <c r="AU36" s="397"/>
    </row>
    <row r="37" spans="1:47" ht="15.75" customHeight="1">
      <c r="A37" s="183" t="s">
        <v>67</v>
      </c>
      <c r="B37" s="51"/>
      <c r="C37" s="51"/>
      <c r="D37" s="51"/>
      <c r="E37" s="51"/>
      <c r="F37" s="51"/>
      <c r="G37" s="47"/>
      <c r="H37" s="418">
        <f>SUM(AD9:AE30)</f>
        <v>2.5000000000000001E-2</v>
      </c>
      <c r="I37" s="419"/>
      <c r="J37" s="419"/>
      <c r="K37" s="420">
        <v>89</v>
      </c>
      <c r="L37" s="421"/>
      <c r="M37" s="37" t="s">
        <v>56</v>
      </c>
      <c r="N37" s="422">
        <f t="shared" si="2"/>
        <v>53.400000000000006</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183" t="s">
        <v>150</v>
      </c>
      <c r="B38" s="51"/>
      <c r="C38" s="51"/>
      <c r="D38" s="51"/>
      <c r="E38" s="51"/>
      <c r="F38" s="51"/>
      <c r="G38" s="47"/>
      <c r="H38" s="418">
        <f>SUM(AF9:AG30)</f>
        <v>0.12083333333333332</v>
      </c>
      <c r="I38" s="419"/>
      <c r="J38" s="419"/>
      <c r="K38" s="420">
        <v>89</v>
      </c>
      <c r="L38" s="421"/>
      <c r="M38" s="37" t="s">
        <v>56</v>
      </c>
      <c r="N38" s="422">
        <f t="shared" si="2"/>
        <v>258.09999999999997</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183"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183"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183" t="s">
        <v>68</v>
      </c>
      <c r="B41" s="51"/>
      <c r="C41" s="51"/>
      <c r="D41" s="51"/>
      <c r="E41" s="51"/>
      <c r="F41" s="51"/>
      <c r="G41" s="47"/>
      <c r="H41" s="418">
        <f>SUM(AL9:AM30)</f>
        <v>0.7416666666666667</v>
      </c>
      <c r="I41" s="419"/>
      <c r="J41" s="419"/>
      <c r="K41" s="420">
        <v>8</v>
      </c>
      <c r="L41" s="421"/>
      <c r="M41" s="37" t="s">
        <v>56</v>
      </c>
      <c r="N41" s="422">
        <f t="shared" si="2"/>
        <v>142.4</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183"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777.9</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43898</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43898</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177</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174</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170</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178" t="s">
        <v>169</v>
      </c>
      <c r="AH71" s="179"/>
      <c r="AI71" s="179"/>
      <c r="AJ71" s="179"/>
      <c r="AK71" s="179"/>
      <c r="AL71" s="180"/>
      <c r="AM71" s="178" t="s">
        <v>164</v>
      </c>
      <c r="AN71" s="179"/>
      <c r="AO71" s="179" t="s">
        <v>171</v>
      </c>
      <c r="AP71" s="184"/>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178" t="s">
        <v>165</v>
      </c>
      <c r="AH72" s="179"/>
      <c r="AI72" s="179"/>
      <c r="AJ72" s="179"/>
      <c r="AK72" s="179"/>
      <c r="AL72" s="180"/>
      <c r="AM72" s="178" t="s">
        <v>166</v>
      </c>
      <c r="AN72" s="179"/>
      <c r="AO72" s="179"/>
      <c r="AP72" s="184"/>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178" t="s">
        <v>173</v>
      </c>
      <c r="AH73" s="179"/>
      <c r="AI73" s="179"/>
      <c r="AJ73" s="179"/>
      <c r="AK73" s="179"/>
      <c r="AL73" s="180"/>
      <c r="AM73" s="178" t="s">
        <v>159</v>
      </c>
      <c r="AN73" s="179"/>
      <c r="AO73" s="179" t="s">
        <v>171</v>
      </c>
      <c r="AP73" s="184"/>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178" t="s">
        <v>155</v>
      </c>
      <c r="AH74" s="179"/>
      <c r="AI74" s="179"/>
      <c r="AJ74" s="179"/>
      <c r="AK74" s="179"/>
      <c r="AL74" s="180"/>
      <c r="AM74" s="178" t="s">
        <v>160</v>
      </c>
      <c r="AN74" s="179"/>
      <c r="AO74" s="179"/>
      <c r="AP74" s="184"/>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178" t="s">
        <v>156</v>
      </c>
      <c r="AH75" s="179"/>
      <c r="AI75" s="179"/>
      <c r="AJ75" s="179"/>
      <c r="AK75" s="179"/>
      <c r="AL75" s="180"/>
      <c r="AM75" s="178" t="s">
        <v>161</v>
      </c>
      <c r="AN75" s="179"/>
      <c r="AO75" s="179" t="s">
        <v>171</v>
      </c>
      <c r="AP75" s="184"/>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78" t="s">
        <v>157</v>
      </c>
      <c r="AH76" s="179"/>
      <c r="AI76" s="179"/>
      <c r="AJ76" s="179"/>
      <c r="AK76" s="179"/>
      <c r="AL76" s="180"/>
      <c r="AM76" s="178" t="s">
        <v>161</v>
      </c>
      <c r="AN76" s="179"/>
      <c r="AO76" s="179"/>
      <c r="AP76" s="184"/>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78" t="s">
        <v>158</v>
      </c>
      <c r="AH77" s="179"/>
      <c r="AI77" s="179"/>
      <c r="AJ77" s="179"/>
      <c r="AK77" s="179"/>
      <c r="AL77" s="180"/>
      <c r="AM77" s="178" t="s">
        <v>162</v>
      </c>
      <c r="AN77" s="179"/>
      <c r="AO77" s="179"/>
      <c r="AP77" s="184"/>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9" t="s">
        <v>66</v>
      </c>
      <c r="V1" s="559"/>
      <c r="W1" s="559"/>
      <c r="X1" s="559"/>
      <c r="Y1" s="559"/>
      <c r="Z1" s="559"/>
      <c r="AA1" s="559"/>
      <c r="AB1" s="559"/>
      <c r="AC1" s="559"/>
      <c r="AD1" s="559"/>
      <c r="AE1" s="559"/>
      <c r="AF1" s="559"/>
      <c r="AG1" s="559"/>
      <c r="AH1" s="559"/>
      <c r="AI1" s="559"/>
      <c r="AJ1" s="559"/>
    </row>
    <row r="2" spans="1:47">
      <c r="A2" s="46" t="s">
        <v>131</v>
      </c>
      <c r="B2" s="46"/>
      <c r="U2" s="560" t="s">
        <v>65</v>
      </c>
      <c r="V2" s="560"/>
      <c r="W2" s="560"/>
      <c r="X2" s="560"/>
      <c r="Y2" s="560"/>
      <c r="Z2" s="560"/>
      <c r="AA2" s="560"/>
      <c r="AB2" s="560"/>
      <c r="AC2" s="560"/>
      <c r="AD2" s="560"/>
      <c r="AE2" s="560"/>
      <c r="AF2" s="560"/>
      <c r="AG2" s="560"/>
      <c r="AH2" s="560"/>
      <c r="AI2" s="560"/>
      <c r="AJ2" s="560"/>
    </row>
    <row r="3" spans="1:47">
      <c r="AN3"/>
    </row>
    <row r="5" spans="1:47" ht="15.75" customHeight="1" thickBot="1">
      <c r="A5" s="59" t="s">
        <v>76</v>
      </c>
      <c r="V5" s="10" t="s">
        <v>51</v>
      </c>
    </row>
    <row r="6" spans="1:47" ht="15.75" customHeight="1" thickTop="1">
      <c r="A6" s="7" t="s">
        <v>2</v>
      </c>
      <c r="B6" s="6"/>
      <c r="C6" s="6"/>
      <c r="D6" s="6"/>
      <c r="E6" s="561">
        <v>43899</v>
      </c>
      <c r="F6" s="562"/>
      <c r="G6" s="562"/>
      <c r="H6" s="562"/>
      <c r="I6" s="562"/>
      <c r="J6" s="563"/>
      <c r="K6" s="5" t="s">
        <v>60</v>
      </c>
      <c r="L6" s="6"/>
      <c r="M6" s="6"/>
      <c r="N6" s="8"/>
      <c r="O6" s="564" t="s">
        <v>151</v>
      </c>
      <c r="P6" s="565"/>
      <c r="Q6" s="565"/>
      <c r="R6" s="565"/>
      <c r="S6" s="565"/>
      <c r="T6" s="566"/>
      <c r="U6" s="9"/>
      <c r="V6" s="567" t="s">
        <v>30</v>
      </c>
      <c r="W6" s="568"/>
      <c r="X6" s="568"/>
      <c r="Y6" s="569"/>
      <c r="Z6" s="573" t="s">
        <v>72</v>
      </c>
      <c r="AA6" s="574"/>
      <c r="AB6" s="574"/>
      <c r="AC6" s="574"/>
      <c r="AD6" s="574"/>
      <c r="AE6" s="574"/>
      <c r="AF6" s="574"/>
      <c r="AG6" s="574"/>
      <c r="AH6" s="574"/>
      <c r="AI6" s="574"/>
      <c r="AJ6" s="574"/>
      <c r="AK6" s="574"/>
      <c r="AL6" s="574"/>
      <c r="AM6" s="574"/>
      <c r="AN6" s="567" t="s">
        <v>31</v>
      </c>
      <c r="AO6" s="568"/>
      <c r="AP6" s="568"/>
      <c r="AQ6" s="568"/>
      <c r="AR6" s="568"/>
      <c r="AS6" s="568"/>
      <c r="AT6" s="568"/>
      <c r="AU6" s="569"/>
    </row>
    <row r="7" spans="1:47" ht="15.75" customHeight="1">
      <c r="A7" s="13" t="s">
        <v>0</v>
      </c>
      <c r="B7" s="3"/>
      <c r="C7" s="3"/>
      <c r="D7" s="3"/>
      <c r="E7" s="583" t="s">
        <v>168</v>
      </c>
      <c r="F7" s="584"/>
      <c r="G7" s="584"/>
      <c r="H7" s="584"/>
      <c r="I7" s="584"/>
      <c r="J7" s="585"/>
      <c r="K7" s="2" t="s">
        <v>54</v>
      </c>
      <c r="L7" s="3"/>
      <c r="M7" s="3"/>
      <c r="N7" s="14"/>
      <c r="O7" s="586" t="s">
        <v>152</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3" t="s">
        <v>1</v>
      </c>
      <c r="B8" s="3"/>
      <c r="C8" s="3"/>
      <c r="D8" s="3"/>
      <c r="E8" s="283"/>
      <c r="F8" s="284"/>
      <c r="G8" s="284"/>
      <c r="H8" s="284"/>
      <c r="I8" s="284"/>
      <c r="J8" s="279"/>
      <c r="K8" s="190" t="s">
        <v>53</v>
      </c>
      <c r="L8" s="191"/>
      <c r="M8" s="191"/>
      <c r="N8" s="60"/>
      <c r="O8" s="589" t="s">
        <v>153</v>
      </c>
      <c r="P8" s="590"/>
      <c r="Q8" s="590"/>
      <c r="R8" s="590"/>
      <c r="S8" s="590"/>
      <c r="T8" s="591"/>
      <c r="U8" s="15"/>
      <c r="V8" s="592" t="s">
        <v>28</v>
      </c>
      <c r="W8" s="593"/>
      <c r="X8" s="594" t="s">
        <v>29</v>
      </c>
      <c r="Y8" s="595"/>
      <c r="Z8" s="592" t="s">
        <v>86</v>
      </c>
      <c r="AA8" s="593"/>
      <c r="AB8" s="594" t="s">
        <v>87</v>
      </c>
      <c r="AC8" s="593"/>
      <c r="AD8" s="594" t="s">
        <v>69</v>
      </c>
      <c r="AE8" s="593"/>
      <c r="AF8" s="594" t="s">
        <v>70</v>
      </c>
      <c r="AG8" s="593"/>
      <c r="AH8" s="594" t="s">
        <v>88</v>
      </c>
      <c r="AI8" s="593"/>
      <c r="AJ8" s="594" t="s">
        <v>89</v>
      </c>
      <c r="AK8" s="593"/>
      <c r="AL8" s="596" t="s">
        <v>71</v>
      </c>
      <c r="AM8" s="596"/>
      <c r="AN8" s="580"/>
      <c r="AO8" s="581"/>
      <c r="AP8" s="581"/>
      <c r="AQ8" s="581"/>
      <c r="AR8" s="581"/>
      <c r="AS8" s="581"/>
      <c r="AT8" s="581"/>
      <c r="AU8" s="582"/>
    </row>
    <row r="9" spans="1:47" ht="15.75" customHeight="1" thickTop="1" thickBot="1">
      <c r="A9" s="16" t="s">
        <v>80</v>
      </c>
      <c r="B9" s="4"/>
      <c r="C9" s="4"/>
      <c r="D9" s="4"/>
      <c r="E9" s="550"/>
      <c r="F9" s="531"/>
      <c r="G9" s="64" t="s">
        <v>15</v>
      </c>
      <c r="H9" s="551"/>
      <c r="I9" s="531"/>
      <c r="J9" s="532"/>
      <c r="K9" s="61" t="s">
        <v>81</v>
      </c>
      <c r="L9" s="4"/>
      <c r="M9" s="4"/>
      <c r="N9" s="62"/>
      <c r="O9" s="292">
        <v>6</v>
      </c>
      <c r="P9" s="290"/>
      <c r="Q9" s="65" t="s">
        <v>82</v>
      </c>
      <c r="R9" s="290"/>
      <c r="S9" s="290"/>
      <c r="T9" s="63" t="s">
        <v>52</v>
      </c>
      <c r="U9" s="17"/>
      <c r="V9" s="552">
        <v>0</v>
      </c>
      <c r="W9" s="553"/>
      <c r="X9" s="554">
        <v>4.1666666666666664E-2</v>
      </c>
      <c r="Y9" s="555"/>
      <c r="Z9" s="552"/>
      <c r="AA9" s="553"/>
      <c r="AB9" s="554"/>
      <c r="AC9" s="553"/>
      <c r="AD9" s="554"/>
      <c r="AE9" s="553"/>
      <c r="AF9" s="554"/>
      <c r="AG9" s="553"/>
      <c r="AH9" s="554"/>
      <c r="AI9" s="553"/>
      <c r="AJ9" s="554"/>
      <c r="AK9" s="553"/>
      <c r="AL9" s="554">
        <v>4.1666666666666664E-2</v>
      </c>
      <c r="AM9" s="555"/>
      <c r="AN9" s="556" t="s">
        <v>231</v>
      </c>
      <c r="AO9" s="557"/>
      <c r="AP9" s="557"/>
      <c r="AQ9" s="557"/>
      <c r="AR9" s="557"/>
      <c r="AS9" s="557"/>
      <c r="AT9" s="557"/>
      <c r="AU9" s="558"/>
    </row>
    <row r="10" spans="1:47" ht="15.75" customHeight="1" thickTop="1">
      <c r="A10" s="18"/>
      <c r="B10" s="18"/>
      <c r="C10" s="18"/>
      <c r="D10" s="18"/>
      <c r="E10" s="19"/>
      <c r="F10" s="19"/>
      <c r="G10" s="19"/>
      <c r="H10" s="19"/>
      <c r="I10" s="19"/>
      <c r="J10" s="19"/>
      <c r="U10" s="20"/>
      <c r="V10" s="506">
        <v>4.1666666666666664E-2</v>
      </c>
      <c r="W10" s="497"/>
      <c r="X10" s="486">
        <v>9.5833333333333326E-2</v>
      </c>
      <c r="Y10" s="516"/>
      <c r="Z10" s="506"/>
      <c r="AA10" s="497"/>
      <c r="AB10" s="486"/>
      <c r="AC10" s="497"/>
      <c r="AD10" s="486"/>
      <c r="AE10" s="497"/>
      <c r="AF10" s="486">
        <v>5.4166666666666669E-2</v>
      </c>
      <c r="AG10" s="497"/>
      <c r="AH10" s="486"/>
      <c r="AI10" s="497"/>
      <c r="AJ10" s="486"/>
      <c r="AK10" s="497"/>
      <c r="AL10" s="486"/>
      <c r="AM10" s="516"/>
      <c r="AN10" s="487" t="s">
        <v>247</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9.5833333333333326E-2</v>
      </c>
      <c r="W11" s="497"/>
      <c r="X11" s="486">
        <v>0.45833333333333331</v>
      </c>
      <c r="Y11" s="516"/>
      <c r="Z11" s="506"/>
      <c r="AA11" s="497"/>
      <c r="AB11" s="486"/>
      <c r="AC11" s="497"/>
      <c r="AD11" s="486"/>
      <c r="AE11" s="497"/>
      <c r="AF11" s="486"/>
      <c r="AG11" s="497"/>
      <c r="AH11" s="486"/>
      <c r="AI11" s="497"/>
      <c r="AJ11" s="486"/>
      <c r="AK11" s="497"/>
      <c r="AL11" s="486">
        <v>0.36249999999999999</v>
      </c>
      <c r="AM11" s="516"/>
      <c r="AN11" s="487" t="s">
        <v>231</v>
      </c>
      <c r="AO11" s="488"/>
      <c r="AP11" s="488"/>
      <c r="AQ11" s="488"/>
      <c r="AR11" s="488"/>
      <c r="AS11" s="488"/>
      <c r="AT11" s="488"/>
      <c r="AU11" s="489"/>
    </row>
    <row r="12" spans="1:47" ht="15.75" customHeight="1" thickTop="1" thickBot="1">
      <c r="A12" s="548" t="s">
        <v>33</v>
      </c>
      <c r="B12" s="549"/>
      <c r="C12" s="549"/>
      <c r="D12" s="549"/>
      <c r="E12" s="433" t="s">
        <v>4</v>
      </c>
      <c r="F12" s="434"/>
      <c r="G12" s="434"/>
      <c r="H12" s="435"/>
      <c r="I12" s="433" t="s">
        <v>5</v>
      </c>
      <c r="J12" s="434"/>
      <c r="K12" s="434"/>
      <c r="L12" s="434"/>
      <c r="M12" s="433" t="s">
        <v>6</v>
      </c>
      <c r="N12" s="434"/>
      <c r="O12" s="434"/>
      <c r="P12" s="435"/>
      <c r="Q12" s="433" t="s">
        <v>7</v>
      </c>
      <c r="R12" s="434"/>
      <c r="S12" s="434"/>
      <c r="T12" s="436"/>
      <c r="U12" s="12"/>
      <c r="V12" s="506">
        <v>0.45833333333333331</v>
      </c>
      <c r="W12" s="497"/>
      <c r="X12" s="486">
        <v>0.5</v>
      </c>
      <c r="Y12" s="516"/>
      <c r="Z12" s="506"/>
      <c r="AA12" s="497"/>
      <c r="AB12" s="486">
        <v>1.6666666666666666E-2</v>
      </c>
      <c r="AC12" s="497"/>
      <c r="AD12" s="486">
        <v>4.1666666666666666E-3</v>
      </c>
      <c r="AE12" s="497"/>
      <c r="AF12" s="486">
        <v>2.0833333333333332E-2</v>
      </c>
      <c r="AG12" s="497"/>
      <c r="AH12" s="486"/>
      <c r="AI12" s="497"/>
      <c r="AJ12" s="486"/>
      <c r="AK12" s="497"/>
      <c r="AL12" s="486"/>
      <c r="AM12" s="516"/>
      <c r="AN12" s="487" t="s">
        <v>248</v>
      </c>
      <c r="AO12" s="488"/>
      <c r="AP12" s="488"/>
      <c r="AQ12" s="488"/>
      <c r="AR12" s="488"/>
      <c r="AS12" s="488"/>
      <c r="AT12" s="488"/>
      <c r="AU12" s="489"/>
    </row>
    <row r="13" spans="1:47" ht="15.75" customHeight="1" thickTop="1">
      <c r="A13" s="540" t="s">
        <v>27</v>
      </c>
      <c r="B13" s="541"/>
      <c r="C13" s="541"/>
      <c r="D13" s="541"/>
      <c r="E13" s="542" t="s">
        <v>175</v>
      </c>
      <c r="F13" s="543"/>
      <c r="G13" s="543"/>
      <c r="H13" s="544"/>
      <c r="I13" s="545" t="s">
        <v>179</v>
      </c>
      <c r="J13" s="546"/>
      <c r="K13" s="546"/>
      <c r="L13" s="547"/>
      <c r="M13" s="545" t="s">
        <v>181</v>
      </c>
      <c r="N13" s="546"/>
      <c r="O13" s="546"/>
      <c r="P13" s="547"/>
      <c r="Q13" s="545" t="s">
        <v>176</v>
      </c>
      <c r="R13" s="546"/>
      <c r="S13" s="546"/>
      <c r="T13" s="547"/>
      <c r="U13" s="12"/>
      <c r="V13" s="506">
        <v>0.5</v>
      </c>
      <c r="W13" s="497"/>
      <c r="X13" s="486">
        <v>0.5541666666666667</v>
      </c>
      <c r="Y13" s="516"/>
      <c r="Z13" s="506"/>
      <c r="AA13" s="497"/>
      <c r="AB13" s="486">
        <v>4.1666666666666664E-2</v>
      </c>
      <c r="AC13" s="497"/>
      <c r="AD13" s="486">
        <v>4.1666666666666666E-3</v>
      </c>
      <c r="AE13" s="497"/>
      <c r="AF13" s="486">
        <v>8.3333333333333332E-3</v>
      </c>
      <c r="AG13" s="497"/>
      <c r="AH13" s="486"/>
      <c r="AI13" s="497"/>
      <c r="AJ13" s="486"/>
      <c r="AK13" s="497"/>
      <c r="AL13" s="486"/>
      <c r="AM13" s="516"/>
      <c r="AN13" s="487" t="s">
        <v>249</v>
      </c>
      <c r="AO13" s="488"/>
      <c r="AP13" s="488"/>
      <c r="AQ13" s="488"/>
      <c r="AR13" s="488"/>
      <c r="AS13" s="488"/>
      <c r="AT13" s="488"/>
      <c r="AU13" s="489"/>
    </row>
    <row r="14" spans="1:47" ht="15.75" customHeight="1">
      <c r="A14" s="536" t="s">
        <v>10</v>
      </c>
      <c r="B14" s="518"/>
      <c r="C14" s="518"/>
      <c r="D14" s="518"/>
      <c r="E14" s="537" t="s">
        <v>180</v>
      </c>
      <c r="F14" s="538"/>
      <c r="G14" s="538"/>
      <c r="H14" s="539"/>
      <c r="I14" s="537" t="s">
        <v>178</v>
      </c>
      <c r="J14" s="538"/>
      <c r="K14" s="538"/>
      <c r="L14" s="539"/>
      <c r="M14" s="537" t="s">
        <v>182</v>
      </c>
      <c r="N14" s="538"/>
      <c r="O14" s="538"/>
      <c r="P14" s="539"/>
      <c r="Q14" s="537" t="s">
        <v>183</v>
      </c>
      <c r="R14" s="538"/>
      <c r="S14" s="538"/>
      <c r="T14" s="539"/>
      <c r="U14" s="12"/>
      <c r="V14" s="506">
        <v>0.5541666666666667</v>
      </c>
      <c r="W14" s="497"/>
      <c r="X14" s="486">
        <v>0.6</v>
      </c>
      <c r="Y14" s="516"/>
      <c r="Z14" s="506"/>
      <c r="AA14" s="497"/>
      <c r="AB14" s="486">
        <v>3.7499999999999999E-2</v>
      </c>
      <c r="AC14" s="497"/>
      <c r="AD14" s="486">
        <v>4.1666666666666666E-3</v>
      </c>
      <c r="AE14" s="497"/>
      <c r="AF14" s="486">
        <v>4.1666666666666666E-3</v>
      </c>
      <c r="AG14" s="497"/>
      <c r="AH14" s="486"/>
      <c r="AI14" s="497"/>
      <c r="AJ14" s="486"/>
      <c r="AK14" s="497"/>
      <c r="AL14" s="486"/>
      <c r="AM14" s="516"/>
      <c r="AN14" s="487" t="s">
        <v>250</v>
      </c>
      <c r="AO14" s="488"/>
      <c r="AP14" s="488"/>
      <c r="AQ14" s="488"/>
      <c r="AR14" s="488"/>
      <c r="AS14" s="488"/>
      <c r="AT14" s="488"/>
      <c r="AU14" s="489"/>
    </row>
    <row r="15" spans="1:47" ht="15.75" customHeight="1" thickBot="1">
      <c r="A15" s="528" t="s">
        <v>3</v>
      </c>
      <c r="B15" s="529"/>
      <c r="C15" s="529"/>
      <c r="D15" s="529"/>
      <c r="E15" s="530"/>
      <c r="F15" s="531"/>
      <c r="G15" s="531"/>
      <c r="H15" s="532"/>
      <c r="I15" s="530"/>
      <c r="J15" s="533"/>
      <c r="K15" s="533"/>
      <c r="L15" s="534"/>
      <c r="M15" s="530"/>
      <c r="N15" s="533"/>
      <c r="O15" s="533"/>
      <c r="P15" s="534"/>
      <c r="Q15" s="530"/>
      <c r="R15" s="531"/>
      <c r="S15" s="531"/>
      <c r="T15" s="535"/>
      <c r="U15" s="12"/>
      <c r="V15" s="506">
        <v>0.6</v>
      </c>
      <c r="W15" s="497"/>
      <c r="X15" s="486">
        <v>0.62083333333333335</v>
      </c>
      <c r="Y15" s="516"/>
      <c r="Z15" s="506"/>
      <c r="AA15" s="497"/>
      <c r="AB15" s="486">
        <v>1.2499999999999999E-2</v>
      </c>
      <c r="AC15" s="497"/>
      <c r="AD15" s="486">
        <v>4.1666666666666666E-3</v>
      </c>
      <c r="AE15" s="497"/>
      <c r="AF15" s="486">
        <v>4.1666666666666666E-3</v>
      </c>
      <c r="AG15" s="497"/>
      <c r="AH15" s="486"/>
      <c r="AI15" s="497"/>
      <c r="AJ15" s="486"/>
      <c r="AK15" s="497"/>
      <c r="AL15" s="486"/>
      <c r="AM15" s="516"/>
      <c r="AN15" s="487" t="s">
        <v>251</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0.62083333333333335</v>
      </c>
      <c r="W16" s="497"/>
      <c r="X16" s="486">
        <v>0.72916666666666663</v>
      </c>
      <c r="Y16" s="516"/>
      <c r="Z16" s="506"/>
      <c r="AA16" s="497"/>
      <c r="AB16" s="486"/>
      <c r="AC16" s="497"/>
      <c r="AD16" s="486"/>
      <c r="AE16" s="497"/>
      <c r="AF16" s="486"/>
      <c r="AG16" s="497"/>
      <c r="AH16" s="486"/>
      <c r="AI16" s="497"/>
      <c r="AJ16" s="486"/>
      <c r="AK16" s="497"/>
      <c r="AL16" s="486">
        <v>0.10833333333333334</v>
      </c>
      <c r="AM16" s="516"/>
      <c r="AN16" s="487" t="s">
        <v>252</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0.72916666666666663</v>
      </c>
      <c r="W17" s="497"/>
      <c r="X17" s="486">
        <v>0.76666666666666661</v>
      </c>
      <c r="Y17" s="516"/>
      <c r="Z17" s="506"/>
      <c r="AA17" s="497"/>
      <c r="AB17" s="486"/>
      <c r="AC17" s="497"/>
      <c r="AD17" s="486"/>
      <c r="AE17" s="497"/>
      <c r="AF17" s="486">
        <v>3.7499999999999999E-2</v>
      </c>
      <c r="AG17" s="497"/>
      <c r="AH17" s="486"/>
      <c r="AI17" s="497"/>
      <c r="AJ17" s="486"/>
      <c r="AK17" s="497"/>
      <c r="AL17" s="486"/>
      <c r="AM17" s="516"/>
      <c r="AN17" s="487" t="s">
        <v>253</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7"/>
      <c r="U18" s="26"/>
      <c r="V18" s="506">
        <v>0.76666666666666661</v>
      </c>
      <c r="W18" s="497"/>
      <c r="X18" s="519">
        <v>0.79166666666666663</v>
      </c>
      <c r="Y18" s="520"/>
      <c r="Z18" s="506"/>
      <c r="AA18" s="497"/>
      <c r="AB18" s="486"/>
      <c r="AC18" s="497"/>
      <c r="AD18" s="486"/>
      <c r="AE18" s="497"/>
      <c r="AF18" s="486"/>
      <c r="AG18" s="497"/>
      <c r="AH18" s="486"/>
      <c r="AI18" s="497"/>
      <c r="AJ18" s="486"/>
      <c r="AK18" s="497"/>
      <c r="AL18" s="486">
        <v>2.4999999999999998E-2</v>
      </c>
      <c r="AM18" s="516"/>
      <c r="AN18" s="487" t="s">
        <v>252</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v>0.79166666666666663</v>
      </c>
      <c r="W19" s="497"/>
      <c r="X19" s="519">
        <v>0.82916666666666661</v>
      </c>
      <c r="Y19" s="520"/>
      <c r="Z19" s="506"/>
      <c r="AA19" s="497"/>
      <c r="AB19" s="486">
        <v>2.4999999999999998E-2</v>
      </c>
      <c r="AC19" s="497"/>
      <c r="AD19" s="486">
        <v>4.1666666666666666E-3</v>
      </c>
      <c r="AE19" s="497"/>
      <c r="AF19" s="486">
        <v>8.3333333333333332E-3</v>
      </c>
      <c r="AG19" s="497"/>
      <c r="AH19" s="486"/>
      <c r="AI19" s="497"/>
      <c r="AJ19" s="486"/>
      <c r="AK19" s="497"/>
      <c r="AL19" s="486"/>
      <c r="AM19" s="516"/>
      <c r="AN19" s="487" t="s">
        <v>254</v>
      </c>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v>0.82916666666666661</v>
      </c>
      <c r="W20" s="497"/>
      <c r="X20" s="519">
        <v>1</v>
      </c>
      <c r="Y20" s="520"/>
      <c r="Z20" s="506"/>
      <c r="AA20" s="497"/>
      <c r="AB20" s="486"/>
      <c r="AC20" s="497"/>
      <c r="AD20" s="486"/>
      <c r="AE20" s="497"/>
      <c r="AF20" s="486"/>
      <c r="AG20" s="497"/>
      <c r="AH20" s="486"/>
      <c r="AI20" s="497"/>
      <c r="AJ20" s="486"/>
      <c r="AK20" s="497"/>
      <c r="AL20" s="486">
        <v>0.17083333333333331</v>
      </c>
      <c r="AM20" s="516"/>
      <c r="AN20" s="487" t="s">
        <v>255</v>
      </c>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c r="W21" s="497"/>
      <c r="X21" s="519"/>
      <c r="Y21" s="520"/>
      <c r="Z21" s="506"/>
      <c r="AA21" s="497"/>
      <c r="AB21" s="486"/>
      <c r="AC21" s="497"/>
      <c r="AD21" s="486"/>
      <c r="AE21" s="497"/>
      <c r="AF21" s="486"/>
      <c r="AG21" s="497"/>
      <c r="AH21" s="486"/>
      <c r="AI21" s="497"/>
      <c r="AJ21" s="486"/>
      <c r="AK21" s="497"/>
      <c r="AL21" s="486"/>
      <c r="AM21" s="516"/>
      <c r="AN21" s="487"/>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0.13333333333333333</v>
      </c>
      <c r="AC31" s="463"/>
      <c r="AD31" s="463">
        <f>SUM(AD9:AE30)</f>
        <v>2.0833333333333332E-2</v>
      </c>
      <c r="AE31" s="463"/>
      <c r="AF31" s="463">
        <f>SUM(AF9:AG30)</f>
        <v>0.13749999999999998</v>
      </c>
      <c r="AG31" s="463"/>
      <c r="AH31" s="463">
        <f>SUM(AH9:AI30)</f>
        <v>0</v>
      </c>
      <c r="AI31" s="463"/>
      <c r="AJ31" s="463">
        <f>SUM(AJ9:AK30)</f>
        <v>0</v>
      </c>
      <c r="AK31" s="463"/>
      <c r="AL31" s="467">
        <f>SUM(AL9:AM30)</f>
        <v>0.70833333333333326</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13295</v>
      </c>
      <c r="Y35" s="446"/>
      <c r="Z35" s="446"/>
      <c r="AA35" s="55" t="s">
        <v>56</v>
      </c>
      <c r="AB35" s="447">
        <v>855</v>
      </c>
      <c r="AC35" s="448"/>
      <c r="AD35" s="448"/>
      <c r="AE35" s="58" t="s">
        <v>56</v>
      </c>
      <c r="AF35" s="447">
        <v>0</v>
      </c>
      <c r="AG35" s="448"/>
      <c r="AH35" s="448"/>
      <c r="AI35" s="55" t="s">
        <v>56</v>
      </c>
      <c r="AJ35" s="447">
        <v>0</v>
      </c>
      <c r="AK35" s="448"/>
      <c r="AL35" s="448"/>
      <c r="AM35" s="55" t="s">
        <v>56</v>
      </c>
      <c r="AN35" s="449">
        <f>(X35+AF35)-(AB35+AJ35)</f>
        <v>12440</v>
      </c>
      <c r="AO35" s="450"/>
      <c r="AP35" s="55" t="s">
        <v>56</v>
      </c>
      <c r="AQ35" s="451"/>
      <c r="AR35" s="452"/>
      <c r="AS35" s="452"/>
      <c r="AT35" s="452"/>
      <c r="AU35" s="453"/>
    </row>
    <row r="36" spans="1:47" ht="15.75" customHeight="1">
      <c r="A36" s="189" t="s">
        <v>83</v>
      </c>
      <c r="B36" s="51"/>
      <c r="C36" s="51"/>
      <c r="D36" s="51"/>
      <c r="E36" s="51"/>
      <c r="F36" s="51"/>
      <c r="G36" s="47"/>
      <c r="H36" s="418">
        <f>SUM(AB9:AC30)</f>
        <v>0.13333333333333333</v>
      </c>
      <c r="I36" s="419"/>
      <c r="J36" s="419"/>
      <c r="K36" s="420">
        <v>120</v>
      </c>
      <c r="L36" s="421"/>
      <c r="M36" s="37" t="s">
        <v>56</v>
      </c>
      <c r="N36" s="422">
        <f t="shared" si="2"/>
        <v>384</v>
      </c>
      <c r="O36" s="423"/>
      <c r="P36" s="37" t="s">
        <v>56</v>
      </c>
      <c r="Q36" s="31"/>
      <c r="R36" s="431" t="s">
        <v>39</v>
      </c>
      <c r="S36" s="432"/>
      <c r="T36" s="432"/>
      <c r="U36" s="432"/>
      <c r="V36" s="432"/>
      <c r="W36" s="432"/>
      <c r="X36" s="416">
        <v>2000</v>
      </c>
      <c r="Y36" s="417"/>
      <c r="Z36" s="417"/>
      <c r="AA36" s="56" t="s">
        <v>56</v>
      </c>
      <c r="AB36" s="429">
        <v>2000</v>
      </c>
      <c r="AC36" s="430"/>
      <c r="AD36" s="430"/>
      <c r="AE36" s="57" t="s">
        <v>56</v>
      </c>
      <c r="AF36" s="429">
        <v>0</v>
      </c>
      <c r="AG36" s="430"/>
      <c r="AH36" s="430"/>
      <c r="AI36" s="56" t="s">
        <v>56</v>
      </c>
      <c r="AJ36" s="429">
        <v>0</v>
      </c>
      <c r="AK36" s="430"/>
      <c r="AL36" s="430"/>
      <c r="AM36" s="56" t="s">
        <v>56</v>
      </c>
      <c r="AN36" s="393">
        <f t="shared" ref="AN36:AN43" si="3">(X36+AF36)-(AB36+AJ36)</f>
        <v>0</v>
      </c>
      <c r="AO36" s="394"/>
      <c r="AP36" s="56" t="s">
        <v>56</v>
      </c>
      <c r="AQ36" s="395"/>
      <c r="AR36" s="396"/>
      <c r="AS36" s="396"/>
      <c r="AT36" s="396"/>
      <c r="AU36" s="397"/>
    </row>
    <row r="37" spans="1:47" ht="15.75" customHeight="1">
      <c r="A37" s="189" t="s">
        <v>67</v>
      </c>
      <c r="B37" s="51"/>
      <c r="C37" s="51"/>
      <c r="D37" s="51"/>
      <c r="E37" s="51"/>
      <c r="F37" s="51"/>
      <c r="G37" s="47"/>
      <c r="H37" s="418">
        <f>SUM(AD9:AE30)</f>
        <v>2.0833333333333332E-2</v>
      </c>
      <c r="I37" s="419"/>
      <c r="J37" s="419"/>
      <c r="K37" s="420">
        <v>89</v>
      </c>
      <c r="L37" s="421"/>
      <c r="M37" s="37" t="s">
        <v>56</v>
      </c>
      <c r="N37" s="422">
        <f t="shared" si="2"/>
        <v>44.5</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189" t="s">
        <v>150</v>
      </c>
      <c r="B38" s="51"/>
      <c r="C38" s="51"/>
      <c r="D38" s="51"/>
      <c r="E38" s="51"/>
      <c r="F38" s="51"/>
      <c r="G38" s="47"/>
      <c r="H38" s="418">
        <f>SUM(AF9:AG30)</f>
        <v>0.13749999999999998</v>
      </c>
      <c r="I38" s="419"/>
      <c r="J38" s="419"/>
      <c r="K38" s="420">
        <v>89</v>
      </c>
      <c r="L38" s="421"/>
      <c r="M38" s="37" t="s">
        <v>56</v>
      </c>
      <c r="N38" s="422">
        <f t="shared" si="2"/>
        <v>293.7</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189"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189"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189" t="s">
        <v>68</v>
      </c>
      <c r="B41" s="51"/>
      <c r="C41" s="51"/>
      <c r="D41" s="51"/>
      <c r="E41" s="51"/>
      <c r="F41" s="51"/>
      <c r="G41" s="47"/>
      <c r="H41" s="418">
        <f>SUM(AL9:AM30)</f>
        <v>0.70833333333333326</v>
      </c>
      <c r="I41" s="419"/>
      <c r="J41" s="419"/>
      <c r="K41" s="420">
        <v>8</v>
      </c>
      <c r="L41" s="421"/>
      <c r="M41" s="37" t="s">
        <v>56</v>
      </c>
      <c r="N41" s="422">
        <f t="shared" si="2"/>
        <v>136</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189"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0.99999999999999989</v>
      </c>
      <c r="I44" s="386"/>
      <c r="J44" s="386"/>
      <c r="K44" s="387"/>
      <c r="L44" s="388"/>
      <c r="M44" s="43"/>
      <c r="N44" s="389">
        <f>SUM(N35:O41)</f>
        <v>858.2</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43899</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43899</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177</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174</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170</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186" t="s">
        <v>169</v>
      </c>
      <c r="AH71" s="187"/>
      <c r="AI71" s="187"/>
      <c r="AJ71" s="187"/>
      <c r="AK71" s="187"/>
      <c r="AL71" s="185"/>
      <c r="AM71" s="186" t="s">
        <v>164</v>
      </c>
      <c r="AN71" s="187"/>
      <c r="AO71" s="187" t="s">
        <v>171</v>
      </c>
      <c r="AP71" s="188"/>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186" t="s">
        <v>165</v>
      </c>
      <c r="AH72" s="187"/>
      <c r="AI72" s="187"/>
      <c r="AJ72" s="187"/>
      <c r="AK72" s="187"/>
      <c r="AL72" s="185"/>
      <c r="AM72" s="186" t="s">
        <v>166</v>
      </c>
      <c r="AN72" s="187"/>
      <c r="AO72" s="187"/>
      <c r="AP72" s="188"/>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186" t="s">
        <v>173</v>
      </c>
      <c r="AH73" s="187"/>
      <c r="AI73" s="187"/>
      <c r="AJ73" s="187"/>
      <c r="AK73" s="187"/>
      <c r="AL73" s="185"/>
      <c r="AM73" s="186" t="s">
        <v>159</v>
      </c>
      <c r="AN73" s="187"/>
      <c r="AO73" s="187" t="s">
        <v>171</v>
      </c>
      <c r="AP73" s="188"/>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186" t="s">
        <v>155</v>
      </c>
      <c r="AH74" s="187"/>
      <c r="AI74" s="187"/>
      <c r="AJ74" s="187"/>
      <c r="AK74" s="187"/>
      <c r="AL74" s="185"/>
      <c r="AM74" s="186" t="s">
        <v>160</v>
      </c>
      <c r="AN74" s="187"/>
      <c r="AO74" s="187"/>
      <c r="AP74" s="188"/>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186" t="s">
        <v>156</v>
      </c>
      <c r="AH75" s="187"/>
      <c r="AI75" s="187"/>
      <c r="AJ75" s="187"/>
      <c r="AK75" s="187"/>
      <c r="AL75" s="185"/>
      <c r="AM75" s="186" t="s">
        <v>161</v>
      </c>
      <c r="AN75" s="187"/>
      <c r="AO75" s="187" t="s">
        <v>171</v>
      </c>
      <c r="AP75" s="188"/>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86" t="s">
        <v>157</v>
      </c>
      <c r="AH76" s="187"/>
      <c r="AI76" s="187"/>
      <c r="AJ76" s="187"/>
      <c r="AK76" s="187"/>
      <c r="AL76" s="185"/>
      <c r="AM76" s="186" t="s">
        <v>161</v>
      </c>
      <c r="AN76" s="187"/>
      <c r="AO76" s="187"/>
      <c r="AP76" s="188"/>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86" t="s">
        <v>158</v>
      </c>
      <c r="AH77" s="187"/>
      <c r="AI77" s="187"/>
      <c r="AJ77" s="187"/>
      <c r="AK77" s="187"/>
      <c r="AL77" s="185"/>
      <c r="AM77" s="186" t="s">
        <v>162</v>
      </c>
      <c r="AN77" s="187"/>
      <c r="AO77" s="187"/>
      <c r="AP77" s="188"/>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9" t="s">
        <v>66</v>
      </c>
      <c r="V1" s="559"/>
      <c r="W1" s="559"/>
      <c r="X1" s="559"/>
      <c r="Y1" s="559"/>
      <c r="Z1" s="559"/>
      <c r="AA1" s="559"/>
      <c r="AB1" s="559"/>
      <c r="AC1" s="559"/>
      <c r="AD1" s="559"/>
      <c r="AE1" s="559"/>
      <c r="AF1" s="559"/>
      <c r="AG1" s="559"/>
      <c r="AH1" s="559"/>
      <c r="AI1" s="559"/>
      <c r="AJ1" s="559"/>
    </row>
    <row r="2" spans="1:47">
      <c r="A2" s="46" t="s">
        <v>131</v>
      </c>
      <c r="B2" s="46"/>
      <c r="U2" s="560" t="s">
        <v>65</v>
      </c>
      <c r="V2" s="560"/>
      <c r="W2" s="560"/>
      <c r="X2" s="560"/>
      <c r="Y2" s="560"/>
      <c r="Z2" s="560"/>
      <c r="AA2" s="560"/>
      <c r="AB2" s="560"/>
      <c r="AC2" s="560"/>
      <c r="AD2" s="560"/>
      <c r="AE2" s="560"/>
      <c r="AF2" s="560"/>
      <c r="AG2" s="560"/>
      <c r="AH2" s="560"/>
      <c r="AI2" s="560"/>
      <c r="AJ2" s="560"/>
    </row>
    <row r="3" spans="1:47">
      <c r="AN3"/>
    </row>
    <row r="5" spans="1:47" ht="15.75" customHeight="1" thickBot="1">
      <c r="A5" s="59" t="s">
        <v>76</v>
      </c>
      <c r="V5" s="10" t="s">
        <v>51</v>
      </c>
    </row>
    <row r="6" spans="1:47" ht="15.75" customHeight="1" thickTop="1">
      <c r="A6" s="7" t="s">
        <v>2</v>
      </c>
      <c r="B6" s="6"/>
      <c r="C6" s="6"/>
      <c r="D6" s="6"/>
      <c r="E6" s="561">
        <v>43900</v>
      </c>
      <c r="F6" s="562"/>
      <c r="G6" s="562"/>
      <c r="H6" s="562"/>
      <c r="I6" s="562"/>
      <c r="J6" s="563"/>
      <c r="K6" s="5" t="s">
        <v>60</v>
      </c>
      <c r="L6" s="6"/>
      <c r="M6" s="6"/>
      <c r="N6" s="8"/>
      <c r="O6" s="564" t="s">
        <v>151</v>
      </c>
      <c r="P6" s="565"/>
      <c r="Q6" s="565"/>
      <c r="R6" s="565"/>
      <c r="S6" s="565"/>
      <c r="T6" s="566"/>
      <c r="U6" s="9"/>
      <c r="V6" s="567" t="s">
        <v>30</v>
      </c>
      <c r="W6" s="568"/>
      <c r="X6" s="568"/>
      <c r="Y6" s="569"/>
      <c r="Z6" s="573" t="s">
        <v>72</v>
      </c>
      <c r="AA6" s="574"/>
      <c r="AB6" s="574"/>
      <c r="AC6" s="574"/>
      <c r="AD6" s="574"/>
      <c r="AE6" s="574"/>
      <c r="AF6" s="574"/>
      <c r="AG6" s="574"/>
      <c r="AH6" s="574"/>
      <c r="AI6" s="574"/>
      <c r="AJ6" s="574"/>
      <c r="AK6" s="574"/>
      <c r="AL6" s="574"/>
      <c r="AM6" s="574"/>
      <c r="AN6" s="567" t="s">
        <v>31</v>
      </c>
      <c r="AO6" s="568"/>
      <c r="AP6" s="568"/>
      <c r="AQ6" s="568"/>
      <c r="AR6" s="568"/>
      <c r="AS6" s="568"/>
      <c r="AT6" s="568"/>
      <c r="AU6" s="569"/>
    </row>
    <row r="7" spans="1:47" ht="15.75" customHeight="1">
      <c r="A7" s="13" t="s">
        <v>0</v>
      </c>
      <c r="B7" s="3"/>
      <c r="C7" s="3"/>
      <c r="D7" s="3"/>
      <c r="E7" s="583" t="s">
        <v>168</v>
      </c>
      <c r="F7" s="584"/>
      <c r="G7" s="584"/>
      <c r="H7" s="584"/>
      <c r="I7" s="584"/>
      <c r="J7" s="585"/>
      <c r="K7" s="2" t="s">
        <v>54</v>
      </c>
      <c r="L7" s="3"/>
      <c r="M7" s="3"/>
      <c r="N7" s="14"/>
      <c r="O7" s="586" t="s">
        <v>152</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3" t="s">
        <v>1</v>
      </c>
      <c r="B8" s="3"/>
      <c r="C8" s="3"/>
      <c r="D8" s="3"/>
      <c r="E8" s="283"/>
      <c r="F8" s="284"/>
      <c r="G8" s="284"/>
      <c r="H8" s="284"/>
      <c r="I8" s="284"/>
      <c r="J8" s="279"/>
      <c r="K8" s="195" t="s">
        <v>53</v>
      </c>
      <c r="L8" s="196"/>
      <c r="M8" s="196"/>
      <c r="N8" s="60"/>
      <c r="O8" s="589" t="s">
        <v>153</v>
      </c>
      <c r="P8" s="590"/>
      <c r="Q8" s="590"/>
      <c r="R8" s="590"/>
      <c r="S8" s="590"/>
      <c r="T8" s="591"/>
      <c r="U8" s="15"/>
      <c r="V8" s="592" t="s">
        <v>28</v>
      </c>
      <c r="W8" s="593"/>
      <c r="X8" s="594" t="s">
        <v>29</v>
      </c>
      <c r="Y8" s="595"/>
      <c r="Z8" s="592" t="s">
        <v>86</v>
      </c>
      <c r="AA8" s="593"/>
      <c r="AB8" s="594" t="s">
        <v>87</v>
      </c>
      <c r="AC8" s="593"/>
      <c r="AD8" s="594" t="s">
        <v>69</v>
      </c>
      <c r="AE8" s="593"/>
      <c r="AF8" s="594" t="s">
        <v>70</v>
      </c>
      <c r="AG8" s="593"/>
      <c r="AH8" s="594" t="s">
        <v>88</v>
      </c>
      <c r="AI8" s="593"/>
      <c r="AJ8" s="594" t="s">
        <v>89</v>
      </c>
      <c r="AK8" s="593"/>
      <c r="AL8" s="596" t="s">
        <v>71</v>
      </c>
      <c r="AM8" s="596"/>
      <c r="AN8" s="580"/>
      <c r="AO8" s="581"/>
      <c r="AP8" s="581"/>
      <c r="AQ8" s="581"/>
      <c r="AR8" s="581"/>
      <c r="AS8" s="581"/>
      <c r="AT8" s="581"/>
      <c r="AU8" s="582"/>
    </row>
    <row r="9" spans="1:47" ht="15.75" customHeight="1" thickTop="1" thickBot="1">
      <c r="A9" s="16" t="s">
        <v>80</v>
      </c>
      <c r="B9" s="4"/>
      <c r="C9" s="4"/>
      <c r="D9" s="4"/>
      <c r="E9" s="550"/>
      <c r="F9" s="531"/>
      <c r="G9" s="64" t="s">
        <v>15</v>
      </c>
      <c r="H9" s="551"/>
      <c r="I9" s="531"/>
      <c r="J9" s="532"/>
      <c r="K9" s="61" t="s">
        <v>81</v>
      </c>
      <c r="L9" s="4"/>
      <c r="M9" s="4"/>
      <c r="N9" s="62"/>
      <c r="O9" s="292">
        <v>7</v>
      </c>
      <c r="P9" s="290"/>
      <c r="Q9" s="65" t="s">
        <v>82</v>
      </c>
      <c r="R9" s="290"/>
      <c r="S9" s="290"/>
      <c r="T9" s="63" t="s">
        <v>52</v>
      </c>
      <c r="U9" s="17"/>
      <c r="V9" s="552">
        <v>0</v>
      </c>
      <c r="W9" s="553"/>
      <c r="X9" s="554">
        <v>2.0833333333333332E-2</v>
      </c>
      <c r="Y9" s="555"/>
      <c r="Z9" s="552"/>
      <c r="AA9" s="553"/>
      <c r="AB9" s="554"/>
      <c r="AC9" s="553"/>
      <c r="AD9" s="554"/>
      <c r="AE9" s="553"/>
      <c r="AF9" s="554"/>
      <c r="AG9" s="553"/>
      <c r="AH9" s="554"/>
      <c r="AI9" s="553"/>
      <c r="AJ9" s="554"/>
      <c r="AK9" s="553"/>
      <c r="AL9" s="554">
        <v>2.0833333333333332E-2</v>
      </c>
      <c r="AM9" s="555"/>
      <c r="AN9" s="556" t="s">
        <v>231</v>
      </c>
      <c r="AO9" s="557"/>
      <c r="AP9" s="557"/>
      <c r="AQ9" s="557"/>
      <c r="AR9" s="557"/>
      <c r="AS9" s="557"/>
      <c r="AT9" s="557"/>
      <c r="AU9" s="558"/>
    </row>
    <row r="10" spans="1:47" ht="15.75" customHeight="1" thickTop="1">
      <c r="A10" s="18"/>
      <c r="B10" s="18"/>
      <c r="C10" s="18"/>
      <c r="D10" s="18"/>
      <c r="E10" s="19"/>
      <c r="F10" s="19"/>
      <c r="G10" s="19"/>
      <c r="H10" s="19"/>
      <c r="I10" s="19"/>
      <c r="J10" s="19"/>
      <c r="U10" s="20"/>
      <c r="V10" s="506">
        <v>2.0833333333333332E-2</v>
      </c>
      <c r="W10" s="497"/>
      <c r="X10" s="486">
        <v>9.1666666666666674E-2</v>
      </c>
      <c r="Y10" s="516"/>
      <c r="Z10" s="506"/>
      <c r="AA10" s="497"/>
      <c r="AB10" s="486"/>
      <c r="AC10" s="497"/>
      <c r="AD10" s="486"/>
      <c r="AE10" s="497"/>
      <c r="AF10" s="486">
        <v>7.0833333333333331E-2</v>
      </c>
      <c r="AG10" s="497"/>
      <c r="AH10" s="486"/>
      <c r="AI10" s="497"/>
      <c r="AJ10" s="486"/>
      <c r="AK10" s="497"/>
      <c r="AL10" s="486"/>
      <c r="AM10" s="516"/>
      <c r="AN10" s="487" t="s">
        <v>256</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9.1666666666666674E-2</v>
      </c>
      <c r="W11" s="497"/>
      <c r="X11" s="486">
        <v>0.39583333333333331</v>
      </c>
      <c r="Y11" s="516"/>
      <c r="Z11" s="506"/>
      <c r="AA11" s="497"/>
      <c r="AB11" s="486"/>
      <c r="AC11" s="497"/>
      <c r="AD11" s="486"/>
      <c r="AE11" s="497"/>
      <c r="AF11" s="486"/>
      <c r="AG11" s="497"/>
      <c r="AH11" s="486"/>
      <c r="AI11" s="497"/>
      <c r="AJ11" s="486"/>
      <c r="AK11" s="497"/>
      <c r="AL11" s="486">
        <v>0.30416666666666664</v>
      </c>
      <c r="AM11" s="516"/>
      <c r="AN11" s="487" t="s">
        <v>231</v>
      </c>
      <c r="AO11" s="488"/>
      <c r="AP11" s="488"/>
      <c r="AQ11" s="488"/>
      <c r="AR11" s="488"/>
      <c r="AS11" s="488"/>
      <c r="AT11" s="488"/>
      <c r="AU11" s="489"/>
    </row>
    <row r="12" spans="1:47" ht="15.75" customHeight="1" thickTop="1" thickBot="1">
      <c r="A12" s="548" t="s">
        <v>33</v>
      </c>
      <c r="B12" s="549"/>
      <c r="C12" s="549"/>
      <c r="D12" s="549"/>
      <c r="E12" s="433" t="s">
        <v>4</v>
      </c>
      <c r="F12" s="434"/>
      <c r="G12" s="434"/>
      <c r="H12" s="435"/>
      <c r="I12" s="433" t="s">
        <v>5</v>
      </c>
      <c r="J12" s="434"/>
      <c r="K12" s="434"/>
      <c r="L12" s="434"/>
      <c r="M12" s="433" t="s">
        <v>6</v>
      </c>
      <c r="N12" s="434"/>
      <c r="O12" s="434"/>
      <c r="P12" s="435"/>
      <c r="Q12" s="433" t="s">
        <v>7</v>
      </c>
      <c r="R12" s="434"/>
      <c r="S12" s="434"/>
      <c r="T12" s="436"/>
      <c r="U12" s="12"/>
      <c r="V12" s="506">
        <v>0.39583333333333331</v>
      </c>
      <c r="W12" s="497"/>
      <c r="X12" s="486">
        <v>0.45833333333333331</v>
      </c>
      <c r="Y12" s="516"/>
      <c r="Z12" s="506"/>
      <c r="AA12" s="497"/>
      <c r="AB12" s="486">
        <v>3.7499999999999999E-2</v>
      </c>
      <c r="AC12" s="497"/>
      <c r="AD12" s="486">
        <v>8.3333333333333332E-3</v>
      </c>
      <c r="AE12" s="497"/>
      <c r="AF12" s="486">
        <v>1.6666666666666666E-2</v>
      </c>
      <c r="AG12" s="497"/>
      <c r="AH12" s="486"/>
      <c r="AI12" s="497"/>
      <c r="AJ12" s="486"/>
      <c r="AK12" s="497"/>
      <c r="AL12" s="486"/>
      <c r="AM12" s="516"/>
      <c r="AN12" s="487" t="s">
        <v>263</v>
      </c>
      <c r="AO12" s="488"/>
      <c r="AP12" s="488"/>
      <c r="AQ12" s="488"/>
      <c r="AR12" s="488"/>
      <c r="AS12" s="488"/>
      <c r="AT12" s="488"/>
      <c r="AU12" s="489"/>
    </row>
    <row r="13" spans="1:47" ht="15.75" customHeight="1" thickTop="1">
      <c r="A13" s="540" t="s">
        <v>27</v>
      </c>
      <c r="B13" s="541"/>
      <c r="C13" s="541"/>
      <c r="D13" s="541"/>
      <c r="E13" s="542" t="s">
        <v>270</v>
      </c>
      <c r="F13" s="543"/>
      <c r="G13" s="543"/>
      <c r="H13" s="544"/>
      <c r="I13" s="545" t="s">
        <v>179</v>
      </c>
      <c r="J13" s="546"/>
      <c r="K13" s="546"/>
      <c r="L13" s="547"/>
      <c r="M13" s="545" t="s">
        <v>267</v>
      </c>
      <c r="N13" s="546"/>
      <c r="O13" s="546"/>
      <c r="P13" s="547"/>
      <c r="Q13" s="545" t="s">
        <v>266</v>
      </c>
      <c r="R13" s="546"/>
      <c r="S13" s="546"/>
      <c r="T13" s="547"/>
      <c r="U13" s="12"/>
      <c r="V13" s="506">
        <v>0.45833333333333331</v>
      </c>
      <c r="W13" s="497"/>
      <c r="X13" s="486">
        <v>0.4916666666666667</v>
      </c>
      <c r="Y13" s="516"/>
      <c r="Z13" s="506"/>
      <c r="AA13" s="497"/>
      <c r="AB13" s="486"/>
      <c r="AC13" s="497"/>
      <c r="AD13" s="486"/>
      <c r="AE13" s="497"/>
      <c r="AF13" s="486">
        <v>3.3333333333333333E-2</v>
      </c>
      <c r="AG13" s="497"/>
      <c r="AH13" s="486"/>
      <c r="AI13" s="497"/>
      <c r="AJ13" s="486"/>
      <c r="AK13" s="497"/>
      <c r="AL13" s="486"/>
      <c r="AM13" s="516"/>
      <c r="AN13" s="487" t="s">
        <v>257</v>
      </c>
      <c r="AO13" s="488"/>
      <c r="AP13" s="488"/>
      <c r="AQ13" s="488"/>
      <c r="AR13" s="488"/>
      <c r="AS13" s="488"/>
      <c r="AT13" s="488"/>
      <c r="AU13" s="489"/>
    </row>
    <row r="14" spans="1:47" ht="15.75" customHeight="1">
      <c r="A14" s="536" t="s">
        <v>10</v>
      </c>
      <c r="B14" s="518"/>
      <c r="C14" s="518"/>
      <c r="D14" s="518"/>
      <c r="E14" s="537" t="s">
        <v>269</v>
      </c>
      <c r="F14" s="538"/>
      <c r="G14" s="538"/>
      <c r="H14" s="539"/>
      <c r="I14" s="537" t="s">
        <v>178</v>
      </c>
      <c r="J14" s="538"/>
      <c r="K14" s="538"/>
      <c r="L14" s="539"/>
      <c r="M14" s="537" t="s">
        <v>182</v>
      </c>
      <c r="N14" s="538"/>
      <c r="O14" s="538"/>
      <c r="P14" s="539"/>
      <c r="Q14" s="537" t="s">
        <v>268</v>
      </c>
      <c r="R14" s="538"/>
      <c r="S14" s="538"/>
      <c r="T14" s="539"/>
      <c r="U14" s="12"/>
      <c r="V14" s="506">
        <v>0.4916666666666667</v>
      </c>
      <c r="W14" s="497"/>
      <c r="X14" s="486">
        <v>0.51250000000000007</v>
      </c>
      <c r="Y14" s="516"/>
      <c r="Z14" s="506"/>
      <c r="AA14" s="497"/>
      <c r="AB14" s="486">
        <v>1.2499999999999999E-2</v>
      </c>
      <c r="AC14" s="497"/>
      <c r="AD14" s="486">
        <v>4.1666666666666666E-3</v>
      </c>
      <c r="AE14" s="497"/>
      <c r="AF14" s="486">
        <v>4.1666666666666666E-3</v>
      </c>
      <c r="AG14" s="497"/>
      <c r="AH14" s="486"/>
      <c r="AI14" s="497"/>
      <c r="AJ14" s="486"/>
      <c r="AK14" s="497"/>
      <c r="AL14" s="486"/>
      <c r="AM14" s="516"/>
      <c r="AN14" s="487" t="s">
        <v>258</v>
      </c>
      <c r="AO14" s="488"/>
      <c r="AP14" s="488"/>
      <c r="AQ14" s="488"/>
      <c r="AR14" s="488"/>
      <c r="AS14" s="488"/>
      <c r="AT14" s="488"/>
      <c r="AU14" s="489"/>
    </row>
    <row r="15" spans="1:47" ht="15.75" customHeight="1" thickBot="1">
      <c r="A15" s="528" t="s">
        <v>3</v>
      </c>
      <c r="B15" s="529"/>
      <c r="C15" s="529"/>
      <c r="D15" s="529"/>
      <c r="E15" s="530"/>
      <c r="F15" s="531"/>
      <c r="G15" s="531"/>
      <c r="H15" s="532"/>
      <c r="I15" s="530"/>
      <c r="J15" s="533"/>
      <c r="K15" s="533"/>
      <c r="L15" s="534"/>
      <c r="M15" s="530"/>
      <c r="N15" s="533"/>
      <c r="O15" s="533"/>
      <c r="P15" s="534"/>
      <c r="Q15" s="530"/>
      <c r="R15" s="531"/>
      <c r="S15" s="531"/>
      <c r="T15" s="535"/>
      <c r="U15" s="12"/>
      <c r="V15" s="506">
        <v>0.51250000000000007</v>
      </c>
      <c r="W15" s="497"/>
      <c r="X15" s="486">
        <v>0.53333333333333333</v>
      </c>
      <c r="Y15" s="516"/>
      <c r="Z15" s="506"/>
      <c r="AA15" s="497"/>
      <c r="AB15" s="486"/>
      <c r="AC15" s="497"/>
      <c r="AD15" s="486"/>
      <c r="AE15" s="497"/>
      <c r="AF15" s="486"/>
      <c r="AG15" s="497"/>
      <c r="AH15" s="486"/>
      <c r="AI15" s="497"/>
      <c r="AJ15" s="486"/>
      <c r="AK15" s="497"/>
      <c r="AL15" s="486">
        <v>2.0833333333333332E-2</v>
      </c>
      <c r="AM15" s="516"/>
      <c r="AN15" s="487" t="s">
        <v>252</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0.53333333333333333</v>
      </c>
      <c r="W16" s="497"/>
      <c r="X16" s="486">
        <v>0.55833333333333335</v>
      </c>
      <c r="Y16" s="516"/>
      <c r="Z16" s="506"/>
      <c r="AA16" s="497"/>
      <c r="AB16" s="486">
        <v>1.6666666666666666E-2</v>
      </c>
      <c r="AC16" s="497"/>
      <c r="AD16" s="486"/>
      <c r="AE16" s="497"/>
      <c r="AF16" s="486">
        <v>8.3333333333333332E-3</v>
      </c>
      <c r="AG16" s="497"/>
      <c r="AH16" s="486"/>
      <c r="AI16" s="497"/>
      <c r="AJ16" s="486"/>
      <c r="AK16" s="497"/>
      <c r="AL16" s="486"/>
      <c r="AM16" s="516"/>
      <c r="AN16" s="487" t="s">
        <v>259</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0.55833333333333335</v>
      </c>
      <c r="W17" s="497"/>
      <c r="X17" s="486">
        <v>0.60416666666666663</v>
      </c>
      <c r="Y17" s="516"/>
      <c r="Z17" s="506"/>
      <c r="AA17" s="497"/>
      <c r="AB17" s="486">
        <v>3.3333333333333333E-2</v>
      </c>
      <c r="AC17" s="497"/>
      <c r="AD17" s="486">
        <v>4.1666666666666666E-3</v>
      </c>
      <c r="AE17" s="497"/>
      <c r="AF17" s="486">
        <v>8.3333333333333332E-3</v>
      </c>
      <c r="AG17" s="497"/>
      <c r="AH17" s="486"/>
      <c r="AI17" s="497"/>
      <c r="AJ17" s="486"/>
      <c r="AK17" s="497"/>
      <c r="AL17" s="486"/>
      <c r="AM17" s="516"/>
      <c r="AN17" s="487" t="s">
        <v>260</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7"/>
      <c r="U18" s="26"/>
      <c r="V18" s="506">
        <v>0.60416666666666663</v>
      </c>
      <c r="W18" s="497"/>
      <c r="X18" s="519">
        <v>0.62916666666666665</v>
      </c>
      <c r="Y18" s="520"/>
      <c r="Z18" s="506"/>
      <c r="AA18" s="497"/>
      <c r="AB18" s="486">
        <v>1.6666666666666666E-2</v>
      </c>
      <c r="AC18" s="497"/>
      <c r="AD18" s="486"/>
      <c r="AE18" s="497"/>
      <c r="AF18" s="486">
        <v>8.3333333333333332E-3</v>
      </c>
      <c r="AG18" s="497"/>
      <c r="AH18" s="486"/>
      <c r="AI18" s="497"/>
      <c r="AJ18" s="486"/>
      <c r="AK18" s="497"/>
      <c r="AL18" s="486"/>
      <c r="AM18" s="516"/>
      <c r="AN18" s="487" t="s">
        <v>261</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v>0.62916666666666665</v>
      </c>
      <c r="W19" s="497"/>
      <c r="X19" s="519">
        <v>0.66666666666666663</v>
      </c>
      <c r="Y19" s="520"/>
      <c r="Z19" s="506"/>
      <c r="AA19" s="497"/>
      <c r="AB19" s="486"/>
      <c r="AC19" s="497"/>
      <c r="AD19" s="486"/>
      <c r="AE19" s="497"/>
      <c r="AF19" s="486"/>
      <c r="AG19" s="497"/>
      <c r="AH19" s="486"/>
      <c r="AI19" s="497"/>
      <c r="AJ19" s="486"/>
      <c r="AK19" s="497"/>
      <c r="AL19" s="486">
        <v>3.7499999999999999E-2</v>
      </c>
      <c r="AM19" s="516"/>
      <c r="AN19" s="487" t="s">
        <v>231</v>
      </c>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v>0.66666666666666663</v>
      </c>
      <c r="W20" s="497"/>
      <c r="X20" s="519">
        <v>0.72916666666666663</v>
      </c>
      <c r="Y20" s="520"/>
      <c r="Z20" s="506"/>
      <c r="AA20" s="497"/>
      <c r="AB20" s="486">
        <v>4.1666666666666664E-2</v>
      </c>
      <c r="AC20" s="497"/>
      <c r="AD20" s="486">
        <v>8.3333333333333332E-3</v>
      </c>
      <c r="AE20" s="497"/>
      <c r="AF20" s="486">
        <v>1.2499999999999999E-2</v>
      </c>
      <c r="AG20" s="497"/>
      <c r="AH20" s="486"/>
      <c r="AI20" s="497"/>
      <c r="AJ20" s="486"/>
      <c r="AK20" s="497"/>
      <c r="AL20" s="486"/>
      <c r="AM20" s="516"/>
      <c r="AN20" s="487" t="s">
        <v>264</v>
      </c>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v>0.72916666666666663</v>
      </c>
      <c r="W21" s="497"/>
      <c r="X21" s="519">
        <v>0.75</v>
      </c>
      <c r="Y21" s="520"/>
      <c r="Z21" s="506"/>
      <c r="AA21" s="497"/>
      <c r="AB21" s="486">
        <v>1.6666666666666666E-2</v>
      </c>
      <c r="AC21" s="497"/>
      <c r="AD21" s="486"/>
      <c r="AE21" s="497"/>
      <c r="AF21" s="486">
        <v>4.1666666666666666E-3</v>
      </c>
      <c r="AG21" s="497"/>
      <c r="AH21" s="486"/>
      <c r="AI21" s="497"/>
      <c r="AJ21" s="486"/>
      <c r="AK21" s="497"/>
      <c r="AL21" s="486"/>
      <c r="AM21" s="516"/>
      <c r="AN21" s="487" t="s">
        <v>262</v>
      </c>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v>0.75</v>
      </c>
      <c r="W22" s="495"/>
      <c r="X22" s="496">
        <v>0.875</v>
      </c>
      <c r="Y22" s="486"/>
      <c r="Z22" s="502"/>
      <c r="AA22" s="495"/>
      <c r="AB22" s="495"/>
      <c r="AC22" s="495"/>
      <c r="AD22" s="495"/>
      <c r="AE22" s="495"/>
      <c r="AF22" s="495"/>
      <c r="AG22" s="495"/>
      <c r="AH22" s="495"/>
      <c r="AI22" s="495"/>
      <c r="AJ22" s="495"/>
      <c r="AK22" s="495"/>
      <c r="AL22" s="497">
        <v>0.125</v>
      </c>
      <c r="AM22" s="486"/>
      <c r="AN22" s="487" t="s">
        <v>265</v>
      </c>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v>0.875</v>
      </c>
      <c r="W23" s="495"/>
      <c r="X23" s="495">
        <v>0.93333333333333324</v>
      </c>
      <c r="Y23" s="486"/>
      <c r="Z23" s="502"/>
      <c r="AA23" s="495"/>
      <c r="AB23" s="495">
        <v>3.7499999999999999E-2</v>
      </c>
      <c r="AC23" s="495"/>
      <c r="AD23" s="495">
        <v>8.3333333333333332E-3</v>
      </c>
      <c r="AE23" s="495"/>
      <c r="AF23" s="495">
        <v>1.2499999999999999E-2</v>
      </c>
      <c r="AG23" s="495"/>
      <c r="AH23" s="495"/>
      <c r="AI23" s="495"/>
      <c r="AJ23" s="495"/>
      <c r="AK23" s="495"/>
      <c r="AL23" s="497"/>
      <c r="AM23" s="486"/>
      <c r="AN23" s="487" t="s">
        <v>271</v>
      </c>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t="s">
        <v>272</v>
      </c>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v>0.93333333333333324</v>
      </c>
      <c r="W25" s="497"/>
      <c r="X25" s="485">
        <v>1</v>
      </c>
      <c r="Y25" s="486"/>
      <c r="Z25" s="502"/>
      <c r="AA25" s="495"/>
      <c r="AB25" s="495"/>
      <c r="AC25" s="495"/>
      <c r="AD25" s="495"/>
      <c r="AE25" s="495"/>
      <c r="AF25" s="495"/>
      <c r="AG25" s="495"/>
      <c r="AH25" s="495"/>
      <c r="AI25" s="495"/>
      <c r="AJ25" s="495"/>
      <c r="AK25" s="495"/>
      <c r="AL25" s="497">
        <v>6.6666666666666666E-2</v>
      </c>
      <c r="AM25" s="486"/>
      <c r="AN25" s="487" t="s">
        <v>231</v>
      </c>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0.21249999999999999</v>
      </c>
      <c r="AC31" s="463"/>
      <c r="AD31" s="463">
        <f>SUM(AD9:AE30)</f>
        <v>3.3333333333333333E-2</v>
      </c>
      <c r="AE31" s="463"/>
      <c r="AF31" s="463">
        <f>SUM(AF9:AG30)</f>
        <v>0.1791666666666667</v>
      </c>
      <c r="AG31" s="463"/>
      <c r="AH31" s="463">
        <f>SUM(AH9:AI30)</f>
        <v>0</v>
      </c>
      <c r="AI31" s="463"/>
      <c r="AJ31" s="463">
        <f>SUM(AJ9:AK30)</f>
        <v>0</v>
      </c>
      <c r="AK31" s="463"/>
      <c r="AL31" s="467">
        <f>SUM(AL9:AM30)</f>
        <v>0.57499999999999996</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12440</v>
      </c>
      <c r="Y35" s="446"/>
      <c r="Z35" s="446"/>
      <c r="AA35" s="55" t="s">
        <v>56</v>
      </c>
      <c r="AB35" s="447">
        <v>1170</v>
      </c>
      <c r="AC35" s="448"/>
      <c r="AD35" s="448"/>
      <c r="AE35" s="58" t="s">
        <v>56</v>
      </c>
      <c r="AF35" s="447">
        <v>0</v>
      </c>
      <c r="AG35" s="448"/>
      <c r="AH35" s="448"/>
      <c r="AI35" s="55" t="s">
        <v>56</v>
      </c>
      <c r="AJ35" s="447">
        <v>0</v>
      </c>
      <c r="AK35" s="448"/>
      <c r="AL35" s="448"/>
      <c r="AM35" s="55" t="s">
        <v>56</v>
      </c>
      <c r="AN35" s="449">
        <f>(X35+AF35)-(AB35+AJ35)</f>
        <v>11270</v>
      </c>
      <c r="AO35" s="450"/>
      <c r="AP35" s="55" t="s">
        <v>56</v>
      </c>
      <c r="AQ35" s="451"/>
      <c r="AR35" s="452"/>
      <c r="AS35" s="452"/>
      <c r="AT35" s="452"/>
      <c r="AU35" s="453"/>
    </row>
    <row r="36" spans="1:47" ht="15.75" customHeight="1">
      <c r="A36" s="197" t="s">
        <v>83</v>
      </c>
      <c r="B36" s="51"/>
      <c r="C36" s="51"/>
      <c r="D36" s="51"/>
      <c r="E36" s="51"/>
      <c r="F36" s="51"/>
      <c r="G36" s="47"/>
      <c r="H36" s="418">
        <f>SUM(AB9:AC30)</f>
        <v>0.21249999999999999</v>
      </c>
      <c r="I36" s="419"/>
      <c r="J36" s="419"/>
      <c r="K36" s="420">
        <v>120</v>
      </c>
      <c r="L36" s="421"/>
      <c r="M36" s="37" t="s">
        <v>56</v>
      </c>
      <c r="N36" s="422">
        <f t="shared" si="2"/>
        <v>612</v>
      </c>
      <c r="O36" s="423"/>
      <c r="P36" s="37" t="s">
        <v>56</v>
      </c>
      <c r="Q36" s="31"/>
      <c r="R36" s="431" t="s">
        <v>39</v>
      </c>
      <c r="S36" s="432"/>
      <c r="T36" s="432"/>
      <c r="U36" s="432"/>
      <c r="V36" s="432"/>
      <c r="W36" s="432"/>
      <c r="X36" s="416">
        <v>0</v>
      </c>
      <c r="Y36" s="417"/>
      <c r="Z36" s="417"/>
      <c r="AA36" s="56" t="s">
        <v>56</v>
      </c>
      <c r="AB36" s="429">
        <v>0</v>
      </c>
      <c r="AC36" s="430"/>
      <c r="AD36" s="430"/>
      <c r="AE36" s="57" t="s">
        <v>56</v>
      </c>
      <c r="AF36" s="429">
        <v>0</v>
      </c>
      <c r="AG36" s="430"/>
      <c r="AH36" s="430"/>
      <c r="AI36" s="56" t="s">
        <v>56</v>
      </c>
      <c r="AJ36" s="429">
        <v>0</v>
      </c>
      <c r="AK36" s="430"/>
      <c r="AL36" s="430"/>
      <c r="AM36" s="56" t="s">
        <v>56</v>
      </c>
      <c r="AN36" s="393">
        <f t="shared" ref="AN36:AN43" si="3">(X36+AF36)-(AB36+AJ36)</f>
        <v>0</v>
      </c>
      <c r="AO36" s="394"/>
      <c r="AP36" s="56" t="s">
        <v>56</v>
      </c>
      <c r="AQ36" s="395"/>
      <c r="AR36" s="396"/>
      <c r="AS36" s="396"/>
      <c r="AT36" s="396"/>
      <c r="AU36" s="397"/>
    </row>
    <row r="37" spans="1:47" ht="15.75" customHeight="1">
      <c r="A37" s="197" t="s">
        <v>67</v>
      </c>
      <c r="B37" s="51"/>
      <c r="C37" s="51"/>
      <c r="D37" s="51"/>
      <c r="E37" s="51"/>
      <c r="F37" s="51"/>
      <c r="G37" s="47"/>
      <c r="H37" s="418">
        <f>SUM(AD9:AE30)</f>
        <v>3.3333333333333333E-2</v>
      </c>
      <c r="I37" s="419"/>
      <c r="J37" s="419"/>
      <c r="K37" s="420">
        <v>89</v>
      </c>
      <c r="L37" s="421"/>
      <c r="M37" s="37" t="s">
        <v>56</v>
      </c>
      <c r="N37" s="422">
        <f t="shared" si="2"/>
        <v>71.2</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197" t="s">
        <v>150</v>
      </c>
      <c r="B38" s="51"/>
      <c r="C38" s="51"/>
      <c r="D38" s="51"/>
      <c r="E38" s="51"/>
      <c r="F38" s="51"/>
      <c r="G38" s="47"/>
      <c r="H38" s="418">
        <f>SUM(AF9:AG30)</f>
        <v>0.1791666666666667</v>
      </c>
      <c r="I38" s="419"/>
      <c r="J38" s="419"/>
      <c r="K38" s="420">
        <v>89</v>
      </c>
      <c r="L38" s="421"/>
      <c r="M38" s="37" t="s">
        <v>56</v>
      </c>
      <c r="N38" s="422">
        <f t="shared" si="2"/>
        <v>382.70000000000005</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197"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197"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197" t="s">
        <v>68</v>
      </c>
      <c r="B41" s="51"/>
      <c r="C41" s="51"/>
      <c r="D41" s="51"/>
      <c r="E41" s="51"/>
      <c r="F41" s="51"/>
      <c r="G41" s="47"/>
      <c r="H41" s="418">
        <f>SUM(AL9:AM30)</f>
        <v>0.57499999999999996</v>
      </c>
      <c r="I41" s="419"/>
      <c r="J41" s="419"/>
      <c r="K41" s="420">
        <v>8</v>
      </c>
      <c r="L41" s="421"/>
      <c r="M41" s="37" t="s">
        <v>56</v>
      </c>
      <c r="N41" s="422">
        <f t="shared" si="2"/>
        <v>110.39999999999999</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197"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1176.3000000000002</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43900</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43900</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177</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174</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170</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192" t="s">
        <v>169</v>
      </c>
      <c r="AH71" s="193"/>
      <c r="AI71" s="193"/>
      <c r="AJ71" s="193"/>
      <c r="AK71" s="193"/>
      <c r="AL71" s="194"/>
      <c r="AM71" s="192" t="s">
        <v>164</v>
      </c>
      <c r="AN71" s="193"/>
      <c r="AO71" s="193"/>
      <c r="AP71" s="198"/>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192" t="s">
        <v>165</v>
      </c>
      <c r="AH72" s="193"/>
      <c r="AI72" s="193"/>
      <c r="AJ72" s="193"/>
      <c r="AK72" s="193"/>
      <c r="AL72" s="194"/>
      <c r="AM72" s="192" t="s">
        <v>166</v>
      </c>
      <c r="AN72" s="193"/>
      <c r="AO72" s="193"/>
      <c r="AP72" s="198"/>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192" t="s">
        <v>173</v>
      </c>
      <c r="AH73" s="193"/>
      <c r="AI73" s="193"/>
      <c r="AJ73" s="193"/>
      <c r="AK73" s="193"/>
      <c r="AL73" s="194"/>
      <c r="AM73" s="192" t="s">
        <v>159</v>
      </c>
      <c r="AN73" s="193"/>
      <c r="AO73" s="193" t="s">
        <v>171</v>
      </c>
      <c r="AP73" s="198"/>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192" t="s">
        <v>155</v>
      </c>
      <c r="AH74" s="193"/>
      <c r="AI74" s="193"/>
      <c r="AJ74" s="193"/>
      <c r="AK74" s="193"/>
      <c r="AL74" s="194"/>
      <c r="AM74" s="192" t="s">
        <v>160</v>
      </c>
      <c r="AN74" s="193"/>
      <c r="AO74" s="193"/>
      <c r="AP74" s="198"/>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192" t="s">
        <v>156</v>
      </c>
      <c r="AH75" s="193"/>
      <c r="AI75" s="193"/>
      <c r="AJ75" s="193"/>
      <c r="AK75" s="193"/>
      <c r="AL75" s="194"/>
      <c r="AM75" s="192" t="s">
        <v>161</v>
      </c>
      <c r="AN75" s="193"/>
      <c r="AO75" s="193"/>
      <c r="AP75" s="198"/>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92" t="s">
        <v>157</v>
      </c>
      <c r="AH76" s="193"/>
      <c r="AI76" s="193"/>
      <c r="AJ76" s="193"/>
      <c r="AK76" s="193"/>
      <c r="AL76" s="194"/>
      <c r="AM76" s="192" t="s">
        <v>161</v>
      </c>
      <c r="AN76" s="193"/>
      <c r="AO76" s="193"/>
      <c r="AP76" s="198"/>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92" t="s">
        <v>158</v>
      </c>
      <c r="AH77" s="193"/>
      <c r="AI77" s="193"/>
      <c r="AJ77" s="193"/>
      <c r="AK77" s="193"/>
      <c r="AL77" s="194"/>
      <c r="AM77" s="192" t="s">
        <v>162</v>
      </c>
      <c r="AN77" s="193"/>
      <c r="AO77" s="193" t="s">
        <v>171</v>
      </c>
      <c r="AP77" s="198"/>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2"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9" t="s">
        <v>66</v>
      </c>
      <c r="V1" s="559"/>
      <c r="W1" s="559"/>
      <c r="X1" s="559"/>
      <c r="Y1" s="559"/>
      <c r="Z1" s="559"/>
      <c r="AA1" s="559"/>
      <c r="AB1" s="559"/>
      <c r="AC1" s="559"/>
      <c r="AD1" s="559"/>
      <c r="AE1" s="559"/>
      <c r="AF1" s="559"/>
      <c r="AG1" s="559"/>
      <c r="AH1" s="559"/>
      <c r="AI1" s="559"/>
      <c r="AJ1" s="559"/>
    </row>
    <row r="2" spans="1:47">
      <c r="A2" s="46" t="s">
        <v>131</v>
      </c>
      <c r="B2" s="46"/>
      <c r="U2" s="560" t="s">
        <v>65</v>
      </c>
      <c r="V2" s="560"/>
      <c r="W2" s="560"/>
      <c r="X2" s="560"/>
      <c r="Y2" s="560"/>
      <c r="Z2" s="560"/>
      <c r="AA2" s="560"/>
      <c r="AB2" s="560"/>
      <c r="AC2" s="560"/>
      <c r="AD2" s="560"/>
      <c r="AE2" s="560"/>
      <c r="AF2" s="560"/>
      <c r="AG2" s="560"/>
      <c r="AH2" s="560"/>
      <c r="AI2" s="560"/>
      <c r="AJ2" s="560"/>
    </row>
    <row r="3" spans="1:47">
      <c r="AN3"/>
    </row>
    <row r="5" spans="1:47" ht="15.75" customHeight="1" thickBot="1">
      <c r="A5" s="59" t="s">
        <v>76</v>
      </c>
      <c r="V5" s="10" t="s">
        <v>51</v>
      </c>
    </row>
    <row r="6" spans="1:47" ht="15.75" customHeight="1" thickTop="1">
      <c r="A6" s="7" t="s">
        <v>2</v>
      </c>
      <c r="B6" s="6"/>
      <c r="C6" s="6"/>
      <c r="D6" s="6"/>
      <c r="E6" s="561">
        <v>43901</v>
      </c>
      <c r="F6" s="562"/>
      <c r="G6" s="562"/>
      <c r="H6" s="562"/>
      <c r="I6" s="562"/>
      <c r="J6" s="563"/>
      <c r="K6" s="5" t="s">
        <v>60</v>
      </c>
      <c r="L6" s="6"/>
      <c r="M6" s="6"/>
      <c r="N6" s="8"/>
      <c r="O6" s="564" t="s">
        <v>151</v>
      </c>
      <c r="P6" s="565"/>
      <c r="Q6" s="565"/>
      <c r="R6" s="565"/>
      <c r="S6" s="565"/>
      <c r="T6" s="566"/>
      <c r="U6" s="9"/>
      <c r="V6" s="567" t="s">
        <v>30</v>
      </c>
      <c r="W6" s="568"/>
      <c r="X6" s="568"/>
      <c r="Y6" s="569"/>
      <c r="Z6" s="573" t="s">
        <v>72</v>
      </c>
      <c r="AA6" s="574"/>
      <c r="AB6" s="574"/>
      <c r="AC6" s="574"/>
      <c r="AD6" s="574"/>
      <c r="AE6" s="574"/>
      <c r="AF6" s="574"/>
      <c r="AG6" s="574"/>
      <c r="AH6" s="574"/>
      <c r="AI6" s="574"/>
      <c r="AJ6" s="574"/>
      <c r="AK6" s="574"/>
      <c r="AL6" s="574"/>
      <c r="AM6" s="574"/>
      <c r="AN6" s="567" t="s">
        <v>31</v>
      </c>
      <c r="AO6" s="568"/>
      <c r="AP6" s="568"/>
      <c r="AQ6" s="568"/>
      <c r="AR6" s="568"/>
      <c r="AS6" s="568"/>
      <c r="AT6" s="568"/>
      <c r="AU6" s="569"/>
    </row>
    <row r="7" spans="1:47" ht="15.75" customHeight="1">
      <c r="A7" s="13" t="s">
        <v>0</v>
      </c>
      <c r="B7" s="3"/>
      <c r="C7" s="3"/>
      <c r="D7" s="3"/>
      <c r="E7" s="583" t="s">
        <v>168</v>
      </c>
      <c r="F7" s="584"/>
      <c r="G7" s="584"/>
      <c r="H7" s="584"/>
      <c r="I7" s="584"/>
      <c r="J7" s="585"/>
      <c r="K7" s="2" t="s">
        <v>54</v>
      </c>
      <c r="L7" s="3"/>
      <c r="M7" s="3"/>
      <c r="N7" s="14"/>
      <c r="O7" s="586" t="s">
        <v>152</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3" t="s">
        <v>1</v>
      </c>
      <c r="B8" s="3"/>
      <c r="C8" s="3"/>
      <c r="D8" s="3"/>
      <c r="E8" s="283"/>
      <c r="F8" s="284"/>
      <c r="G8" s="284"/>
      <c r="H8" s="284"/>
      <c r="I8" s="284"/>
      <c r="J8" s="279"/>
      <c r="K8" s="204" t="s">
        <v>53</v>
      </c>
      <c r="L8" s="205"/>
      <c r="M8" s="205"/>
      <c r="N8" s="60"/>
      <c r="O8" s="589" t="s">
        <v>153</v>
      </c>
      <c r="P8" s="590"/>
      <c r="Q8" s="590"/>
      <c r="R8" s="590"/>
      <c r="S8" s="590"/>
      <c r="T8" s="591"/>
      <c r="U8" s="15"/>
      <c r="V8" s="592" t="s">
        <v>28</v>
      </c>
      <c r="W8" s="593"/>
      <c r="X8" s="594" t="s">
        <v>29</v>
      </c>
      <c r="Y8" s="595"/>
      <c r="Z8" s="592" t="s">
        <v>86</v>
      </c>
      <c r="AA8" s="593"/>
      <c r="AB8" s="594" t="s">
        <v>87</v>
      </c>
      <c r="AC8" s="593"/>
      <c r="AD8" s="594" t="s">
        <v>69</v>
      </c>
      <c r="AE8" s="593"/>
      <c r="AF8" s="594" t="s">
        <v>70</v>
      </c>
      <c r="AG8" s="593"/>
      <c r="AH8" s="594" t="s">
        <v>88</v>
      </c>
      <c r="AI8" s="593"/>
      <c r="AJ8" s="594" t="s">
        <v>89</v>
      </c>
      <c r="AK8" s="593"/>
      <c r="AL8" s="596" t="s">
        <v>71</v>
      </c>
      <c r="AM8" s="596"/>
      <c r="AN8" s="580"/>
      <c r="AO8" s="581"/>
      <c r="AP8" s="581"/>
      <c r="AQ8" s="581"/>
      <c r="AR8" s="581"/>
      <c r="AS8" s="581"/>
      <c r="AT8" s="581"/>
      <c r="AU8" s="582"/>
    </row>
    <row r="9" spans="1:47" ht="15.75" customHeight="1" thickTop="1" thickBot="1">
      <c r="A9" s="16" t="s">
        <v>80</v>
      </c>
      <c r="B9" s="4"/>
      <c r="C9" s="4"/>
      <c r="D9" s="4"/>
      <c r="E9" s="550"/>
      <c r="F9" s="531"/>
      <c r="G9" s="64" t="s">
        <v>15</v>
      </c>
      <c r="H9" s="551"/>
      <c r="I9" s="531"/>
      <c r="J9" s="532"/>
      <c r="K9" s="61" t="s">
        <v>81</v>
      </c>
      <c r="L9" s="4"/>
      <c r="M9" s="4"/>
      <c r="N9" s="62"/>
      <c r="O9" s="292">
        <v>7</v>
      </c>
      <c r="P9" s="290"/>
      <c r="Q9" s="65" t="s">
        <v>82</v>
      </c>
      <c r="R9" s="290"/>
      <c r="S9" s="290"/>
      <c r="T9" s="63" t="s">
        <v>52</v>
      </c>
      <c r="U9" s="17"/>
      <c r="V9" s="552">
        <v>0</v>
      </c>
      <c r="W9" s="553"/>
      <c r="X9" s="554">
        <v>4.1666666666666664E-2</v>
      </c>
      <c r="Y9" s="555"/>
      <c r="Z9" s="552"/>
      <c r="AA9" s="553"/>
      <c r="AB9" s="554"/>
      <c r="AC9" s="553"/>
      <c r="AD9" s="554"/>
      <c r="AE9" s="553"/>
      <c r="AF9" s="554"/>
      <c r="AG9" s="553"/>
      <c r="AH9" s="554"/>
      <c r="AI9" s="553"/>
      <c r="AJ9" s="554"/>
      <c r="AK9" s="553"/>
      <c r="AL9" s="554">
        <v>4.1666666666666664E-2</v>
      </c>
      <c r="AM9" s="555"/>
      <c r="AN9" s="556" t="s">
        <v>231</v>
      </c>
      <c r="AO9" s="557"/>
      <c r="AP9" s="557"/>
      <c r="AQ9" s="557"/>
      <c r="AR9" s="557"/>
      <c r="AS9" s="557"/>
      <c r="AT9" s="557"/>
      <c r="AU9" s="558"/>
    </row>
    <row r="10" spans="1:47" ht="15.75" customHeight="1" thickTop="1">
      <c r="A10" s="18"/>
      <c r="B10" s="18"/>
      <c r="C10" s="18"/>
      <c r="D10" s="18"/>
      <c r="E10" s="19"/>
      <c r="F10" s="19"/>
      <c r="G10" s="19"/>
      <c r="H10" s="19"/>
      <c r="I10" s="19"/>
      <c r="J10" s="19"/>
      <c r="U10" s="20"/>
      <c r="V10" s="506">
        <v>4.1666666666666664E-2</v>
      </c>
      <c r="W10" s="497"/>
      <c r="X10" s="486">
        <v>9.1666666666666674E-2</v>
      </c>
      <c r="Y10" s="516"/>
      <c r="Z10" s="506"/>
      <c r="AA10" s="497"/>
      <c r="AB10" s="486"/>
      <c r="AC10" s="497"/>
      <c r="AD10" s="486"/>
      <c r="AE10" s="497"/>
      <c r="AF10" s="486">
        <v>4.9999999999999996E-2</v>
      </c>
      <c r="AG10" s="497"/>
      <c r="AH10" s="486"/>
      <c r="AI10" s="497"/>
      <c r="AJ10" s="486"/>
      <c r="AK10" s="497"/>
      <c r="AL10" s="486"/>
      <c r="AM10" s="516"/>
      <c r="AN10" s="487" t="s">
        <v>276</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9.1666666666666674E-2</v>
      </c>
      <c r="W11" s="497"/>
      <c r="X11" s="486">
        <v>0.36249999999999999</v>
      </c>
      <c r="Y11" s="516"/>
      <c r="Z11" s="506"/>
      <c r="AA11" s="497"/>
      <c r="AB11" s="486"/>
      <c r="AC11" s="497"/>
      <c r="AD11" s="486"/>
      <c r="AE11" s="497"/>
      <c r="AF11" s="486"/>
      <c r="AG11" s="497"/>
      <c r="AH11" s="486"/>
      <c r="AI11" s="497"/>
      <c r="AJ11" s="486"/>
      <c r="AK11" s="497"/>
      <c r="AL11" s="486">
        <v>0.27083333333333331</v>
      </c>
      <c r="AM11" s="516"/>
      <c r="AN11" s="487" t="s">
        <v>231</v>
      </c>
      <c r="AO11" s="488"/>
      <c r="AP11" s="488"/>
      <c r="AQ11" s="488"/>
      <c r="AR11" s="488"/>
      <c r="AS11" s="488"/>
      <c r="AT11" s="488"/>
      <c r="AU11" s="489"/>
    </row>
    <row r="12" spans="1:47" ht="15.75" customHeight="1" thickTop="1" thickBot="1">
      <c r="A12" s="548" t="s">
        <v>33</v>
      </c>
      <c r="B12" s="549"/>
      <c r="C12" s="549"/>
      <c r="D12" s="549"/>
      <c r="E12" s="433" t="s">
        <v>4</v>
      </c>
      <c r="F12" s="434"/>
      <c r="G12" s="434"/>
      <c r="H12" s="435"/>
      <c r="I12" s="433" t="s">
        <v>5</v>
      </c>
      <c r="J12" s="434"/>
      <c r="K12" s="434"/>
      <c r="L12" s="434"/>
      <c r="M12" s="433" t="s">
        <v>6</v>
      </c>
      <c r="N12" s="434"/>
      <c r="O12" s="434"/>
      <c r="P12" s="435"/>
      <c r="Q12" s="433" t="s">
        <v>7</v>
      </c>
      <c r="R12" s="434"/>
      <c r="S12" s="434"/>
      <c r="T12" s="436"/>
      <c r="U12" s="12"/>
      <c r="V12" s="506">
        <v>0.36249999999999999</v>
      </c>
      <c r="W12" s="497"/>
      <c r="X12" s="486">
        <v>0.3833333333333333</v>
      </c>
      <c r="Y12" s="516"/>
      <c r="Z12" s="506"/>
      <c r="AA12" s="497"/>
      <c r="AB12" s="486">
        <v>1.6666666666666666E-2</v>
      </c>
      <c r="AC12" s="497"/>
      <c r="AD12" s="486"/>
      <c r="AE12" s="497"/>
      <c r="AF12" s="486">
        <v>4.1666666666666666E-3</v>
      </c>
      <c r="AG12" s="497"/>
      <c r="AH12" s="486"/>
      <c r="AI12" s="497"/>
      <c r="AJ12" s="486"/>
      <c r="AK12" s="497"/>
      <c r="AL12" s="486"/>
      <c r="AM12" s="516"/>
      <c r="AN12" s="487" t="s">
        <v>273</v>
      </c>
      <c r="AO12" s="488"/>
      <c r="AP12" s="488"/>
      <c r="AQ12" s="488"/>
      <c r="AR12" s="488"/>
      <c r="AS12" s="488"/>
      <c r="AT12" s="488"/>
      <c r="AU12" s="489"/>
    </row>
    <row r="13" spans="1:47" ht="15.75" customHeight="1" thickTop="1">
      <c r="A13" s="540" t="s">
        <v>27</v>
      </c>
      <c r="B13" s="541"/>
      <c r="C13" s="541"/>
      <c r="D13" s="541"/>
      <c r="E13" s="542" t="s">
        <v>270</v>
      </c>
      <c r="F13" s="543"/>
      <c r="G13" s="543"/>
      <c r="H13" s="544"/>
      <c r="I13" s="545" t="s">
        <v>179</v>
      </c>
      <c r="J13" s="546"/>
      <c r="K13" s="546"/>
      <c r="L13" s="547"/>
      <c r="M13" s="545" t="s">
        <v>267</v>
      </c>
      <c r="N13" s="546"/>
      <c r="O13" s="546"/>
      <c r="P13" s="547"/>
      <c r="Q13" s="545" t="s">
        <v>266</v>
      </c>
      <c r="R13" s="546"/>
      <c r="S13" s="546"/>
      <c r="T13" s="547"/>
      <c r="U13" s="12"/>
      <c r="V13" s="506">
        <v>0.3833333333333333</v>
      </c>
      <c r="W13" s="497"/>
      <c r="X13" s="486">
        <v>0.5625</v>
      </c>
      <c r="Y13" s="516"/>
      <c r="Z13" s="506"/>
      <c r="AA13" s="497"/>
      <c r="AB13" s="486"/>
      <c r="AC13" s="497"/>
      <c r="AD13" s="486"/>
      <c r="AE13" s="497"/>
      <c r="AF13" s="486"/>
      <c r="AG13" s="497"/>
      <c r="AH13" s="486"/>
      <c r="AI13" s="497"/>
      <c r="AJ13" s="486"/>
      <c r="AK13" s="497"/>
      <c r="AL13" s="486">
        <v>0.17916666666666667</v>
      </c>
      <c r="AM13" s="516"/>
      <c r="AN13" s="487" t="s">
        <v>277</v>
      </c>
      <c r="AO13" s="488"/>
      <c r="AP13" s="488"/>
      <c r="AQ13" s="488"/>
      <c r="AR13" s="488"/>
      <c r="AS13" s="488"/>
      <c r="AT13" s="488"/>
      <c r="AU13" s="489"/>
    </row>
    <row r="14" spans="1:47" ht="15.75" customHeight="1">
      <c r="A14" s="536" t="s">
        <v>10</v>
      </c>
      <c r="B14" s="518"/>
      <c r="C14" s="518"/>
      <c r="D14" s="518"/>
      <c r="E14" s="537" t="s">
        <v>269</v>
      </c>
      <c r="F14" s="538"/>
      <c r="G14" s="538"/>
      <c r="H14" s="539"/>
      <c r="I14" s="537" t="s">
        <v>178</v>
      </c>
      <c r="J14" s="538"/>
      <c r="K14" s="538"/>
      <c r="L14" s="539"/>
      <c r="M14" s="537" t="s">
        <v>182</v>
      </c>
      <c r="N14" s="538"/>
      <c r="O14" s="538"/>
      <c r="P14" s="539"/>
      <c r="Q14" s="537" t="s">
        <v>268</v>
      </c>
      <c r="R14" s="538"/>
      <c r="S14" s="538"/>
      <c r="T14" s="539"/>
      <c r="U14" s="12"/>
      <c r="V14" s="506">
        <v>0.5625</v>
      </c>
      <c r="W14" s="497"/>
      <c r="X14" s="486">
        <v>0.65833333333333333</v>
      </c>
      <c r="Y14" s="516"/>
      <c r="Z14" s="506"/>
      <c r="AA14" s="497"/>
      <c r="AB14" s="486"/>
      <c r="AC14" s="497"/>
      <c r="AD14" s="486"/>
      <c r="AE14" s="497"/>
      <c r="AF14" s="486"/>
      <c r="AG14" s="497"/>
      <c r="AH14" s="486"/>
      <c r="AI14" s="497"/>
      <c r="AJ14" s="486"/>
      <c r="AK14" s="497"/>
      <c r="AL14" s="486">
        <v>9.5833333333333326E-2</v>
      </c>
      <c r="AM14" s="516"/>
      <c r="AN14" s="487" t="s">
        <v>278</v>
      </c>
      <c r="AO14" s="488"/>
      <c r="AP14" s="488"/>
      <c r="AQ14" s="488"/>
      <c r="AR14" s="488"/>
      <c r="AS14" s="488"/>
      <c r="AT14" s="488"/>
      <c r="AU14" s="489"/>
    </row>
    <row r="15" spans="1:47" ht="15.75" customHeight="1" thickBot="1">
      <c r="A15" s="528" t="s">
        <v>3</v>
      </c>
      <c r="B15" s="529"/>
      <c r="C15" s="529"/>
      <c r="D15" s="529"/>
      <c r="E15" s="530"/>
      <c r="F15" s="531"/>
      <c r="G15" s="531"/>
      <c r="H15" s="532"/>
      <c r="I15" s="530"/>
      <c r="J15" s="533"/>
      <c r="K15" s="533"/>
      <c r="L15" s="534"/>
      <c r="M15" s="530"/>
      <c r="N15" s="533"/>
      <c r="O15" s="533"/>
      <c r="P15" s="534"/>
      <c r="Q15" s="530"/>
      <c r="R15" s="531"/>
      <c r="S15" s="531"/>
      <c r="T15" s="535"/>
      <c r="U15" s="12"/>
      <c r="V15" s="506">
        <v>0.65833333333333333</v>
      </c>
      <c r="W15" s="497"/>
      <c r="X15" s="486">
        <v>0.6791666666666667</v>
      </c>
      <c r="Y15" s="516"/>
      <c r="Z15" s="506"/>
      <c r="AA15" s="497"/>
      <c r="AB15" s="486">
        <v>1.6666666666666666E-2</v>
      </c>
      <c r="AC15" s="497"/>
      <c r="AD15" s="486"/>
      <c r="AE15" s="497"/>
      <c r="AF15" s="486">
        <v>4.1666666666666666E-3</v>
      </c>
      <c r="AG15" s="497"/>
      <c r="AH15" s="486"/>
      <c r="AI15" s="497"/>
      <c r="AJ15" s="486"/>
      <c r="AK15" s="497"/>
      <c r="AL15" s="486"/>
      <c r="AM15" s="516"/>
      <c r="AN15" s="487" t="s">
        <v>275</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0.6791666666666667</v>
      </c>
      <c r="W16" s="497"/>
      <c r="X16" s="486">
        <v>0.8833333333333333</v>
      </c>
      <c r="Y16" s="516"/>
      <c r="Z16" s="506"/>
      <c r="AA16" s="497"/>
      <c r="AB16" s="486"/>
      <c r="AC16" s="497"/>
      <c r="AD16" s="486"/>
      <c r="AE16" s="497"/>
      <c r="AF16" s="486"/>
      <c r="AG16" s="497"/>
      <c r="AH16" s="486"/>
      <c r="AI16" s="497"/>
      <c r="AJ16" s="486"/>
      <c r="AK16" s="497"/>
      <c r="AL16" s="486">
        <v>0.20416666666666669</v>
      </c>
      <c r="AM16" s="516"/>
      <c r="AN16" s="487" t="s">
        <v>231</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0.8833333333333333</v>
      </c>
      <c r="W17" s="497"/>
      <c r="X17" s="486">
        <v>0.90416666666666667</v>
      </c>
      <c r="Y17" s="516"/>
      <c r="Z17" s="506"/>
      <c r="AA17" s="497"/>
      <c r="AB17" s="486">
        <v>1.6666666666666666E-2</v>
      </c>
      <c r="AC17" s="497"/>
      <c r="AD17" s="486"/>
      <c r="AE17" s="497"/>
      <c r="AF17" s="486">
        <v>4.1666666666666666E-3</v>
      </c>
      <c r="AG17" s="497"/>
      <c r="AH17" s="486"/>
      <c r="AI17" s="497"/>
      <c r="AJ17" s="486"/>
      <c r="AK17" s="497"/>
      <c r="AL17" s="486"/>
      <c r="AM17" s="516"/>
      <c r="AN17" s="487" t="s">
        <v>279</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7"/>
      <c r="U18" s="26"/>
      <c r="V18" s="506">
        <v>0.90416666666666667</v>
      </c>
      <c r="W18" s="497"/>
      <c r="X18" s="519">
        <v>0.94166666666666676</v>
      </c>
      <c r="Y18" s="520"/>
      <c r="Z18" s="506"/>
      <c r="AA18" s="497"/>
      <c r="AB18" s="486">
        <v>3.3333333333333333E-2</v>
      </c>
      <c r="AC18" s="497"/>
      <c r="AD18" s="486"/>
      <c r="AE18" s="497"/>
      <c r="AF18" s="486">
        <v>4.1666666666666666E-3</v>
      </c>
      <c r="AG18" s="497"/>
      <c r="AH18" s="486"/>
      <c r="AI18" s="497"/>
      <c r="AJ18" s="486"/>
      <c r="AK18" s="497"/>
      <c r="AL18" s="486"/>
      <c r="AM18" s="516"/>
      <c r="AN18" s="487" t="s">
        <v>280</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v>0.94166666666666676</v>
      </c>
      <c r="W19" s="497"/>
      <c r="X19" s="519">
        <v>1</v>
      </c>
      <c r="Y19" s="520"/>
      <c r="Z19" s="506"/>
      <c r="AA19" s="497"/>
      <c r="AB19" s="486"/>
      <c r="AC19" s="497"/>
      <c r="AD19" s="486"/>
      <c r="AE19" s="497"/>
      <c r="AF19" s="486"/>
      <c r="AG19" s="497"/>
      <c r="AH19" s="486"/>
      <c r="AI19" s="497"/>
      <c r="AJ19" s="486"/>
      <c r="AK19" s="497"/>
      <c r="AL19" s="486">
        <v>5.8333333333333327E-2</v>
      </c>
      <c r="AM19" s="516"/>
      <c r="AN19" s="487" t="s">
        <v>281</v>
      </c>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c r="W20" s="497"/>
      <c r="X20" s="519"/>
      <c r="Y20" s="520"/>
      <c r="Z20" s="506"/>
      <c r="AA20" s="497"/>
      <c r="AB20" s="486"/>
      <c r="AC20" s="497"/>
      <c r="AD20" s="486"/>
      <c r="AE20" s="497"/>
      <c r="AF20" s="486"/>
      <c r="AG20" s="497"/>
      <c r="AH20" s="486"/>
      <c r="AI20" s="497"/>
      <c r="AJ20" s="486"/>
      <c r="AK20" s="497"/>
      <c r="AL20" s="486"/>
      <c r="AM20" s="516"/>
      <c r="AN20" s="487"/>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c r="W21" s="497"/>
      <c r="X21" s="519"/>
      <c r="Y21" s="520"/>
      <c r="Z21" s="506"/>
      <c r="AA21" s="497"/>
      <c r="AB21" s="486"/>
      <c r="AC21" s="497"/>
      <c r="AD21" s="486"/>
      <c r="AE21" s="497"/>
      <c r="AF21" s="486"/>
      <c r="AG21" s="497"/>
      <c r="AH21" s="486"/>
      <c r="AI21" s="497"/>
      <c r="AJ21" s="486"/>
      <c r="AK21" s="497"/>
      <c r="AL21" s="486"/>
      <c r="AM21" s="516"/>
      <c r="AN21" s="487"/>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8.3333333333333343E-2</v>
      </c>
      <c r="AC31" s="463"/>
      <c r="AD31" s="463">
        <f>SUM(AD9:AE30)</f>
        <v>0</v>
      </c>
      <c r="AE31" s="463"/>
      <c r="AF31" s="463">
        <f>SUM(AF9:AG30)</f>
        <v>6.6666666666666666E-2</v>
      </c>
      <c r="AG31" s="463"/>
      <c r="AH31" s="463">
        <f>SUM(AH9:AI30)</f>
        <v>0</v>
      </c>
      <c r="AI31" s="463"/>
      <c r="AJ31" s="463">
        <f>SUM(AJ9:AK30)</f>
        <v>0</v>
      </c>
      <c r="AK31" s="463"/>
      <c r="AL31" s="467">
        <f>SUM(AL9:AM30)</f>
        <v>0.85000000000000009</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11270</v>
      </c>
      <c r="Y35" s="446"/>
      <c r="Z35" s="446"/>
      <c r="AA35" s="55" t="s">
        <v>56</v>
      </c>
      <c r="AB35" s="447">
        <v>543</v>
      </c>
      <c r="AC35" s="448"/>
      <c r="AD35" s="448"/>
      <c r="AE35" s="58" t="s">
        <v>56</v>
      </c>
      <c r="AF35" s="447">
        <v>0</v>
      </c>
      <c r="AG35" s="448"/>
      <c r="AH35" s="448"/>
      <c r="AI35" s="55" t="s">
        <v>56</v>
      </c>
      <c r="AJ35" s="447">
        <v>0</v>
      </c>
      <c r="AK35" s="448"/>
      <c r="AL35" s="448"/>
      <c r="AM35" s="55" t="s">
        <v>56</v>
      </c>
      <c r="AN35" s="449">
        <f>(X35+AF35)-(AB35+AJ35)</f>
        <v>10727</v>
      </c>
      <c r="AO35" s="450"/>
      <c r="AP35" s="55" t="s">
        <v>56</v>
      </c>
      <c r="AQ35" s="451"/>
      <c r="AR35" s="452"/>
      <c r="AS35" s="452"/>
      <c r="AT35" s="452"/>
      <c r="AU35" s="453"/>
    </row>
    <row r="36" spans="1:47" ht="15.75" customHeight="1">
      <c r="A36" s="203" t="s">
        <v>83</v>
      </c>
      <c r="B36" s="51"/>
      <c r="C36" s="51"/>
      <c r="D36" s="51"/>
      <c r="E36" s="51"/>
      <c r="F36" s="51"/>
      <c r="G36" s="47"/>
      <c r="H36" s="418">
        <f>SUM(AB9:AC30)</f>
        <v>8.3333333333333343E-2</v>
      </c>
      <c r="I36" s="419"/>
      <c r="J36" s="419"/>
      <c r="K36" s="420">
        <v>120</v>
      </c>
      <c r="L36" s="421"/>
      <c r="M36" s="37" t="s">
        <v>56</v>
      </c>
      <c r="N36" s="422">
        <f t="shared" si="2"/>
        <v>240</v>
      </c>
      <c r="O36" s="423"/>
      <c r="P36" s="37" t="s">
        <v>56</v>
      </c>
      <c r="Q36" s="31"/>
      <c r="R36" s="431" t="s">
        <v>39</v>
      </c>
      <c r="S36" s="432"/>
      <c r="T36" s="432"/>
      <c r="U36" s="432"/>
      <c r="V36" s="432"/>
      <c r="W36" s="432"/>
      <c r="X36" s="416">
        <v>0</v>
      </c>
      <c r="Y36" s="417"/>
      <c r="Z36" s="417"/>
      <c r="AA36" s="56" t="s">
        <v>56</v>
      </c>
      <c r="AB36" s="429">
        <v>2000</v>
      </c>
      <c r="AC36" s="430"/>
      <c r="AD36" s="430"/>
      <c r="AE36" s="57" t="s">
        <v>56</v>
      </c>
      <c r="AF36" s="429">
        <v>10000</v>
      </c>
      <c r="AG36" s="430"/>
      <c r="AH36" s="430"/>
      <c r="AI36" s="56" t="s">
        <v>56</v>
      </c>
      <c r="AJ36" s="429">
        <v>0</v>
      </c>
      <c r="AK36" s="430"/>
      <c r="AL36" s="430"/>
      <c r="AM36" s="56" t="s">
        <v>56</v>
      </c>
      <c r="AN36" s="393">
        <f t="shared" ref="AN36:AN43" si="3">(X36+AF36)-(AB36+AJ36)</f>
        <v>8000</v>
      </c>
      <c r="AO36" s="394"/>
      <c r="AP36" s="56" t="s">
        <v>56</v>
      </c>
      <c r="AQ36" s="395" t="s">
        <v>274</v>
      </c>
      <c r="AR36" s="396"/>
      <c r="AS36" s="396"/>
      <c r="AT36" s="396"/>
      <c r="AU36" s="397"/>
    </row>
    <row r="37" spans="1:47" ht="15.75" customHeight="1">
      <c r="A37" s="203" t="s">
        <v>67</v>
      </c>
      <c r="B37" s="51"/>
      <c r="C37" s="51"/>
      <c r="D37" s="51"/>
      <c r="E37" s="51"/>
      <c r="F37" s="51"/>
      <c r="G37" s="47"/>
      <c r="H37" s="418">
        <f>SUM(AD9:AE30)</f>
        <v>0</v>
      </c>
      <c r="I37" s="419"/>
      <c r="J37" s="419"/>
      <c r="K37" s="420">
        <v>89</v>
      </c>
      <c r="L37" s="421"/>
      <c r="M37" s="37" t="s">
        <v>56</v>
      </c>
      <c r="N37" s="422">
        <f t="shared" si="2"/>
        <v>0</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203" t="s">
        <v>150</v>
      </c>
      <c r="B38" s="51"/>
      <c r="C38" s="51"/>
      <c r="D38" s="51"/>
      <c r="E38" s="51"/>
      <c r="F38" s="51"/>
      <c r="G38" s="47"/>
      <c r="H38" s="418">
        <f>SUM(AF9:AG30)</f>
        <v>6.6666666666666666E-2</v>
      </c>
      <c r="I38" s="419"/>
      <c r="J38" s="419"/>
      <c r="K38" s="420">
        <v>89</v>
      </c>
      <c r="L38" s="421"/>
      <c r="M38" s="37" t="s">
        <v>56</v>
      </c>
      <c r="N38" s="422">
        <f t="shared" si="2"/>
        <v>142.4</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203"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203"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203" t="s">
        <v>68</v>
      </c>
      <c r="B41" s="51"/>
      <c r="C41" s="51"/>
      <c r="D41" s="51"/>
      <c r="E41" s="51"/>
      <c r="F41" s="51"/>
      <c r="G41" s="47"/>
      <c r="H41" s="418">
        <f>SUM(AL9:AM30)</f>
        <v>0.85000000000000009</v>
      </c>
      <c r="I41" s="419"/>
      <c r="J41" s="419"/>
      <c r="K41" s="420">
        <v>8</v>
      </c>
      <c r="L41" s="421"/>
      <c r="M41" s="37" t="s">
        <v>56</v>
      </c>
      <c r="N41" s="422">
        <f t="shared" si="2"/>
        <v>163.20000000000002</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203"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545.6</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43901</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43901</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177</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174</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170</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200" t="s">
        <v>169</v>
      </c>
      <c r="AH71" s="201"/>
      <c r="AI71" s="201"/>
      <c r="AJ71" s="201"/>
      <c r="AK71" s="201"/>
      <c r="AL71" s="199"/>
      <c r="AM71" s="200" t="s">
        <v>164</v>
      </c>
      <c r="AN71" s="201"/>
      <c r="AO71" s="201"/>
      <c r="AP71" s="202"/>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200" t="s">
        <v>165</v>
      </c>
      <c r="AH72" s="201"/>
      <c r="AI72" s="201"/>
      <c r="AJ72" s="201"/>
      <c r="AK72" s="201"/>
      <c r="AL72" s="199"/>
      <c r="AM72" s="200" t="s">
        <v>166</v>
      </c>
      <c r="AN72" s="201"/>
      <c r="AO72" s="201"/>
      <c r="AP72" s="202"/>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200" t="s">
        <v>173</v>
      </c>
      <c r="AH73" s="201"/>
      <c r="AI73" s="201"/>
      <c r="AJ73" s="201"/>
      <c r="AK73" s="201"/>
      <c r="AL73" s="199"/>
      <c r="AM73" s="200" t="s">
        <v>159</v>
      </c>
      <c r="AN73" s="201"/>
      <c r="AO73" s="201" t="s">
        <v>171</v>
      </c>
      <c r="AP73" s="202"/>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200" t="s">
        <v>155</v>
      </c>
      <c r="AH74" s="201"/>
      <c r="AI74" s="201"/>
      <c r="AJ74" s="201"/>
      <c r="AK74" s="201"/>
      <c r="AL74" s="199"/>
      <c r="AM74" s="200" t="s">
        <v>160</v>
      </c>
      <c r="AN74" s="201"/>
      <c r="AO74" s="201"/>
      <c r="AP74" s="202"/>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200" t="s">
        <v>156</v>
      </c>
      <c r="AH75" s="201"/>
      <c r="AI75" s="201"/>
      <c r="AJ75" s="201"/>
      <c r="AK75" s="201"/>
      <c r="AL75" s="199"/>
      <c r="AM75" s="200" t="s">
        <v>161</v>
      </c>
      <c r="AN75" s="201"/>
      <c r="AO75" s="201"/>
      <c r="AP75" s="202"/>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200" t="s">
        <v>157</v>
      </c>
      <c r="AH76" s="201"/>
      <c r="AI76" s="201"/>
      <c r="AJ76" s="201"/>
      <c r="AK76" s="201"/>
      <c r="AL76" s="199"/>
      <c r="AM76" s="200" t="s">
        <v>161</v>
      </c>
      <c r="AN76" s="201"/>
      <c r="AO76" s="201"/>
      <c r="AP76" s="202"/>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200" t="s">
        <v>158</v>
      </c>
      <c r="AH77" s="201"/>
      <c r="AI77" s="201"/>
      <c r="AJ77" s="201"/>
      <c r="AK77" s="201"/>
      <c r="AL77" s="199"/>
      <c r="AM77" s="200" t="s">
        <v>162</v>
      </c>
      <c r="AN77" s="201"/>
      <c r="AO77" s="201" t="s">
        <v>171</v>
      </c>
      <c r="AP77" s="202"/>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9" t="s">
        <v>66</v>
      </c>
      <c r="V1" s="559"/>
      <c r="W1" s="559"/>
      <c r="X1" s="559"/>
      <c r="Y1" s="559"/>
      <c r="Z1" s="559"/>
      <c r="AA1" s="559"/>
      <c r="AB1" s="559"/>
      <c r="AC1" s="559"/>
      <c r="AD1" s="559"/>
      <c r="AE1" s="559"/>
      <c r="AF1" s="559"/>
      <c r="AG1" s="559"/>
      <c r="AH1" s="559"/>
      <c r="AI1" s="559"/>
      <c r="AJ1" s="559"/>
    </row>
    <row r="2" spans="1:47">
      <c r="A2" s="46" t="s">
        <v>131</v>
      </c>
      <c r="B2" s="46"/>
      <c r="U2" s="560" t="s">
        <v>65</v>
      </c>
      <c r="V2" s="560"/>
      <c r="W2" s="560"/>
      <c r="X2" s="560"/>
      <c r="Y2" s="560"/>
      <c r="Z2" s="560"/>
      <c r="AA2" s="560"/>
      <c r="AB2" s="560"/>
      <c r="AC2" s="560"/>
      <c r="AD2" s="560"/>
      <c r="AE2" s="560"/>
      <c r="AF2" s="560"/>
      <c r="AG2" s="560"/>
      <c r="AH2" s="560"/>
      <c r="AI2" s="560"/>
      <c r="AJ2" s="560"/>
    </row>
    <row r="3" spans="1:47">
      <c r="AN3"/>
    </row>
    <row r="5" spans="1:47" ht="15.75" customHeight="1" thickBot="1">
      <c r="A5" s="59" t="s">
        <v>76</v>
      </c>
      <c r="V5" s="10" t="s">
        <v>51</v>
      </c>
    </row>
    <row r="6" spans="1:47" ht="15.75" customHeight="1" thickTop="1">
      <c r="A6" s="7" t="s">
        <v>2</v>
      </c>
      <c r="B6" s="6"/>
      <c r="C6" s="6"/>
      <c r="D6" s="6"/>
      <c r="E6" s="561">
        <v>43902</v>
      </c>
      <c r="F6" s="562"/>
      <c r="G6" s="562"/>
      <c r="H6" s="562"/>
      <c r="I6" s="562"/>
      <c r="J6" s="563"/>
      <c r="K6" s="5" t="s">
        <v>60</v>
      </c>
      <c r="L6" s="6"/>
      <c r="M6" s="6"/>
      <c r="N6" s="8"/>
      <c r="O6" s="564" t="s">
        <v>151</v>
      </c>
      <c r="P6" s="565"/>
      <c r="Q6" s="565"/>
      <c r="R6" s="565"/>
      <c r="S6" s="565"/>
      <c r="T6" s="566"/>
      <c r="U6" s="9"/>
      <c r="V6" s="567" t="s">
        <v>30</v>
      </c>
      <c r="W6" s="568"/>
      <c r="X6" s="568"/>
      <c r="Y6" s="569"/>
      <c r="Z6" s="573" t="s">
        <v>72</v>
      </c>
      <c r="AA6" s="574"/>
      <c r="AB6" s="574"/>
      <c r="AC6" s="574"/>
      <c r="AD6" s="574"/>
      <c r="AE6" s="574"/>
      <c r="AF6" s="574"/>
      <c r="AG6" s="574"/>
      <c r="AH6" s="574"/>
      <c r="AI6" s="574"/>
      <c r="AJ6" s="574"/>
      <c r="AK6" s="574"/>
      <c r="AL6" s="574"/>
      <c r="AM6" s="574"/>
      <c r="AN6" s="567" t="s">
        <v>31</v>
      </c>
      <c r="AO6" s="568"/>
      <c r="AP6" s="568"/>
      <c r="AQ6" s="568"/>
      <c r="AR6" s="568"/>
      <c r="AS6" s="568"/>
      <c r="AT6" s="568"/>
      <c r="AU6" s="569"/>
    </row>
    <row r="7" spans="1:47" ht="15.75" customHeight="1">
      <c r="A7" s="13" t="s">
        <v>0</v>
      </c>
      <c r="B7" s="3"/>
      <c r="C7" s="3"/>
      <c r="D7" s="3"/>
      <c r="E7" s="583" t="s">
        <v>168</v>
      </c>
      <c r="F7" s="584"/>
      <c r="G7" s="584"/>
      <c r="H7" s="584"/>
      <c r="I7" s="584"/>
      <c r="J7" s="585"/>
      <c r="K7" s="2" t="s">
        <v>54</v>
      </c>
      <c r="L7" s="3"/>
      <c r="M7" s="3"/>
      <c r="N7" s="14"/>
      <c r="O7" s="586" t="s">
        <v>152</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3" t="s">
        <v>1</v>
      </c>
      <c r="B8" s="3"/>
      <c r="C8" s="3"/>
      <c r="D8" s="3"/>
      <c r="E8" s="283"/>
      <c r="F8" s="284"/>
      <c r="G8" s="284"/>
      <c r="H8" s="284"/>
      <c r="I8" s="284"/>
      <c r="J8" s="279"/>
      <c r="K8" s="211" t="s">
        <v>53</v>
      </c>
      <c r="L8" s="212"/>
      <c r="M8" s="212"/>
      <c r="N8" s="60"/>
      <c r="O8" s="589" t="s">
        <v>153</v>
      </c>
      <c r="P8" s="590"/>
      <c r="Q8" s="590"/>
      <c r="R8" s="590"/>
      <c r="S8" s="590"/>
      <c r="T8" s="591"/>
      <c r="U8" s="15"/>
      <c r="V8" s="592" t="s">
        <v>28</v>
      </c>
      <c r="W8" s="593"/>
      <c r="X8" s="594" t="s">
        <v>29</v>
      </c>
      <c r="Y8" s="595"/>
      <c r="Z8" s="592" t="s">
        <v>86</v>
      </c>
      <c r="AA8" s="593"/>
      <c r="AB8" s="594" t="s">
        <v>87</v>
      </c>
      <c r="AC8" s="593"/>
      <c r="AD8" s="594" t="s">
        <v>69</v>
      </c>
      <c r="AE8" s="593"/>
      <c r="AF8" s="594" t="s">
        <v>70</v>
      </c>
      <c r="AG8" s="593"/>
      <c r="AH8" s="594" t="s">
        <v>88</v>
      </c>
      <c r="AI8" s="593"/>
      <c r="AJ8" s="594" t="s">
        <v>89</v>
      </c>
      <c r="AK8" s="593"/>
      <c r="AL8" s="596" t="s">
        <v>71</v>
      </c>
      <c r="AM8" s="596"/>
      <c r="AN8" s="580"/>
      <c r="AO8" s="581"/>
      <c r="AP8" s="581"/>
      <c r="AQ8" s="581"/>
      <c r="AR8" s="581"/>
      <c r="AS8" s="581"/>
      <c r="AT8" s="581"/>
      <c r="AU8" s="582"/>
    </row>
    <row r="9" spans="1:47" ht="15.75" customHeight="1" thickTop="1" thickBot="1">
      <c r="A9" s="16" t="s">
        <v>80</v>
      </c>
      <c r="B9" s="4"/>
      <c r="C9" s="4"/>
      <c r="D9" s="4"/>
      <c r="E9" s="550"/>
      <c r="F9" s="531"/>
      <c r="G9" s="64" t="s">
        <v>15</v>
      </c>
      <c r="H9" s="551"/>
      <c r="I9" s="531"/>
      <c r="J9" s="532"/>
      <c r="K9" s="61" t="s">
        <v>81</v>
      </c>
      <c r="L9" s="4"/>
      <c r="M9" s="4"/>
      <c r="N9" s="62"/>
      <c r="O9" s="292">
        <v>7</v>
      </c>
      <c r="P9" s="290"/>
      <c r="Q9" s="65" t="s">
        <v>82</v>
      </c>
      <c r="R9" s="290"/>
      <c r="S9" s="290"/>
      <c r="T9" s="63" t="s">
        <v>52</v>
      </c>
      <c r="U9" s="17"/>
      <c r="V9" s="552">
        <v>0</v>
      </c>
      <c r="W9" s="553"/>
      <c r="X9" s="554">
        <v>4.1666666666666664E-2</v>
      </c>
      <c r="Y9" s="555"/>
      <c r="Z9" s="552"/>
      <c r="AA9" s="553"/>
      <c r="AB9" s="554"/>
      <c r="AC9" s="553"/>
      <c r="AD9" s="554"/>
      <c r="AE9" s="553"/>
      <c r="AF9" s="554"/>
      <c r="AG9" s="553"/>
      <c r="AH9" s="554"/>
      <c r="AI9" s="553"/>
      <c r="AJ9" s="554"/>
      <c r="AK9" s="553"/>
      <c r="AL9" s="554">
        <v>4.1666666666666664E-2</v>
      </c>
      <c r="AM9" s="555"/>
      <c r="AN9" s="556" t="s">
        <v>283</v>
      </c>
      <c r="AO9" s="557"/>
      <c r="AP9" s="557"/>
      <c r="AQ9" s="557"/>
      <c r="AR9" s="557"/>
      <c r="AS9" s="557"/>
      <c r="AT9" s="557"/>
      <c r="AU9" s="558"/>
    </row>
    <row r="10" spans="1:47" ht="15.75" customHeight="1" thickTop="1">
      <c r="A10" s="18"/>
      <c r="B10" s="18"/>
      <c r="C10" s="18"/>
      <c r="D10" s="18"/>
      <c r="E10" s="19"/>
      <c r="F10" s="19"/>
      <c r="G10" s="19"/>
      <c r="H10" s="19"/>
      <c r="I10" s="19"/>
      <c r="J10" s="19"/>
      <c r="U10" s="20"/>
      <c r="V10" s="506">
        <v>4.1666666666666664E-2</v>
      </c>
      <c r="W10" s="497"/>
      <c r="X10" s="486">
        <v>0.10416666666666667</v>
      </c>
      <c r="Y10" s="516"/>
      <c r="Z10" s="506"/>
      <c r="AA10" s="497"/>
      <c r="AB10" s="486"/>
      <c r="AC10" s="497"/>
      <c r="AD10" s="486"/>
      <c r="AE10" s="497"/>
      <c r="AF10" s="486">
        <v>6.25E-2</v>
      </c>
      <c r="AG10" s="497"/>
      <c r="AH10" s="486"/>
      <c r="AI10" s="497"/>
      <c r="AJ10" s="486"/>
      <c r="AK10" s="497"/>
      <c r="AL10" s="486"/>
      <c r="AM10" s="516"/>
      <c r="AN10" s="487" t="s">
        <v>282</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0.10416666666666667</v>
      </c>
      <c r="W11" s="497"/>
      <c r="X11" s="486">
        <v>0.25</v>
      </c>
      <c r="Y11" s="516"/>
      <c r="Z11" s="506"/>
      <c r="AA11" s="497"/>
      <c r="AB11" s="486"/>
      <c r="AC11" s="497"/>
      <c r="AD11" s="486"/>
      <c r="AE11" s="497"/>
      <c r="AF11" s="486"/>
      <c r="AG11" s="497"/>
      <c r="AH11" s="486"/>
      <c r="AI11" s="497"/>
      <c r="AJ11" s="486"/>
      <c r="AK11" s="497"/>
      <c r="AL11" s="486">
        <v>0.14583333333333334</v>
      </c>
      <c r="AM11" s="516"/>
      <c r="AN11" s="487" t="s">
        <v>252</v>
      </c>
      <c r="AO11" s="488"/>
      <c r="AP11" s="488"/>
      <c r="AQ11" s="488"/>
      <c r="AR11" s="488"/>
      <c r="AS11" s="488"/>
      <c r="AT11" s="488"/>
      <c r="AU11" s="489"/>
    </row>
    <row r="12" spans="1:47" ht="15.75" customHeight="1" thickTop="1" thickBot="1">
      <c r="A12" s="548" t="s">
        <v>33</v>
      </c>
      <c r="B12" s="549"/>
      <c r="C12" s="549"/>
      <c r="D12" s="549"/>
      <c r="E12" s="433" t="s">
        <v>4</v>
      </c>
      <c r="F12" s="434"/>
      <c r="G12" s="434"/>
      <c r="H12" s="435"/>
      <c r="I12" s="433" t="s">
        <v>5</v>
      </c>
      <c r="J12" s="434"/>
      <c r="K12" s="434"/>
      <c r="L12" s="434"/>
      <c r="M12" s="433" t="s">
        <v>6</v>
      </c>
      <c r="N12" s="434"/>
      <c r="O12" s="434"/>
      <c r="P12" s="435"/>
      <c r="Q12" s="433" t="s">
        <v>7</v>
      </c>
      <c r="R12" s="434"/>
      <c r="S12" s="434"/>
      <c r="T12" s="436"/>
      <c r="U12" s="12"/>
      <c r="V12" s="506">
        <v>0.25</v>
      </c>
      <c r="W12" s="497"/>
      <c r="X12" s="486">
        <v>0.29166666666666669</v>
      </c>
      <c r="Y12" s="516"/>
      <c r="Z12" s="506"/>
      <c r="AA12" s="497"/>
      <c r="AB12" s="486"/>
      <c r="AC12" s="497"/>
      <c r="AD12" s="486"/>
      <c r="AE12" s="497"/>
      <c r="AF12" s="486">
        <v>4.1666666666666664E-2</v>
      </c>
      <c r="AG12" s="497"/>
      <c r="AH12" s="486"/>
      <c r="AI12" s="497"/>
      <c r="AJ12" s="486"/>
      <c r="AK12" s="497"/>
      <c r="AL12" s="486"/>
      <c r="AM12" s="516"/>
      <c r="AN12" s="487" t="s">
        <v>284</v>
      </c>
      <c r="AO12" s="488"/>
      <c r="AP12" s="488"/>
      <c r="AQ12" s="488"/>
      <c r="AR12" s="488"/>
      <c r="AS12" s="488"/>
      <c r="AT12" s="488"/>
      <c r="AU12" s="489"/>
    </row>
    <row r="13" spans="1:47" ht="15.75" customHeight="1" thickTop="1">
      <c r="A13" s="540" t="s">
        <v>27</v>
      </c>
      <c r="B13" s="541"/>
      <c r="C13" s="541"/>
      <c r="D13" s="541"/>
      <c r="E13" s="542" t="s">
        <v>287</v>
      </c>
      <c r="F13" s="543"/>
      <c r="G13" s="543"/>
      <c r="H13" s="544"/>
      <c r="I13" s="545" t="s">
        <v>288</v>
      </c>
      <c r="J13" s="546"/>
      <c r="K13" s="546"/>
      <c r="L13" s="547"/>
      <c r="M13" s="545" t="s">
        <v>290</v>
      </c>
      <c r="N13" s="546"/>
      <c r="O13" s="546"/>
      <c r="P13" s="547"/>
      <c r="Q13" s="545" t="s">
        <v>176</v>
      </c>
      <c r="R13" s="546"/>
      <c r="S13" s="546"/>
      <c r="T13" s="547"/>
      <c r="U13" s="12"/>
      <c r="V13" s="506">
        <v>0.29166666666666669</v>
      </c>
      <c r="W13" s="497"/>
      <c r="X13" s="486">
        <v>0.375</v>
      </c>
      <c r="Y13" s="516"/>
      <c r="Z13" s="506"/>
      <c r="AA13" s="497"/>
      <c r="AB13" s="486"/>
      <c r="AC13" s="497"/>
      <c r="AD13" s="486"/>
      <c r="AE13" s="497"/>
      <c r="AF13" s="486">
        <v>8.3333333333333329E-2</v>
      </c>
      <c r="AG13" s="497"/>
      <c r="AH13" s="486"/>
      <c r="AI13" s="497"/>
      <c r="AJ13" s="486"/>
      <c r="AK13" s="497"/>
      <c r="AL13" s="486"/>
      <c r="AM13" s="516"/>
      <c r="AN13" s="487" t="s">
        <v>285</v>
      </c>
      <c r="AO13" s="488"/>
      <c r="AP13" s="488"/>
      <c r="AQ13" s="488"/>
      <c r="AR13" s="488"/>
      <c r="AS13" s="488"/>
      <c r="AT13" s="488"/>
      <c r="AU13" s="489"/>
    </row>
    <row r="14" spans="1:47" ht="15.75" customHeight="1">
      <c r="A14" s="536" t="s">
        <v>10</v>
      </c>
      <c r="B14" s="518"/>
      <c r="C14" s="518"/>
      <c r="D14" s="518"/>
      <c r="E14" s="537" t="s">
        <v>180</v>
      </c>
      <c r="F14" s="538"/>
      <c r="G14" s="538"/>
      <c r="H14" s="539"/>
      <c r="I14" s="537" t="s">
        <v>289</v>
      </c>
      <c r="J14" s="538"/>
      <c r="K14" s="538"/>
      <c r="L14" s="539"/>
      <c r="M14" s="537" t="s">
        <v>180</v>
      </c>
      <c r="N14" s="538"/>
      <c r="O14" s="538"/>
      <c r="P14" s="539"/>
      <c r="Q14" s="537" t="s">
        <v>268</v>
      </c>
      <c r="R14" s="538"/>
      <c r="S14" s="538"/>
      <c r="T14" s="539"/>
      <c r="U14" s="12"/>
      <c r="V14" s="506">
        <v>0.375</v>
      </c>
      <c r="W14" s="497"/>
      <c r="X14" s="486">
        <v>0.41250000000000003</v>
      </c>
      <c r="Y14" s="516"/>
      <c r="Z14" s="506"/>
      <c r="AA14" s="497"/>
      <c r="AB14" s="486">
        <v>3.3333333333333333E-2</v>
      </c>
      <c r="AC14" s="497"/>
      <c r="AD14" s="486"/>
      <c r="AE14" s="497"/>
      <c r="AF14" s="486">
        <v>4.1666666666666666E-3</v>
      </c>
      <c r="AG14" s="497"/>
      <c r="AH14" s="486"/>
      <c r="AI14" s="497"/>
      <c r="AJ14" s="486"/>
      <c r="AK14" s="497"/>
      <c r="AL14" s="486"/>
      <c r="AM14" s="516"/>
      <c r="AN14" s="487" t="s">
        <v>286</v>
      </c>
      <c r="AO14" s="488"/>
      <c r="AP14" s="488"/>
      <c r="AQ14" s="488"/>
      <c r="AR14" s="488"/>
      <c r="AS14" s="488"/>
      <c r="AT14" s="488"/>
      <c r="AU14" s="489"/>
    </row>
    <row r="15" spans="1:47" ht="15.75" customHeight="1" thickBot="1">
      <c r="A15" s="528" t="s">
        <v>3</v>
      </c>
      <c r="B15" s="529"/>
      <c r="C15" s="529"/>
      <c r="D15" s="529"/>
      <c r="E15" s="530"/>
      <c r="F15" s="531"/>
      <c r="G15" s="531"/>
      <c r="H15" s="532"/>
      <c r="I15" s="530"/>
      <c r="J15" s="533"/>
      <c r="K15" s="533"/>
      <c r="L15" s="534"/>
      <c r="M15" s="530"/>
      <c r="N15" s="533"/>
      <c r="O15" s="533"/>
      <c r="P15" s="534"/>
      <c r="Q15" s="530"/>
      <c r="R15" s="531"/>
      <c r="S15" s="531"/>
      <c r="T15" s="535"/>
      <c r="U15" s="12"/>
      <c r="V15" s="506">
        <v>0.41250000000000003</v>
      </c>
      <c r="W15" s="497"/>
      <c r="X15" s="486">
        <v>0.67083333333333339</v>
      </c>
      <c r="Y15" s="516"/>
      <c r="Z15" s="506"/>
      <c r="AA15" s="497"/>
      <c r="AB15" s="486"/>
      <c r="AC15" s="497"/>
      <c r="AD15" s="486"/>
      <c r="AE15" s="497"/>
      <c r="AF15" s="486"/>
      <c r="AG15" s="497"/>
      <c r="AH15" s="486"/>
      <c r="AI15" s="497"/>
      <c r="AJ15" s="486"/>
      <c r="AK15" s="497"/>
      <c r="AL15" s="486">
        <v>0.25833333333333336</v>
      </c>
      <c r="AM15" s="516"/>
      <c r="AN15" s="487" t="s">
        <v>231</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0.67083333333333339</v>
      </c>
      <c r="W16" s="497"/>
      <c r="X16" s="486">
        <v>0.71666666666666667</v>
      </c>
      <c r="Y16" s="516"/>
      <c r="Z16" s="506"/>
      <c r="AA16" s="497"/>
      <c r="AB16" s="486">
        <v>2.9166666666666664E-2</v>
      </c>
      <c r="AC16" s="497"/>
      <c r="AD16" s="486">
        <v>8.3333333333333332E-3</v>
      </c>
      <c r="AE16" s="497"/>
      <c r="AF16" s="486">
        <v>8.3333333333333332E-3</v>
      </c>
      <c r="AG16" s="497"/>
      <c r="AH16" s="486"/>
      <c r="AI16" s="497"/>
      <c r="AJ16" s="486"/>
      <c r="AK16" s="497"/>
      <c r="AL16" s="486"/>
      <c r="AM16" s="516"/>
      <c r="AN16" s="487" t="s">
        <v>297</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0.71666666666666667</v>
      </c>
      <c r="W17" s="497"/>
      <c r="X17" s="486">
        <v>0.7583333333333333</v>
      </c>
      <c r="Y17" s="516"/>
      <c r="Z17" s="506"/>
      <c r="AA17" s="497"/>
      <c r="AB17" s="486">
        <v>2.4999999999999998E-2</v>
      </c>
      <c r="AC17" s="497"/>
      <c r="AD17" s="486">
        <v>1.2499999999999999E-2</v>
      </c>
      <c r="AE17" s="497"/>
      <c r="AF17" s="486">
        <v>4.1666666666666666E-3</v>
      </c>
      <c r="AG17" s="497"/>
      <c r="AH17" s="486"/>
      <c r="AI17" s="497"/>
      <c r="AJ17" s="486"/>
      <c r="AK17" s="497"/>
      <c r="AL17" s="486"/>
      <c r="AM17" s="516"/>
      <c r="AN17" s="487" t="s">
        <v>291</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7"/>
      <c r="U18" s="26"/>
      <c r="V18" s="506">
        <v>0.7583333333333333</v>
      </c>
      <c r="W18" s="497"/>
      <c r="X18" s="519">
        <v>0.83333333333333337</v>
      </c>
      <c r="Y18" s="520"/>
      <c r="Z18" s="506"/>
      <c r="AA18" s="497"/>
      <c r="AB18" s="486"/>
      <c r="AC18" s="497"/>
      <c r="AD18" s="486"/>
      <c r="AE18" s="497"/>
      <c r="AF18" s="486"/>
      <c r="AG18" s="497"/>
      <c r="AH18" s="486"/>
      <c r="AI18" s="497"/>
      <c r="AJ18" s="486"/>
      <c r="AK18" s="497"/>
      <c r="AL18" s="486">
        <v>7.4999999999999997E-2</v>
      </c>
      <c r="AM18" s="516"/>
      <c r="AN18" s="487" t="s">
        <v>231</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v>0.83333333333333337</v>
      </c>
      <c r="W19" s="497"/>
      <c r="X19" s="519">
        <v>0.85416666666666663</v>
      </c>
      <c r="Y19" s="520"/>
      <c r="Z19" s="506"/>
      <c r="AA19" s="497"/>
      <c r="AB19" s="486">
        <v>1.2499999999999999E-2</v>
      </c>
      <c r="AC19" s="497"/>
      <c r="AD19" s="486">
        <v>4.1666666666666666E-3</v>
      </c>
      <c r="AE19" s="497"/>
      <c r="AF19" s="486">
        <v>4.1666666666666666E-3</v>
      </c>
      <c r="AG19" s="497"/>
      <c r="AH19" s="486"/>
      <c r="AI19" s="497"/>
      <c r="AJ19" s="486"/>
      <c r="AK19" s="497"/>
      <c r="AL19" s="486"/>
      <c r="AM19" s="516"/>
      <c r="AN19" s="487" t="s">
        <v>296</v>
      </c>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v>0.85416666666666663</v>
      </c>
      <c r="W20" s="497"/>
      <c r="X20" s="519">
        <v>0.90833333333333333</v>
      </c>
      <c r="Y20" s="520"/>
      <c r="Z20" s="506"/>
      <c r="AA20" s="497"/>
      <c r="AB20" s="486"/>
      <c r="AC20" s="497"/>
      <c r="AD20" s="486"/>
      <c r="AE20" s="497"/>
      <c r="AF20" s="486">
        <v>5.4166666666666669E-2</v>
      </c>
      <c r="AG20" s="497"/>
      <c r="AH20" s="486"/>
      <c r="AI20" s="497"/>
      <c r="AJ20" s="486"/>
      <c r="AK20" s="497"/>
      <c r="AL20" s="486"/>
      <c r="AM20" s="516"/>
      <c r="AN20" s="487" t="s">
        <v>293</v>
      </c>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v>0.90833333333333333</v>
      </c>
      <c r="W21" s="497"/>
      <c r="X21" s="519">
        <v>0.9375</v>
      </c>
      <c r="Y21" s="520"/>
      <c r="Z21" s="506"/>
      <c r="AA21" s="497"/>
      <c r="AB21" s="486">
        <v>1.6666666666666666E-2</v>
      </c>
      <c r="AC21" s="497"/>
      <c r="AD21" s="486">
        <v>4.1666666666666666E-3</v>
      </c>
      <c r="AE21" s="497"/>
      <c r="AF21" s="486">
        <v>8.3333333333333332E-3</v>
      </c>
      <c r="AG21" s="497"/>
      <c r="AH21" s="486"/>
      <c r="AI21" s="497"/>
      <c r="AJ21" s="486"/>
      <c r="AK21" s="497"/>
      <c r="AL21" s="486"/>
      <c r="AM21" s="516"/>
      <c r="AN21" s="487" t="s">
        <v>294</v>
      </c>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v>0.9375</v>
      </c>
      <c r="W22" s="495"/>
      <c r="X22" s="496">
        <v>1</v>
      </c>
      <c r="Y22" s="486"/>
      <c r="Z22" s="502"/>
      <c r="AA22" s="495"/>
      <c r="AB22" s="495"/>
      <c r="AC22" s="495"/>
      <c r="AD22" s="495"/>
      <c r="AE22" s="495"/>
      <c r="AF22" s="495">
        <v>6.25E-2</v>
      </c>
      <c r="AG22" s="495"/>
      <c r="AH22" s="495"/>
      <c r="AI22" s="495"/>
      <c r="AJ22" s="495"/>
      <c r="AK22" s="495"/>
      <c r="AL22" s="497"/>
      <c r="AM22" s="486"/>
      <c r="AN22" s="487" t="s">
        <v>292</v>
      </c>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0.11666666666666665</v>
      </c>
      <c r="AC31" s="463"/>
      <c r="AD31" s="463">
        <f>SUM(AD9:AE30)</f>
        <v>2.9166666666666664E-2</v>
      </c>
      <c r="AE31" s="463"/>
      <c r="AF31" s="463">
        <f>SUM(AF9:AG30)</f>
        <v>0.33333333333333343</v>
      </c>
      <c r="AG31" s="463"/>
      <c r="AH31" s="463">
        <f>SUM(AH9:AI30)</f>
        <v>0</v>
      </c>
      <c r="AI31" s="463"/>
      <c r="AJ31" s="463">
        <f>SUM(AJ9:AK30)</f>
        <v>0</v>
      </c>
      <c r="AK31" s="463"/>
      <c r="AL31" s="467">
        <f>SUM(AL9:AM30)</f>
        <v>0.52083333333333337</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10727</v>
      </c>
      <c r="Y35" s="446"/>
      <c r="Z35" s="446"/>
      <c r="AA35" s="55" t="s">
        <v>56</v>
      </c>
      <c r="AB35" s="447">
        <v>1202</v>
      </c>
      <c r="AC35" s="448"/>
      <c r="AD35" s="448"/>
      <c r="AE35" s="58" t="s">
        <v>56</v>
      </c>
      <c r="AF35" s="447">
        <v>0</v>
      </c>
      <c r="AG35" s="448"/>
      <c r="AH35" s="448"/>
      <c r="AI35" s="55" t="s">
        <v>56</v>
      </c>
      <c r="AJ35" s="447">
        <v>0</v>
      </c>
      <c r="AK35" s="448"/>
      <c r="AL35" s="448"/>
      <c r="AM35" s="55" t="s">
        <v>56</v>
      </c>
      <c r="AN35" s="449">
        <f>(X35+AF35)-(AB35+AJ35)</f>
        <v>9525</v>
      </c>
      <c r="AO35" s="450"/>
      <c r="AP35" s="55" t="s">
        <v>56</v>
      </c>
      <c r="AQ35" s="451"/>
      <c r="AR35" s="452"/>
      <c r="AS35" s="452"/>
      <c r="AT35" s="452"/>
      <c r="AU35" s="453"/>
    </row>
    <row r="36" spans="1:47" ht="15.75" customHeight="1">
      <c r="A36" s="210" t="s">
        <v>83</v>
      </c>
      <c r="B36" s="51"/>
      <c r="C36" s="51"/>
      <c r="D36" s="51"/>
      <c r="E36" s="51"/>
      <c r="F36" s="51"/>
      <c r="G36" s="47"/>
      <c r="H36" s="418">
        <f>SUM(AB9:AC30)</f>
        <v>0.11666666666666665</v>
      </c>
      <c r="I36" s="419"/>
      <c r="J36" s="419"/>
      <c r="K36" s="420">
        <v>120</v>
      </c>
      <c r="L36" s="421"/>
      <c r="M36" s="37" t="s">
        <v>56</v>
      </c>
      <c r="N36" s="422">
        <f t="shared" si="2"/>
        <v>336</v>
      </c>
      <c r="O36" s="423"/>
      <c r="P36" s="37" t="s">
        <v>56</v>
      </c>
      <c r="Q36" s="31"/>
      <c r="R36" s="431" t="s">
        <v>39</v>
      </c>
      <c r="S36" s="432"/>
      <c r="T36" s="432"/>
      <c r="U36" s="432"/>
      <c r="V36" s="432"/>
      <c r="W36" s="432"/>
      <c r="X36" s="416">
        <v>8000</v>
      </c>
      <c r="Y36" s="417"/>
      <c r="Z36" s="417"/>
      <c r="AA36" s="56" t="s">
        <v>56</v>
      </c>
      <c r="AB36" s="429">
        <v>2000</v>
      </c>
      <c r="AC36" s="430"/>
      <c r="AD36" s="430"/>
      <c r="AE36" s="57" t="s">
        <v>56</v>
      </c>
      <c r="AF36" s="429">
        <v>0</v>
      </c>
      <c r="AG36" s="430"/>
      <c r="AH36" s="430"/>
      <c r="AI36" s="56" t="s">
        <v>56</v>
      </c>
      <c r="AJ36" s="429">
        <v>0</v>
      </c>
      <c r="AK36" s="430"/>
      <c r="AL36" s="430"/>
      <c r="AM36" s="56" t="s">
        <v>56</v>
      </c>
      <c r="AN36" s="393">
        <f t="shared" ref="AN36:AN43" si="3">(X36+AF36)-(AB36+AJ36)</f>
        <v>6000</v>
      </c>
      <c r="AO36" s="394"/>
      <c r="AP36" s="56" t="s">
        <v>56</v>
      </c>
      <c r="AQ36" s="395"/>
      <c r="AR36" s="396"/>
      <c r="AS36" s="396"/>
      <c r="AT36" s="396"/>
      <c r="AU36" s="397"/>
    </row>
    <row r="37" spans="1:47" ht="15.75" customHeight="1">
      <c r="A37" s="210" t="s">
        <v>67</v>
      </c>
      <c r="B37" s="51"/>
      <c r="C37" s="51"/>
      <c r="D37" s="51"/>
      <c r="E37" s="51"/>
      <c r="F37" s="51"/>
      <c r="G37" s="47"/>
      <c r="H37" s="418">
        <f>SUM(AD9:AE30)</f>
        <v>2.9166666666666664E-2</v>
      </c>
      <c r="I37" s="419"/>
      <c r="J37" s="419"/>
      <c r="K37" s="420">
        <v>89</v>
      </c>
      <c r="L37" s="421"/>
      <c r="M37" s="37" t="s">
        <v>56</v>
      </c>
      <c r="N37" s="422">
        <f t="shared" si="2"/>
        <v>62.3</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210" t="s">
        <v>150</v>
      </c>
      <c r="B38" s="51"/>
      <c r="C38" s="51"/>
      <c r="D38" s="51"/>
      <c r="E38" s="51"/>
      <c r="F38" s="51"/>
      <c r="G38" s="47"/>
      <c r="H38" s="418">
        <f>SUM(AF9:AG30)</f>
        <v>0.33333333333333343</v>
      </c>
      <c r="I38" s="419"/>
      <c r="J38" s="419"/>
      <c r="K38" s="420">
        <v>89</v>
      </c>
      <c r="L38" s="421"/>
      <c r="M38" s="37" t="s">
        <v>56</v>
      </c>
      <c r="N38" s="422">
        <f t="shared" si="2"/>
        <v>712.00000000000011</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210"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210"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210" t="s">
        <v>68</v>
      </c>
      <c r="B41" s="51"/>
      <c r="C41" s="51"/>
      <c r="D41" s="51"/>
      <c r="E41" s="51"/>
      <c r="F41" s="51"/>
      <c r="G41" s="47"/>
      <c r="H41" s="418">
        <f>SUM(AL9:AM30)</f>
        <v>0.52083333333333337</v>
      </c>
      <c r="I41" s="419"/>
      <c r="J41" s="419"/>
      <c r="K41" s="420">
        <v>8</v>
      </c>
      <c r="L41" s="421"/>
      <c r="M41" s="37" t="s">
        <v>56</v>
      </c>
      <c r="N41" s="422">
        <f t="shared" si="2"/>
        <v>100</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210"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1210.3000000000002</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43902</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43902</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177</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174</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170</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207" t="s">
        <v>169</v>
      </c>
      <c r="AH71" s="208"/>
      <c r="AI71" s="208"/>
      <c r="AJ71" s="208"/>
      <c r="AK71" s="208"/>
      <c r="AL71" s="206"/>
      <c r="AM71" s="207" t="s">
        <v>164</v>
      </c>
      <c r="AN71" s="208"/>
      <c r="AO71" s="208"/>
      <c r="AP71" s="209"/>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207" t="s">
        <v>165</v>
      </c>
      <c r="AH72" s="208"/>
      <c r="AI72" s="208"/>
      <c r="AJ72" s="208"/>
      <c r="AK72" s="208"/>
      <c r="AL72" s="206"/>
      <c r="AM72" s="207" t="s">
        <v>166</v>
      </c>
      <c r="AN72" s="208"/>
      <c r="AO72" s="208"/>
      <c r="AP72" s="209"/>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207" t="s">
        <v>173</v>
      </c>
      <c r="AH73" s="208"/>
      <c r="AI73" s="208"/>
      <c r="AJ73" s="208"/>
      <c r="AK73" s="208"/>
      <c r="AL73" s="206"/>
      <c r="AM73" s="207" t="s">
        <v>159</v>
      </c>
      <c r="AN73" s="208"/>
      <c r="AO73" s="208" t="s">
        <v>171</v>
      </c>
      <c r="AP73" s="209"/>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207" t="s">
        <v>155</v>
      </c>
      <c r="AH74" s="208"/>
      <c r="AI74" s="208"/>
      <c r="AJ74" s="208"/>
      <c r="AK74" s="208"/>
      <c r="AL74" s="206"/>
      <c r="AM74" s="207" t="s">
        <v>160</v>
      </c>
      <c r="AN74" s="208"/>
      <c r="AO74" s="208"/>
      <c r="AP74" s="209"/>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207" t="s">
        <v>156</v>
      </c>
      <c r="AH75" s="208"/>
      <c r="AI75" s="208"/>
      <c r="AJ75" s="208"/>
      <c r="AK75" s="208"/>
      <c r="AL75" s="206"/>
      <c r="AM75" s="207" t="s">
        <v>161</v>
      </c>
      <c r="AN75" s="208"/>
      <c r="AO75" s="208"/>
      <c r="AP75" s="209"/>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207" t="s">
        <v>157</v>
      </c>
      <c r="AH76" s="208"/>
      <c r="AI76" s="208"/>
      <c r="AJ76" s="208"/>
      <c r="AK76" s="208"/>
      <c r="AL76" s="206"/>
      <c r="AM76" s="207" t="s">
        <v>161</v>
      </c>
      <c r="AN76" s="208"/>
      <c r="AO76" s="208"/>
      <c r="AP76" s="209"/>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207" t="s">
        <v>158</v>
      </c>
      <c r="AH77" s="208"/>
      <c r="AI77" s="208"/>
      <c r="AJ77" s="208"/>
      <c r="AK77" s="208"/>
      <c r="AL77" s="206"/>
      <c r="AM77" s="207" t="s">
        <v>162</v>
      </c>
      <c r="AN77" s="208"/>
      <c r="AO77" s="208" t="s">
        <v>171</v>
      </c>
      <c r="AP77" s="209"/>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J30" sqref="AJ30:AK3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9" t="s">
        <v>66</v>
      </c>
      <c r="V1" s="559"/>
      <c r="W1" s="559"/>
      <c r="X1" s="559"/>
      <c r="Y1" s="559"/>
      <c r="Z1" s="559"/>
      <c r="AA1" s="559"/>
      <c r="AB1" s="559"/>
      <c r="AC1" s="559"/>
      <c r="AD1" s="559"/>
      <c r="AE1" s="559"/>
      <c r="AF1" s="559"/>
      <c r="AG1" s="559"/>
      <c r="AH1" s="559"/>
      <c r="AI1" s="559"/>
      <c r="AJ1" s="559"/>
    </row>
    <row r="2" spans="1:47">
      <c r="A2" s="46" t="s">
        <v>131</v>
      </c>
      <c r="B2" s="46"/>
      <c r="U2" s="560" t="s">
        <v>65</v>
      </c>
      <c r="V2" s="560"/>
      <c r="W2" s="560"/>
      <c r="X2" s="560"/>
      <c r="Y2" s="560"/>
      <c r="Z2" s="560"/>
      <c r="AA2" s="560"/>
      <c r="AB2" s="560"/>
      <c r="AC2" s="560"/>
      <c r="AD2" s="560"/>
      <c r="AE2" s="560"/>
      <c r="AF2" s="560"/>
      <c r="AG2" s="560"/>
      <c r="AH2" s="560"/>
      <c r="AI2" s="560"/>
      <c r="AJ2" s="560"/>
    </row>
    <row r="3" spans="1:47">
      <c r="AN3"/>
    </row>
    <row r="5" spans="1:47" ht="15.75" customHeight="1" thickBot="1">
      <c r="A5" s="59" t="s">
        <v>76</v>
      </c>
      <c r="V5" s="10" t="s">
        <v>51</v>
      </c>
    </row>
    <row r="6" spans="1:47" ht="15.75" customHeight="1" thickTop="1">
      <c r="A6" s="7" t="s">
        <v>2</v>
      </c>
      <c r="B6" s="6"/>
      <c r="C6" s="6"/>
      <c r="D6" s="6"/>
      <c r="E6" s="561">
        <v>43903</v>
      </c>
      <c r="F6" s="562"/>
      <c r="G6" s="562"/>
      <c r="H6" s="562"/>
      <c r="I6" s="562"/>
      <c r="J6" s="563"/>
      <c r="K6" s="5" t="s">
        <v>60</v>
      </c>
      <c r="L6" s="6"/>
      <c r="M6" s="6"/>
      <c r="N6" s="8"/>
      <c r="O6" s="564" t="s">
        <v>151</v>
      </c>
      <c r="P6" s="565"/>
      <c r="Q6" s="565"/>
      <c r="R6" s="565"/>
      <c r="S6" s="565"/>
      <c r="T6" s="566"/>
      <c r="U6" s="9"/>
      <c r="V6" s="567" t="s">
        <v>30</v>
      </c>
      <c r="W6" s="568"/>
      <c r="X6" s="568"/>
      <c r="Y6" s="569"/>
      <c r="Z6" s="573" t="s">
        <v>72</v>
      </c>
      <c r="AA6" s="574"/>
      <c r="AB6" s="574"/>
      <c r="AC6" s="574"/>
      <c r="AD6" s="574"/>
      <c r="AE6" s="574"/>
      <c r="AF6" s="574"/>
      <c r="AG6" s="574"/>
      <c r="AH6" s="574"/>
      <c r="AI6" s="574"/>
      <c r="AJ6" s="574"/>
      <c r="AK6" s="574"/>
      <c r="AL6" s="574"/>
      <c r="AM6" s="574"/>
      <c r="AN6" s="567" t="s">
        <v>31</v>
      </c>
      <c r="AO6" s="568"/>
      <c r="AP6" s="568"/>
      <c r="AQ6" s="568"/>
      <c r="AR6" s="568"/>
      <c r="AS6" s="568"/>
      <c r="AT6" s="568"/>
      <c r="AU6" s="569"/>
    </row>
    <row r="7" spans="1:47" ht="15.75" customHeight="1">
      <c r="A7" s="13" t="s">
        <v>0</v>
      </c>
      <c r="B7" s="3"/>
      <c r="C7" s="3"/>
      <c r="D7" s="3"/>
      <c r="E7" s="583" t="s">
        <v>168</v>
      </c>
      <c r="F7" s="584"/>
      <c r="G7" s="584"/>
      <c r="H7" s="584"/>
      <c r="I7" s="584"/>
      <c r="J7" s="585"/>
      <c r="K7" s="2" t="s">
        <v>54</v>
      </c>
      <c r="L7" s="3"/>
      <c r="M7" s="3"/>
      <c r="N7" s="14"/>
      <c r="O7" s="586" t="s">
        <v>152</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3" t="s">
        <v>1</v>
      </c>
      <c r="B8" s="3"/>
      <c r="C8" s="3"/>
      <c r="D8" s="3"/>
      <c r="E8" s="283"/>
      <c r="F8" s="284"/>
      <c r="G8" s="284"/>
      <c r="H8" s="284"/>
      <c r="I8" s="284"/>
      <c r="J8" s="279"/>
      <c r="K8" s="216" t="s">
        <v>53</v>
      </c>
      <c r="L8" s="217"/>
      <c r="M8" s="217"/>
      <c r="N8" s="60"/>
      <c r="O8" s="589" t="s">
        <v>153</v>
      </c>
      <c r="P8" s="590"/>
      <c r="Q8" s="590"/>
      <c r="R8" s="590"/>
      <c r="S8" s="590"/>
      <c r="T8" s="591"/>
      <c r="U8" s="15"/>
      <c r="V8" s="592" t="s">
        <v>28</v>
      </c>
      <c r="W8" s="593"/>
      <c r="X8" s="594" t="s">
        <v>29</v>
      </c>
      <c r="Y8" s="595"/>
      <c r="Z8" s="592" t="s">
        <v>86</v>
      </c>
      <c r="AA8" s="593"/>
      <c r="AB8" s="594" t="s">
        <v>87</v>
      </c>
      <c r="AC8" s="593"/>
      <c r="AD8" s="594" t="s">
        <v>69</v>
      </c>
      <c r="AE8" s="593"/>
      <c r="AF8" s="594" t="s">
        <v>70</v>
      </c>
      <c r="AG8" s="593"/>
      <c r="AH8" s="594" t="s">
        <v>88</v>
      </c>
      <c r="AI8" s="593"/>
      <c r="AJ8" s="594" t="s">
        <v>89</v>
      </c>
      <c r="AK8" s="593"/>
      <c r="AL8" s="596" t="s">
        <v>71</v>
      </c>
      <c r="AM8" s="596"/>
      <c r="AN8" s="580"/>
      <c r="AO8" s="581"/>
      <c r="AP8" s="581"/>
      <c r="AQ8" s="581"/>
      <c r="AR8" s="581"/>
      <c r="AS8" s="581"/>
      <c r="AT8" s="581"/>
      <c r="AU8" s="582"/>
    </row>
    <row r="9" spans="1:47" ht="15.75" customHeight="1" thickTop="1" thickBot="1">
      <c r="A9" s="16" t="s">
        <v>80</v>
      </c>
      <c r="B9" s="4"/>
      <c r="C9" s="4"/>
      <c r="D9" s="4"/>
      <c r="E9" s="550"/>
      <c r="F9" s="531"/>
      <c r="G9" s="64" t="s">
        <v>15</v>
      </c>
      <c r="H9" s="551"/>
      <c r="I9" s="531"/>
      <c r="J9" s="532"/>
      <c r="K9" s="61" t="s">
        <v>81</v>
      </c>
      <c r="L9" s="4"/>
      <c r="M9" s="4"/>
      <c r="N9" s="62"/>
      <c r="O9" s="292">
        <v>7</v>
      </c>
      <c r="P9" s="290"/>
      <c r="Q9" s="65" t="s">
        <v>82</v>
      </c>
      <c r="R9" s="290"/>
      <c r="S9" s="290"/>
      <c r="T9" s="63" t="s">
        <v>52</v>
      </c>
      <c r="U9" s="17"/>
      <c r="V9" s="552">
        <v>0</v>
      </c>
      <c r="W9" s="553"/>
      <c r="X9" s="554">
        <v>4.1666666666666664E-2</v>
      </c>
      <c r="Y9" s="555"/>
      <c r="Z9" s="552"/>
      <c r="AA9" s="553"/>
      <c r="AB9" s="554"/>
      <c r="AC9" s="553"/>
      <c r="AD9" s="554"/>
      <c r="AE9" s="553"/>
      <c r="AF9" s="554">
        <v>4.1666666666666664E-2</v>
      </c>
      <c r="AG9" s="553"/>
      <c r="AH9" s="554"/>
      <c r="AI9" s="553"/>
      <c r="AJ9" s="554"/>
      <c r="AK9" s="553"/>
      <c r="AL9" s="554"/>
      <c r="AM9" s="555"/>
      <c r="AN9" s="556" t="s">
        <v>302</v>
      </c>
      <c r="AO9" s="557"/>
      <c r="AP9" s="557"/>
      <c r="AQ9" s="557"/>
      <c r="AR9" s="557"/>
      <c r="AS9" s="557"/>
      <c r="AT9" s="557"/>
      <c r="AU9" s="558"/>
    </row>
    <row r="10" spans="1:47" ht="15.75" customHeight="1" thickTop="1">
      <c r="A10" s="18"/>
      <c r="B10" s="18"/>
      <c r="C10" s="18"/>
      <c r="D10" s="18"/>
      <c r="E10" s="19"/>
      <c r="F10" s="19"/>
      <c r="G10" s="19"/>
      <c r="H10" s="19"/>
      <c r="I10" s="19"/>
      <c r="J10" s="19"/>
      <c r="U10" s="20"/>
      <c r="V10" s="506">
        <v>4.1666666666666664E-2</v>
      </c>
      <c r="W10" s="497"/>
      <c r="X10" s="486">
        <v>7.9166666666666663E-2</v>
      </c>
      <c r="Y10" s="516"/>
      <c r="Z10" s="506"/>
      <c r="AA10" s="497"/>
      <c r="AB10" s="486">
        <v>2.4999999999999998E-2</v>
      </c>
      <c r="AC10" s="497"/>
      <c r="AD10" s="486">
        <v>4.1666666666666666E-3</v>
      </c>
      <c r="AE10" s="497"/>
      <c r="AF10" s="486">
        <v>8.3333333333333332E-3</v>
      </c>
      <c r="AG10" s="497"/>
      <c r="AH10" s="486"/>
      <c r="AI10" s="497"/>
      <c r="AJ10" s="486"/>
      <c r="AK10" s="497"/>
      <c r="AL10" s="486"/>
      <c r="AM10" s="516"/>
      <c r="AN10" s="487" t="s">
        <v>254</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7.9166666666666663E-2</v>
      </c>
      <c r="W11" s="497"/>
      <c r="X11" s="486">
        <v>0.17083333333333331</v>
      </c>
      <c r="Y11" s="516"/>
      <c r="Z11" s="506"/>
      <c r="AA11" s="497"/>
      <c r="AB11" s="486"/>
      <c r="AC11" s="497"/>
      <c r="AD11" s="486"/>
      <c r="AE11" s="497"/>
      <c r="AF11" s="486"/>
      <c r="AG11" s="497"/>
      <c r="AH11" s="486"/>
      <c r="AI11" s="497"/>
      <c r="AJ11" s="486"/>
      <c r="AK11" s="497"/>
      <c r="AL11" s="486">
        <v>9.1666666666666674E-2</v>
      </c>
      <c r="AM11" s="516"/>
      <c r="AN11" s="487" t="s">
        <v>231</v>
      </c>
      <c r="AO11" s="488"/>
      <c r="AP11" s="488"/>
      <c r="AQ11" s="488"/>
      <c r="AR11" s="488"/>
      <c r="AS11" s="488"/>
      <c r="AT11" s="488"/>
      <c r="AU11" s="489"/>
    </row>
    <row r="12" spans="1:47" ht="15.75" customHeight="1" thickTop="1" thickBot="1">
      <c r="A12" s="548" t="s">
        <v>33</v>
      </c>
      <c r="B12" s="549"/>
      <c r="C12" s="549"/>
      <c r="D12" s="549"/>
      <c r="E12" s="433" t="s">
        <v>4</v>
      </c>
      <c r="F12" s="434"/>
      <c r="G12" s="434"/>
      <c r="H12" s="435"/>
      <c r="I12" s="433" t="s">
        <v>5</v>
      </c>
      <c r="J12" s="434"/>
      <c r="K12" s="434"/>
      <c r="L12" s="434"/>
      <c r="M12" s="433" t="s">
        <v>6</v>
      </c>
      <c r="N12" s="434"/>
      <c r="O12" s="434"/>
      <c r="P12" s="435"/>
      <c r="Q12" s="433" t="s">
        <v>7</v>
      </c>
      <c r="R12" s="434"/>
      <c r="S12" s="434"/>
      <c r="T12" s="436"/>
      <c r="U12" s="12"/>
      <c r="V12" s="506">
        <v>0.17083333333333331</v>
      </c>
      <c r="W12" s="497"/>
      <c r="X12" s="486">
        <v>0.22083333333333333</v>
      </c>
      <c r="Y12" s="516"/>
      <c r="Z12" s="506"/>
      <c r="AA12" s="497"/>
      <c r="AB12" s="486"/>
      <c r="AC12" s="497"/>
      <c r="AD12" s="486"/>
      <c r="AE12" s="497"/>
      <c r="AF12" s="486">
        <v>4.9999999999999996E-2</v>
      </c>
      <c r="AG12" s="497"/>
      <c r="AH12" s="486"/>
      <c r="AI12" s="497"/>
      <c r="AJ12" s="486"/>
      <c r="AK12" s="497"/>
      <c r="AL12" s="486"/>
      <c r="AM12" s="516"/>
      <c r="AN12" s="487" t="s">
        <v>295</v>
      </c>
      <c r="AO12" s="488"/>
      <c r="AP12" s="488"/>
      <c r="AQ12" s="488"/>
      <c r="AR12" s="488"/>
      <c r="AS12" s="488"/>
      <c r="AT12" s="488"/>
      <c r="AU12" s="489"/>
    </row>
    <row r="13" spans="1:47" ht="15.75" customHeight="1" thickTop="1">
      <c r="A13" s="540" t="s">
        <v>27</v>
      </c>
      <c r="B13" s="541"/>
      <c r="C13" s="541"/>
      <c r="D13" s="541"/>
      <c r="E13" s="542" t="s">
        <v>287</v>
      </c>
      <c r="F13" s="543"/>
      <c r="G13" s="543"/>
      <c r="H13" s="544"/>
      <c r="I13" s="545" t="s">
        <v>288</v>
      </c>
      <c r="J13" s="546"/>
      <c r="K13" s="546"/>
      <c r="L13" s="547"/>
      <c r="M13" s="545" t="s">
        <v>290</v>
      </c>
      <c r="N13" s="546"/>
      <c r="O13" s="546"/>
      <c r="P13" s="547"/>
      <c r="Q13" s="545" t="s">
        <v>176</v>
      </c>
      <c r="R13" s="546"/>
      <c r="S13" s="546"/>
      <c r="T13" s="547"/>
      <c r="U13" s="12"/>
      <c r="V13" s="506">
        <v>0.22083333333333333</v>
      </c>
      <c r="W13" s="497"/>
      <c r="X13" s="486">
        <v>0.45</v>
      </c>
      <c r="Y13" s="516"/>
      <c r="Z13" s="506"/>
      <c r="AA13" s="497"/>
      <c r="AB13" s="486"/>
      <c r="AC13" s="497"/>
      <c r="AD13" s="486"/>
      <c r="AE13" s="497"/>
      <c r="AF13" s="486"/>
      <c r="AG13" s="497"/>
      <c r="AH13" s="486"/>
      <c r="AI13" s="497"/>
      <c r="AJ13" s="486"/>
      <c r="AK13" s="497"/>
      <c r="AL13" s="486">
        <v>0.22916666666666666</v>
      </c>
      <c r="AM13" s="516"/>
      <c r="AN13" s="487" t="s">
        <v>231</v>
      </c>
      <c r="AO13" s="488"/>
      <c r="AP13" s="488"/>
      <c r="AQ13" s="488"/>
      <c r="AR13" s="488"/>
      <c r="AS13" s="488"/>
      <c r="AT13" s="488"/>
      <c r="AU13" s="489"/>
    </row>
    <row r="14" spans="1:47" ht="15.75" customHeight="1">
      <c r="A14" s="536" t="s">
        <v>10</v>
      </c>
      <c r="B14" s="518"/>
      <c r="C14" s="518"/>
      <c r="D14" s="518"/>
      <c r="E14" s="537" t="s">
        <v>180</v>
      </c>
      <c r="F14" s="538"/>
      <c r="G14" s="538"/>
      <c r="H14" s="539"/>
      <c r="I14" s="537" t="s">
        <v>289</v>
      </c>
      <c r="J14" s="538"/>
      <c r="K14" s="538"/>
      <c r="L14" s="539"/>
      <c r="M14" s="537" t="s">
        <v>180</v>
      </c>
      <c r="N14" s="538"/>
      <c r="O14" s="538"/>
      <c r="P14" s="539"/>
      <c r="Q14" s="537" t="s">
        <v>268</v>
      </c>
      <c r="R14" s="538"/>
      <c r="S14" s="538"/>
      <c r="T14" s="539"/>
      <c r="U14" s="12"/>
      <c r="V14" s="506">
        <v>0.45</v>
      </c>
      <c r="W14" s="497"/>
      <c r="X14" s="486">
        <v>0.49583333333333335</v>
      </c>
      <c r="Y14" s="516"/>
      <c r="Z14" s="506"/>
      <c r="AA14" s="497"/>
      <c r="AB14" s="486">
        <v>2.9166666666666664E-2</v>
      </c>
      <c r="AC14" s="497"/>
      <c r="AD14" s="486">
        <v>8.3333333333333332E-3</v>
      </c>
      <c r="AE14" s="497"/>
      <c r="AF14" s="486">
        <v>8.3333333333333332E-3</v>
      </c>
      <c r="AG14" s="497"/>
      <c r="AH14" s="486"/>
      <c r="AI14" s="497"/>
      <c r="AJ14" s="486"/>
      <c r="AK14" s="497"/>
      <c r="AL14" s="486"/>
      <c r="AM14" s="516"/>
      <c r="AN14" s="487" t="s">
        <v>301</v>
      </c>
      <c r="AO14" s="488"/>
      <c r="AP14" s="488"/>
      <c r="AQ14" s="488"/>
      <c r="AR14" s="488"/>
      <c r="AS14" s="488"/>
      <c r="AT14" s="488"/>
      <c r="AU14" s="489"/>
    </row>
    <row r="15" spans="1:47" ht="15.75" customHeight="1" thickBot="1">
      <c r="A15" s="528" t="s">
        <v>3</v>
      </c>
      <c r="B15" s="529"/>
      <c r="C15" s="529"/>
      <c r="D15" s="529"/>
      <c r="E15" s="530"/>
      <c r="F15" s="531"/>
      <c r="G15" s="531"/>
      <c r="H15" s="532"/>
      <c r="I15" s="530"/>
      <c r="J15" s="533"/>
      <c r="K15" s="533"/>
      <c r="L15" s="534"/>
      <c r="M15" s="530"/>
      <c r="N15" s="533"/>
      <c r="O15" s="533"/>
      <c r="P15" s="534"/>
      <c r="Q15" s="530"/>
      <c r="R15" s="531"/>
      <c r="S15" s="531"/>
      <c r="T15" s="535"/>
      <c r="U15" s="12"/>
      <c r="V15" s="506">
        <v>0.49583333333333335</v>
      </c>
      <c r="W15" s="497"/>
      <c r="X15" s="486">
        <v>0.875</v>
      </c>
      <c r="Y15" s="516"/>
      <c r="Z15" s="506"/>
      <c r="AA15" s="497"/>
      <c r="AB15" s="486"/>
      <c r="AC15" s="497"/>
      <c r="AD15" s="486"/>
      <c r="AE15" s="497"/>
      <c r="AF15" s="486"/>
      <c r="AG15" s="497"/>
      <c r="AH15" s="486"/>
      <c r="AI15" s="497"/>
      <c r="AJ15" s="486"/>
      <c r="AK15" s="497"/>
      <c r="AL15" s="486">
        <v>0.37916666666666665</v>
      </c>
      <c r="AM15" s="516"/>
      <c r="AN15" s="487" t="s">
        <v>231</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0.875</v>
      </c>
      <c r="W16" s="497"/>
      <c r="X16" s="486">
        <v>0.90833333333333333</v>
      </c>
      <c r="Y16" s="516"/>
      <c r="Z16" s="506"/>
      <c r="AA16" s="497"/>
      <c r="AB16" s="486">
        <v>2.4999999999999998E-2</v>
      </c>
      <c r="AC16" s="497"/>
      <c r="AD16" s="486">
        <v>4.1666666666666666E-3</v>
      </c>
      <c r="AE16" s="497"/>
      <c r="AF16" s="486">
        <v>4.1666666666666666E-3</v>
      </c>
      <c r="AG16" s="497"/>
      <c r="AH16" s="486"/>
      <c r="AI16" s="497"/>
      <c r="AJ16" s="486"/>
      <c r="AK16" s="497"/>
      <c r="AL16" s="486"/>
      <c r="AM16" s="516"/>
      <c r="AN16" s="487" t="s">
        <v>298</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0.90833333333333333</v>
      </c>
      <c r="W17" s="497"/>
      <c r="X17" s="486">
        <v>0.9375</v>
      </c>
      <c r="Y17" s="516"/>
      <c r="Z17" s="506"/>
      <c r="AA17" s="497"/>
      <c r="AB17" s="486">
        <v>2.0833333333333332E-2</v>
      </c>
      <c r="AC17" s="497"/>
      <c r="AD17" s="486">
        <v>4.1666666666666666E-3</v>
      </c>
      <c r="AE17" s="497"/>
      <c r="AF17" s="486">
        <v>4.1666666666666666E-3</v>
      </c>
      <c r="AG17" s="497"/>
      <c r="AH17" s="486"/>
      <c r="AI17" s="497"/>
      <c r="AJ17" s="486"/>
      <c r="AK17" s="497"/>
      <c r="AL17" s="486"/>
      <c r="AM17" s="516"/>
      <c r="AN17" s="487" t="s">
        <v>299</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7"/>
      <c r="U18" s="26"/>
      <c r="V18" s="506">
        <v>0.9375</v>
      </c>
      <c r="W18" s="497"/>
      <c r="X18" s="519">
        <v>1</v>
      </c>
      <c r="Y18" s="520"/>
      <c r="Z18" s="506"/>
      <c r="AA18" s="497"/>
      <c r="AB18" s="486"/>
      <c r="AC18" s="497"/>
      <c r="AD18" s="486"/>
      <c r="AE18" s="497"/>
      <c r="AF18" s="486"/>
      <c r="AG18" s="497"/>
      <c r="AH18" s="486"/>
      <c r="AI18" s="497"/>
      <c r="AJ18" s="486"/>
      <c r="AK18" s="497"/>
      <c r="AL18" s="486">
        <v>6.25E-2</v>
      </c>
      <c r="AM18" s="516"/>
      <c r="AN18" s="487" t="s">
        <v>300</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c r="W19" s="497"/>
      <c r="X19" s="519"/>
      <c r="Y19" s="520"/>
      <c r="Z19" s="506"/>
      <c r="AA19" s="497"/>
      <c r="AB19" s="486"/>
      <c r="AC19" s="497"/>
      <c r="AD19" s="486"/>
      <c r="AE19" s="497"/>
      <c r="AF19" s="486"/>
      <c r="AG19" s="497"/>
      <c r="AH19" s="486"/>
      <c r="AI19" s="497"/>
      <c r="AJ19" s="486"/>
      <c r="AK19" s="497"/>
      <c r="AL19" s="486"/>
      <c r="AM19" s="516"/>
      <c r="AN19" s="487"/>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c r="W20" s="497"/>
      <c r="X20" s="519"/>
      <c r="Y20" s="520"/>
      <c r="Z20" s="506"/>
      <c r="AA20" s="497"/>
      <c r="AB20" s="486"/>
      <c r="AC20" s="497"/>
      <c r="AD20" s="486"/>
      <c r="AE20" s="497"/>
      <c r="AF20" s="486"/>
      <c r="AG20" s="497"/>
      <c r="AH20" s="486"/>
      <c r="AI20" s="497"/>
      <c r="AJ20" s="486"/>
      <c r="AK20" s="497"/>
      <c r="AL20" s="486"/>
      <c r="AM20" s="516"/>
      <c r="AN20" s="487"/>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c r="W21" s="497"/>
      <c r="X21" s="519"/>
      <c r="Y21" s="520"/>
      <c r="Z21" s="506"/>
      <c r="AA21" s="497"/>
      <c r="AB21" s="486"/>
      <c r="AC21" s="497"/>
      <c r="AD21" s="486"/>
      <c r="AE21" s="497"/>
      <c r="AF21" s="486"/>
      <c r="AG21" s="497"/>
      <c r="AH21" s="486"/>
      <c r="AI21" s="497"/>
      <c r="AJ21" s="486"/>
      <c r="AK21" s="497"/>
      <c r="AL21" s="486"/>
      <c r="AM21" s="516"/>
      <c r="AN21" s="487"/>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9.9999999999999992E-2</v>
      </c>
      <c r="AC31" s="463"/>
      <c r="AD31" s="463">
        <f>SUM(AD9:AE30)</f>
        <v>2.0833333333333332E-2</v>
      </c>
      <c r="AE31" s="463"/>
      <c r="AF31" s="463">
        <f>SUM(AF9:AG30)</f>
        <v>0.11666666666666665</v>
      </c>
      <c r="AG31" s="463"/>
      <c r="AH31" s="463">
        <f>SUM(AH9:AI30)</f>
        <v>0</v>
      </c>
      <c r="AI31" s="463"/>
      <c r="AJ31" s="463">
        <f>SUM(AJ9:AK30)</f>
        <v>0</v>
      </c>
      <c r="AK31" s="463"/>
      <c r="AL31" s="467">
        <f>SUM(AL9:AM30)</f>
        <v>0.76249999999999996</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9525</v>
      </c>
      <c r="Y35" s="446"/>
      <c r="Z35" s="446"/>
      <c r="AA35" s="55" t="s">
        <v>56</v>
      </c>
      <c r="AB35" s="447">
        <v>721</v>
      </c>
      <c r="AC35" s="448"/>
      <c r="AD35" s="448"/>
      <c r="AE35" s="58" t="s">
        <v>56</v>
      </c>
      <c r="AF35" s="447">
        <v>0</v>
      </c>
      <c r="AG35" s="448"/>
      <c r="AH35" s="448"/>
      <c r="AI35" s="55" t="s">
        <v>56</v>
      </c>
      <c r="AJ35" s="447">
        <v>0</v>
      </c>
      <c r="AK35" s="448"/>
      <c r="AL35" s="448"/>
      <c r="AM35" s="55" t="s">
        <v>56</v>
      </c>
      <c r="AN35" s="449">
        <f>(X35+AF35)-(AB35+AJ35)</f>
        <v>8804</v>
      </c>
      <c r="AO35" s="450"/>
      <c r="AP35" s="55" t="s">
        <v>56</v>
      </c>
      <c r="AQ35" s="451"/>
      <c r="AR35" s="452"/>
      <c r="AS35" s="452"/>
      <c r="AT35" s="452"/>
      <c r="AU35" s="453"/>
    </row>
    <row r="36" spans="1:47" ht="15.75" customHeight="1">
      <c r="A36" s="218" t="s">
        <v>83</v>
      </c>
      <c r="B36" s="51"/>
      <c r="C36" s="51"/>
      <c r="D36" s="51"/>
      <c r="E36" s="51"/>
      <c r="F36" s="51"/>
      <c r="G36" s="47"/>
      <c r="H36" s="418">
        <f>SUM(AB9:AC30)</f>
        <v>9.9999999999999992E-2</v>
      </c>
      <c r="I36" s="419"/>
      <c r="J36" s="419"/>
      <c r="K36" s="420">
        <v>120</v>
      </c>
      <c r="L36" s="421"/>
      <c r="M36" s="37" t="s">
        <v>56</v>
      </c>
      <c r="N36" s="422">
        <f t="shared" si="2"/>
        <v>288</v>
      </c>
      <c r="O36" s="423"/>
      <c r="P36" s="37" t="s">
        <v>56</v>
      </c>
      <c r="Q36" s="31"/>
      <c r="R36" s="431" t="s">
        <v>39</v>
      </c>
      <c r="S36" s="432"/>
      <c r="T36" s="432"/>
      <c r="U36" s="432"/>
      <c r="V36" s="432"/>
      <c r="W36" s="432"/>
      <c r="X36" s="416">
        <v>6000</v>
      </c>
      <c r="Y36" s="417"/>
      <c r="Z36" s="417"/>
      <c r="AA36" s="56" t="s">
        <v>56</v>
      </c>
      <c r="AB36" s="429">
        <v>2000</v>
      </c>
      <c r="AC36" s="430"/>
      <c r="AD36" s="430"/>
      <c r="AE36" s="57" t="s">
        <v>56</v>
      </c>
      <c r="AF36" s="429">
        <v>0</v>
      </c>
      <c r="AG36" s="430"/>
      <c r="AH36" s="430"/>
      <c r="AI36" s="56" t="s">
        <v>56</v>
      </c>
      <c r="AJ36" s="429">
        <v>0</v>
      </c>
      <c r="AK36" s="430"/>
      <c r="AL36" s="430"/>
      <c r="AM36" s="56" t="s">
        <v>56</v>
      </c>
      <c r="AN36" s="393">
        <f t="shared" ref="AN36:AN43" si="3">(X36+AF36)-(AB36+AJ36)</f>
        <v>4000</v>
      </c>
      <c r="AO36" s="394"/>
      <c r="AP36" s="56" t="s">
        <v>56</v>
      </c>
      <c r="AQ36" s="395"/>
      <c r="AR36" s="396"/>
      <c r="AS36" s="396"/>
      <c r="AT36" s="396"/>
      <c r="AU36" s="397"/>
    </row>
    <row r="37" spans="1:47" ht="15.75" customHeight="1">
      <c r="A37" s="218" t="s">
        <v>67</v>
      </c>
      <c r="B37" s="51"/>
      <c r="C37" s="51"/>
      <c r="D37" s="51"/>
      <c r="E37" s="51"/>
      <c r="F37" s="51"/>
      <c r="G37" s="47"/>
      <c r="H37" s="418">
        <f>SUM(AD9:AE30)</f>
        <v>2.0833333333333332E-2</v>
      </c>
      <c r="I37" s="419"/>
      <c r="J37" s="419"/>
      <c r="K37" s="420">
        <v>89</v>
      </c>
      <c r="L37" s="421"/>
      <c r="M37" s="37" t="s">
        <v>56</v>
      </c>
      <c r="N37" s="422">
        <f t="shared" si="2"/>
        <v>44.5</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218" t="s">
        <v>150</v>
      </c>
      <c r="B38" s="51"/>
      <c r="C38" s="51"/>
      <c r="D38" s="51"/>
      <c r="E38" s="51"/>
      <c r="F38" s="51"/>
      <c r="G38" s="47"/>
      <c r="H38" s="418">
        <f>SUM(AF9:AG30)</f>
        <v>0.11666666666666665</v>
      </c>
      <c r="I38" s="419"/>
      <c r="J38" s="419"/>
      <c r="K38" s="420">
        <v>89</v>
      </c>
      <c r="L38" s="421"/>
      <c r="M38" s="37" t="s">
        <v>56</v>
      </c>
      <c r="N38" s="422">
        <f t="shared" si="2"/>
        <v>249.2</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218"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218"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218" t="s">
        <v>68</v>
      </c>
      <c r="B41" s="51"/>
      <c r="C41" s="51"/>
      <c r="D41" s="51"/>
      <c r="E41" s="51"/>
      <c r="F41" s="51"/>
      <c r="G41" s="47"/>
      <c r="H41" s="418">
        <f>SUM(AL9:AM30)</f>
        <v>0.76249999999999996</v>
      </c>
      <c r="I41" s="419"/>
      <c r="J41" s="419"/>
      <c r="K41" s="420">
        <v>8</v>
      </c>
      <c r="L41" s="421"/>
      <c r="M41" s="37" t="s">
        <v>56</v>
      </c>
      <c r="N41" s="422">
        <f t="shared" si="2"/>
        <v>146.39999999999998</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218"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728.1</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43903</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43903</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177</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174</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170</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213" t="s">
        <v>169</v>
      </c>
      <c r="AH71" s="214"/>
      <c r="AI71" s="214"/>
      <c r="AJ71" s="214"/>
      <c r="AK71" s="214"/>
      <c r="AL71" s="215"/>
      <c r="AM71" s="213" t="s">
        <v>164</v>
      </c>
      <c r="AN71" s="214"/>
      <c r="AO71" s="214"/>
      <c r="AP71" s="219"/>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213" t="s">
        <v>165</v>
      </c>
      <c r="AH72" s="214"/>
      <c r="AI72" s="214"/>
      <c r="AJ72" s="214"/>
      <c r="AK72" s="214"/>
      <c r="AL72" s="215"/>
      <c r="AM72" s="213" t="s">
        <v>166</v>
      </c>
      <c r="AN72" s="214"/>
      <c r="AO72" s="214"/>
      <c r="AP72" s="219"/>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213" t="s">
        <v>173</v>
      </c>
      <c r="AH73" s="214"/>
      <c r="AI73" s="214"/>
      <c r="AJ73" s="214"/>
      <c r="AK73" s="214"/>
      <c r="AL73" s="215"/>
      <c r="AM73" s="213" t="s">
        <v>159</v>
      </c>
      <c r="AN73" s="214"/>
      <c r="AO73" s="214" t="s">
        <v>171</v>
      </c>
      <c r="AP73" s="219"/>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213" t="s">
        <v>155</v>
      </c>
      <c r="AH74" s="214"/>
      <c r="AI74" s="214"/>
      <c r="AJ74" s="214"/>
      <c r="AK74" s="214"/>
      <c r="AL74" s="215"/>
      <c r="AM74" s="213" t="s">
        <v>160</v>
      </c>
      <c r="AN74" s="214"/>
      <c r="AO74" s="214"/>
      <c r="AP74" s="219"/>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213" t="s">
        <v>156</v>
      </c>
      <c r="AH75" s="214"/>
      <c r="AI75" s="214"/>
      <c r="AJ75" s="214"/>
      <c r="AK75" s="214"/>
      <c r="AL75" s="215"/>
      <c r="AM75" s="213" t="s">
        <v>161</v>
      </c>
      <c r="AN75" s="214"/>
      <c r="AO75" s="214"/>
      <c r="AP75" s="219"/>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213" t="s">
        <v>157</v>
      </c>
      <c r="AH76" s="214"/>
      <c r="AI76" s="214"/>
      <c r="AJ76" s="214"/>
      <c r="AK76" s="214"/>
      <c r="AL76" s="215"/>
      <c r="AM76" s="213" t="s">
        <v>161</v>
      </c>
      <c r="AN76" s="214"/>
      <c r="AO76" s="214"/>
      <c r="AP76" s="219"/>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213" t="s">
        <v>158</v>
      </c>
      <c r="AH77" s="214"/>
      <c r="AI77" s="214"/>
      <c r="AJ77" s="214"/>
      <c r="AK77" s="214"/>
      <c r="AL77" s="215"/>
      <c r="AM77" s="213" t="s">
        <v>162</v>
      </c>
      <c r="AN77" s="214"/>
      <c r="AO77" s="214" t="s">
        <v>171</v>
      </c>
      <c r="AP77" s="219"/>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9" t="s">
        <v>66</v>
      </c>
      <c r="V1" s="559"/>
      <c r="W1" s="559"/>
      <c r="X1" s="559"/>
      <c r="Y1" s="559"/>
      <c r="Z1" s="559"/>
      <c r="AA1" s="559"/>
      <c r="AB1" s="559"/>
      <c r="AC1" s="559"/>
      <c r="AD1" s="559"/>
      <c r="AE1" s="559"/>
      <c r="AF1" s="559"/>
      <c r="AG1" s="559"/>
      <c r="AH1" s="559"/>
      <c r="AI1" s="559"/>
      <c r="AJ1" s="559"/>
    </row>
    <row r="2" spans="1:47">
      <c r="A2" s="46" t="s">
        <v>131</v>
      </c>
      <c r="B2" s="46"/>
      <c r="U2" s="560" t="s">
        <v>65</v>
      </c>
      <c r="V2" s="560"/>
      <c r="W2" s="560"/>
      <c r="X2" s="560"/>
      <c r="Y2" s="560"/>
      <c r="Z2" s="560"/>
      <c r="AA2" s="560"/>
      <c r="AB2" s="560"/>
      <c r="AC2" s="560"/>
      <c r="AD2" s="560"/>
      <c r="AE2" s="560"/>
      <c r="AF2" s="560"/>
      <c r="AG2" s="560"/>
      <c r="AH2" s="560"/>
      <c r="AI2" s="560"/>
      <c r="AJ2" s="560"/>
    </row>
    <row r="3" spans="1:47">
      <c r="AN3"/>
    </row>
    <row r="5" spans="1:47" ht="15.75" customHeight="1" thickBot="1">
      <c r="A5" s="59" t="s">
        <v>76</v>
      </c>
      <c r="V5" s="10" t="s">
        <v>51</v>
      </c>
    </row>
    <row r="6" spans="1:47" ht="15.75" customHeight="1" thickTop="1">
      <c r="A6" s="7" t="s">
        <v>2</v>
      </c>
      <c r="B6" s="6"/>
      <c r="C6" s="6"/>
      <c r="D6" s="6"/>
      <c r="E6" s="561">
        <v>43904</v>
      </c>
      <c r="F6" s="562"/>
      <c r="G6" s="562"/>
      <c r="H6" s="562"/>
      <c r="I6" s="562"/>
      <c r="J6" s="563"/>
      <c r="K6" s="5" t="s">
        <v>60</v>
      </c>
      <c r="L6" s="6"/>
      <c r="M6" s="6"/>
      <c r="N6" s="8"/>
      <c r="O6" s="564" t="s">
        <v>151</v>
      </c>
      <c r="P6" s="565"/>
      <c r="Q6" s="565"/>
      <c r="R6" s="565"/>
      <c r="S6" s="565"/>
      <c r="T6" s="566"/>
      <c r="U6" s="9"/>
      <c r="V6" s="567" t="s">
        <v>30</v>
      </c>
      <c r="W6" s="568"/>
      <c r="X6" s="568"/>
      <c r="Y6" s="569"/>
      <c r="Z6" s="573" t="s">
        <v>72</v>
      </c>
      <c r="AA6" s="574"/>
      <c r="AB6" s="574"/>
      <c r="AC6" s="574"/>
      <c r="AD6" s="574"/>
      <c r="AE6" s="574"/>
      <c r="AF6" s="574"/>
      <c r="AG6" s="574"/>
      <c r="AH6" s="574"/>
      <c r="AI6" s="574"/>
      <c r="AJ6" s="574"/>
      <c r="AK6" s="574"/>
      <c r="AL6" s="574"/>
      <c r="AM6" s="574"/>
      <c r="AN6" s="567" t="s">
        <v>31</v>
      </c>
      <c r="AO6" s="568"/>
      <c r="AP6" s="568"/>
      <c r="AQ6" s="568"/>
      <c r="AR6" s="568"/>
      <c r="AS6" s="568"/>
      <c r="AT6" s="568"/>
      <c r="AU6" s="569"/>
    </row>
    <row r="7" spans="1:47" ht="15.75" customHeight="1">
      <c r="A7" s="13" t="s">
        <v>0</v>
      </c>
      <c r="B7" s="3"/>
      <c r="C7" s="3"/>
      <c r="D7" s="3"/>
      <c r="E7" s="583" t="s">
        <v>168</v>
      </c>
      <c r="F7" s="584"/>
      <c r="G7" s="584"/>
      <c r="H7" s="584"/>
      <c r="I7" s="584"/>
      <c r="J7" s="585"/>
      <c r="K7" s="2" t="s">
        <v>54</v>
      </c>
      <c r="L7" s="3"/>
      <c r="M7" s="3"/>
      <c r="N7" s="14"/>
      <c r="O7" s="586" t="s">
        <v>152</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3" t="s">
        <v>1</v>
      </c>
      <c r="B8" s="3"/>
      <c r="C8" s="3"/>
      <c r="D8" s="3"/>
      <c r="E8" s="283"/>
      <c r="F8" s="284"/>
      <c r="G8" s="284"/>
      <c r="H8" s="284"/>
      <c r="I8" s="284"/>
      <c r="J8" s="279"/>
      <c r="K8" s="225" t="s">
        <v>53</v>
      </c>
      <c r="L8" s="226"/>
      <c r="M8" s="226"/>
      <c r="N8" s="60"/>
      <c r="O8" s="589" t="s">
        <v>153</v>
      </c>
      <c r="P8" s="590"/>
      <c r="Q8" s="590"/>
      <c r="R8" s="590"/>
      <c r="S8" s="590"/>
      <c r="T8" s="591"/>
      <c r="U8" s="15"/>
      <c r="V8" s="592" t="s">
        <v>28</v>
      </c>
      <c r="W8" s="593"/>
      <c r="X8" s="594" t="s">
        <v>29</v>
      </c>
      <c r="Y8" s="595"/>
      <c r="Z8" s="592" t="s">
        <v>86</v>
      </c>
      <c r="AA8" s="593"/>
      <c r="AB8" s="594" t="s">
        <v>87</v>
      </c>
      <c r="AC8" s="593"/>
      <c r="AD8" s="594" t="s">
        <v>69</v>
      </c>
      <c r="AE8" s="593"/>
      <c r="AF8" s="594" t="s">
        <v>70</v>
      </c>
      <c r="AG8" s="593"/>
      <c r="AH8" s="594" t="s">
        <v>88</v>
      </c>
      <c r="AI8" s="593"/>
      <c r="AJ8" s="594" t="s">
        <v>89</v>
      </c>
      <c r="AK8" s="593"/>
      <c r="AL8" s="596" t="s">
        <v>71</v>
      </c>
      <c r="AM8" s="596"/>
      <c r="AN8" s="580"/>
      <c r="AO8" s="581"/>
      <c r="AP8" s="581"/>
      <c r="AQ8" s="581"/>
      <c r="AR8" s="581"/>
      <c r="AS8" s="581"/>
      <c r="AT8" s="581"/>
      <c r="AU8" s="582"/>
    </row>
    <row r="9" spans="1:47" ht="15.75" customHeight="1" thickTop="1" thickBot="1">
      <c r="A9" s="16" t="s">
        <v>80</v>
      </c>
      <c r="B9" s="4"/>
      <c r="C9" s="4"/>
      <c r="D9" s="4"/>
      <c r="E9" s="550"/>
      <c r="F9" s="531"/>
      <c r="G9" s="64" t="s">
        <v>15</v>
      </c>
      <c r="H9" s="551"/>
      <c r="I9" s="531"/>
      <c r="J9" s="532"/>
      <c r="K9" s="61" t="s">
        <v>81</v>
      </c>
      <c r="L9" s="4"/>
      <c r="M9" s="4"/>
      <c r="N9" s="62"/>
      <c r="O9" s="292">
        <v>7</v>
      </c>
      <c r="P9" s="290"/>
      <c r="Q9" s="65" t="s">
        <v>82</v>
      </c>
      <c r="R9" s="290"/>
      <c r="S9" s="290"/>
      <c r="T9" s="63" t="s">
        <v>52</v>
      </c>
      <c r="U9" s="17"/>
      <c r="V9" s="552">
        <v>0</v>
      </c>
      <c r="W9" s="553"/>
      <c r="X9" s="554">
        <v>0.10416666666666667</v>
      </c>
      <c r="Y9" s="555"/>
      <c r="Z9" s="552"/>
      <c r="AA9" s="553"/>
      <c r="AB9" s="554"/>
      <c r="AC9" s="553"/>
      <c r="AD9" s="554"/>
      <c r="AE9" s="553"/>
      <c r="AF9" s="554"/>
      <c r="AG9" s="553"/>
      <c r="AH9" s="554"/>
      <c r="AI9" s="553"/>
      <c r="AJ9" s="554"/>
      <c r="AK9" s="553"/>
      <c r="AL9" s="554">
        <v>0.10416666666666667</v>
      </c>
      <c r="AM9" s="555"/>
      <c r="AN9" s="556" t="s">
        <v>231</v>
      </c>
      <c r="AO9" s="557"/>
      <c r="AP9" s="557"/>
      <c r="AQ9" s="557"/>
      <c r="AR9" s="557"/>
      <c r="AS9" s="557"/>
      <c r="AT9" s="557"/>
      <c r="AU9" s="558"/>
    </row>
    <row r="10" spans="1:47" ht="15.75" customHeight="1" thickTop="1">
      <c r="A10" s="18"/>
      <c r="B10" s="18"/>
      <c r="C10" s="18"/>
      <c r="D10" s="18"/>
      <c r="E10" s="19"/>
      <c r="F10" s="19"/>
      <c r="G10" s="19"/>
      <c r="H10" s="19"/>
      <c r="I10" s="19"/>
      <c r="J10" s="19"/>
      <c r="U10" s="20"/>
      <c r="V10" s="506">
        <v>0.10416666666666667</v>
      </c>
      <c r="W10" s="497"/>
      <c r="X10" s="486">
        <v>0.16250000000000001</v>
      </c>
      <c r="Y10" s="516"/>
      <c r="Z10" s="506"/>
      <c r="AA10" s="497"/>
      <c r="AB10" s="486"/>
      <c r="AC10" s="497"/>
      <c r="AD10" s="486"/>
      <c r="AE10" s="497"/>
      <c r="AF10" s="486">
        <v>5.8333333333333327E-2</v>
      </c>
      <c r="AG10" s="497"/>
      <c r="AH10" s="486"/>
      <c r="AI10" s="497"/>
      <c r="AJ10" s="486"/>
      <c r="AK10" s="497"/>
      <c r="AL10" s="486"/>
      <c r="AM10" s="516"/>
      <c r="AN10" s="487" t="s">
        <v>303</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0.16250000000000001</v>
      </c>
      <c r="W11" s="497"/>
      <c r="X11" s="486">
        <v>0.29166666666666669</v>
      </c>
      <c r="Y11" s="516"/>
      <c r="Z11" s="506"/>
      <c r="AA11" s="497"/>
      <c r="AB11" s="486"/>
      <c r="AC11" s="497"/>
      <c r="AD11" s="486"/>
      <c r="AE11" s="497"/>
      <c r="AF11" s="486"/>
      <c r="AG11" s="497"/>
      <c r="AH11" s="486"/>
      <c r="AI11" s="497"/>
      <c r="AJ11" s="486"/>
      <c r="AK11" s="497"/>
      <c r="AL11" s="486">
        <v>0.12916666666666668</v>
      </c>
      <c r="AM11" s="516"/>
      <c r="AN11" s="487" t="s">
        <v>231</v>
      </c>
      <c r="AO11" s="488"/>
      <c r="AP11" s="488"/>
      <c r="AQ11" s="488"/>
      <c r="AR11" s="488"/>
      <c r="AS11" s="488"/>
      <c r="AT11" s="488"/>
      <c r="AU11" s="489"/>
    </row>
    <row r="12" spans="1:47" ht="15.75" customHeight="1" thickTop="1" thickBot="1">
      <c r="A12" s="548" t="s">
        <v>33</v>
      </c>
      <c r="B12" s="549"/>
      <c r="C12" s="549"/>
      <c r="D12" s="549"/>
      <c r="E12" s="433" t="s">
        <v>4</v>
      </c>
      <c r="F12" s="434"/>
      <c r="G12" s="434"/>
      <c r="H12" s="435"/>
      <c r="I12" s="433" t="s">
        <v>5</v>
      </c>
      <c r="J12" s="434"/>
      <c r="K12" s="434"/>
      <c r="L12" s="434"/>
      <c r="M12" s="433" t="s">
        <v>6</v>
      </c>
      <c r="N12" s="434"/>
      <c r="O12" s="434"/>
      <c r="P12" s="435"/>
      <c r="Q12" s="433" t="s">
        <v>7</v>
      </c>
      <c r="R12" s="434"/>
      <c r="S12" s="434"/>
      <c r="T12" s="436"/>
      <c r="U12" s="12"/>
      <c r="V12" s="506">
        <v>0.29166666666666669</v>
      </c>
      <c r="W12" s="497"/>
      <c r="X12" s="486">
        <v>0.3125</v>
      </c>
      <c r="Y12" s="516"/>
      <c r="Z12" s="506"/>
      <c r="AA12" s="497"/>
      <c r="AB12" s="486">
        <v>1.2499999999999999E-2</v>
      </c>
      <c r="AC12" s="497"/>
      <c r="AD12" s="486">
        <v>4.1666666666666666E-3</v>
      </c>
      <c r="AE12" s="497"/>
      <c r="AF12" s="486">
        <v>4.1666666666666666E-3</v>
      </c>
      <c r="AG12" s="497"/>
      <c r="AH12" s="486"/>
      <c r="AI12" s="497"/>
      <c r="AJ12" s="486"/>
      <c r="AK12" s="497"/>
      <c r="AL12" s="486"/>
      <c r="AM12" s="516"/>
      <c r="AN12" s="487" t="s">
        <v>304</v>
      </c>
      <c r="AO12" s="488"/>
      <c r="AP12" s="488"/>
      <c r="AQ12" s="488"/>
      <c r="AR12" s="488"/>
      <c r="AS12" s="488"/>
      <c r="AT12" s="488"/>
      <c r="AU12" s="489"/>
    </row>
    <row r="13" spans="1:47" ht="15.75" customHeight="1" thickTop="1">
      <c r="A13" s="540" t="s">
        <v>27</v>
      </c>
      <c r="B13" s="541"/>
      <c r="C13" s="541"/>
      <c r="D13" s="541"/>
      <c r="E13" s="542" t="s">
        <v>287</v>
      </c>
      <c r="F13" s="543"/>
      <c r="G13" s="543"/>
      <c r="H13" s="544"/>
      <c r="I13" s="545" t="s">
        <v>288</v>
      </c>
      <c r="J13" s="546"/>
      <c r="K13" s="546"/>
      <c r="L13" s="547"/>
      <c r="M13" s="545" t="s">
        <v>290</v>
      </c>
      <c r="N13" s="546"/>
      <c r="O13" s="546"/>
      <c r="P13" s="547"/>
      <c r="Q13" s="545" t="s">
        <v>176</v>
      </c>
      <c r="R13" s="546"/>
      <c r="S13" s="546"/>
      <c r="T13" s="547"/>
      <c r="U13" s="12"/>
      <c r="V13" s="506">
        <v>0.3125</v>
      </c>
      <c r="W13" s="497"/>
      <c r="X13" s="486">
        <v>0.36249999999999999</v>
      </c>
      <c r="Y13" s="516"/>
      <c r="Z13" s="506"/>
      <c r="AA13" s="497"/>
      <c r="AB13" s="486">
        <v>3.7499999999999999E-2</v>
      </c>
      <c r="AC13" s="497"/>
      <c r="AD13" s="486">
        <v>4.1666666666666666E-3</v>
      </c>
      <c r="AE13" s="497"/>
      <c r="AF13" s="486">
        <v>8.3333333333333332E-3</v>
      </c>
      <c r="AG13" s="497"/>
      <c r="AH13" s="486"/>
      <c r="AI13" s="497"/>
      <c r="AJ13" s="486"/>
      <c r="AK13" s="497"/>
      <c r="AL13" s="486"/>
      <c r="AM13" s="516"/>
      <c r="AN13" s="487" t="s">
        <v>305</v>
      </c>
      <c r="AO13" s="488"/>
      <c r="AP13" s="488"/>
      <c r="AQ13" s="488"/>
      <c r="AR13" s="488"/>
      <c r="AS13" s="488"/>
      <c r="AT13" s="488"/>
      <c r="AU13" s="489"/>
    </row>
    <row r="14" spans="1:47" ht="15.75" customHeight="1">
      <c r="A14" s="536" t="s">
        <v>10</v>
      </c>
      <c r="B14" s="518"/>
      <c r="C14" s="518"/>
      <c r="D14" s="518"/>
      <c r="E14" s="537" t="s">
        <v>180</v>
      </c>
      <c r="F14" s="538"/>
      <c r="G14" s="538"/>
      <c r="H14" s="539"/>
      <c r="I14" s="537" t="s">
        <v>289</v>
      </c>
      <c r="J14" s="538"/>
      <c r="K14" s="538"/>
      <c r="L14" s="539"/>
      <c r="M14" s="537" t="s">
        <v>180</v>
      </c>
      <c r="N14" s="538"/>
      <c r="O14" s="538"/>
      <c r="P14" s="539"/>
      <c r="Q14" s="537" t="s">
        <v>268</v>
      </c>
      <c r="R14" s="538"/>
      <c r="S14" s="538"/>
      <c r="T14" s="539"/>
      <c r="U14" s="12"/>
      <c r="V14" s="506">
        <v>0.36249999999999999</v>
      </c>
      <c r="W14" s="497"/>
      <c r="X14" s="486">
        <v>0.39583333333333331</v>
      </c>
      <c r="Y14" s="516"/>
      <c r="Z14" s="506"/>
      <c r="AA14" s="497"/>
      <c r="AB14" s="486">
        <v>2.4999999999999998E-2</v>
      </c>
      <c r="AC14" s="497"/>
      <c r="AD14" s="486"/>
      <c r="AE14" s="497"/>
      <c r="AF14" s="486">
        <v>8.3333333333333332E-3</v>
      </c>
      <c r="AG14" s="497"/>
      <c r="AH14" s="486"/>
      <c r="AI14" s="497"/>
      <c r="AJ14" s="486"/>
      <c r="AK14" s="497"/>
      <c r="AL14" s="486"/>
      <c r="AM14" s="516"/>
      <c r="AN14" s="487" t="s">
        <v>306</v>
      </c>
      <c r="AO14" s="488"/>
      <c r="AP14" s="488"/>
      <c r="AQ14" s="488"/>
      <c r="AR14" s="488"/>
      <c r="AS14" s="488"/>
      <c r="AT14" s="488"/>
      <c r="AU14" s="489"/>
    </row>
    <row r="15" spans="1:47" ht="15.75" customHeight="1" thickBot="1">
      <c r="A15" s="528" t="s">
        <v>3</v>
      </c>
      <c r="B15" s="529"/>
      <c r="C15" s="529"/>
      <c r="D15" s="529"/>
      <c r="E15" s="530"/>
      <c r="F15" s="531"/>
      <c r="G15" s="531"/>
      <c r="H15" s="532"/>
      <c r="I15" s="530"/>
      <c r="J15" s="533"/>
      <c r="K15" s="533"/>
      <c r="L15" s="534"/>
      <c r="M15" s="530"/>
      <c r="N15" s="533"/>
      <c r="O15" s="533"/>
      <c r="P15" s="534"/>
      <c r="Q15" s="530"/>
      <c r="R15" s="531"/>
      <c r="S15" s="531"/>
      <c r="T15" s="535"/>
      <c r="U15" s="12"/>
      <c r="V15" s="506">
        <v>0.39583333333333331</v>
      </c>
      <c r="W15" s="497"/>
      <c r="X15" s="486">
        <v>0.41666666666666669</v>
      </c>
      <c r="Y15" s="516"/>
      <c r="Z15" s="506"/>
      <c r="AA15" s="497"/>
      <c r="AB15" s="486">
        <v>1.6666666666666666E-2</v>
      </c>
      <c r="AC15" s="497"/>
      <c r="AD15" s="486"/>
      <c r="AE15" s="497"/>
      <c r="AF15" s="486">
        <v>4.1666666666666666E-3</v>
      </c>
      <c r="AG15" s="497"/>
      <c r="AH15" s="486"/>
      <c r="AI15" s="497"/>
      <c r="AJ15" s="486"/>
      <c r="AK15" s="497"/>
      <c r="AL15" s="486"/>
      <c r="AM15" s="516"/>
      <c r="AN15" s="487" t="s">
        <v>307</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0.41666666666666669</v>
      </c>
      <c r="W16" s="497"/>
      <c r="X16" s="486">
        <v>0.43333333333333335</v>
      </c>
      <c r="Y16" s="516"/>
      <c r="Z16" s="506"/>
      <c r="AA16" s="497"/>
      <c r="AB16" s="486"/>
      <c r="AC16" s="497"/>
      <c r="AD16" s="486"/>
      <c r="AE16" s="497"/>
      <c r="AF16" s="486"/>
      <c r="AG16" s="497"/>
      <c r="AH16" s="486"/>
      <c r="AI16" s="497"/>
      <c r="AJ16" s="486"/>
      <c r="AK16" s="497"/>
      <c r="AL16" s="486">
        <v>1.6666666666666666E-2</v>
      </c>
      <c r="AM16" s="516"/>
      <c r="AN16" s="487" t="s">
        <v>202</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0.43333333333333335</v>
      </c>
      <c r="W17" s="497"/>
      <c r="X17" s="486">
        <v>0.44166666666666665</v>
      </c>
      <c r="Y17" s="516"/>
      <c r="Z17" s="506"/>
      <c r="AA17" s="497"/>
      <c r="AB17" s="486"/>
      <c r="AC17" s="497"/>
      <c r="AD17" s="486"/>
      <c r="AE17" s="497"/>
      <c r="AF17" s="486"/>
      <c r="AG17" s="497"/>
      <c r="AH17" s="486"/>
      <c r="AI17" s="497"/>
      <c r="AJ17" s="486"/>
      <c r="AK17" s="497"/>
      <c r="AL17" s="486">
        <v>1.2499999999999999E-2</v>
      </c>
      <c r="AM17" s="516"/>
      <c r="AN17" s="487" t="s">
        <v>308</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7"/>
      <c r="U18" s="26"/>
      <c r="V18" s="506">
        <v>0.44166666666666665</v>
      </c>
      <c r="W18" s="497"/>
      <c r="X18" s="519">
        <v>0.46666666666666662</v>
      </c>
      <c r="Y18" s="520"/>
      <c r="Z18" s="506"/>
      <c r="AA18" s="497"/>
      <c r="AB18" s="486"/>
      <c r="AC18" s="497"/>
      <c r="AD18" s="486"/>
      <c r="AE18" s="497"/>
      <c r="AF18" s="486"/>
      <c r="AG18" s="497"/>
      <c r="AH18" s="486"/>
      <c r="AI18" s="497"/>
      <c r="AJ18" s="486"/>
      <c r="AK18" s="497"/>
      <c r="AL18" s="486">
        <v>2.4999999999999998E-2</v>
      </c>
      <c r="AM18" s="516"/>
      <c r="AN18" s="487" t="s">
        <v>204</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v>0.46666666666666662</v>
      </c>
      <c r="W19" s="497"/>
      <c r="X19" s="519">
        <v>0.4916666666666667</v>
      </c>
      <c r="Y19" s="520"/>
      <c r="Z19" s="506"/>
      <c r="AA19" s="497"/>
      <c r="AB19" s="486">
        <v>1.2499999999999999E-2</v>
      </c>
      <c r="AC19" s="497"/>
      <c r="AD19" s="486">
        <v>4.1666666666666666E-3</v>
      </c>
      <c r="AE19" s="497"/>
      <c r="AF19" s="486">
        <v>4.1666666666666666E-3</v>
      </c>
      <c r="AG19" s="497"/>
      <c r="AH19" s="486"/>
      <c r="AI19" s="497"/>
      <c r="AJ19" s="486"/>
      <c r="AK19" s="497"/>
      <c r="AL19" s="486"/>
      <c r="AM19" s="516"/>
      <c r="AN19" s="487" t="s">
        <v>310</v>
      </c>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v>0.4916666666666667</v>
      </c>
      <c r="W20" s="497"/>
      <c r="X20" s="519">
        <v>0.58333333333333337</v>
      </c>
      <c r="Y20" s="520"/>
      <c r="Z20" s="506"/>
      <c r="AA20" s="497"/>
      <c r="AB20" s="486"/>
      <c r="AC20" s="497"/>
      <c r="AD20" s="486"/>
      <c r="AE20" s="497"/>
      <c r="AF20" s="486"/>
      <c r="AG20" s="497"/>
      <c r="AH20" s="486"/>
      <c r="AI20" s="497"/>
      <c r="AJ20" s="486"/>
      <c r="AK20" s="497"/>
      <c r="AL20" s="486">
        <v>9.1666666666666674E-2</v>
      </c>
      <c r="AM20" s="516"/>
      <c r="AN20" s="487" t="s">
        <v>252</v>
      </c>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v>0.58333333333333337</v>
      </c>
      <c r="W21" s="497"/>
      <c r="X21" s="519">
        <v>0.6333333333333333</v>
      </c>
      <c r="Y21" s="520"/>
      <c r="Z21" s="506"/>
      <c r="AA21" s="497"/>
      <c r="AB21" s="486"/>
      <c r="AC21" s="497"/>
      <c r="AD21" s="486"/>
      <c r="AE21" s="497"/>
      <c r="AF21" s="486">
        <v>4.9999999999999996E-2</v>
      </c>
      <c r="AG21" s="497"/>
      <c r="AH21" s="486"/>
      <c r="AI21" s="497"/>
      <c r="AJ21" s="486"/>
      <c r="AK21" s="497"/>
      <c r="AL21" s="486"/>
      <c r="AM21" s="516"/>
      <c r="AN21" s="487" t="s">
        <v>303</v>
      </c>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v>0.6333333333333333</v>
      </c>
      <c r="W22" s="495"/>
      <c r="X22" s="496">
        <v>1</v>
      </c>
      <c r="Y22" s="486"/>
      <c r="Z22" s="502"/>
      <c r="AA22" s="495"/>
      <c r="AB22" s="495"/>
      <c r="AC22" s="495"/>
      <c r="AD22" s="495"/>
      <c r="AE22" s="495"/>
      <c r="AF22" s="495"/>
      <c r="AG22" s="495"/>
      <c r="AH22" s="495"/>
      <c r="AI22" s="495"/>
      <c r="AJ22" s="495"/>
      <c r="AK22" s="495"/>
      <c r="AL22" s="497">
        <v>0.3666666666666667</v>
      </c>
      <c r="AM22" s="486"/>
      <c r="AN22" s="487" t="s">
        <v>252</v>
      </c>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0.10416666666666666</v>
      </c>
      <c r="AC31" s="463"/>
      <c r="AD31" s="463">
        <f>SUM(AD9:AE30)</f>
        <v>1.2500000000000001E-2</v>
      </c>
      <c r="AE31" s="463"/>
      <c r="AF31" s="463">
        <f>SUM(AF9:AG30)</f>
        <v>0.13749999999999998</v>
      </c>
      <c r="AG31" s="463"/>
      <c r="AH31" s="463">
        <f>SUM(AH9:AI30)</f>
        <v>0</v>
      </c>
      <c r="AI31" s="463"/>
      <c r="AJ31" s="463">
        <f>SUM(AJ9:AK30)</f>
        <v>0</v>
      </c>
      <c r="AK31" s="463"/>
      <c r="AL31" s="467">
        <f>SUM(AL9:AM30)</f>
        <v>0.74583333333333335</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8804</v>
      </c>
      <c r="Y35" s="446"/>
      <c r="Z35" s="446"/>
      <c r="AA35" s="55" t="s">
        <v>56</v>
      </c>
      <c r="AB35" s="447">
        <v>761</v>
      </c>
      <c r="AC35" s="448"/>
      <c r="AD35" s="448"/>
      <c r="AE35" s="58" t="s">
        <v>56</v>
      </c>
      <c r="AF35" s="447">
        <v>10060</v>
      </c>
      <c r="AG35" s="448"/>
      <c r="AH35" s="448"/>
      <c r="AI35" s="55" t="s">
        <v>56</v>
      </c>
      <c r="AJ35" s="447">
        <v>0</v>
      </c>
      <c r="AK35" s="448"/>
      <c r="AL35" s="448"/>
      <c r="AM35" s="55" t="s">
        <v>56</v>
      </c>
      <c r="AN35" s="449">
        <f>(X35+AF35)-(AB35+AJ35)</f>
        <v>18103</v>
      </c>
      <c r="AO35" s="450"/>
      <c r="AP35" s="55" t="s">
        <v>56</v>
      </c>
      <c r="AQ35" s="451" t="s">
        <v>309</v>
      </c>
      <c r="AR35" s="452"/>
      <c r="AS35" s="452"/>
      <c r="AT35" s="452"/>
      <c r="AU35" s="453"/>
    </row>
    <row r="36" spans="1:47" ht="15.75" customHeight="1">
      <c r="A36" s="224" t="s">
        <v>83</v>
      </c>
      <c r="B36" s="51"/>
      <c r="C36" s="51"/>
      <c r="D36" s="51"/>
      <c r="E36" s="51"/>
      <c r="F36" s="51"/>
      <c r="G36" s="47"/>
      <c r="H36" s="418">
        <f>SUM(AB9:AC30)</f>
        <v>0.10416666666666666</v>
      </c>
      <c r="I36" s="419"/>
      <c r="J36" s="419"/>
      <c r="K36" s="420">
        <v>120</v>
      </c>
      <c r="L36" s="421"/>
      <c r="M36" s="37" t="s">
        <v>56</v>
      </c>
      <c r="N36" s="422">
        <f t="shared" si="2"/>
        <v>300</v>
      </c>
      <c r="O36" s="423"/>
      <c r="P36" s="37" t="s">
        <v>56</v>
      </c>
      <c r="Q36" s="31"/>
      <c r="R36" s="431" t="s">
        <v>39</v>
      </c>
      <c r="S36" s="432"/>
      <c r="T36" s="432"/>
      <c r="U36" s="432"/>
      <c r="V36" s="432"/>
      <c r="W36" s="432"/>
      <c r="X36" s="416">
        <v>4000</v>
      </c>
      <c r="Y36" s="417"/>
      <c r="Z36" s="417"/>
      <c r="AA36" s="56" t="s">
        <v>56</v>
      </c>
      <c r="AB36" s="429">
        <v>2000</v>
      </c>
      <c r="AC36" s="430"/>
      <c r="AD36" s="430"/>
      <c r="AE36" s="57" t="s">
        <v>56</v>
      </c>
      <c r="AF36" s="429">
        <v>0</v>
      </c>
      <c r="AG36" s="430"/>
      <c r="AH36" s="430"/>
      <c r="AI36" s="56" t="s">
        <v>56</v>
      </c>
      <c r="AJ36" s="429">
        <v>0</v>
      </c>
      <c r="AK36" s="430"/>
      <c r="AL36" s="430"/>
      <c r="AM36" s="56" t="s">
        <v>56</v>
      </c>
      <c r="AN36" s="393">
        <f t="shared" ref="AN36:AN43" si="3">(X36+AF36)-(AB36+AJ36)</f>
        <v>2000</v>
      </c>
      <c r="AO36" s="394"/>
      <c r="AP36" s="56" t="s">
        <v>56</v>
      </c>
      <c r="AQ36" s="395"/>
      <c r="AR36" s="396"/>
      <c r="AS36" s="396"/>
      <c r="AT36" s="396"/>
      <c r="AU36" s="397"/>
    </row>
    <row r="37" spans="1:47" ht="15.75" customHeight="1">
      <c r="A37" s="224" t="s">
        <v>67</v>
      </c>
      <c r="B37" s="51"/>
      <c r="C37" s="51"/>
      <c r="D37" s="51"/>
      <c r="E37" s="51"/>
      <c r="F37" s="51"/>
      <c r="G37" s="47"/>
      <c r="H37" s="418">
        <f>SUM(AD9:AE30)</f>
        <v>1.2500000000000001E-2</v>
      </c>
      <c r="I37" s="419"/>
      <c r="J37" s="419"/>
      <c r="K37" s="420">
        <v>89</v>
      </c>
      <c r="L37" s="421"/>
      <c r="M37" s="37" t="s">
        <v>56</v>
      </c>
      <c r="N37" s="422">
        <f t="shared" si="2"/>
        <v>26.700000000000003</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224" t="s">
        <v>150</v>
      </c>
      <c r="B38" s="51"/>
      <c r="C38" s="51"/>
      <c r="D38" s="51"/>
      <c r="E38" s="51"/>
      <c r="F38" s="51"/>
      <c r="G38" s="47"/>
      <c r="H38" s="418">
        <f>SUM(AF9:AG30)</f>
        <v>0.13749999999999998</v>
      </c>
      <c r="I38" s="419"/>
      <c r="J38" s="419"/>
      <c r="K38" s="420">
        <v>89</v>
      </c>
      <c r="L38" s="421"/>
      <c r="M38" s="37" t="s">
        <v>56</v>
      </c>
      <c r="N38" s="422">
        <f t="shared" si="2"/>
        <v>293.7</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224"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224"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224" t="s">
        <v>68</v>
      </c>
      <c r="B41" s="51"/>
      <c r="C41" s="51"/>
      <c r="D41" s="51"/>
      <c r="E41" s="51"/>
      <c r="F41" s="51"/>
      <c r="G41" s="47"/>
      <c r="H41" s="418">
        <f>SUM(AL9:AM30)</f>
        <v>0.74583333333333335</v>
      </c>
      <c r="I41" s="419"/>
      <c r="J41" s="419"/>
      <c r="K41" s="420">
        <v>8</v>
      </c>
      <c r="L41" s="421"/>
      <c r="M41" s="37" t="s">
        <v>56</v>
      </c>
      <c r="N41" s="422">
        <f t="shared" si="2"/>
        <v>143.19999999999999</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224"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763.59999999999991</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43904</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43904</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177</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174</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170</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221" t="s">
        <v>169</v>
      </c>
      <c r="AH71" s="222"/>
      <c r="AI71" s="222"/>
      <c r="AJ71" s="222"/>
      <c r="AK71" s="222"/>
      <c r="AL71" s="220"/>
      <c r="AM71" s="221" t="s">
        <v>164</v>
      </c>
      <c r="AN71" s="222"/>
      <c r="AO71" s="222"/>
      <c r="AP71" s="223"/>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221" t="s">
        <v>165</v>
      </c>
      <c r="AH72" s="222"/>
      <c r="AI72" s="222"/>
      <c r="AJ72" s="222"/>
      <c r="AK72" s="222"/>
      <c r="AL72" s="220"/>
      <c r="AM72" s="221" t="s">
        <v>166</v>
      </c>
      <c r="AN72" s="222"/>
      <c r="AO72" s="222"/>
      <c r="AP72" s="223"/>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221" t="s">
        <v>173</v>
      </c>
      <c r="AH73" s="222"/>
      <c r="AI73" s="222"/>
      <c r="AJ73" s="222"/>
      <c r="AK73" s="222"/>
      <c r="AL73" s="220"/>
      <c r="AM73" s="221" t="s">
        <v>159</v>
      </c>
      <c r="AN73" s="222"/>
      <c r="AO73" s="222" t="s">
        <v>171</v>
      </c>
      <c r="AP73" s="223"/>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221" t="s">
        <v>155</v>
      </c>
      <c r="AH74" s="222"/>
      <c r="AI74" s="222"/>
      <c r="AJ74" s="222"/>
      <c r="AK74" s="222"/>
      <c r="AL74" s="220"/>
      <c r="AM74" s="221" t="s">
        <v>160</v>
      </c>
      <c r="AN74" s="222"/>
      <c r="AO74" s="222"/>
      <c r="AP74" s="223"/>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221" t="s">
        <v>156</v>
      </c>
      <c r="AH75" s="222"/>
      <c r="AI75" s="222"/>
      <c r="AJ75" s="222"/>
      <c r="AK75" s="222"/>
      <c r="AL75" s="220"/>
      <c r="AM75" s="221" t="s">
        <v>161</v>
      </c>
      <c r="AN75" s="222"/>
      <c r="AO75" s="222"/>
      <c r="AP75" s="223"/>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221" t="s">
        <v>157</v>
      </c>
      <c r="AH76" s="222"/>
      <c r="AI76" s="222"/>
      <c r="AJ76" s="222"/>
      <c r="AK76" s="222"/>
      <c r="AL76" s="220"/>
      <c r="AM76" s="221" t="s">
        <v>161</v>
      </c>
      <c r="AN76" s="222"/>
      <c r="AO76" s="222"/>
      <c r="AP76" s="223"/>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221" t="s">
        <v>158</v>
      </c>
      <c r="AH77" s="222"/>
      <c r="AI77" s="222"/>
      <c r="AJ77" s="222"/>
      <c r="AK77" s="222"/>
      <c r="AL77" s="220"/>
      <c r="AM77" s="221" t="s">
        <v>162</v>
      </c>
      <c r="AN77" s="222"/>
      <c r="AO77" s="222" t="s">
        <v>171</v>
      </c>
      <c r="AP77" s="223"/>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7" zoomScale="89" zoomScaleNormal="89" workbookViewId="0">
      <selection activeCell="AJ26" sqref="AJ26:AK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9" t="s">
        <v>66</v>
      </c>
      <c r="V1" s="559"/>
      <c r="W1" s="559"/>
      <c r="X1" s="559"/>
      <c r="Y1" s="559"/>
      <c r="Z1" s="559"/>
      <c r="AA1" s="559"/>
      <c r="AB1" s="559"/>
      <c r="AC1" s="559"/>
      <c r="AD1" s="559"/>
      <c r="AE1" s="559"/>
      <c r="AF1" s="559"/>
      <c r="AG1" s="559"/>
      <c r="AH1" s="559"/>
      <c r="AI1" s="559"/>
      <c r="AJ1" s="559"/>
    </row>
    <row r="2" spans="1:47">
      <c r="A2" s="46" t="s">
        <v>131</v>
      </c>
      <c r="B2" s="46"/>
      <c r="U2" s="560" t="s">
        <v>65</v>
      </c>
      <c r="V2" s="560"/>
      <c r="W2" s="560"/>
      <c r="X2" s="560"/>
      <c r="Y2" s="560"/>
      <c r="Z2" s="560"/>
      <c r="AA2" s="560"/>
      <c r="AB2" s="560"/>
      <c r="AC2" s="560"/>
      <c r="AD2" s="560"/>
      <c r="AE2" s="560"/>
      <c r="AF2" s="560"/>
      <c r="AG2" s="560"/>
      <c r="AH2" s="560"/>
      <c r="AI2" s="560"/>
      <c r="AJ2" s="560"/>
    </row>
    <row r="3" spans="1:47">
      <c r="AN3"/>
    </row>
    <row r="5" spans="1:47" ht="15.75" customHeight="1" thickBot="1">
      <c r="A5" s="59" t="s">
        <v>76</v>
      </c>
      <c r="V5" s="10" t="s">
        <v>51</v>
      </c>
    </row>
    <row r="6" spans="1:47" ht="15.75" customHeight="1" thickTop="1">
      <c r="A6" s="7" t="s">
        <v>2</v>
      </c>
      <c r="B6" s="6"/>
      <c r="C6" s="6"/>
      <c r="D6" s="6"/>
      <c r="E6" s="561">
        <v>43905</v>
      </c>
      <c r="F6" s="562"/>
      <c r="G6" s="562"/>
      <c r="H6" s="562"/>
      <c r="I6" s="562"/>
      <c r="J6" s="563"/>
      <c r="K6" s="5" t="s">
        <v>60</v>
      </c>
      <c r="L6" s="6"/>
      <c r="M6" s="6"/>
      <c r="N6" s="8"/>
      <c r="O6" s="564" t="s">
        <v>151</v>
      </c>
      <c r="P6" s="565"/>
      <c r="Q6" s="565"/>
      <c r="R6" s="565"/>
      <c r="S6" s="565"/>
      <c r="T6" s="566"/>
      <c r="U6" s="9"/>
      <c r="V6" s="567" t="s">
        <v>30</v>
      </c>
      <c r="W6" s="568"/>
      <c r="X6" s="568"/>
      <c r="Y6" s="569"/>
      <c r="Z6" s="573" t="s">
        <v>72</v>
      </c>
      <c r="AA6" s="574"/>
      <c r="AB6" s="574"/>
      <c r="AC6" s="574"/>
      <c r="AD6" s="574"/>
      <c r="AE6" s="574"/>
      <c r="AF6" s="574"/>
      <c r="AG6" s="574"/>
      <c r="AH6" s="574"/>
      <c r="AI6" s="574"/>
      <c r="AJ6" s="574"/>
      <c r="AK6" s="574"/>
      <c r="AL6" s="574"/>
      <c r="AM6" s="574"/>
      <c r="AN6" s="567" t="s">
        <v>31</v>
      </c>
      <c r="AO6" s="568"/>
      <c r="AP6" s="568"/>
      <c r="AQ6" s="568"/>
      <c r="AR6" s="568"/>
      <c r="AS6" s="568"/>
      <c r="AT6" s="568"/>
      <c r="AU6" s="569"/>
    </row>
    <row r="7" spans="1:47" ht="15.75" customHeight="1">
      <c r="A7" s="13" t="s">
        <v>0</v>
      </c>
      <c r="B7" s="3"/>
      <c r="C7" s="3"/>
      <c r="D7" s="3"/>
      <c r="E7" s="583" t="s">
        <v>168</v>
      </c>
      <c r="F7" s="584"/>
      <c r="G7" s="584"/>
      <c r="H7" s="584"/>
      <c r="I7" s="584"/>
      <c r="J7" s="585"/>
      <c r="K7" s="2" t="s">
        <v>54</v>
      </c>
      <c r="L7" s="3"/>
      <c r="M7" s="3"/>
      <c r="N7" s="14"/>
      <c r="O7" s="586" t="s">
        <v>152</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3" t="s">
        <v>1</v>
      </c>
      <c r="B8" s="3"/>
      <c r="C8" s="3"/>
      <c r="D8" s="3"/>
      <c r="E8" s="283"/>
      <c r="F8" s="284"/>
      <c r="G8" s="284"/>
      <c r="H8" s="284"/>
      <c r="I8" s="284"/>
      <c r="J8" s="279"/>
      <c r="K8" s="230" t="s">
        <v>53</v>
      </c>
      <c r="L8" s="231"/>
      <c r="M8" s="231"/>
      <c r="N8" s="60"/>
      <c r="O8" s="589" t="s">
        <v>153</v>
      </c>
      <c r="P8" s="590"/>
      <c r="Q8" s="590"/>
      <c r="R8" s="590"/>
      <c r="S8" s="590"/>
      <c r="T8" s="591"/>
      <c r="U8" s="15"/>
      <c r="V8" s="592" t="s">
        <v>28</v>
      </c>
      <c r="W8" s="593"/>
      <c r="X8" s="594" t="s">
        <v>29</v>
      </c>
      <c r="Y8" s="595"/>
      <c r="Z8" s="592" t="s">
        <v>86</v>
      </c>
      <c r="AA8" s="593"/>
      <c r="AB8" s="594" t="s">
        <v>87</v>
      </c>
      <c r="AC8" s="593"/>
      <c r="AD8" s="594" t="s">
        <v>69</v>
      </c>
      <c r="AE8" s="593"/>
      <c r="AF8" s="594" t="s">
        <v>70</v>
      </c>
      <c r="AG8" s="593"/>
      <c r="AH8" s="594" t="s">
        <v>88</v>
      </c>
      <c r="AI8" s="593"/>
      <c r="AJ8" s="594" t="s">
        <v>89</v>
      </c>
      <c r="AK8" s="593"/>
      <c r="AL8" s="596" t="s">
        <v>71</v>
      </c>
      <c r="AM8" s="596"/>
      <c r="AN8" s="580"/>
      <c r="AO8" s="581"/>
      <c r="AP8" s="581"/>
      <c r="AQ8" s="581"/>
      <c r="AR8" s="581"/>
      <c r="AS8" s="581"/>
      <c r="AT8" s="581"/>
      <c r="AU8" s="582"/>
    </row>
    <row r="9" spans="1:47" ht="15.75" customHeight="1" thickTop="1" thickBot="1">
      <c r="A9" s="16" t="s">
        <v>80</v>
      </c>
      <c r="B9" s="4"/>
      <c r="C9" s="4"/>
      <c r="D9" s="4"/>
      <c r="E9" s="550"/>
      <c r="F9" s="531"/>
      <c r="G9" s="64" t="s">
        <v>15</v>
      </c>
      <c r="H9" s="551"/>
      <c r="I9" s="531"/>
      <c r="J9" s="532"/>
      <c r="K9" s="61" t="s">
        <v>81</v>
      </c>
      <c r="L9" s="4"/>
      <c r="M9" s="4"/>
      <c r="N9" s="62"/>
      <c r="O9" s="292">
        <v>7</v>
      </c>
      <c r="P9" s="290"/>
      <c r="Q9" s="65" t="s">
        <v>82</v>
      </c>
      <c r="R9" s="290"/>
      <c r="S9" s="290"/>
      <c r="T9" s="63" t="s">
        <v>52</v>
      </c>
      <c r="U9" s="17"/>
      <c r="V9" s="552">
        <v>0</v>
      </c>
      <c r="W9" s="553"/>
      <c r="X9" s="554">
        <v>4.1666666666666664E-2</v>
      </c>
      <c r="Y9" s="555"/>
      <c r="Z9" s="552"/>
      <c r="AA9" s="553"/>
      <c r="AB9" s="554"/>
      <c r="AC9" s="553"/>
      <c r="AD9" s="554"/>
      <c r="AE9" s="553"/>
      <c r="AF9" s="554"/>
      <c r="AG9" s="553"/>
      <c r="AH9" s="554"/>
      <c r="AI9" s="553"/>
      <c r="AJ9" s="554"/>
      <c r="AK9" s="553"/>
      <c r="AL9" s="554">
        <v>4.1666666666666664E-2</v>
      </c>
      <c r="AM9" s="555"/>
      <c r="AN9" s="556" t="s">
        <v>252</v>
      </c>
      <c r="AO9" s="557"/>
      <c r="AP9" s="557"/>
      <c r="AQ9" s="557"/>
      <c r="AR9" s="557"/>
      <c r="AS9" s="557"/>
      <c r="AT9" s="557"/>
      <c r="AU9" s="558"/>
    </row>
    <row r="10" spans="1:47" ht="15.75" customHeight="1" thickTop="1">
      <c r="A10" s="18"/>
      <c r="B10" s="18"/>
      <c r="C10" s="18"/>
      <c r="D10" s="18"/>
      <c r="E10" s="19"/>
      <c r="F10" s="19"/>
      <c r="G10" s="19"/>
      <c r="H10" s="19"/>
      <c r="I10" s="19"/>
      <c r="J10" s="19"/>
      <c r="U10" s="20"/>
      <c r="V10" s="506">
        <v>4.1666666666666664E-2</v>
      </c>
      <c r="W10" s="497"/>
      <c r="X10" s="486">
        <v>0.10833333333333334</v>
      </c>
      <c r="Y10" s="516"/>
      <c r="Z10" s="506"/>
      <c r="AA10" s="497"/>
      <c r="AB10" s="486"/>
      <c r="AC10" s="497"/>
      <c r="AD10" s="486"/>
      <c r="AE10" s="497"/>
      <c r="AF10" s="486">
        <v>6.6666666666666666E-2</v>
      </c>
      <c r="AG10" s="497"/>
      <c r="AH10" s="486"/>
      <c r="AI10" s="497"/>
      <c r="AJ10" s="486"/>
      <c r="AK10" s="497"/>
      <c r="AL10" s="486"/>
      <c r="AM10" s="516"/>
      <c r="AN10" s="487" t="s">
        <v>311</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0.10833333333333334</v>
      </c>
      <c r="W11" s="497"/>
      <c r="X11" s="486">
        <v>0.34166666666666662</v>
      </c>
      <c r="Y11" s="516"/>
      <c r="Z11" s="506"/>
      <c r="AA11" s="497"/>
      <c r="AB11" s="486"/>
      <c r="AC11" s="497"/>
      <c r="AD11" s="486"/>
      <c r="AE11" s="497"/>
      <c r="AF11" s="486"/>
      <c r="AG11" s="497"/>
      <c r="AH11" s="486"/>
      <c r="AI11" s="497"/>
      <c r="AJ11" s="486"/>
      <c r="AK11" s="497"/>
      <c r="AL11" s="486">
        <v>0.23333333333333331</v>
      </c>
      <c r="AM11" s="516"/>
      <c r="AN11" s="487" t="s">
        <v>252</v>
      </c>
      <c r="AO11" s="488"/>
      <c r="AP11" s="488"/>
      <c r="AQ11" s="488"/>
      <c r="AR11" s="488"/>
      <c r="AS11" s="488"/>
      <c r="AT11" s="488"/>
      <c r="AU11" s="489"/>
    </row>
    <row r="12" spans="1:47" ht="15.75" customHeight="1" thickTop="1" thickBot="1">
      <c r="A12" s="548" t="s">
        <v>33</v>
      </c>
      <c r="B12" s="549"/>
      <c r="C12" s="549"/>
      <c r="D12" s="549"/>
      <c r="E12" s="433" t="s">
        <v>4</v>
      </c>
      <c r="F12" s="434"/>
      <c r="G12" s="434"/>
      <c r="H12" s="435"/>
      <c r="I12" s="433" t="s">
        <v>5</v>
      </c>
      <c r="J12" s="434"/>
      <c r="K12" s="434"/>
      <c r="L12" s="434"/>
      <c r="M12" s="433" t="s">
        <v>6</v>
      </c>
      <c r="N12" s="434"/>
      <c r="O12" s="434"/>
      <c r="P12" s="435"/>
      <c r="Q12" s="433" t="s">
        <v>7</v>
      </c>
      <c r="R12" s="434"/>
      <c r="S12" s="434"/>
      <c r="T12" s="436"/>
      <c r="U12" s="12"/>
      <c r="V12" s="506">
        <v>0.34166666666666662</v>
      </c>
      <c r="W12" s="497"/>
      <c r="X12" s="486">
        <v>0.36249999999999999</v>
      </c>
      <c r="Y12" s="516"/>
      <c r="Z12" s="506"/>
      <c r="AA12" s="497"/>
      <c r="AB12" s="486">
        <v>1.2499999999999999E-2</v>
      </c>
      <c r="AC12" s="497"/>
      <c r="AD12" s="486">
        <v>4.1666666666666666E-3</v>
      </c>
      <c r="AE12" s="497"/>
      <c r="AF12" s="486">
        <v>4.1666666666666666E-3</v>
      </c>
      <c r="AG12" s="497"/>
      <c r="AH12" s="486"/>
      <c r="AI12" s="497"/>
      <c r="AJ12" s="486"/>
      <c r="AK12" s="497"/>
      <c r="AL12" s="486"/>
      <c r="AM12" s="516"/>
      <c r="AN12" s="487" t="s">
        <v>317</v>
      </c>
      <c r="AO12" s="488"/>
      <c r="AP12" s="488"/>
      <c r="AQ12" s="488"/>
      <c r="AR12" s="488"/>
      <c r="AS12" s="488"/>
      <c r="AT12" s="488"/>
      <c r="AU12" s="489"/>
    </row>
    <row r="13" spans="1:47" ht="15.75" customHeight="1" thickTop="1">
      <c r="A13" s="540" t="s">
        <v>27</v>
      </c>
      <c r="B13" s="541"/>
      <c r="C13" s="541"/>
      <c r="D13" s="541"/>
      <c r="E13" s="542" t="s">
        <v>287</v>
      </c>
      <c r="F13" s="543"/>
      <c r="G13" s="543"/>
      <c r="H13" s="544"/>
      <c r="I13" s="545" t="s">
        <v>288</v>
      </c>
      <c r="J13" s="546"/>
      <c r="K13" s="546"/>
      <c r="L13" s="547"/>
      <c r="M13" s="545" t="s">
        <v>290</v>
      </c>
      <c r="N13" s="546"/>
      <c r="O13" s="546"/>
      <c r="P13" s="547"/>
      <c r="Q13" s="545" t="s">
        <v>176</v>
      </c>
      <c r="R13" s="546"/>
      <c r="S13" s="546"/>
      <c r="T13" s="547"/>
      <c r="U13" s="12"/>
      <c r="V13" s="506">
        <v>0.36249999999999999</v>
      </c>
      <c r="W13" s="497"/>
      <c r="X13" s="486">
        <v>0.52083333333333337</v>
      </c>
      <c r="Y13" s="516"/>
      <c r="Z13" s="506"/>
      <c r="AA13" s="497"/>
      <c r="AB13" s="486"/>
      <c r="AC13" s="497"/>
      <c r="AD13" s="486"/>
      <c r="AE13" s="497"/>
      <c r="AF13" s="486"/>
      <c r="AG13" s="497"/>
      <c r="AH13" s="486"/>
      <c r="AI13" s="497"/>
      <c r="AJ13" s="486"/>
      <c r="AK13" s="497"/>
      <c r="AL13" s="486">
        <v>0.15833333333333333</v>
      </c>
      <c r="AM13" s="516"/>
      <c r="AN13" s="487" t="s">
        <v>252</v>
      </c>
      <c r="AO13" s="488"/>
      <c r="AP13" s="488"/>
      <c r="AQ13" s="488"/>
      <c r="AR13" s="488"/>
      <c r="AS13" s="488"/>
      <c r="AT13" s="488"/>
      <c r="AU13" s="489"/>
    </row>
    <row r="14" spans="1:47" ht="15.75" customHeight="1">
      <c r="A14" s="536" t="s">
        <v>10</v>
      </c>
      <c r="B14" s="518"/>
      <c r="C14" s="518"/>
      <c r="D14" s="518"/>
      <c r="E14" s="537" t="s">
        <v>180</v>
      </c>
      <c r="F14" s="538"/>
      <c r="G14" s="538"/>
      <c r="H14" s="539"/>
      <c r="I14" s="537" t="s">
        <v>289</v>
      </c>
      <c r="J14" s="538"/>
      <c r="K14" s="538"/>
      <c r="L14" s="539"/>
      <c r="M14" s="537" t="s">
        <v>180</v>
      </c>
      <c r="N14" s="538"/>
      <c r="O14" s="538"/>
      <c r="P14" s="539"/>
      <c r="Q14" s="537" t="s">
        <v>268</v>
      </c>
      <c r="R14" s="538"/>
      <c r="S14" s="538"/>
      <c r="T14" s="539"/>
      <c r="U14" s="12"/>
      <c r="V14" s="506">
        <v>0.52083333333333337</v>
      </c>
      <c r="W14" s="497"/>
      <c r="X14" s="486">
        <v>0.54166666666666663</v>
      </c>
      <c r="Y14" s="516"/>
      <c r="Z14" s="506"/>
      <c r="AA14" s="497"/>
      <c r="AB14" s="486">
        <v>1.2499999999999999E-2</v>
      </c>
      <c r="AC14" s="497"/>
      <c r="AD14" s="486">
        <v>4.1666666666666666E-3</v>
      </c>
      <c r="AE14" s="497"/>
      <c r="AF14" s="486">
        <v>4.1666666666666666E-3</v>
      </c>
      <c r="AG14" s="497"/>
      <c r="AH14" s="486"/>
      <c r="AI14" s="497"/>
      <c r="AJ14" s="486"/>
      <c r="AK14" s="497"/>
      <c r="AL14" s="486"/>
      <c r="AM14" s="516"/>
      <c r="AN14" s="487" t="s">
        <v>314</v>
      </c>
      <c r="AO14" s="488"/>
      <c r="AP14" s="488"/>
      <c r="AQ14" s="488"/>
      <c r="AR14" s="488"/>
      <c r="AS14" s="488"/>
      <c r="AT14" s="488"/>
      <c r="AU14" s="489"/>
    </row>
    <row r="15" spans="1:47" ht="15.75" customHeight="1" thickBot="1">
      <c r="A15" s="528" t="s">
        <v>3</v>
      </c>
      <c r="B15" s="529"/>
      <c r="C15" s="529"/>
      <c r="D15" s="529"/>
      <c r="E15" s="530"/>
      <c r="F15" s="531"/>
      <c r="G15" s="531"/>
      <c r="H15" s="532"/>
      <c r="I15" s="530"/>
      <c r="J15" s="533"/>
      <c r="K15" s="533"/>
      <c r="L15" s="534"/>
      <c r="M15" s="530"/>
      <c r="N15" s="533"/>
      <c r="O15" s="533"/>
      <c r="P15" s="534"/>
      <c r="Q15" s="530"/>
      <c r="R15" s="531"/>
      <c r="S15" s="531"/>
      <c r="T15" s="535"/>
      <c r="U15" s="12"/>
      <c r="V15" s="506">
        <v>0.54166666666666663</v>
      </c>
      <c r="W15" s="497"/>
      <c r="X15" s="486">
        <v>0.58750000000000002</v>
      </c>
      <c r="Y15" s="516"/>
      <c r="Z15" s="506"/>
      <c r="AA15" s="497"/>
      <c r="AB15" s="486">
        <v>1.6666666666666666E-2</v>
      </c>
      <c r="AC15" s="497"/>
      <c r="AD15" s="486">
        <v>8.3333333333333332E-3</v>
      </c>
      <c r="AE15" s="497"/>
      <c r="AF15" s="486">
        <v>2.0833333333333332E-2</v>
      </c>
      <c r="AG15" s="497"/>
      <c r="AH15" s="486"/>
      <c r="AI15" s="497"/>
      <c r="AJ15" s="486"/>
      <c r="AK15" s="497"/>
      <c r="AL15" s="486"/>
      <c r="AM15" s="516"/>
      <c r="AN15" s="487" t="s">
        <v>315</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0.58750000000000002</v>
      </c>
      <c r="W16" s="497"/>
      <c r="X16" s="486">
        <v>0.66666666666666663</v>
      </c>
      <c r="Y16" s="516"/>
      <c r="Z16" s="506"/>
      <c r="AA16" s="497"/>
      <c r="AB16" s="486"/>
      <c r="AC16" s="497"/>
      <c r="AD16" s="486"/>
      <c r="AE16" s="497"/>
      <c r="AF16" s="486"/>
      <c r="AG16" s="497"/>
      <c r="AH16" s="486"/>
      <c r="AI16" s="497"/>
      <c r="AJ16" s="486"/>
      <c r="AK16" s="497"/>
      <c r="AL16" s="486">
        <v>7.9166666666666663E-2</v>
      </c>
      <c r="AM16" s="516"/>
      <c r="AN16" s="487" t="s">
        <v>231</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0.66666666666666663</v>
      </c>
      <c r="W17" s="497"/>
      <c r="X17" s="486">
        <v>0.72083333333333333</v>
      </c>
      <c r="Y17" s="516"/>
      <c r="Z17" s="506"/>
      <c r="AA17" s="497"/>
      <c r="AB17" s="486">
        <v>2.9166666666666664E-2</v>
      </c>
      <c r="AC17" s="497"/>
      <c r="AD17" s="486">
        <v>4.1666666666666666E-3</v>
      </c>
      <c r="AE17" s="497"/>
      <c r="AF17" s="486">
        <v>2.0833333333333332E-2</v>
      </c>
      <c r="AG17" s="497"/>
      <c r="AH17" s="486"/>
      <c r="AI17" s="497"/>
      <c r="AJ17" s="486"/>
      <c r="AK17" s="497"/>
      <c r="AL17" s="486"/>
      <c r="AM17" s="516"/>
      <c r="AN17" s="487" t="s">
        <v>312</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7"/>
      <c r="U18" s="26"/>
      <c r="V18" s="506">
        <v>0.72083333333333333</v>
      </c>
      <c r="W18" s="497"/>
      <c r="X18" s="519">
        <v>0.75</v>
      </c>
      <c r="Y18" s="520"/>
      <c r="Z18" s="506"/>
      <c r="AA18" s="497"/>
      <c r="AB18" s="486"/>
      <c r="AC18" s="497"/>
      <c r="AD18" s="486"/>
      <c r="AE18" s="497"/>
      <c r="AF18" s="486">
        <v>2.9166666666666664E-2</v>
      </c>
      <c r="AG18" s="497"/>
      <c r="AH18" s="486"/>
      <c r="AI18" s="497"/>
      <c r="AJ18" s="486"/>
      <c r="AK18" s="497"/>
      <c r="AL18" s="486"/>
      <c r="AM18" s="516"/>
      <c r="AN18" s="487" t="s">
        <v>313</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v>0.75</v>
      </c>
      <c r="W19" s="497"/>
      <c r="X19" s="519">
        <v>0.83750000000000002</v>
      </c>
      <c r="Y19" s="520"/>
      <c r="Z19" s="506"/>
      <c r="AA19" s="497"/>
      <c r="AB19" s="486"/>
      <c r="AC19" s="497"/>
      <c r="AD19" s="486"/>
      <c r="AE19" s="497"/>
      <c r="AF19" s="486"/>
      <c r="AG19" s="497"/>
      <c r="AH19" s="486"/>
      <c r="AI19" s="497"/>
      <c r="AJ19" s="486"/>
      <c r="AK19" s="497"/>
      <c r="AL19" s="486">
        <v>8.7500000000000008E-2</v>
      </c>
      <c r="AM19" s="516"/>
      <c r="AN19" s="487" t="s">
        <v>252</v>
      </c>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v>0.83750000000000002</v>
      </c>
      <c r="W20" s="497"/>
      <c r="X20" s="519">
        <v>0.89166666666666661</v>
      </c>
      <c r="Y20" s="520"/>
      <c r="Z20" s="506"/>
      <c r="AA20" s="497"/>
      <c r="AB20" s="486"/>
      <c r="AC20" s="497"/>
      <c r="AD20" s="486"/>
      <c r="AE20" s="497"/>
      <c r="AF20" s="486">
        <v>5.4166666666666669E-2</v>
      </c>
      <c r="AG20" s="497"/>
      <c r="AH20" s="486"/>
      <c r="AI20" s="497"/>
      <c r="AJ20" s="486"/>
      <c r="AK20" s="497"/>
      <c r="AL20" s="486"/>
      <c r="AM20" s="516"/>
      <c r="AN20" s="487" t="s">
        <v>316</v>
      </c>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v>0.89166666666666661</v>
      </c>
      <c r="W21" s="497"/>
      <c r="X21" s="519">
        <v>1</v>
      </c>
      <c r="Y21" s="520"/>
      <c r="Z21" s="506"/>
      <c r="AA21" s="497"/>
      <c r="AB21" s="486"/>
      <c r="AC21" s="497"/>
      <c r="AD21" s="486"/>
      <c r="AE21" s="497"/>
      <c r="AF21" s="486"/>
      <c r="AG21" s="497"/>
      <c r="AH21" s="486"/>
      <c r="AI21" s="497"/>
      <c r="AJ21" s="486"/>
      <c r="AK21" s="497"/>
      <c r="AL21" s="486">
        <v>0.10833333333333334</v>
      </c>
      <c r="AM21" s="516"/>
      <c r="AN21" s="487" t="s">
        <v>252</v>
      </c>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7.0833333333333331E-2</v>
      </c>
      <c r="AC31" s="463"/>
      <c r="AD31" s="463">
        <f>SUM(AD9:AE30)</f>
        <v>2.0833333333333332E-2</v>
      </c>
      <c r="AE31" s="463"/>
      <c r="AF31" s="463">
        <f>SUM(AF9:AG30)</f>
        <v>0.19999999999999998</v>
      </c>
      <c r="AG31" s="463"/>
      <c r="AH31" s="463">
        <f>SUM(AH9:AI30)</f>
        <v>0</v>
      </c>
      <c r="AI31" s="463"/>
      <c r="AJ31" s="463">
        <f>SUM(AJ9:AK30)</f>
        <v>0</v>
      </c>
      <c r="AK31" s="463"/>
      <c r="AL31" s="467">
        <f>SUM(AL9:AM30)</f>
        <v>0.70833333333333326</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18103</v>
      </c>
      <c r="Y35" s="446"/>
      <c r="Z35" s="446"/>
      <c r="AA35" s="55" t="s">
        <v>56</v>
      </c>
      <c r="AB35" s="447">
        <v>806</v>
      </c>
      <c r="AC35" s="448"/>
      <c r="AD35" s="448"/>
      <c r="AE35" s="58" t="s">
        <v>56</v>
      </c>
      <c r="AF35" s="447"/>
      <c r="AG35" s="448"/>
      <c r="AH35" s="448"/>
      <c r="AI35" s="55" t="s">
        <v>56</v>
      </c>
      <c r="AJ35" s="447">
        <v>0</v>
      </c>
      <c r="AK35" s="448"/>
      <c r="AL35" s="448"/>
      <c r="AM35" s="55" t="s">
        <v>56</v>
      </c>
      <c r="AN35" s="449">
        <f>(X35+AF35)-(AB35+AJ35)</f>
        <v>17297</v>
      </c>
      <c r="AO35" s="450"/>
      <c r="AP35" s="55" t="s">
        <v>56</v>
      </c>
      <c r="AQ35" s="451"/>
      <c r="AR35" s="452"/>
      <c r="AS35" s="452"/>
      <c r="AT35" s="452"/>
      <c r="AU35" s="453"/>
    </row>
    <row r="36" spans="1:47" ht="15.75" customHeight="1">
      <c r="A36" s="232" t="s">
        <v>83</v>
      </c>
      <c r="B36" s="51"/>
      <c r="C36" s="51"/>
      <c r="D36" s="51"/>
      <c r="E36" s="51"/>
      <c r="F36" s="51"/>
      <c r="G36" s="47"/>
      <c r="H36" s="418">
        <f>SUM(AB9:AC30)</f>
        <v>7.0833333333333331E-2</v>
      </c>
      <c r="I36" s="419"/>
      <c r="J36" s="419"/>
      <c r="K36" s="420">
        <v>120</v>
      </c>
      <c r="L36" s="421"/>
      <c r="M36" s="37" t="s">
        <v>56</v>
      </c>
      <c r="N36" s="422">
        <f t="shared" si="2"/>
        <v>204</v>
      </c>
      <c r="O36" s="423"/>
      <c r="P36" s="37" t="s">
        <v>56</v>
      </c>
      <c r="Q36" s="31"/>
      <c r="R36" s="431" t="s">
        <v>39</v>
      </c>
      <c r="S36" s="432"/>
      <c r="T36" s="432"/>
      <c r="U36" s="432"/>
      <c r="V36" s="432"/>
      <c r="W36" s="432"/>
      <c r="X36" s="416">
        <v>2000</v>
      </c>
      <c r="Y36" s="417"/>
      <c r="Z36" s="417"/>
      <c r="AA36" s="56" t="s">
        <v>56</v>
      </c>
      <c r="AB36" s="429">
        <v>2000</v>
      </c>
      <c r="AC36" s="430"/>
      <c r="AD36" s="430"/>
      <c r="AE36" s="57" t="s">
        <v>56</v>
      </c>
      <c r="AF36" s="429">
        <v>0</v>
      </c>
      <c r="AG36" s="430"/>
      <c r="AH36" s="430"/>
      <c r="AI36" s="56" t="s">
        <v>56</v>
      </c>
      <c r="AJ36" s="429">
        <v>0</v>
      </c>
      <c r="AK36" s="430"/>
      <c r="AL36" s="430"/>
      <c r="AM36" s="56" t="s">
        <v>56</v>
      </c>
      <c r="AN36" s="393">
        <f t="shared" ref="AN36:AN43" si="3">(X36+AF36)-(AB36+AJ36)</f>
        <v>0</v>
      </c>
      <c r="AO36" s="394"/>
      <c r="AP36" s="56" t="s">
        <v>56</v>
      </c>
      <c r="AQ36" s="395"/>
      <c r="AR36" s="396"/>
      <c r="AS36" s="396"/>
      <c r="AT36" s="396"/>
      <c r="AU36" s="397"/>
    </row>
    <row r="37" spans="1:47" ht="15.75" customHeight="1">
      <c r="A37" s="232" t="s">
        <v>67</v>
      </c>
      <c r="B37" s="51"/>
      <c r="C37" s="51"/>
      <c r="D37" s="51"/>
      <c r="E37" s="51"/>
      <c r="F37" s="51"/>
      <c r="G37" s="47"/>
      <c r="H37" s="418">
        <f>SUM(AD9:AE30)</f>
        <v>2.0833333333333332E-2</v>
      </c>
      <c r="I37" s="419"/>
      <c r="J37" s="419"/>
      <c r="K37" s="420">
        <v>89</v>
      </c>
      <c r="L37" s="421"/>
      <c r="M37" s="37" t="s">
        <v>56</v>
      </c>
      <c r="N37" s="422">
        <f t="shared" si="2"/>
        <v>44.5</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232" t="s">
        <v>150</v>
      </c>
      <c r="B38" s="51"/>
      <c r="C38" s="51"/>
      <c r="D38" s="51"/>
      <c r="E38" s="51"/>
      <c r="F38" s="51"/>
      <c r="G38" s="47"/>
      <c r="H38" s="418">
        <f>SUM(AF9:AG30)</f>
        <v>0.19999999999999998</v>
      </c>
      <c r="I38" s="419"/>
      <c r="J38" s="419"/>
      <c r="K38" s="420">
        <v>89</v>
      </c>
      <c r="L38" s="421"/>
      <c r="M38" s="37" t="s">
        <v>56</v>
      </c>
      <c r="N38" s="422">
        <f t="shared" si="2"/>
        <v>427.2</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232"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232"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232" t="s">
        <v>68</v>
      </c>
      <c r="B41" s="51"/>
      <c r="C41" s="51"/>
      <c r="D41" s="51"/>
      <c r="E41" s="51"/>
      <c r="F41" s="51"/>
      <c r="G41" s="47"/>
      <c r="H41" s="418">
        <f>SUM(AL9:AM30)</f>
        <v>0.70833333333333326</v>
      </c>
      <c r="I41" s="419"/>
      <c r="J41" s="419"/>
      <c r="K41" s="420">
        <v>8</v>
      </c>
      <c r="L41" s="421"/>
      <c r="M41" s="37" t="s">
        <v>56</v>
      </c>
      <c r="N41" s="422">
        <f t="shared" si="2"/>
        <v>136</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232"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0.99999999999999989</v>
      </c>
      <c r="I44" s="386"/>
      <c r="J44" s="386"/>
      <c r="K44" s="387"/>
      <c r="L44" s="388"/>
      <c r="M44" s="43"/>
      <c r="N44" s="389">
        <f>SUM(N35:O41)</f>
        <v>811.7</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43905</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43905</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177</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174</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170</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227" t="s">
        <v>169</v>
      </c>
      <c r="AH71" s="228"/>
      <c r="AI71" s="228"/>
      <c r="AJ71" s="228"/>
      <c r="AK71" s="228"/>
      <c r="AL71" s="229"/>
      <c r="AM71" s="227" t="s">
        <v>164</v>
      </c>
      <c r="AN71" s="228"/>
      <c r="AO71" s="228"/>
      <c r="AP71" s="233"/>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227" t="s">
        <v>165</v>
      </c>
      <c r="AH72" s="228"/>
      <c r="AI72" s="228"/>
      <c r="AJ72" s="228"/>
      <c r="AK72" s="228"/>
      <c r="AL72" s="229"/>
      <c r="AM72" s="227" t="s">
        <v>166</v>
      </c>
      <c r="AN72" s="228"/>
      <c r="AO72" s="228"/>
      <c r="AP72" s="233"/>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227" t="s">
        <v>173</v>
      </c>
      <c r="AH73" s="228"/>
      <c r="AI73" s="228"/>
      <c r="AJ73" s="228"/>
      <c r="AK73" s="228"/>
      <c r="AL73" s="229"/>
      <c r="AM73" s="227" t="s">
        <v>159</v>
      </c>
      <c r="AN73" s="228"/>
      <c r="AO73" s="228" t="s">
        <v>171</v>
      </c>
      <c r="AP73" s="233"/>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227" t="s">
        <v>155</v>
      </c>
      <c r="AH74" s="228"/>
      <c r="AI74" s="228"/>
      <c r="AJ74" s="228"/>
      <c r="AK74" s="228"/>
      <c r="AL74" s="229"/>
      <c r="AM74" s="227" t="s">
        <v>160</v>
      </c>
      <c r="AN74" s="228"/>
      <c r="AO74" s="228"/>
      <c r="AP74" s="233"/>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227" t="s">
        <v>156</v>
      </c>
      <c r="AH75" s="228"/>
      <c r="AI75" s="228"/>
      <c r="AJ75" s="228"/>
      <c r="AK75" s="228"/>
      <c r="AL75" s="229"/>
      <c r="AM75" s="227" t="s">
        <v>161</v>
      </c>
      <c r="AN75" s="228"/>
      <c r="AO75" s="228"/>
      <c r="AP75" s="233"/>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227" t="s">
        <v>157</v>
      </c>
      <c r="AH76" s="228"/>
      <c r="AI76" s="228"/>
      <c r="AJ76" s="228"/>
      <c r="AK76" s="228"/>
      <c r="AL76" s="229"/>
      <c r="AM76" s="227" t="s">
        <v>161</v>
      </c>
      <c r="AN76" s="228"/>
      <c r="AO76" s="228"/>
      <c r="AP76" s="233"/>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227" t="s">
        <v>158</v>
      </c>
      <c r="AH77" s="228"/>
      <c r="AI77" s="228"/>
      <c r="AJ77" s="228"/>
      <c r="AK77" s="228"/>
      <c r="AL77" s="229"/>
      <c r="AM77" s="227" t="s">
        <v>162</v>
      </c>
      <c r="AN77" s="228"/>
      <c r="AO77" s="228" t="s">
        <v>171</v>
      </c>
      <c r="AP77" s="233"/>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Z23" sqref="Z23:AA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9" t="s">
        <v>66</v>
      </c>
      <c r="V1" s="559"/>
      <c r="W1" s="559"/>
      <c r="X1" s="559"/>
      <c r="Y1" s="559"/>
      <c r="Z1" s="559"/>
      <c r="AA1" s="559"/>
      <c r="AB1" s="559"/>
      <c r="AC1" s="559"/>
      <c r="AD1" s="559"/>
      <c r="AE1" s="559"/>
      <c r="AF1" s="559"/>
      <c r="AG1" s="559"/>
      <c r="AH1" s="559"/>
      <c r="AI1" s="559"/>
      <c r="AJ1" s="559"/>
    </row>
    <row r="2" spans="1:47">
      <c r="A2" s="46" t="s">
        <v>131</v>
      </c>
      <c r="B2" s="46"/>
      <c r="U2" s="560" t="s">
        <v>65</v>
      </c>
      <c r="V2" s="560"/>
      <c r="W2" s="560"/>
      <c r="X2" s="560"/>
      <c r="Y2" s="560"/>
      <c r="Z2" s="560"/>
      <c r="AA2" s="560"/>
      <c r="AB2" s="560"/>
      <c r="AC2" s="560"/>
      <c r="AD2" s="560"/>
      <c r="AE2" s="560"/>
      <c r="AF2" s="560"/>
      <c r="AG2" s="560"/>
      <c r="AH2" s="560"/>
      <c r="AI2" s="560"/>
      <c r="AJ2" s="560"/>
    </row>
    <row r="3" spans="1:47">
      <c r="AN3"/>
    </row>
    <row r="5" spans="1:47" ht="15.75" customHeight="1" thickBot="1">
      <c r="A5" s="59" t="s">
        <v>76</v>
      </c>
      <c r="V5" s="10" t="s">
        <v>51</v>
      </c>
    </row>
    <row r="6" spans="1:47" ht="15.75" customHeight="1" thickTop="1">
      <c r="A6" s="7" t="s">
        <v>2</v>
      </c>
      <c r="B6" s="6"/>
      <c r="C6" s="6"/>
      <c r="D6" s="6"/>
      <c r="E6" s="561">
        <v>43906</v>
      </c>
      <c r="F6" s="562"/>
      <c r="G6" s="562"/>
      <c r="H6" s="562"/>
      <c r="I6" s="562"/>
      <c r="J6" s="563"/>
      <c r="K6" s="5" t="s">
        <v>60</v>
      </c>
      <c r="L6" s="6"/>
      <c r="M6" s="6"/>
      <c r="N6" s="8"/>
      <c r="O6" s="564" t="s">
        <v>151</v>
      </c>
      <c r="P6" s="565"/>
      <c r="Q6" s="565"/>
      <c r="R6" s="565"/>
      <c r="S6" s="565"/>
      <c r="T6" s="566"/>
      <c r="U6" s="9"/>
      <c r="V6" s="567" t="s">
        <v>30</v>
      </c>
      <c r="W6" s="568"/>
      <c r="X6" s="568"/>
      <c r="Y6" s="569"/>
      <c r="Z6" s="573" t="s">
        <v>72</v>
      </c>
      <c r="AA6" s="574"/>
      <c r="AB6" s="574"/>
      <c r="AC6" s="574"/>
      <c r="AD6" s="574"/>
      <c r="AE6" s="574"/>
      <c r="AF6" s="574"/>
      <c r="AG6" s="574"/>
      <c r="AH6" s="574"/>
      <c r="AI6" s="574"/>
      <c r="AJ6" s="574"/>
      <c r="AK6" s="574"/>
      <c r="AL6" s="574"/>
      <c r="AM6" s="574"/>
      <c r="AN6" s="567" t="s">
        <v>31</v>
      </c>
      <c r="AO6" s="568"/>
      <c r="AP6" s="568"/>
      <c r="AQ6" s="568"/>
      <c r="AR6" s="568"/>
      <c r="AS6" s="568"/>
      <c r="AT6" s="568"/>
      <c r="AU6" s="569"/>
    </row>
    <row r="7" spans="1:47" ht="15.75" customHeight="1">
      <c r="A7" s="13" t="s">
        <v>0</v>
      </c>
      <c r="B7" s="3"/>
      <c r="C7" s="3"/>
      <c r="D7" s="3"/>
      <c r="E7" s="583" t="s">
        <v>168</v>
      </c>
      <c r="F7" s="584"/>
      <c r="G7" s="584"/>
      <c r="H7" s="584"/>
      <c r="I7" s="584"/>
      <c r="J7" s="585"/>
      <c r="K7" s="2" t="s">
        <v>54</v>
      </c>
      <c r="L7" s="3"/>
      <c r="M7" s="3"/>
      <c r="N7" s="14"/>
      <c r="O7" s="586" t="s">
        <v>152</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3" t="s">
        <v>1</v>
      </c>
      <c r="B8" s="3"/>
      <c r="C8" s="3"/>
      <c r="D8" s="3"/>
      <c r="E8" s="283"/>
      <c r="F8" s="284"/>
      <c r="G8" s="284"/>
      <c r="H8" s="284"/>
      <c r="I8" s="284"/>
      <c r="J8" s="279"/>
      <c r="K8" s="239" t="s">
        <v>53</v>
      </c>
      <c r="L8" s="240"/>
      <c r="M8" s="240"/>
      <c r="N8" s="60"/>
      <c r="O8" s="589" t="s">
        <v>153</v>
      </c>
      <c r="P8" s="590"/>
      <c r="Q8" s="590"/>
      <c r="R8" s="590"/>
      <c r="S8" s="590"/>
      <c r="T8" s="591"/>
      <c r="U8" s="15"/>
      <c r="V8" s="592" t="s">
        <v>28</v>
      </c>
      <c r="W8" s="593"/>
      <c r="X8" s="594" t="s">
        <v>29</v>
      </c>
      <c r="Y8" s="595"/>
      <c r="Z8" s="592" t="s">
        <v>86</v>
      </c>
      <c r="AA8" s="593"/>
      <c r="AB8" s="594" t="s">
        <v>87</v>
      </c>
      <c r="AC8" s="593"/>
      <c r="AD8" s="594" t="s">
        <v>69</v>
      </c>
      <c r="AE8" s="593"/>
      <c r="AF8" s="594" t="s">
        <v>70</v>
      </c>
      <c r="AG8" s="593"/>
      <c r="AH8" s="594" t="s">
        <v>88</v>
      </c>
      <c r="AI8" s="593"/>
      <c r="AJ8" s="594" t="s">
        <v>89</v>
      </c>
      <c r="AK8" s="593"/>
      <c r="AL8" s="596" t="s">
        <v>71</v>
      </c>
      <c r="AM8" s="596"/>
      <c r="AN8" s="580"/>
      <c r="AO8" s="581"/>
      <c r="AP8" s="581"/>
      <c r="AQ8" s="581"/>
      <c r="AR8" s="581"/>
      <c r="AS8" s="581"/>
      <c r="AT8" s="581"/>
      <c r="AU8" s="582"/>
    </row>
    <row r="9" spans="1:47" ht="15.75" customHeight="1" thickTop="1" thickBot="1">
      <c r="A9" s="16" t="s">
        <v>80</v>
      </c>
      <c r="B9" s="4"/>
      <c r="C9" s="4"/>
      <c r="D9" s="4"/>
      <c r="E9" s="550"/>
      <c r="F9" s="531"/>
      <c r="G9" s="64" t="s">
        <v>15</v>
      </c>
      <c r="H9" s="551"/>
      <c r="I9" s="531"/>
      <c r="J9" s="532"/>
      <c r="K9" s="61" t="s">
        <v>81</v>
      </c>
      <c r="L9" s="4"/>
      <c r="M9" s="4"/>
      <c r="N9" s="62"/>
      <c r="O9" s="292">
        <v>7</v>
      </c>
      <c r="P9" s="290"/>
      <c r="Q9" s="65" t="s">
        <v>82</v>
      </c>
      <c r="R9" s="290"/>
      <c r="S9" s="290"/>
      <c r="T9" s="63" t="s">
        <v>52</v>
      </c>
      <c r="U9" s="17"/>
      <c r="V9" s="552">
        <v>0</v>
      </c>
      <c r="W9" s="553"/>
      <c r="X9" s="554">
        <v>8.3333333333333332E-3</v>
      </c>
      <c r="Y9" s="555"/>
      <c r="Z9" s="552"/>
      <c r="AA9" s="553"/>
      <c r="AB9" s="554"/>
      <c r="AC9" s="553"/>
      <c r="AD9" s="554"/>
      <c r="AE9" s="553"/>
      <c r="AF9" s="554"/>
      <c r="AG9" s="553"/>
      <c r="AH9" s="554"/>
      <c r="AI9" s="553"/>
      <c r="AJ9" s="554"/>
      <c r="AK9" s="553"/>
      <c r="AL9" s="554">
        <v>8.3333333333333332E-3</v>
      </c>
      <c r="AM9" s="555"/>
      <c r="AN9" s="556" t="s">
        <v>252</v>
      </c>
      <c r="AO9" s="557"/>
      <c r="AP9" s="557"/>
      <c r="AQ9" s="557"/>
      <c r="AR9" s="557"/>
      <c r="AS9" s="557"/>
      <c r="AT9" s="557"/>
      <c r="AU9" s="558"/>
    </row>
    <row r="10" spans="1:47" ht="15.75" customHeight="1" thickTop="1">
      <c r="A10" s="18"/>
      <c r="B10" s="18"/>
      <c r="C10" s="18"/>
      <c r="D10" s="18"/>
      <c r="E10" s="19"/>
      <c r="F10" s="19"/>
      <c r="G10" s="19"/>
      <c r="H10" s="19"/>
      <c r="I10" s="19"/>
      <c r="J10" s="19"/>
      <c r="U10" s="20"/>
      <c r="V10" s="506">
        <v>8.3333333333333332E-3</v>
      </c>
      <c r="W10" s="497"/>
      <c r="X10" s="486">
        <v>7.9166666666666663E-2</v>
      </c>
      <c r="Y10" s="516"/>
      <c r="Z10" s="506"/>
      <c r="AA10" s="497"/>
      <c r="AB10" s="486"/>
      <c r="AC10" s="497"/>
      <c r="AD10" s="486"/>
      <c r="AE10" s="497"/>
      <c r="AF10" s="486">
        <v>7.0833333333333331E-2</v>
      </c>
      <c r="AG10" s="497"/>
      <c r="AH10" s="486"/>
      <c r="AI10" s="497"/>
      <c r="AJ10" s="486"/>
      <c r="AK10" s="497"/>
      <c r="AL10" s="486"/>
      <c r="AM10" s="516"/>
      <c r="AN10" s="487" t="s">
        <v>253</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7.9166666666666663E-2</v>
      </c>
      <c r="W11" s="497"/>
      <c r="X11" s="486">
        <v>0.35416666666666669</v>
      </c>
      <c r="Y11" s="516"/>
      <c r="Z11" s="506"/>
      <c r="AA11" s="497"/>
      <c r="AB11" s="486"/>
      <c r="AC11" s="497"/>
      <c r="AD11" s="486"/>
      <c r="AE11" s="497"/>
      <c r="AF11" s="486"/>
      <c r="AG11" s="497"/>
      <c r="AH11" s="486"/>
      <c r="AI11" s="497"/>
      <c r="AJ11" s="486"/>
      <c r="AK11" s="497"/>
      <c r="AL11" s="486">
        <v>0.27499999999999997</v>
      </c>
      <c r="AM11" s="516"/>
      <c r="AN11" s="487" t="s">
        <v>252</v>
      </c>
      <c r="AO11" s="488"/>
      <c r="AP11" s="488"/>
      <c r="AQ11" s="488"/>
      <c r="AR11" s="488"/>
      <c r="AS11" s="488"/>
      <c r="AT11" s="488"/>
      <c r="AU11" s="489"/>
    </row>
    <row r="12" spans="1:47" ht="15.75" customHeight="1" thickTop="1" thickBot="1">
      <c r="A12" s="548" t="s">
        <v>33</v>
      </c>
      <c r="B12" s="549"/>
      <c r="C12" s="549"/>
      <c r="D12" s="549"/>
      <c r="E12" s="433" t="s">
        <v>4</v>
      </c>
      <c r="F12" s="434"/>
      <c r="G12" s="434"/>
      <c r="H12" s="435"/>
      <c r="I12" s="433" t="s">
        <v>5</v>
      </c>
      <c r="J12" s="434"/>
      <c r="K12" s="434"/>
      <c r="L12" s="434"/>
      <c r="M12" s="433" t="s">
        <v>6</v>
      </c>
      <c r="N12" s="434"/>
      <c r="O12" s="434"/>
      <c r="P12" s="435"/>
      <c r="Q12" s="433" t="s">
        <v>7</v>
      </c>
      <c r="R12" s="434"/>
      <c r="S12" s="434"/>
      <c r="T12" s="436"/>
      <c r="U12" s="12"/>
      <c r="V12" s="506">
        <v>0.35416666666666669</v>
      </c>
      <c r="W12" s="497"/>
      <c r="X12" s="486">
        <v>0.41250000000000003</v>
      </c>
      <c r="Y12" s="516"/>
      <c r="Z12" s="506"/>
      <c r="AA12" s="497"/>
      <c r="AB12" s="486"/>
      <c r="AC12" s="497"/>
      <c r="AD12" s="486"/>
      <c r="AE12" s="497"/>
      <c r="AF12" s="486">
        <v>5.8333333333333327E-2</v>
      </c>
      <c r="AG12" s="497"/>
      <c r="AH12" s="486"/>
      <c r="AI12" s="497"/>
      <c r="AJ12" s="486"/>
      <c r="AK12" s="497"/>
      <c r="AL12" s="486"/>
      <c r="AM12" s="516"/>
      <c r="AN12" s="487" t="s">
        <v>318</v>
      </c>
      <c r="AO12" s="488"/>
      <c r="AP12" s="488"/>
      <c r="AQ12" s="488"/>
      <c r="AR12" s="488"/>
      <c r="AS12" s="488"/>
      <c r="AT12" s="488"/>
      <c r="AU12" s="489"/>
    </row>
    <row r="13" spans="1:47" ht="15.75" customHeight="1" thickTop="1">
      <c r="A13" s="540" t="s">
        <v>27</v>
      </c>
      <c r="B13" s="541"/>
      <c r="C13" s="541"/>
      <c r="D13" s="541"/>
      <c r="E13" s="542" t="s">
        <v>287</v>
      </c>
      <c r="F13" s="543"/>
      <c r="G13" s="543"/>
      <c r="H13" s="544"/>
      <c r="I13" s="545" t="s">
        <v>288</v>
      </c>
      <c r="J13" s="546"/>
      <c r="K13" s="546"/>
      <c r="L13" s="547"/>
      <c r="M13" s="545" t="s">
        <v>290</v>
      </c>
      <c r="N13" s="546"/>
      <c r="O13" s="546"/>
      <c r="P13" s="547"/>
      <c r="Q13" s="545" t="s">
        <v>176</v>
      </c>
      <c r="R13" s="546"/>
      <c r="S13" s="546"/>
      <c r="T13" s="547"/>
      <c r="U13" s="12"/>
      <c r="V13" s="506">
        <v>0.41250000000000003</v>
      </c>
      <c r="W13" s="497"/>
      <c r="X13" s="486">
        <v>0.54166666666666663</v>
      </c>
      <c r="Y13" s="516"/>
      <c r="Z13" s="506"/>
      <c r="AA13" s="497"/>
      <c r="AB13" s="486"/>
      <c r="AC13" s="497"/>
      <c r="AD13" s="486"/>
      <c r="AE13" s="497"/>
      <c r="AF13" s="486"/>
      <c r="AG13" s="497"/>
      <c r="AH13" s="486"/>
      <c r="AI13" s="497"/>
      <c r="AJ13" s="486"/>
      <c r="AK13" s="497"/>
      <c r="AL13" s="486">
        <v>0.12916666666666668</v>
      </c>
      <c r="AM13" s="516"/>
      <c r="AN13" s="487" t="s">
        <v>252</v>
      </c>
      <c r="AO13" s="488"/>
      <c r="AP13" s="488"/>
      <c r="AQ13" s="488"/>
      <c r="AR13" s="488"/>
      <c r="AS13" s="488"/>
      <c r="AT13" s="488"/>
      <c r="AU13" s="489"/>
    </row>
    <row r="14" spans="1:47" ht="15.75" customHeight="1">
      <c r="A14" s="536" t="s">
        <v>10</v>
      </c>
      <c r="B14" s="518"/>
      <c r="C14" s="518"/>
      <c r="D14" s="518"/>
      <c r="E14" s="537" t="s">
        <v>180</v>
      </c>
      <c r="F14" s="538"/>
      <c r="G14" s="538"/>
      <c r="H14" s="539"/>
      <c r="I14" s="537" t="s">
        <v>289</v>
      </c>
      <c r="J14" s="538"/>
      <c r="K14" s="538"/>
      <c r="L14" s="539"/>
      <c r="M14" s="537" t="s">
        <v>180</v>
      </c>
      <c r="N14" s="538"/>
      <c r="O14" s="538"/>
      <c r="P14" s="539"/>
      <c r="Q14" s="537" t="s">
        <v>268</v>
      </c>
      <c r="R14" s="538"/>
      <c r="S14" s="538"/>
      <c r="T14" s="539"/>
      <c r="U14" s="12"/>
      <c r="V14" s="506">
        <v>0.54166666666666663</v>
      </c>
      <c r="W14" s="497"/>
      <c r="X14" s="486">
        <v>0.60416666666666663</v>
      </c>
      <c r="Y14" s="516"/>
      <c r="Z14" s="506"/>
      <c r="AA14" s="497"/>
      <c r="AB14" s="486"/>
      <c r="AC14" s="497"/>
      <c r="AD14" s="486"/>
      <c r="AE14" s="497"/>
      <c r="AF14" s="486">
        <v>6.25E-2</v>
      </c>
      <c r="AG14" s="497"/>
      <c r="AH14" s="486"/>
      <c r="AI14" s="497"/>
      <c r="AJ14" s="486"/>
      <c r="AK14" s="497"/>
      <c r="AL14" s="486"/>
      <c r="AM14" s="516"/>
      <c r="AN14" s="487" t="s">
        <v>318</v>
      </c>
      <c r="AO14" s="488"/>
      <c r="AP14" s="488"/>
      <c r="AQ14" s="488"/>
      <c r="AR14" s="488"/>
      <c r="AS14" s="488"/>
      <c r="AT14" s="488"/>
      <c r="AU14" s="489"/>
    </row>
    <row r="15" spans="1:47" ht="15.75" customHeight="1" thickBot="1">
      <c r="A15" s="528" t="s">
        <v>3</v>
      </c>
      <c r="B15" s="529"/>
      <c r="C15" s="529"/>
      <c r="D15" s="529"/>
      <c r="E15" s="530"/>
      <c r="F15" s="531"/>
      <c r="G15" s="531"/>
      <c r="H15" s="532"/>
      <c r="I15" s="530"/>
      <c r="J15" s="533"/>
      <c r="K15" s="533"/>
      <c r="L15" s="534"/>
      <c r="M15" s="530"/>
      <c r="N15" s="533"/>
      <c r="O15" s="533"/>
      <c r="P15" s="534"/>
      <c r="Q15" s="530"/>
      <c r="R15" s="531"/>
      <c r="S15" s="531"/>
      <c r="T15" s="535"/>
      <c r="U15" s="12"/>
      <c r="V15" s="506">
        <v>0.60416666666666663</v>
      </c>
      <c r="W15" s="497"/>
      <c r="X15" s="486">
        <v>0.66666666666666663</v>
      </c>
      <c r="Y15" s="516"/>
      <c r="Z15" s="506"/>
      <c r="AA15" s="497"/>
      <c r="AB15" s="486"/>
      <c r="AC15" s="497"/>
      <c r="AD15" s="486"/>
      <c r="AE15" s="497"/>
      <c r="AF15" s="486"/>
      <c r="AG15" s="497"/>
      <c r="AH15" s="486"/>
      <c r="AI15" s="497"/>
      <c r="AJ15" s="486"/>
      <c r="AK15" s="497"/>
      <c r="AL15" s="486">
        <v>6.25E-2</v>
      </c>
      <c r="AM15" s="516"/>
      <c r="AN15" s="487" t="s">
        <v>252</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0.66666666666666663</v>
      </c>
      <c r="W16" s="497"/>
      <c r="X16" s="486">
        <v>0.70416666666666661</v>
      </c>
      <c r="Y16" s="516"/>
      <c r="Z16" s="506"/>
      <c r="AA16" s="497"/>
      <c r="AB16" s="486"/>
      <c r="AC16" s="497"/>
      <c r="AD16" s="486"/>
      <c r="AE16" s="497"/>
      <c r="AF16" s="486">
        <v>3.7499999999999999E-2</v>
      </c>
      <c r="AG16" s="497"/>
      <c r="AH16" s="486"/>
      <c r="AI16" s="497"/>
      <c r="AJ16" s="486"/>
      <c r="AK16" s="497"/>
      <c r="AL16" s="486"/>
      <c r="AM16" s="516"/>
      <c r="AN16" s="487" t="s">
        <v>253</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0.70416666666666661</v>
      </c>
      <c r="W17" s="497"/>
      <c r="X17" s="486">
        <v>0.83333333333333337</v>
      </c>
      <c r="Y17" s="516"/>
      <c r="Z17" s="506"/>
      <c r="AA17" s="497"/>
      <c r="AB17" s="486"/>
      <c r="AC17" s="497"/>
      <c r="AD17" s="486"/>
      <c r="AE17" s="497"/>
      <c r="AF17" s="486"/>
      <c r="AG17" s="497"/>
      <c r="AH17" s="486"/>
      <c r="AI17" s="497"/>
      <c r="AJ17" s="486"/>
      <c r="AK17" s="497"/>
      <c r="AL17" s="486">
        <v>0.12916666666666668</v>
      </c>
      <c r="AM17" s="516"/>
      <c r="AN17" s="487" t="s">
        <v>252</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7"/>
      <c r="U18" s="26"/>
      <c r="V18" s="506">
        <v>0.83333333333333337</v>
      </c>
      <c r="W18" s="497"/>
      <c r="X18" s="519">
        <v>0.89166666666666661</v>
      </c>
      <c r="Y18" s="520"/>
      <c r="Z18" s="506"/>
      <c r="AA18" s="497"/>
      <c r="AB18" s="486"/>
      <c r="AC18" s="497"/>
      <c r="AD18" s="486"/>
      <c r="AE18" s="497"/>
      <c r="AF18" s="486">
        <v>5.8333333333333327E-2</v>
      </c>
      <c r="AG18" s="497"/>
      <c r="AH18" s="486"/>
      <c r="AI18" s="497"/>
      <c r="AJ18" s="486"/>
      <c r="AK18" s="497"/>
      <c r="AL18" s="486"/>
      <c r="AM18" s="516"/>
      <c r="AN18" s="487" t="s">
        <v>319</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v>0.89166666666666661</v>
      </c>
      <c r="W19" s="497"/>
      <c r="X19" s="519">
        <v>1</v>
      </c>
      <c r="Y19" s="520"/>
      <c r="Z19" s="506"/>
      <c r="AA19" s="497"/>
      <c r="AB19" s="486"/>
      <c r="AC19" s="497"/>
      <c r="AD19" s="486"/>
      <c r="AE19" s="497"/>
      <c r="AF19" s="486"/>
      <c r="AG19" s="497"/>
      <c r="AH19" s="486"/>
      <c r="AI19" s="497"/>
      <c r="AJ19" s="486"/>
      <c r="AK19" s="497"/>
      <c r="AL19" s="486">
        <v>0.10833333333333334</v>
      </c>
      <c r="AM19" s="516"/>
      <c r="AN19" s="487" t="s">
        <v>252</v>
      </c>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c r="W20" s="497"/>
      <c r="X20" s="519"/>
      <c r="Y20" s="520"/>
      <c r="Z20" s="506"/>
      <c r="AA20" s="497"/>
      <c r="AB20" s="486"/>
      <c r="AC20" s="497"/>
      <c r="AD20" s="486"/>
      <c r="AE20" s="497"/>
      <c r="AF20" s="486"/>
      <c r="AG20" s="497"/>
      <c r="AH20" s="486"/>
      <c r="AI20" s="497"/>
      <c r="AJ20" s="486"/>
      <c r="AK20" s="497"/>
      <c r="AL20" s="486"/>
      <c r="AM20" s="516"/>
      <c r="AN20" s="487"/>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c r="W21" s="497"/>
      <c r="X21" s="519"/>
      <c r="Y21" s="520"/>
      <c r="Z21" s="506"/>
      <c r="AA21" s="497"/>
      <c r="AB21" s="486"/>
      <c r="AC21" s="497"/>
      <c r="AD21" s="486"/>
      <c r="AE21" s="497"/>
      <c r="AF21" s="486"/>
      <c r="AG21" s="497"/>
      <c r="AH21" s="486"/>
      <c r="AI21" s="497"/>
      <c r="AJ21" s="486"/>
      <c r="AK21" s="497"/>
      <c r="AL21" s="486"/>
      <c r="AM21" s="516"/>
      <c r="AN21" s="487"/>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0</v>
      </c>
      <c r="AC31" s="463"/>
      <c r="AD31" s="463">
        <f>SUM(AD9:AE30)</f>
        <v>0</v>
      </c>
      <c r="AE31" s="463"/>
      <c r="AF31" s="463">
        <f>SUM(AF9:AG30)</f>
        <v>0.28749999999999998</v>
      </c>
      <c r="AG31" s="463"/>
      <c r="AH31" s="463">
        <f>SUM(AH9:AI30)</f>
        <v>0</v>
      </c>
      <c r="AI31" s="463"/>
      <c r="AJ31" s="463">
        <f>SUM(AJ9:AK30)</f>
        <v>0</v>
      </c>
      <c r="AK31" s="463"/>
      <c r="AL31" s="467">
        <f>SUM(AL9:AM30)</f>
        <v>0.71249999999999991</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17297</v>
      </c>
      <c r="Y35" s="446"/>
      <c r="Z35" s="446"/>
      <c r="AA35" s="55" t="s">
        <v>56</v>
      </c>
      <c r="AB35" s="447">
        <v>746</v>
      </c>
      <c r="AC35" s="448"/>
      <c r="AD35" s="448"/>
      <c r="AE35" s="58" t="s">
        <v>56</v>
      </c>
      <c r="AF35" s="447"/>
      <c r="AG35" s="448"/>
      <c r="AH35" s="448"/>
      <c r="AI35" s="55" t="s">
        <v>56</v>
      </c>
      <c r="AJ35" s="447">
        <v>0</v>
      </c>
      <c r="AK35" s="448"/>
      <c r="AL35" s="448"/>
      <c r="AM35" s="55" t="s">
        <v>56</v>
      </c>
      <c r="AN35" s="449">
        <f>(X35+AF35)-(AB35+AJ35)</f>
        <v>16551</v>
      </c>
      <c r="AO35" s="450"/>
      <c r="AP35" s="55" t="s">
        <v>56</v>
      </c>
      <c r="AQ35" s="451"/>
      <c r="AR35" s="452"/>
      <c r="AS35" s="452"/>
      <c r="AT35" s="452"/>
      <c r="AU35" s="453"/>
    </row>
    <row r="36" spans="1:47" ht="15.75" customHeight="1">
      <c r="A36" s="238" t="s">
        <v>83</v>
      </c>
      <c r="B36" s="51"/>
      <c r="C36" s="51"/>
      <c r="D36" s="51"/>
      <c r="E36" s="51"/>
      <c r="F36" s="51"/>
      <c r="G36" s="47"/>
      <c r="H36" s="418">
        <f>SUM(AB9:AC30)</f>
        <v>0</v>
      </c>
      <c r="I36" s="419"/>
      <c r="J36" s="419"/>
      <c r="K36" s="420">
        <v>120</v>
      </c>
      <c r="L36" s="421"/>
      <c r="M36" s="37" t="s">
        <v>56</v>
      </c>
      <c r="N36" s="422">
        <f t="shared" si="2"/>
        <v>0</v>
      </c>
      <c r="O36" s="423"/>
      <c r="P36" s="37" t="s">
        <v>56</v>
      </c>
      <c r="Q36" s="31"/>
      <c r="R36" s="431" t="s">
        <v>39</v>
      </c>
      <c r="S36" s="432"/>
      <c r="T36" s="432"/>
      <c r="U36" s="432"/>
      <c r="V36" s="432"/>
      <c r="W36" s="432"/>
      <c r="X36" s="416">
        <v>0</v>
      </c>
      <c r="Y36" s="417"/>
      <c r="Z36" s="417"/>
      <c r="AA36" s="56" t="s">
        <v>56</v>
      </c>
      <c r="AB36" s="429">
        <v>0</v>
      </c>
      <c r="AC36" s="430"/>
      <c r="AD36" s="430"/>
      <c r="AE36" s="57" t="s">
        <v>56</v>
      </c>
      <c r="AF36" s="429">
        <v>0</v>
      </c>
      <c r="AG36" s="430"/>
      <c r="AH36" s="430"/>
      <c r="AI36" s="56" t="s">
        <v>56</v>
      </c>
      <c r="AJ36" s="429">
        <v>0</v>
      </c>
      <c r="AK36" s="430"/>
      <c r="AL36" s="430"/>
      <c r="AM36" s="56" t="s">
        <v>56</v>
      </c>
      <c r="AN36" s="393">
        <f t="shared" ref="AN36:AN43" si="3">(X36+AF36)-(AB36+AJ36)</f>
        <v>0</v>
      </c>
      <c r="AO36" s="394"/>
      <c r="AP36" s="56" t="s">
        <v>56</v>
      </c>
      <c r="AQ36" s="395"/>
      <c r="AR36" s="396"/>
      <c r="AS36" s="396"/>
      <c r="AT36" s="396"/>
      <c r="AU36" s="397"/>
    </row>
    <row r="37" spans="1:47" ht="15.75" customHeight="1">
      <c r="A37" s="238" t="s">
        <v>67</v>
      </c>
      <c r="B37" s="51"/>
      <c r="C37" s="51"/>
      <c r="D37" s="51"/>
      <c r="E37" s="51"/>
      <c r="F37" s="51"/>
      <c r="G37" s="47"/>
      <c r="H37" s="418">
        <f>SUM(AD9:AE30)</f>
        <v>0</v>
      </c>
      <c r="I37" s="419"/>
      <c r="J37" s="419"/>
      <c r="K37" s="420">
        <v>89</v>
      </c>
      <c r="L37" s="421"/>
      <c r="M37" s="37" t="s">
        <v>56</v>
      </c>
      <c r="N37" s="422">
        <f t="shared" si="2"/>
        <v>0</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238" t="s">
        <v>150</v>
      </c>
      <c r="B38" s="51"/>
      <c r="C38" s="51"/>
      <c r="D38" s="51"/>
      <c r="E38" s="51"/>
      <c r="F38" s="51"/>
      <c r="G38" s="47"/>
      <c r="H38" s="418">
        <f>SUM(AF9:AG30)</f>
        <v>0.28749999999999998</v>
      </c>
      <c r="I38" s="419"/>
      <c r="J38" s="419"/>
      <c r="K38" s="420">
        <v>89</v>
      </c>
      <c r="L38" s="421"/>
      <c r="M38" s="37" t="s">
        <v>56</v>
      </c>
      <c r="N38" s="422">
        <f t="shared" si="2"/>
        <v>614.09999999999991</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238"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238"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238" t="s">
        <v>68</v>
      </c>
      <c r="B41" s="51"/>
      <c r="C41" s="51"/>
      <c r="D41" s="51"/>
      <c r="E41" s="51"/>
      <c r="F41" s="51"/>
      <c r="G41" s="47"/>
      <c r="H41" s="418">
        <f>SUM(AL9:AM30)</f>
        <v>0.71249999999999991</v>
      </c>
      <c r="I41" s="419"/>
      <c r="J41" s="419"/>
      <c r="K41" s="420">
        <v>8</v>
      </c>
      <c r="L41" s="421"/>
      <c r="M41" s="37" t="s">
        <v>56</v>
      </c>
      <c r="N41" s="422">
        <f t="shared" si="2"/>
        <v>136.79999999999998</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238"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0.99999999999999989</v>
      </c>
      <c r="I44" s="386"/>
      <c r="J44" s="386"/>
      <c r="K44" s="387"/>
      <c r="L44" s="388"/>
      <c r="M44" s="43"/>
      <c r="N44" s="389">
        <f>SUM(N35:O41)</f>
        <v>750.89999999999986</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43906</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43906</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177</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174</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170</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235" t="s">
        <v>169</v>
      </c>
      <c r="AH71" s="236"/>
      <c r="AI71" s="236"/>
      <c r="AJ71" s="236"/>
      <c r="AK71" s="236"/>
      <c r="AL71" s="234"/>
      <c r="AM71" s="235" t="s">
        <v>164</v>
      </c>
      <c r="AN71" s="236"/>
      <c r="AO71" s="236"/>
      <c r="AP71" s="237"/>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235" t="s">
        <v>165</v>
      </c>
      <c r="AH72" s="236"/>
      <c r="AI72" s="236"/>
      <c r="AJ72" s="236"/>
      <c r="AK72" s="236"/>
      <c r="AL72" s="234"/>
      <c r="AM72" s="235" t="s">
        <v>166</v>
      </c>
      <c r="AN72" s="236"/>
      <c r="AO72" s="236"/>
      <c r="AP72" s="237"/>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235" t="s">
        <v>173</v>
      </c>
      <c r="AH73" s="236"/>
      <c r="AI73" s="236"/>
      <c r="AJ73" s="236"/>
      <c r="AK73" s="236"/>
      <c r="AL73" s="234"/>
      <c r="AM73" s="235" t="s">
        <v>159</v>
      </c>
      <c r="AN73" s="236"/>
      <c r="AO73" s="236" t="s">
        <v>171</v>
      </c>
      <c r="AP73" s="237"/>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235" t="s">
        <v>155</v>
      </c>
      <c r="AH74" s="236"/>
      <c r="AI74" s="236"/>
      <c r="AJ74" s="236"/>
      <c r="AK74" s="236"/>
      <c r="AL74" s="234"/>
      <c r="AM74" s="235" t="s">
        <v>160</v>
      </c>
      <c r="AN74" s="236"/>
      <c r="AO74" s="236"/>
      <c r="AP74" s="237"/>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235" t="s">
        <v>156</v>
      </c>
      <c r="AH75" s="236"/>
      <c r="AI75" s="236"/>
      <c r="AJ75" s="236"/>
      <c r="AK75" s="236"/>
      <c r="AL75" s="234"/>
      <c r="AM75" s="235" t="s">
        <v>161</v>
      </c>
      <c r="AN75" s="236"/>
      <c r="AO75" s="236"/>
      <c r="AP75" s="237"/>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235" t="s">
        <v>157</v>
      </c>
      <c r="AH76" s="236"/>
      <c r="AI76" s="236"/>
      <c r="AJ76" s="236"/>
      <c r="AK76" s="236"/>
      <c r="AL76" s="234"/>
      <c r="AM76" s="235" t="s">
        <v>161</v>
      </c>
      <c r="AN76" s="236"/>
      <c r="AO76" s="236"/>
      <c r="AP76" s="237"/>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235" t="s">
        <v>158</v>
      </c>
      <c r="AH77" s="236"/>
      <c r="AI77" s="236"/>
      <c r="AJ77" s="236"/>
      <c r="AK77" s="236"/>
      <c r="AL77" s="234"/>
      <c r="AM77" s="235" t="s">
        <v>162</v>
      </c>
      <c r="AN77" s="236"/>
      <c r="AO77" s="236" t="s">
        <v>171</v>
      </c>
      <c r="AP77" s="237"/>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9" t="s">
        <v>66</v>
      </c>
      <c r="V1" s="559"/>
      <c r="W1" s="559"/>
      <c r="X1" s="559"/>
      <c r="Y1" s="559"/>
      <c r="Z1" s="559"/>
      <c r="AA1" s="559"/>
      <c r="AB1" s="559"/>
      <c r="AC1" s="559"/>
      <c r="AD1" s="559"/>
      <c r="AE1" s="559"/>
      <c r="AF1" s="559"/>
      <c r="AG1" s="559"/>
      <c r="AH1" s="559"/>
      <c r="AI1" s="559"/>
      <c r="AJ1" s="559"/>
    </row>
    <row r="2" spans="1:47">
      <c r="A2" s="46" t="s">
        <v>131</v>
      </c>
      <c r="B2" s="46"/>
      <c r="U2" s="560" t="s">
        <v>65</v>
      </c>
      <c r="V2" s="560"/>
      <c r="W2" s="560"/>
      <c r="X2" s="560"/>
      <c r="Y2" s="560"/>
      <c r="Z2" s="560"/>
      <c r="AA2" s="560"/>
      <c r="AB2" s="560"/>
      <c r="AC2" s="560"/>
      <c r="AD2" s="560"/>
      <c r="AE2" s="560"/>
      <c r="AF2" s="560"/>
      <c r="AG2" s="560"/>
      <c r="AH2" s="560"/>
      <c r="AI2" s="560"/>
      <c r="AJ2" s="560"/>
    </row>
    <row r="3" spans="1:47">
      <c r="AN3"/>
    </row>
    <row r="5" spans="1:47" ht="15.75" customHeight="1" thickBot="1">
      <c r="A5" s="59" t="s">
        <v>76</v>
      </c>
      <c r="V5" s="10" t="s">
        <v>51</v>
      </c>
    </row>
    <row r="6" spans="1:47" ht="15.75" customHeight="1" thickTop="1">
      <c r="A6" s="7" t="s">
        <v>2</v>
      </c>
      <c r="B6" s="6"/>
      <c r="C6" s="6"/>
      <c r="D6" s="6"/>
      <c r="E6" s="561">
        <v>43907</v>
      </c>
      <c r="F6" s="562"/>
      <c r="G6" s="562"/>
      <c r="H6" s="562"/>
      <c r="I6" s="562"/>
      <c r="J6" s="563"/>
      <c r="K6" s="5" t="s">
        <v>60</v>
      </c>
      <c r="L6" s="6"/>
      <c r="M6" s="6"/>
      <c r="N6" s="8"/>
      <c r="O6" s="564" t="s">
        <v>151</v>
      </c>
      <c r="P6" s="565"/>
      <c r="Q6" s="565"/>
      <c r="R6" s="565"/>
      <c r="S6" s="565"/>
      <c r="T6" s="566"/>
      <c r="U6" s="9"/>
      <c r="V6" s="567" t="s">
        <v>30</v>
      </c>
      <c r="W6" s="568"/>
      <c r="X6" s="568"/>
      <c r="Y6" s="569"/>
      <c r="Z6" s="573" t="s">
        <v>72</v>
      </c>
      <c r="AA6" s="574"/>
      <c r="AB6" s="574"/>
      <c r="AC6" s="574"/>
      <c r="AD6" s="574"/>
      <c r="AE6" s="574"/>
      <c r="AF6" s="574"/>
      <c r="AG6" s="574"/>
      <c r="AH6" s="574"/>
      <c r="AI6" s="574"/>
      <c r="AJ6" s="574"/>
      <c r="AK6" s="574"/>
      <c r="AL6" s="574"/>
      <c r="AM6" s="574"/>
      <c r="AN6" s="567" t="s">
        <v>31</v>
      </c>
      <c r="AO6" s="568"/>
      <c r="AP6" s="568"/>
      <c r="AQ6" s="568"/>
      <c r="AR6" s="568"/>
      <c r="AS6" s="568"/>
      <c r="AT6" s="568"/>
      <c r="AU6" s="569"/>
    </row>
    <row r="7" spans="1:47" ht="15.75" customHeight="1">
      <c r="A7" s="13" t="s">
        <v>0</v>
      </c>
      <c r="B7" s="3"/>
      <c r="C7" s="3"/>
      <c r="D7" s="3"/>
      <c r="E7" s="583" t="s">
        <v>168</v>
      </c>
      <c r="F7" s="584"/>
      <c r="G7" s="584"/>
      <c r="H7" s="584"/>
      <c r="I7" s="584"/>
      <c r="J7" s="585"/>
      <c r="K7" s="2" t="s">
        <v>54</v>
      </c>
      <c r="L7" s="3"/>
      <c r="M7" s="3"/>
      <c r="N7" s="14"/>
      <c r="O7" s="586" t="s">
        <v>152</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3" t="s">
        <v>1</v>
      </c>
      <c r="B8" s="3"/>
      <c r="C8" s="3"/>
      <c r="D8" s="3"/>
      <c r="E8" s="283"/>
      <c r="F8" s="284"/>
      <c r="G8" s="284"/>
      <c r="H8" s="284"/>
      <c r="I8" s="284"/>
      <c r="J8" s="279"/>
      <c r="K8" s="246" t="s">
        <v>53</v>
      </c>
      <c r="L8" s="247"/>
      <c r="M8" s="247"/>
      <c r="N8" s="60"/>
      <c r="O8" s="589" t="s">
        <v>153</v>
      </c>
      <c r="P8" s="590"/>
      <c r="Q8" s="590"/>
      <c r="R8" s="590"/>
      <c r="S8" s="590"/>
      <c r="T8" s="591"/>
      <c r="U8" s="15"/>
      <c r="V8" s="592" t="s">
        <v>28</v>
      </c>
      <c r="W8" s="593"/>
      <c r="X8" s="594" t="s">
        <v>29</v>
      </c>
      <c r="Y8" s="595"/>
      <c r="Z8" s="592" t="s">
        <v>86</v>
      </c>
      <c r="AA8" s="593"/>
      <c r="AB8" s="594" t="s">
        <v>87</v>
      </c>
      <c r="AC8" s="593"/>
      <c r="AD8" s="594" t="s">
        <v>69</v>
      </c>
      <c r="AE8" s="593"/>
      <c r="AF8" s="594" t="s">
        <v>70</v>
      </c>
      <c r="AG8" s="593"/>
      <c r="AH8" s="594" t="s">
        <v>88</v>
      </c>
      <c r="AI8" s="593"/>
      <c r="AJ8" s="594" t="s">
        <v>89</v>
      </c>
      <c r="AK8" s="593"/>
      <c r="AL8" s="596" t="s">
        <v>71</v>
      </c>
      <c r="AM8" s="596"/>
      <c r="AN8" s="580"/>
      <c r="AO8" s="581"/>
      <c r="AP8" s="581"/>
      <c r="AQ8" s="581"/>
      <c r="AR8" s="581"/>
      <c r="AS8" s="581"/>
      <c r="AT8" s="581"/>
      <c r="AU8" s="582"/>
    </row>
    <row r="9" spans="1:47" ht="15.75" customHeight="1" thickTop="1" thickBot="1">
      <c r="A9" s="16" t="s">
        <v>80</v>
      </c>
      <c r="B9" s="4"/>
      <c r="C9" s="4"/>
      <c r="D9" s="4"/>
      <c r="E9" s="550"/>
      <c r="F9" s="531"/>
      <c r="G9" s="64" t="s">
        <v>15</v>
      </c>
      <c r="H9" s="551"/>
      <c r="I9" s="531"/>
      <c r="J9" s="532"/>
      <c r="K9" s="61" t="s">
        <v>81</v>
      </c>
      <c r="L9" s="4"/>
      <c r="M9" s="4"/>
      <c r="N9" s="62"/>
      <c r="O9" s="292">
        <v>7</v>
      </c>
      <c r="P9" s="290"/>
      <c r="Q9" s="65" t="s">
        <v>82</v>
      </c>
      <c r="R9" s="290"/>
      <c r="S9" s="290"/>
      <c r="T9" s="63" t="s">
        <v>52</v>
      </c>
      <c r="U9" s="17"/>
      <c r="V9" s="552">
        <v>0</v>
      </c>
      <c r="W9" s="553"/>
      <c r="X9" s="554">
        <v>4.1666666666666664E-2</v>
      </c>
      <c r="Y9" s="555"/>
      <c r="Z9" s="552"/>
      <c r="AA9" s="553"/>
      <c r="AB9" s="554"/>
      <c r="AC9" s="553"/>
      <c r="AD9" s="554"/>
      <c r="AE9" s="553"/>
      <c r="AF9" s="554"/>
      <c r="AG9" s="553"/>
      <c r="AH9" s="554"/>
      <c r="AI9" s="553"/>
      <c r="AJ9" s="554"/>
      <c r="AK9" s="553"/>
      <c r="AL9" s="554">
        <v>4.1666666666666664E-2</v>
      </c>
      <c r="AM9" s="555"/>
      <c r="AN9" s="556" t="s">
        <v>320</v>
      </c>
      <c r="AO9" s="557"/>
      <c r="AP9" s="557"/>
      <c r="AQ9" s="557"/>
      <c r="AR9" s="557"/>
      <c r="AS9" s="557"/>
      <c r="AT9" s="557"/>
      <c r="AU9" s="558"/>
    </row>
    <row r="10" spans="1:47" ht="15.75" customHeight="1" thickTop="1">
      <c r="A10" s="18"/>
      <c r="B10" s="18"/>
      <c r="C10" s="18"/>
      <c r="D10" s="18"/>
      <c r="E10" s="19"/>
      <c r="F10" s="19"/>
      <c r="G10" s="19"/>
      <c r="H10" s="19"/>
      <c r="I10" s="19"/>
      <c r="J10" s="19"/>
      <c r="U10" s="20"/>
      <c r="V10" s="506">
        <v>4.1666666666666664E-2</v>
      </c>
      <c r="W10" s="497"/>
      <c r="X10" s="486">
        <v>7.0833333333333331E-2</v>
      </c>
      <c r="Y10" s="516"/>
      <c r="Z10" s="506"/>
      <c r="AA10" s="497"/>
      <c r="AB10" s="486">
        <v>1.6666666666666666E-2</v>
      </c>
      <c r="AC10" s="497"/>
      <c r="AD10" s="486">
        <v>4.1666666666666666E-3</v>
      </c>
      <c r="AE10" s="497"/>
      <c r="AF10" s="486">
        <v>8.3333333333333332E-3</v>
      </c>
      <c r="AG10" s="497"/>
      <c r="AH10" s="486"/>
      <c r="AI10" s="497"/>
      <c r="AJ10" s="486"/>
      <c r="AK10" s="497"/>
      <c r="AL10" s="486"/>
      <c r="AM10" s="516"/>
      <c r="AN10" s="487" t="s">
        <v>321</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7.0833333333333331E-2</v>
      </c>
      <c r="W11" s="497"/>
      <c r="X11" s="486">
        <v>0.12083333333333333</v>
      </c>
      <c r="Y11" s="516"/>
      <c r="Z11" s="506"/>
      <c r="AA11" s="497"/>
      <c r="AB11" s="486"/>
      <c r="AC11" s="497"/>
      <c r="AD11" s="486"/>
      <c r="AE11" s="497"/>
      <c r="AF11" s="486">
        <v>4.9999999999999996E-2</v>
      </c>
      <c r="AG11" s="497"/>
      <c r="AH11" s="486"/>
      <c r="AI11" s="497"/>
      <c r="AJ11" s="486"/>
      <c r="AK11" s="497"/>
      <c r="AL11" s="486"/>
      <c r="AM11" s="516"/>
      <c r="AN11" s="487" t="s">
        <v>322</v>
      </c>
      <c r="AO11" s="488"/>
      <c r="AP11" s="488"/>
      <c r="AQ11" s="488"/>
      <c r="AR11" s="488"/>
      <c r="AS11" s="488"/>
      <c r="AT11" s="488"/>
      <c r="AU11" s="489"/>
    </row>
    <row r="12" spans="1:47" ht="15.75" customHeight="1" thickTop="1" thickBot="1">
      <c r="A12" s="548" t="s">
        <v>33</v>
      </c>
      <c r="B12" s="549"/>
      <c r="C12" s="549"/>
      <c r="D12" s="549"/>
      <c r="E12" s="433" t="s">
        <v>4</v>
      </c>
      <c r="F12" s="434"/>
      <c r="G12" s="434"/>
      <c r="H12" s="435"/>
      <c r="I12" s="433" t="s">
        <v>5</v>
      </c>
      <c r="J12" s="434"/>
      <c r="K12" s="434"/>
      <c r="L12" s="434"/>
      <c r="M12" s="433" t="s">
        <v>6</v>
      </c>
      <c r="N12" s="434"/>
      <c r="O12" s="434"/>
      <c r="P12" s="435"/>
      <c r="Q12" s="433" t="s">
        <v>7</v>
      </c>
      <c r="R12" s="434"/>
      <c r="S12" s="434"/>
      <c r="T12" s="436"/>
      <c r="U12" s="12"/>
      <c r="V12" s="506">
        <v>0.12083333333333333</v>
      </c>
      <c r="W12" s="497"/>
      <c r="X12" s="486">
        <v>0.15833333333333333</v>
      </c>
      <c r="Y12" s="516"/>
      <c r="Z12" s="506"/>
      <c r="AA12" s="497"/>
      <c r="AB12" s="486">
        <v>2.4999999999999998E-2</v>
      </c>
      <c r="AC12" s="497"/>
      <c r="AD12" s="486">
        <v>8.3333333333333332E-3</v>
      </c>
      <c r="AE12" s="497"/>
      <c r="AF12" s="486">
        <v>4.1666666666666666E-3</v>
      </c>
      <c r="AG12" s="497"/>
      <c r="AH12" s="486"/>
      <c r="AI12" s="497"/>
      <c r="AJ12" s="486"/>
      <c r="AK12" s="497"/>
      <c r="AL12" s="486"/>
      <c r="AM12" s="516"/>
      <c r="AN12" s="487" t="s">
        <v>323</v>
      </c>
      <c r="AO12" s="488"/>
      <c r="AP12" s="488"/>
      <c r="AQ12" s="488"/>
      <c r="AR12" s="488"/>
      <c r="AS12" s="488"/>
      <c r="AT12" s="488"/>
      <c r="AU12" s="489"/>
    </row>
    <row r="13" spans="1:47" ht="15.75" customHeight="1" thickTop="1">
      <c r="A13" s="540" t="s">
        <v>27</v>
      </c>
      <c r="B13" s="541"/>
      <c r="C13" s="541"/>
      <c r="D13" s="541"/>
      <c r="E13" s="542" t="s">
        <v>287</v>
      </c>
      <c r="F13" s="543"/>
      <c r="G13" s="543"/>
      <c r="H13" s="544"/>
      <c r="I13" s="545" t="s">
        <v>288</v>
      </c>
      <c r="J13" s="546"/>
      <c r="K13" s="546"/>
      <c r="L13" s="547"/>
      <c r="M13" s="545" t="s">
        <v>290</v>
      </c>
      <c r="N13" s="546"/>
      <c r="O13" s="546"/>
      <c r="P13" s="547"/>
      <c r="Q13" s="545" t="s">
        <v>176</v>
      </c>
      <c r="R13" s="546"/>
      <c r="S13" s="546"/>
      <c r="T13" s="547"/>
      <c r="U13" s="12"/>
      <c r="V13" s="506">
        <v>0.15833333333333333</v>
      </c>
      <c r="W13" s="497"/>
      <c r="X13" s="486">
        <v>0.41250000000000003</v>
      </c>
      <c r="Y13" s="516"/>
      <c r="Z13" s="506"/>
      <c r="AA13" s="497"/>
      <c r="AB13" s="486"/>
      <c r="AC13" s="497"/>
      <c r="AD13" s="486"/>
      <c r="AE13" s="497"/>
      <c r="AF13" s="486"/>
      <c r="AG13" s="497"/>
      <c r="AH13" s="486"/>
      <c r="AI13" s="497"/>
      <c r="AJ13" s="486"/>
      <c r="AK13" s="497"/>
      <c r="AL13" s="486">
        <v>0.25416666666666665</v>
      </c>
      <c r="AM13" s="516"/>
      <c r="AN13" s="487" t="s">
        <v>255</v>
      </c>
      <c r="AO13" s="488"/>
      <c r="AP13" s="488"/>
      <c r="AQ13" s="488"/>
      <c r="AR13" s="488"/>
      <c r="AS13" s="488"/>
      <c r="AT13" s="488"/>
      <c r="AU13" s="489"/>
    </row>
    <row r="14" spans="1:47" ht="15.75" customHeight="1">
      <c r="A14" s="536" t="s">
        <v>10</v>
      </c>
      <c r="B14" s="518"/>
      <c r="C14" s="518"/>
      <c r="D14" s="518"/>
      <c r="E14" s="537" t="s">
        <v>180</v>
      </c>
      <c r="F14" s="538"/>
      <c r="G14" s="538"/>
      <c r="H14" s="539"/>
      <c r="I14" s="537" t="s">
        <v>289</v>
      </c>
      <c r="J14" s="538"/>
      <c r="K14" s="538"/>
      <c r="L14" s="539"/>
      <c r="M14" s="537" t="s">
        <v>180</v>
      </c>
      <c r="N14" s="538"/>
      <c r="O14" s="538"/>
      <c r="P14" s="539"/>
      <c r="Q14" s="537" t="s">
        <v>268</v>
      </c>
      <c r="R14" s="538"/>
      <c r="S14" s="538"/>
      <c r="T14" s="539"/>
      <c r="U14" s="12"/>
      <c r="V14" s="506">
        <v>0.41250000000000003</v>
      </c>
      <c r="W14" s="497"/>
      <c r="X14" s="486">
        <v>0.4291666666666667</v>
      </c>
      <c r="Y14" s="516"/>
      <c r="Z14" s="506"/>
      <c r="AA14" s="497"/>
      <c r="AB14" s="486"/>
      <c r="AC14" s="497"/>
      <c r="AD14" s="486"/>
      <c r="AE14" s="497"/>
      <c r="AF14" s="486">
        <v>1.6666666666666666E-2</v>
      </c>
      <c r="AG14" s="497"/>
      <c r="AH14" s="486"/>
      <c r="AI14" s="497"/>
      <c r="AJ14" s="486"/>
      <c r="AK14" s="497"/>
      <c r="AL14" s="486"/>
      <c r="AM14" s="516"/>
      <c r="AN14" s="487" t="s">
        <v>197</v>
      </c>
      <c r="AO14" s="488"/>
      <c r="AP14" s="488"/>
      <c r="AQ14" s="488"/>
      <c r="AR14" s="488"/>
      <c r="AS14" s="488"/>
      <c r="AT14" s="488"/>
      <c r="AU14" s="489"/>
    </row>
    <row r="15" spans="1:47" ht="15.75" customHeight="1" thickBot="1">
      <c r="A15" s="528" t="s">
        <v>3</v>
      </c>
      <c r="B15" s="529"/>
      <c r="C15" s="529"/>
      <c r="D15" s="529"/>
      <c r="E15" s="530"/>
      <c r="F15" s="531"/>
      <c r="G15" s="531"/>
      <c r="H15" s="532"/>
      <c r="I15" s="530"/>
      <c r="J15" s="533"/>
      <c r="K15" s="533"/>
      <c r="L15" s="534"/>
      <c r="M15" s="530"/>
      <c r="N15" s="533"/>
      <c r="O15" s="533"/>
      <c r="P15" s="534"/>
      <c r="Q15" s="530"/>
      <c r="R15" s="531"/>
      <c r="S15" s="531"/>
      <c r="T15" s="535"/>
      <c r="U15" s="12"/>
      <c r="V15" s="506">
        <v>0.4291666666666667</v>
      </c>
      <c r="W15" s="497"/>
      <c r="X15" s="486">
        <v>0.45</v>
      </c>
      <c r="Y15" s="516"/>
      <c r="Z15" s="506"/>
      <c r="AA15" s="497"/>
      <c r="AB15" s="486"/>
      <c r="AC15" s="497"/>
      <c r="AD15" s="486"/>
      <c r="AE15" s="497"/>
      <c r="AF15" s="486"/>
      <c r="AG15" s="497"/>
      <c r="AH15" s="486"/>
      <c r="AI15" s="497"/>
      <c r="AJ15" s="486"/>
      <c r="AK15" s="497"/>
      <c r="AL15" s="486">
        <v>2.0833333333333332E-2</v>
      </c>
      <c r="AM15" s="516"/>
      <c r="AN15" s="487" t="s">
        <v>255</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0.45</v>
      </c>
      <c r="W16" s="497"/>
      <c r="X16" s="486">
        <v>0.47083333333333338</v>
      </c>
      <c r="Y16" s="516"/>
      <c r="Z16" s="506"/>
      <c r="AA16" s="497"/>
      <c r="AB16" s="486">
        <v>1.2499999999999999E-2</v>
      </c>
      <c r="AC16" s="497"/>
      <c r="AD16" s="486">
        <v>4.1666666666666666E-3</v>
      </c>
      <c r="AE16" s="497"/>
      <c r="AF16" s="486">
        <v>4.1666666666666666E-3</v>
      </c>
      <c r="AG16" s="497"/>
      <c r="AH16" s="486"/>
      <c r="AI16" s="497"/>
      <c r="AJ16" s="486"/>
      <c r="AK16" s="497"/>
      <c r="AL16" s="486"/>
      <c r="AM16" s="516"/>
      <c r="AN16" s="487" t="s">
        <v>324</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0.47083333333333338</v>
      </c>
      <c r="W17" s="497"/>
      <c r="X17" s="486">
        <v>0.57500000000000007</v>
      </c>
      <c r="Y17" s="516"/>
      <c r="Z17" s="506"/>
      <c r="AA17" s="497"/>
      <c r="AB17" s="486"/>
      <c r="AC17" s="497"/>
      <c r="AD17" s="486"/>
      <c r="AE17" s="497"/>
      <c r="AF17" s="486"/>
      <c r="AG17" s="497"/>
      <c r="AH17" s="486"/>
      <c r="AI17" s="497"/>
      <c r="AJ17" s="486"/>
      <c r="AK17" s="497"/>
      <c r="AL17" s="486">
        <v>0.10416666666666667</v>
      </c>
      <c r="AM17" s="516"/>
      <c r="AN17" s="487" t="s">
        <v>325</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7"/>
      <c r="U18" s="26"/>
      <c r="V18" s="506">
        <v>0.57500000000000007</v>
      </c>
      <c r="W18" s="497"/>
      <c r="X18" s="519">
        <v>0.60833333333333328</v>
      </c>
      <c r="Y18" s="520"/>
      <c r="Z18" s="506"/>
      <c r="AA18" s="497"/>
      <c r="AB18" s="486">
        <v>1.2499999999999999E-2</v>
      </c>
      <c r="AC18" s="497"/>
      <c r="AD18" s="486">
        <v>8.3333333333333332E-3</v>
      </c>
      <c r="AE18" s="497"/>
      <c r="AF18" s="486">
        <v>1.2499999999999999E-2</v>
      </c>
      <c r="AG18" s="497"/>
      <c r="AH18" s="486"/>
      <c r="AI18" s="497"/>
      <c r="AJ18" s="486"/>
      <c r="AK18" s="497"/>
      <c r="AL18" s="486"/>
      <c r="AM18" s="516"/>
      <c r="AN18" s="487" t="s">
        <v>326</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v>0.60833333333333328</v>
      </c>
      <c r="W19" s="497"/>
      <c r="X19" s="519">
        <v>0.66666666666666663</v>
      </c>
      <c r="Y19" s="520"/>
      <c r="Z19" s="506"/>
      <c r="AA19" s="497"/>
      <c r="AB19" s="486"/>
      <c r="AC19" s="497"/>
      <c r="AD19" s="486"/>
      <c r="AE19" s="497"/>
      <c r="AF19" s="486"/>
      <c r="AG19" s="497"/>
      <c r="AH19" s="486"/>
      <c r="AI19" s="497"/>
      <c r="AJ19" s="486"/>
      <c r="AK19" s="497"/>
      <c r="AL19" s="486">
        <v>5.8333333333333327E-2</v>
      </c>
      <c r="AM19" s="516"/>
      <c r="AN19" s="487" t="s">
        <v>242</v>
      </c>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v>0.66666666666666663</v>
      </c>
      <c r="W20" s="497"/>
      <c r="X20" s="519">
        <v>0.70416666666666661</v>
      </c>
      <c r="Y20" s="520"/>
      <c r="Z20" s="506"/>
      <c r="AA20" s="497"/>
      <c r="AB20" s="486"/>
      <c r="AC20" s="497"/>
      <c r="AD20" s="486"/>
      <c r="AE20" s="497"/>
      <c r="AF20" s="486">
        <v>3.7499999999999999E-2</v>
      </c>
      <c r="AG20" s="497"/>
      <c r="AH20" s="486"/>
      <c r="AI20" s="497"/>
      <c r="AJ20" s="486"/>
      <c r="AK20" s="497"/>
      <c r="AL20" s="486"/>
      <c r="AM20" s="516"/>
      <c r="AN20" s="487" t="s">
        <v>238</v>
      </c>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v>0.70416666666666661</v>
      </c>
      <c r="W21" s="497"/>
      <c r="X21" s="519">
        <v>1</v>
      </c>
      <c r="Y21" s="520"/>
      <c r="Z21" s="506"/>
      <c r="AA21" s="497"/>
      <c r="AB21" s="486"/>
      <c r="AC21" s="497"/>
      <c r="AD21" s="486"/>
      <c r="AE21" s="497"/>
      <c r="AF21" s="486"/>
      <c r="AG21" s="497"/>
      <c r="AH21" s="486"/>
      <c r="AI21" s="497"/>
      <c r="AJ21" s="486"/>
      <c r="AK21" s="497"/>
      <c r="AL21" s="486">
        <v>0.29583333333333334</v>
      </c>
      <c r="AM21" s="516"/>
      <c r="AN21" s="487" t="s">
        <v>242</v>
      </c>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6.6666666666666666E-2</v>
      </c>
      <c r="AC31" s="463"/>
      <c r="AD31" s="463">
        <f>SUM(AD9:AE30)</f>
        <v>2.5000000000000001E-2</v>
      </c>
      <c r="AE31" s="463"/>
      <c r="AF31" s="463">
        <f>SUM(AF9:AG30)</f>
        <v>0.13333333333333333</v>
      </c>
      <c r="AG31" s="463"/>
      <c r="AH31" s="463">
        <f>SUM(AH9:AI30)</f>
        <v>0</v>
      </c>
      <c r="AI31" s="463"/>
      <c r="AJ31" s="463">
        <f>SUM(AJ9:AK30)</f>
        <v>0</v>
      </c>
      <c r="AK31" s="463"/>
      <c r="AL31" s="467">
        <f>SUM(AL9:AM30)</f>
        <v>0.77500000000000002</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16551</v>
      </c>
      <c r="Y35" s="446"/>
      <c r="Z35" s="446"/>
      <c r="AA35" s="55" t="s">
        <v>56</v>
      </c>
      <c r="AB35" s="447">
        <v>675</v>
      </c>
      <c r="AC35" s="448"/>
      <c r="AD35" s="448"/>
      <c r="AE35" s="58" t="s">
        <v>56</v>
      </c>
      <c r="AF35" s="447"/>
      <c r="AG35" s="448"/>
      <c r="AH35" s="448"/>
      <c r="AI35" s="55" t="s">
        <v>56</v>
      </c>
      <c r="AJ35" s="447">
        <v>0</v>
      </c>
      <c r="AK35" s="448"/>
      <c r="AL35" s="448"/>
      <c r="AM35" s="55" t="s">
        <v>56</v>
      </c>
      <c r="AN35" s="449">
        <f>(X35+AF35)-(AB35+AJ35)</f>
        <v>15876</v>
      </c>
      <c r="AO35" s="450"/>
      <c r="AP35" s="55" t="s">
        <v>56</v>
      </c>
      <c r="AQ35" s="451"/>
      <c r="AR35" s="452"/>
      <c r="AS35" s="452"/>
      <c r="AT35" s="452"/>
      <c r="AU35" s="453"/>
    </row>
    <row r="36" spans="1:47" ht="15.75" customHeight="1">
      <c r="A36" s="245" t="s">
        <v>83</v>
      </c>
      <c r="B36" s="51"/>
      <c r="C36" s="51"/>
      <c r="D36" s="51"/>
      <c r="E36" s="51"/>
      <c r="F36" s="51"/>
      <c r="G36" s="47"/>
      <c r="H36" s="418">
        <f>SUM(AB9:AC30)</f>
        <v>6.6666666666666666E-2</v>
      </c>
      <c r="I36" s="419"/>
      <c r="J36" s="419"/>
      <c r="K36" s="420">
        <v>120</v>
      </c>
      <c r="L36" s="421"/>
      <c r="M36" s="37" t="s">
        <v>56</v>
      </c>
      <c r="N36" s="422">
        <f t="shared" si="2"/>
        <v>192</v>
      </c>
      <c r="O36" s="423"/>
      <c r="P36" s="37" t="s">
        <v>56</v>
      </c>
      <c r="Q36" s="31"/>
      <c r="R36" s="431" t="s">
        <v>39</v>
      </c>
      <c r="S36" s="432"/>
      <c r="T36" s="432"/>
      <c r="U36" s="432"/>
      <c r="V36" s="432"/>
      <c r="W36" s="432"/>
      <c r="X36" s="416">
        <v>0</v>
      </c>
      <c r="Y36" s="417"/>
      <c r="Z36" s="417"/>
      <c r="AA36" s="56" t="s">
        <v>56</v>
      </c>
      <c r="AB36" s="429">
        <v>2000</v>
      </c>
      <c r="AC36" s="430"/>
      <c r="AD36" s="430"/>
      <c r="AE36" s="57" t="s">
        <v>56</v>
      </c>
      <c r="AF36" s="429">
        <v>40000</v>
      </c>
      <c r="AG36" s="430"/>
      <c r="AH36" s="430"/>
      <c r="AI36" s="56" t="s">
        <v>56</v>
      </c>
      <c r="AJ36" s="429">
        <v>0</v>
      </c>
      <c r="AK36" s="430"/>
      <c r="AL36" s="430"/>
      <c r="AM36" s="56" t="s">
        <v>56</v>
      </c>
      <c r="AN36" s="393">
        <f t="shared" ref="AN36:AN43" si="3">(X36+AF36)-(AB36+AJ36)</f>
        <v>38000</v>
      </c>
      <c r="AO36" s="394"/>
      <c r="AP36" s="56" t="s">
        <v>56</v>
      </c>
      <c r="AQ36" s="395" t="s">
        <v>327</v>
      </c>
      <c r="AR36" s="396"/>
      <c r="AS36" s="396"/>
      <c r="AT36" s="396"/>
      <c r="AU36" s="397"/>
    </row>
    <row r="37" spans="1:47" ht="15.75" customHeight="1">
      <c r="A37" s="245" t="s">
        <v>67</v>
      </c>
      <c r="B37" s="51"/>
      <c r="C37" s="51"/>
      <c r="D37" s="51"/>
      <c r="E37" s="51"/>
      <c r="F37" s="51"/>
      <c r="G37" s="47"/>
      <c r="H37" s="418">
        <f>SUM(AD9:AE30)</f>
        <v>2.5000000000000001E-2</v>
      </c>
      <c r="I37" s="419"/>
      <c r="J37" s="419"/>
      <c r="K37" s="420">
        <v>89</v>
      </c>
      <c r="L37" s="421"/>
      <c r="M37" s="37" t="s">
        <v>56</v>
      </c>
      <c r="N37" s="422">
        <f t="shared" si="2"/>
        <v>53.400000000000006</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245" t="s">
        <v>150</v>
      </c>
      <c r="B38" s="51"/>
      <c r="C38" s="51"/>
      <c r="D38" s="51"/>
      <c r="E38" s="51"/>
      <c r="F38" s="51"/>
      <c r="G38" s="47"/>
      <c r="H38" s="418">
        <f>SUM(AF9:AG30)</f>
        <v>0.13333333333333333</v>
      </c>
      <c r="I38" s="419"/>
      <c r="J38" s="419"/>
      <c r="K38" s="420">
        <v>89</v>
      </c>
      <c r="L38" s="421"/>
      <c r="M38" s="37" t="s">
        <v>56</v>
      </c>
      <c r="N38" s="422">
        <f t="shared" si="2"/>
        <v>284.8</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245"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245"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245" t="s">
        <v>68</v>
      </c>
      <c r="B41" s="51"/>
      <c r="C41" s="51"/>
      <c r="D41" s="51"/>
      <c r="E41" s="51"/>
      <c r="F41" s="51"/>
      <c r="G41" s="47"/>
      <c r="H41" s="418">
        <f>SUM(AL9:AM30)</f>
        <v>0.77500000000000002</v>
      </c>
      <c r="I41" s="419"/>
      <c r="J41" s="419"/>
      <c r="K41" s="420">
        <v>8</v>
      </c>
      <c r="L41" s="421"/>
      <c r="M41" s="37" t="s">
        <v>56</v>
      </c>
      <c r="N41" s="422">
        <f t="shared" si="2"/>
        <v>148.80000000000001</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245"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679</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43907</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43907</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177</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174</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170</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242" t="s">
        <v>169</v>
      </c>
      <c r="AH71" s="243"/>
      <c r="AI71" s="243"/>
      <c r="AJ71" s="243"/>
      <c r="AK71" s="243"/>
      <c r="AL71" s="241"/>
      <c r="AM71" s="242" t="s">
        <v>164</v>
      </c>
      <c r="AN71" s="243"/>
      <c r="AO71" s="243"/>
      <c r="AP71" s="244"/>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242" t="s">
        <v>165</v>
      </c>
      <c r="AH72" s="243"/>
      <c r="AI72" s="243"/>
      <c r="AJ72" s="243"/>
      <c r="AK72" s="243"/>
      <c r="AL72" s="241"/>
      <c r="AM72" s="242" t="s">
        <v>166</v>
      </c>
      <c r="AN72" s="243"/>
      <c r="AO72" s="243"/>
      <c r="AP72" s="244"/>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242" t="s">
        <v>173</v>
      </c>
      <c r="AH73" s="243"/>
      <c r="AI73" s="243"/>
      <c r="AJ73" s="243"/>
      <c r="AK73" s="243"/>
      <c r="AL73" s="241"/>
      <c r="AM73" s="242" t="s">
        <v>159</v>
      </c>
      <c r="AN73" s="243"/>
      <c r="AO73" s="243" t="s">
        <v>171</v>
      </c>
      <c r="AP73" s="244"/>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242" t="s">
        <v>155</v>
      </c>
      <c r="AH74" s="243"/>
      <c r="AI74" s="243"/>
      <c r="AJ74" s="243"/>
      <c r="AK74" s="243"/>
      <c r="AL74" s="241"/>
      <c r="AM74" s="242" t="s">
        <v>160</v>
      </c>
      <c r="AN74" s="243"/>
      <c r="AO74" s="243"/>
      <c r="AP74" s="244"/>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242" t="s">
        <v>156</v>
      </c>
      <c r="AH75" s="243"/>
      <c r="AI75" s="243"/>
      <c r="AJ75" s="243"/>
      <c r="AK75" s="243"/>
      <c r="AL75" s="241"/>
      <c r="AM75" s="242" t="s">
        <v>161</v>
      </c>
      <c r="AN75" s="243"/>
      <c r="AO75" s="243"/>
      <c r="AP75" s="244"/>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242" t="s">
        <v>157</v>
      </c>
      <c r="AH76" s="243"/>
      <c r="AI76" s="243"/>
      <c r="AJ76" s="243"/>
      <c r="AK76" s="243"/>
      <c r="AL76" s="241"/>
      <c r="AM76" s="242" t="s">
        <v>161</v>
      </c>
      <c r="AN76" s="243"/>
      <c r="AO76" s="243"/>
      <c r="AP76" s="244"/>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242" t="s">
        <v>158</v>
      </c>
      <c r="AH77" s="243"/>
      <c r="AI77" s="243"/>
      <c r="AJ77" s="243"/>
      <c r="AK77" s="243"/>
      <c r="AL77" s="241"/>
      <c r="AM77" s="242" t="s">
        <v>162</v>
      </c>
      <c r="AN77" s="243"/>
      <c r="AO77" s="243" t="s">
        <v>171</v>
      </c>
      <c r="AP77" s="244"/>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9" t="s">
        <v>66</v>
      </c>
      <c r="V1" s="559"/>
      <c r="W1" s="559"/>
      <c r="X1" s="559"/>
      <c r="Y1" s="559"/>
      <c r="Z1" s="559"/>
      <c r="AA1" s="559"/>
      <c r="AB1" s="559"/>
      <c r="AC1" s="559"/>
      <c r="AD1" s="559"/>
      <c r="AE1" s="559"/>
      <c r="AF1" s="559"/>
      <c r="AG1" s="559"/>
      <c r="AH1" s="559"/>
      <c r="AI1" s="559"/>
      <c r="AJ1" s="559"/>
    </row>
    <row r="2" spans="1:47">
      <c r="A2" s="46" t="s">
        <v>131</v>
      </c>
      <c r="B2" s="46"/>
      <c r="U2" s="560" t="s">
        <v>65</v>
      </c>
      <c r="V2" s="560"/>
      <c r="W2" s="560"/>
      <c r="X2" s="560"/>
      <c r="Y2" s="560"/>
      <c r="Z2" s="560"/>
      <c r="AA2" s="560"/>
      <c r="AB2" s="560"/>
      <c r="AC2" s="560"/>
      <c r="AD2" s="560"/>
      <c r="AE2" s="560"/>
      <c r="AF2" s="560"/>
      <c r="AG2" s="560"/>
      <c r="AH2" s="560"/>
      <c r="AI2" s="560"/>
      <c r="AJ2" s="560"/>
    </row>
    <row r="3" spans="1:47">
      <c r="AN3"/>
    </row>
    <row r="5" spans="1:47" ht="15.75" customHeight="1" thickBot="1">
      <c r="A5" s="59" t="s">
        <v>76</v>
      </c>
      <c r="V5" s="10" t="s">
        <v>51</v>
      </c>
    </row>
    <row r="6" spans="1:47" ht="15.75" customHeight="1" thickTop="1">
      <c r="A6" s="7" t="s">
        <v>2</v>
      </c>
      <c r="B6" s="6"/>
      <c r="C6" s="6"/>
      <c r="D6" s="6"/>
      <c r="E6" s="561">
        <v>43908</v>
      </c>
      <c r="F6" s="562"/>
      <c r="G6" s="562"/>
      <c r="H6" s="562"/>
      <c r="I6" s="562"/>
      <c r="J6" s="563"/>
      <c r="K6" s="5" t="s">
        <v>60</v>
      </c>
      <c r="L6" s="6"/>
      <c r="M6" s="6"/>
      <c r="N6" s="8"/>
      <c r="O6" s="564" t="s">
        <v>151</v>
      </c>
      <c r="P6" s="565"/>
      <c r="Q6" s="565"/>
      <c r="R6" s="565"/>
      <c r="S6" s="565"/>
      <c r="T6" s="566"/>
      <c r="U6" s="9"/>
      <c r="V6" s="567" t="s">
        <v>30</v>
      </c>
      <c r="W6" s="568"/>
      <c r="X6" s="568"/>
      <c r="Y6" s="569"/>
      <c r="Z6" s="573" t="s">
        <v>72</v>
      </c>
      <c r="AA6" s="574"/>
      <c r="AB6" s="574"/>
      <c r="AC6" s="574"/>
      <c r="AD6" s="574"/>
      <c r="AE6" s="574"/>
      <c r="AF6" s="574"/>
      <c r="AG6" s="574"/>
      <c r="AH6" s="574"/>
      <c r="AI6" s="574"/>
      <c r="AJ6" s="574"/>
      <c r="AK6" s="574"/>
      <c r="AL6" s="574"/>
      <c r="AM6" s="574"/>
      <c r="AN6" s="567" t="s">
        <v>31</v>
      </c>
      <c r="AO6" s="568"/>
      <c r="AP6" s="568"/>
      <c r="AQ6" s="568"/>
      <c r="AR6" s="568"/>
      <c r="AS6" s="568"/>
      <c r="AT6" s="568"/>
      <c r="AU6" s="569"/>
    </row>
    <row r="7" spans="1:47" ht="15.75" customHeight="1">
      <c r="A7" s="13" t="s">
        <v>0</v>
      </c>
      <c r="B7" s="3"/>
      <c r="C7" s="3"/>
      <c r="D7" s="3"/>
      <c r="E7" s="583" t="s">
        <v>168</v>
      </c>
      <c r="F7" s="584"/>
      <c r="G7" s="584"/>
      <c r="H7" s="584"/>
      <c r="I7" s="584"/>
      <c r="J7" s="585"/>
      <c r="K7" s="2" t="s">
        <v>54</v>
      </c>
      <c r="L7" s="3"/>
      <c r="M7" s="3"/>
      <c r="N7" s="14"/>
      <c r="O7" s="586" t="s">
        <v>152</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3" t="s">
        <v>1</v>
      </c>
      <c r="B8" s="3"/>
      <c r="C8" s="3"/>
      <c r="D8" s="3"/>
      <c r="E8" s="283"/>
      <c r="F8" s="284"/>
      <c r="G8" s="284"/>
      <c r="H8" s="284"/>
      <c r="I8" s="284"/>
      <c r="J8" s="279"/>
      <c r="K8" s="251" t="s">
        <v>53</v>
      </c>
      <c r="L8" s="252"/>
      <c r="M8" s="252"/>
      <c r="N8" s="60"/>
      <c r="O8" s="589" t="s">
        <v>153</v>
      </c>
      <c r="P8" s="590"/>
      <c r="Q8" s="590"/>
      <c r="R8" s="590"/>
      <c r="S8" s="590"/>
      <c r="T8" s="591"/>
      <c r="U8" s="15"/>
      <c r="V8" s="592" t="s">
        <v>28</v>
      </c>
      <c r="W8" s="593"/>
      <c r="X8" s="594" t="s">
        <v>29</v>
      </c>
      <c r="Y8" s="595"/>
      <c r="Z8" s="592" t="s">
        <v>86</v>
      </c>
      <c r="AA8" s="593"/>
      <c r="AB8" s="594" t="s">
        <v>87</v>
      </c>
      <c r="AC8" s="593"/>
      <c r="AD8" s="594" t="s">
        <v>69</v>
      </c>
      <c r="AE8" s="593"/>
      <c r="AF8" s="594" t="s">
        <v>70</v>
      </c>
      <c r="AG8" s="593"/>
      <c r="AH8" s="594" t="s">
        <v>88</v>
      </c>
      <c r="AI8" s="593"/>
      <c r="AJ8" s="594" t="s">
        <v>89</v>
      </c>
      <c r="AK8" s="593"/>
      <c r="AL8" s="596" t="s">
        <v>71</v>
      </c>
      <c r="AM8" s="596"/>
      <c r="AN8" s="580"/>
      <c r="AO8" s="581"/>
      <c r="AP8" s="581"/>
      <c r="AQ8" s="581"/>
      <c r="AR8" s="581"/>
      <c r="AS8" s="581"/>
      <c r="AT8" s="581"/>
      <c r="AU8" s="582"/>
    </row>
    <row r="9" spans="1:47" ht="15.75" customHeight="1" thickTop="1" thickBot="1">
      <c r="A9" s="16" t="s">
        <v>80</v>
      </c>
      <c r="B9" s="4"/>
      <c r="C9" s="4"/>
      <c r="D9" s="4"/>
      <c r="E9" s="550"/>
      <c r="F9" s="531"/>
      <c r="G9" s="64" t="s">
        <v>15</v>
      </c>
      <c r="H9" s="551"/>
      <c r="I9" s="531"/>
      <c r="J9" s="532"/>
      <c r="K9" s="61" t="s">
        <v>81</v>
      </c>
      <c r="L9" s="4"/>
      <c r="M9" s="4"/>
      <c r="N9" s="62"/>
      <c r="O9" s="292">
        <v>7</v>
      </c>
      <c r="P9" s="290"/>
      <c r="Q9" s="65" t="s">
        <v>82</v>
      </c>
      <c r="R9" s="290"/>
      <c r="S9" s="290"/>
      <c r="T9" s="63" t="s">
        <v>52</v>
      </c>
      <c r="U9" s="17"/>
      <c r="V9" s="552">
        <v>0</v>
      </c>
      <c r="W9" s="553"/>
      <c r="X9" s="554">
        <v>4.1666666666666664E-2</v>
      </c>
      <c r="Y9" s="555"/>
      <c r="Z9" s="552"/>
      <c r="AA9" s="553"/>
      <c r="AB9" s="554"/>
      <c r="AC9" s="553"/>
      <c r="AD9" s="554"/>
      <c r="AE9" s="553"/>
      <c r="AF9" s="554"/>
      <c r="AG9" s="553"/>
      <c r="AH9" s="554"/>
      <c r="AI9" s="553"/>
      <c r="AJ9" s="554"/>
      <c r="AK9" s="553"/>
      <c r="AL9" s="554">
        <v>4.1666666666666664E-2</v>
      </c>
      <c r="AM9" s="555"/>
      <c r="AN9" s="556" t="s">
        <v>231</v>
      </c>
      <c r="AO9" s="557"/>
      <c r="AP9" s="557"/>
      <c r="AQ9" s="557"/>
      <c r="AR9" s="557"/>
      <c r="AS9" s="557"/>
      <c r="AT9" s="557"/>
      <c r="AU9" s="558"/>
    </row>
    <row r="10" spans="1:47" ht="15.75" customHeight="1" thickTop="1">
      <c r="A10" s="18"/>
      <c r="B10" s="18"/>
      <c r="C10" s="18"/>
      <c r="D10" s="18"/>
      <c r="E10" s="19"/>
      <c r="F10" s="19"/>
      <c r="G10" s="19"/>
      <c r="H10" s="19"/>
      <c r="I10" s="19"/>
      <c r="J10" s="19"/>
      <c r="U10" s="20"/>
      <c r="V10" s="506">
        <v>4.1666666666666664E-2</v>
      </c>
      <c r="W10" s="497"/>
      <c r="X10" s="486">
        <v>0.10416666666666667</v>
      </c>
      <c r="Y10" s="516"/>
      <c r="Z10" s="506"/>
      <c r="AA10" s="497"/>
      <c r="AB10" s="486"/>
      <c r="AC10" s="497"/>
      <c r="AD10" s="486"/>
      <c r="AE10" s="497"/>
      <c r="AF10" s="486">
        <v>6.25E-2</v>
      </c>
      <c r="AG10" s="497"/>
      <c r="AH10" s="486"/>
      <c r="AI10" s="497"/>
      <c r="AJ10" s="486"/>
      <c r="AK10" s="497"/>
      <c r="AL10" s="486"/>
      <c r="AM10" s="516"/>
      <c r="AN10" s="487" t="s">
        <v>328</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0.10416666666666667</v>
      </c>
      <c r="W11" s="497"/>
      <c r="X11" s="486">
        <v>0.31666666666666665</v>
      </c>
      <c r="Y11" s="516"/>
      <c r="Z11" s="506"/>
      <c r="AA11" s="497"/>
      <c r="AB11" s="486"/>
      <c r="AC11" s="497"/>
      <c r="AD11" s="486"/>
      <c r="AE11" s="497"/>
      <c r="AF11" s="486"/>
      <c r="AG11" s="497"/>
      <c r="AH11" s="486"/>
      <c r="AI11" s="497"/>
      <c r="AJ11" s="486"/>
      <c r="AK11" s="497"/>
      <c r="AL11" s="486">
        <v>0.21249999999999999</v>
      </c>
      <c r="AM11" s="516"/>
      <c r="AN11" s="487" t="s">
        <v>231</v>
      </c>
      <c r="AO11" s="488"/>
      <c r="AP11" s="488"/>
      <c r="AQ11" s="488"/>
      <c r="AR11" s="488"/>
      <c r="AS11" s="488"/>
      <c r="AT11" s="488"/>
      <c r="AU11" s="489"/>
    </row>
    <row r="12" spans="1:47" ht="15.75" customHeight="1" thickTop="1" thickBot="1">
      <c r="A12" s="548" t="s">
        <v>33</v>
      </c>
      <c r="B12" s="549"/>
      <c r="C12" s="549"/>
      <c r="D12" s="549"/>
      <c r="E12" s="433" t="s">
        <v>4</v>
      </c>
      <c r="F12" s="434"/>
      <c r="G12" s="434"/>
      <c r="H12" s="435"/>
      <c r="I12" s="433" t="s">
        <v>5</v>
      </c>
      <c r="J12" s="434"/>
      <c r="K12" s="434"/>
      <c r="L12" s="434"/>
      <c r="M12" s="433" t="s">
        <v>6</v>
      </c>
      <c r="N12" s="434"/>
      <c r="O12" s="434"/>
      <c r="P12" s="435"/>
      <c r="Q12" s="433" t="s">
        <v>7</v>
      </c>
      <c r="R12" s="434"/>
      <c r="S12" s="434"/>
      <c r="T12" s="436"/>
      <c r="U12" s="12"/>
      <c r="V12" s="506">
        <v>0.31666666666666665</v>
      </c>
      <c r="W12" s="497"/>
      <c r="X12" s="486">
        <v>0.37083333333333335</v>
      </c>
      <c r="Y12" s="516"/>
      <c r="Z12" s="506"/>
      <c r="AA12" s="497"/>
      <c r="AB12" s="486"/>
      <c r="AC12" s="497"/>
      <c r="AD12" s="486"/>
      <c r="AE12" s="497"/>
      <c r="AF12" s="486">
        <v>5.4166666666666669E-2</v>
      </c>
      <c r="AG12" s="497"/>
      <c r="AH12" s="486"/>
      <c r="AI12" s="497"/>
      <c r="AJ12" s="486"/>
      <c r="AK12" s="497"/>
      <c r="AL12" s="486"/>
      <c r="AM12" s="516"/>
      <c r="AN12" s="487" t="s">
        <v>196</v>
      </c>
      <c r="AO12" s="488"/>
      <c r="AP12" s="488"/>
      <c r="AQ12" s="488"/>
      <c r="AR12" s="488"/>
      <c r="AS12" s="488"/>
      <c r="AT12" s="488"/>
      <c r="AU12" s="489"/>
    </row>
    <row r="13" spans="1:47" ht="15.75" customHeight="1" thickTop="1">
      <c r="A13" s="540" t="s">
        <v>27</v>
      </c>
      <c r="B13" s="541"/>
      <c r="C13" s="541"/>
      <c r="D13" s="541"/>
      <c r="E13" s="542" t="s">
        <v>287</v>
      </c>
      <c r="F13" s="543"/>
      <c r="G13" s="543"/>
      <c r="H13" s="544"/>
      <c r="I13" s="545" t="s">
        <v>288</v>
      </c>
      <c r="J13" s="546"/>
      <c r="K13" s="546"/>
      <c r="L13" s="547"/>
      <c r="M13" s="545" t="s">
        <v>290</v>
      </c>
      <c r="N13" s="546"/>
      <c r="O13" s="546"/>
      <c r="P13" s="547"/>
      <c r="Q13" s="545" t="s">
        <v>176</v>
      </c>
      <c r="R13" s="546"/>
      <c r="S13" s="546"/>
      <c r="T13" s="547"/>
      <c r="U13" s="12"/>
      <c r="V13" s="506">
        <v>0.37083333333333335</v>
      </c>
      <c r="W13" s="497"/>
      <c r="X13" s="486">
        <v>0.54583333333333328</v>
      </c>
      <c r="Y13" s="516"/>
      <c r="Z13" s="506"/>
      <c r="AA13" s="497"/>
      <c r="AB13" s="486"/>
      <c r="AC13" s="497"/>
      <c r="AD13" s="486"/>
      <c r="AE13" s="497"/>
      <c r="AF13" s="486"/>
      <c r="AG13" s="497"/>
      <c r="AH13" s="486"/>
      <c r="AI13" s="497"/>
      <c r="AJ13" s="486"/>
      <c r="AK13" s="497"/>
      <c r="AL13" s="486">
        <v>0.17500000000000002</v>
      </c>
      <c r="AM13" s="516"/>
      <c r="AN13" s="487" t="s">
        <v>231</v>
      </c>
      <c r="AO13" s="488"/>
      <c r="AP13" s="488"/>
      <c r="AQ13" s="488"/>
      <c r="AR13" s="488"/>
      <c r="AS13" s="488"/>
      <c r="AT13" s="488"/>
      <c r="AU13" s="489"/>
    </row>
    <row r="14" spans="1:47" ht="15.75" customHeight="1">
      <c r="A14" s="536" t="s">
        <v>10</v>
      </c>
      <c r="B14" s="518"/>
      <c r="C14" s="518"/>
      <c r="D14" s="518"/>
      <c r="E14" s="537" t="s">
        <v>180</v>
      </c>
      <c r="F14" s="538"/>
      <c r="G14" s="538"/>
      <c r="H14" s="539"/>
      <c r="I14" s="537" t="s">
        <v>289</v>
      </c>
      <c r="J14" s="538"/>
      <c r="K14" s="538"/>
      <c r="L14" s="539"/>
      <c r="M14" s="537" t="s">
        <v>180</v>
      </c>
      <c r="N14" s="538"/>
      <c r="O14" s="538"/>
      <c r="P14" s="539"/>
      <c r="Q14" s="537" t="s">
        <v>268</v>
      </c>
      <c r="R14" s="538"/>
      <c r="S14" s="538"/>
      <c r="T14" s="539"/>
      <c r="U14" s="12"/>
      <c r="V14" s="506">
        <v>0.54583333333333328</v>
      </c>
      <c r="W14" s="497"/>
      <c r="X14" s="486">
        <v>0.58333333333333337</v>
      </c>
      <c r="Y14" s="516"/>
      <c r="Z14" s="506"/>
      <c r="AA14" s="497"/>
      <c r="AB14" s="486"/>
      <c r="AC14" s="497"/>
      <c r="AD14" s="486"/>
      <c r="AE14" s="497"/>
      <c r="AF14" s="486">
        <v>3.7499999999999999E-2</v>
      </c>
      <c r="AG14" s="497"/>
      <c r="AH14" s="486"/>
      <c r="AI14" s="497"/>
      <c r="AJ14" s="486"/>
      <c r="AK14" s="497"/>
      <c r="AL14" s="486"/>
      <c r="AM14" s="516"/>
      <c r="AN14" s="487" t="s">
        <v>328</v>
      </c>
      <c r="AO14" s="488"/>
      <c r="AP14" s="488"/>
      <c r="AQ14" s="488"/>
      <c r="AR14" s="488"/>
      <c r="AS14" s="488"/>
      <c r="AT14" s="488"/>
      <c r="AU14" s="489"/>
    </row>
    <row r="15" spans="1:47" ht="15.75" customHeight="1" thickBot="1">
      <c r="A15" s="528" t="s">
        <v>3</v>
      </c>
      <c r="B15" s="529"/>
      <c r="C15" s="529"/>
      <c r="D15" s="529"/>
      <c r="E15" s="530"/>
      <c r="F15" s="531"/>
      <c r="G15" s="531"/>
      <c r="H15" s="532"/>
      <c r="I15" s="530"/>
      <c r="J15" s="533"/>
      <c r="K15" s="533"/>
      <c r="L15" s="534"/>
      <c r="M15" s="530"/>
      <c r="N15" s="533"/>
      <c r="O15" s="533"/>
      <c r="P15" s="534"/>
      <c r="Q15" s="530"/>
      <c r="R15" s="531"/>
      <c r="S15" s="531"/>
      <c r="T15" s="535"/>
      <c r="U15" s="12"/>
      <c r="V15" s="506">
        <v>0.58333333333333337</v>
      </c>
      <c r="W15" s="497"/>
      <c r="X15" s="486">
        <v>0.77083333333333337</v>
      </c>
      <c r="Y15" s="516"/>
      <c r="Z15" s="506"/>
      <c r="AA15" s="497"/>
      <c r="AB15" s="486"/>
      <c r="AC15" s="497"/>
      <c r="AD15" s="486"/>
      <c r="AE15" s="497"/>
      <c r="AF15" s="486"/>
      <c r="AG15" s="497"/>
      <c r="AH15" s="486"/>
      <c r="AI15" s="497"/>
      <c r="AJ15" s="486"/>
      <c r="AK15" s="497"/>
      <c r="AL15" s="486">
        <v>0.1875</v>
      </c>
      <c r="AM15" s="516"/>
      <c r="AN15" s="487" t="s">
        <v>231</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0.77083333333333337</v>
      </c>
      <c r="W16" s="497"/>
      <c r="X16" s="486">
        <v>0.83750000000000002</v>
      </c>
      <c r="Y16" s="516"/>
      <c r="Z16" s="506"/>
      <c r="AA16" s="497"/>
      <c r="AB16" s="486"/>
      <c r="AC16" s="497"/>
      <c r="AD16" s="486"/>
      <c r="AE16" s="497"/>
      <c r="AF16" s="486">
        <v>6.6666666666666666E-2</v>
      </c>
      <c r="AG16" s="497"/>
      <c r="AH16" s="486"/>
      <c r="AI16" s="497"/>
      <c r="AJ16" s="486"/>
      <c r="AK16" s="497"/>
      <c r="AL16" s="486"/>
      <c r="AM16" s="516"/>
      <c r="AN16" s="487" t="s">
        <v>329</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0.83750000000000002</v>
      </c>
      <c r="W17" s="497"/>
      <c r="X17" s="486">
        <v>0.87916666666666676</v>
      </c>
      <c r="Y17" s="516"/>
      <c r="Z17" s="506"/>
      <c r="AA17" s="497"/>
      <c r="AB17" s="486"/>
      <c r="AC17" s="497"/>
      <c r="AD17" s="486"/>
      <c r="AE17" s="497"/>
      <c r="AF17" s="486"/>
      <c r="AG17" s="497"/>
      <c r="AH17" s="486"/>
      <c r="AI17" s="497"/>
      <c r="AJ17" s="486"/>
      <c r="AK17" s="497"/>
      <c r="AL17" s="486">
        <v>4.1666666666666664E-2</v>
      </c>
      <c r="AM17" s="516"/>
      <c r="AN17" s="487" t="s">
        <v>231</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7"/>
      <c r="U18" s="26"/>
      <c r="V18" s="506">
        <v>0.87916666666666676</v>
      </c>
      <c r="W18" s="497"/>
      <c r="X18" s="519">
        <v>0.90833333333333333</v>
      </c>
      <c r="Y18" s="520"/>
      <c r="Z18" s="506"/>
      <c r="AA18" s="497"/>
      <c r="AB18" s="486">
        <v>2.4999999999999998E-2</v>
      </c>
      <c r="AC18" s="497"/>
      <c r="AD18" s="486"/>
      <c r="AE18" s="497"/>
      <c r="AF18" s="486">
        <v>4.1666666666666666E-3</v>
      </c>
      <c r="AG18" s="497"/>
      <c r="AH18" s="486"/>
      <c r="AI18" s="497"/>
      <c r="AJ18" s="486"/>
      <c r="AK18" s="497"/>
      <c r="AL18" s="486"/>
      <c r="AM18" s="516"/>
      <c r="AN18" s="487" t="s">
        <v>330</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v>0.90833333333333333</v>
      </c>
      <c r="W19" s="497"/>
      <c r="X19" s="519">
        <v>0.9291666666666667</v>
      </c>
      <c r="Y19" s="520"/>
      <c r="Z19" s="506"/>
      <c r="AA19" s="497"/>
      <c r="AB19" s="486"/>
      <c r="AC19" s="497"/>
      <c r="AD19" s="486"/>
      <c r="AE19" s="497"/>
      <c r="AF19" s="486">
        <v>2.0833333333333332E-2</v>
      </c>
      <c r="AG19" s="497"/>
      <c r="AH19" s="486"/>
      <c r="AI19" s="497"/>
      <c r="AJ19" s="486"/>
      <c r="AK19" s="497"/>
      <c r="AL19" s="486"/>
      <c r="AM19" s="516"/>
      <c r="AN19" s="487" t="s">
        <v>331</v>
      </c>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v>0.9291666666666667</v>
      </c>
      <c r="W20" s="497"/>
      <c r="X20" s="519">
        <v>1</v>
      </c>
      <c r="Y20" s="520"/>
      <c r="Z20" s="506"/>
      <c r="AA20" s="497"/>
      <c r="AB20" s="486"/>
      <c r="AC20" s="497"/>
      <c r="AD20" s="486"/>
      <c r="AE20" s="497"/>
      <c r="AF20" s="486"/>
      <c r="AG20" s="497"/>
      <c r="AH20" s="486"/>
      <c r="AI20" s="497"/>
      <c r="AJ20" s="486"/>
      <c r="AK20" s="497"/>
      <c r="AL20" s="486">
        <v>7.0833333333333331E-2</v>
      </c>
      <c r="AM20" s="516"/>
      <c r="AN20" s="487" t="s">
        <v>252</v>
      </c>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c r="W21" s="497"/>
      <c r="X21" s="519"/>
      <c r="Y21" s="520"/>
      <c r="Z21" s="506"/>
      <c r="AA21" s="497"/>
      <c r="AB21" s="486"/>
      <c r="AC21" s="497"/>
      <c r="AD21" s="486"/>
      <c r="AE21" s="497"/>
      <c r="AF21" s="486"/>
      <c r="AG21" s="497"/>
      <c r="AH21" s="486"/>
      <c r="AI21" s="497"/>
      <c r="AJ21" s="486"/>
      <c r="AK21" s="497"/>
      <c r="AL21" s="486"/>
      <c r="AM21" s="516"/>
      <c r="AN21" s="487"/>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2.4999999999999998E-2</v>
      </c>
      <c r="AC31" s="463"/>
      <c r="AD31" s="463">
        <f>SUM(AD9:AE30)</f>
        <v>0</v>
      </c>
      <c r="AE31" s="463"/>
      <c r="AF31" s="463">
        <f>SUM(AF9:AG30)</f>
        <v>0.24583333333333335</v>
      </c>
      <c r="AG31" s="463"/>
      <c r="AH31" s="463">
        <f>SUM(AH9:AI30)</f>
        <v>0</v>
      </c>
      <c r="AI31" s="463"/>
      <c r="AJ31" s="463">
        <f>SUM(AJ9:AK30)</f>
        <v>0</v>
      </c>
      <c r="AK31" s="463"/>
      <c r="AL31" s="467">
        <f>SUM(AL9:AM30)</f>
        <v>0.72916666666666663</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15876</v>
      </c>
      <c r="Y35" s="446"/>
      <c r="Z35" s="446"/>
      <c r="AA35" s="55" t="s">
        <v>56</v>
      </c>
      <c r="AB35" s="447">
        <v>735</v>
      </c>
      <c r="AC35" s="448"/>
      <c r="AD35" s="448"/>
      <c r="AE35" s="58" t="s">
        <v>56</v>
      </c>
      <c r="AF35" s="447"/>
      <c r="AG35" s="448"/>
      <c r="AH35" s="448"/>
      <c r="AI35" s="55" t="s">
        <v>56</v>
      </c>
      <c r="AJ35" s="447">
        <v>0</v>
      </c>
      <c r="AK35" s="448"/>
      <c r="AL35" s="448"/>
      <c r="AM35" s="55" t="s">
        <v>56</v>
      </c>
      <c r="AN35" s="449">
        <f>(X35+AF35)-(AB35+AJ35)</f>
        <v>15141</v>
      </c>
      <c r="AO35" s="450"/>
      <c r="AP35" s="55" t="s">
        <v>56</v>
      </c>
      <c r="AQ35" s="451"/>
      <c r="AR35" s="452"/>
      <c r="AS35" s="452"/>
      <c r="AT35" s="452"/>
      <c r="AU35" s="453"/>
    </row>
    <row r="36" spans="1:47" ht="15.75" customHeight="1">
      <c r="A36" s="253" t="s">
        <v>83</v>
      </c>
      <c r="B36" s="51"/>
      <c r="C36" s="51"/>
      <c r="D36" s="51"/>
      <c r="E36" s="51"/>
      <c r="F36" s="51"/>
      <c r="G36" s="47"/>
      <c r="H36" s="418">
        <f>SUM(AB9:AC30)</f>
        <v>2.4999999999999998E-2</v>
      </c>
      <c r="I36" s="419"/>
      <c r="J36" s="419"/>
      <c r="K36" s="420">
        <v>120</v>
      </c>
      <c r="L36" s="421"/>
      <c r="M36" s="37" t="s">
        <v>56</v>
      </c>
      <c r="N36" s="422">
        <f t="shared" si="2"/>
        <v>72</v>
      </c>
      <c r="O36" s="423"/>
      <c r="P36" s="37" t="s">
        <v>56</v>
      </c>
      <c r="Q36" s="31"/>
      <c r="R36" s="431" t="s">
        <v>39</v>
      </c>
      <c r="S36" s="432"/>
      <c r="T36" s="432"/>
      <c r="U36" s="432"/>
      <c r="V36" s="432"/>
      <c r="W36" s="432"/>
      <c r="X36" s="416">
        <v>38000</v>
      </c>
      <c r="Y36" s="417"/>
      <c r="Z36" s="417"/>
      <c r="AA36" s="56" t="s">
        <v>56</v>
      </c>
      <c r="AB36" s="429">
        <v>3000</v>
      </c>
      <c r="AC36" s="430"/>
      <c r="AD36" s="430"/>
      <c r="AE36" s="57" t="s">
        <v>56</v>
      </c>
      <c r="AF36" s="429">
        <v>0</v>
      </c>
      <c r="AG36" s="430"/>
      <c r="AH36" s="430"/>
      <c r="AI36" s="56" t="s">
        <v>56</v>
      </c>
      <c r="AJ36" s="429">
        <v>0</v>
      </c>
      <c r="AK36" s="430"/>
      <c r="AL36" s="430"/>
      <c r="AM36" s="56" t="s">
        <v>56</v>
      </c>
      <c r="AN36" s="393">
        <f t="shared" ref="AN36:AN43" si="3">(X36+AF36)-(AB36+AJ36)</f>
        <v>35000</v>
      </c>
      <c r="AO36" s="394"/>
      <c r="AP36" s="56" t="s">
        <v>56</v>
      </c>
      <c r="AQ36" s="395"/>
      <c r="AR36" s="396"/>
      <c r="AS36" s="396"/>
      <c r="AT36" s="396"/>
      <c r="AU36" s="397"/>
    </row>
    <row r="37" spans="1:47" ht="15.75" customHeight="1">
      <c r="A37" s="253" t="s">
        <v>67</v>
      </c>
      <c r="B37" s="51"/>
      <c r="C37" s="51"/>
      <c r="D37" s="51"/>
      <c r="E37" s="51"/>
      <c r="F37" s="51"/>
      <c r="G37" s="47"/>
      <c r="H37" s="418">
        <f>SUM(AD9:AE30)</f>
        <v>0</v>
      </c>
      <c r="I37" s="419"/>
      <c r="J37" s="419"/>
      <c r="K37" s="420">
        <v>89</v>
      </c>
      <c r="L37" s="421"/>
      <c r="M37" s="37" t="s">
        <v>56</v>
      </c>
      <c r="N37" s="422">
        <f t="shared" si="2"/>
        <v>0</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253" t="s">
        <v>150</v>
      </c>
      <c r="B38" s="51"/>
      <c r="C38" s="51"/>
      <c r="D38" s="51"/>
      <c r="E38" s="51"/>
      <c r="F38" s="51"/>
      <c r="G38" s="47"/>
      <c r="H38" s="418">
        <f>SUM(AF9:AG30)</f>
        <v>0.24583333333333335</v>
      </c>
      <c r="I38" s="419"/>
      <c r="J38" s="419"/>
      <c r="K38" s="420">
        <v>89</v>
      </c>
      <c r="L38" s="421"/>
      <c r="M38" s="37" t="s">
        <v>56</v>
      </c>
      <c r="N38" s="422">
        <f t="shared" si="2"/>
        <v>525.1</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253"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253"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253" t="s">
        <v>68</v>
      </c>
      <c r="B41" s="51"/>
      <c r="C41" s="51"/>
      <c r="D41" s="51"/>
      <c r="E41" s="51"/>
      <c r="F41" s="51"/>
      <c r="G41" s="47"/>
      <c r="H41" s="418">
        <f>SUM(AL9:AM30)</f>
        <v>0.72916666666666663</v>
      </c>
      <c r="I41" s="419"/>
      <c r="J41" s="419"/>
      <c r="K41" s="420">
        <v>8</v>
      </c>
      <c r="L41" s="421"/>
      <c r="M41" s="37" t="s">
        <v>56</v>
      </c>
      <c r="N41" s="422">
        <f t="shared" si="2"/>
        <v>140</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253"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737.1</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43908</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43908</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177</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174</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170</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248" t="s">
        <v>169</v>
      </c>
      <c r="AH71" s="249"/>
      <c r="AI71" s="249"/>
      <c r="AJ71" s="249"/>
      <c r="AK71" s="249"/>
      <c r="AL71" s="250"/>
      <c r="AM71" s="248" t="s">
        <v>164</v>
      </c>
      <c r="AN71" s="249"/>
      <c r="AO71" s="249"/>
      <c r="AP71" s="254"/>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248" t="s">
        <v>165</v>
      </c>
      <c r="AH72" s="249"/>
      <c r="AI72" s="249"/>
      <c r="AJ72" s="249"/>
      <c r="AK72" s="249"/>
      <c r="AL72" s="250"/>
      <c r="AM72" s="248" t="s">
        <v>166</v>
      </c>
      <c r="AN72" s="249"/>
      <c r="AO72" s="249"/>
      <c r="AP72" s="254"/>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248" t="s">
        <v>173</v>
      </c>
      <c r="AH73" s="249"/>
      <c r="AI73" s="249"/>
      <c r="AJ73" s="249"/>
      <c r="AK73" s="249"/>
      <c r="AL73" s="250"/>
      <c r="AM73" s="248" t="s">
        <v>159</v>
      </c>
      <c r="AN73" s="249"/>
      <c r="AO73" s="249" t="s">
        <v>171</v>
      </c>
      <c r="AP73" s="254"/>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248" t="s">
        <v>155</v>
      </c>
      <c r="AH74" s="249"/>
      <c r="AI74" s="249"/>
      <c r="AJ74" s="249"/>
      <c r="AK74" s="249"/>
      <c r="AL74" s="250"/>
      <c r="AM74" s="248" t="s">
        <v>160</v>
      </c>
      <c r="AN74" s="249"/>
      <c r="AO74" s="249"/>
      <c r="AP74" s="254"/>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248" t="s">
        <v>156</v>
      </c>
      <c r="AH75" s="249"/>
      <c r="AI75" s="249"/>
      <c r="AJ75" s="249"/>
      <c r="AK75" s="249"/>
      <c r="AL75" s="250"/>
      <c r="AM75" s="248" t="s">
        <v>161</v>
      </c>
      <c r="AN75" s="249"/>
      <c r="AO75" s="249"/>
      <c r="AP75" s="254"/>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248" t="s">
        <v>157</v>
      </c>
      <c r="AH76" s="249"/>
      <c r="AI76" s="249"/>
      <c r="AJ76" s="249"/>
      <c r="AK76" s="249"/>
      <c r="AL76" s="250"/>
      <c r="AM76" s="248" t="s">
        <v>161</v>
      </c>
      <c r="AN76" s="249"/>
      <c r="AO76" s="249"/>
      <c r="AP76" s="254"/>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248" t="s">
        <v>158</v>
      </c>
      <c r="AH77" s="249"/>
      <c r="AI77" s="249"/>
      <c r="AJ77" s="249"/>
      <c r="AK77" s="249"/>
      <c r="AL77" s="250"/>
      <c r="AM77" s="248" t="s">
        <v>162</v>
      </c>
      <c r="AN77" s="249"/>
      <c r="AO77" s="249" t="s">
        <v>171</v>
      </c>
      <c r="AP77" s="254"/>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9" t="s">
        <v>66</v>
      </c>
      <c r="V1" s="559"/>
      <c r="W1" s="559"/>
      <c r="X1" s="559"/>
      <c r="Y1" s="559"/>
      <c r="Z1" s="559"/>
      <c r="AA1" s="559"/>
      <c r="AB1" s="559"/>
      <c r="AC1" s="559"/>
      <c r="AD1" s="559"/>
      <c r="AE1" s="559"/>
      <c r="AF1" s="559"/>
      <c r="AG1" s="559"/>
      <c r="AH1" s="559"/>
      <c r="AI1" s="559"/>
      <c r="AJ1" s="559"/>
    </row>
    <row r="2" spans="1:47">
      <c r="A2" s="46" t="s">
        <v>131</v>
      </c>
      <c r="B2" s="46"/>
      <c r="U2" s="560" t="s">
        <v>65</v>
      </c>
      <c r="V2" s="560"/>
      <c r="W2" s="560"/>
      <c r="X2" s="560"/>
      <c r="Y2" s="560"/>
      <c r="Z2" s="560"/>
      <c r="AA2" s="560"/>
      <c r="AB2" s="560"/>
      <c r="AC2" s="560"/>
      <c r="AD2" s="560"/>
      <c r="AE2" s="560"/>
      <c r="AF2" s="560"/>
      <c r="AG2" s="560"/>
      <c r="AH2" s="560"/>
      <c r="AI2" s="560"/>
      <c r="AJ2" s="560"/>
    </row>
    <row r="3" spans="1:47">
      <c r="AN3"/>
    </row>
    <row r="5" spans="1:47" ht="15.75" customHeight="1" thickBot="1">
      <c r="A5" s="59" t="s">
        <v>76</v>
      </c>
      <c r="V5" s="10" t="s">
        <v>51</v>
      </c>
    </row>
    <row r="6" spans="1:47" ht="15.75" customHeight="1" thickTop="1">
      <c r="A6" s="7" t="s">
        <v>2</v>
      </c>
      <c r="B6" s="6"/>
      <c r="C6" s="6"/>
      <c r="D6" s="6"/>
      <c r="E6" s="561">
        <v>43909</v>
      </c>
      <c r="F6" s="562"/>
      <c r="G6" s="562"/>
      <c r="H6" s="562"/>
      <c r="I6" s="562"/>
      <c r="J6" s="563"/>
      <c r="K6" s="5" t="s">
        <v>60</v>
      </c>
      <c r="L6" s="6"/>
      <c r="M6" s="6"/>
      <c r="N6" s="8"/>
      <c r="O6" s="564" t="s">
        <v>151</v>
      </c>
      <c r="P6" s="565"/>
      <c r="Q6" s="565"/>
      <c r="R6" s="565"/>
      <c r="S6" s="565"/>
      <c r="T6" s="566"/>
      <c r="U6" s="9"/>
      <c r="V6" s="567" t="s">
        <v>30</v>
      </c>
      <c r="W6" s="568"/>
      <c r="X6" s="568"/>
      <c r="Y6" s="569"/>
      <c r="Z6" s="573" t="s">
        <v>72</v>
      </c>
      <c r="AA6" s="574"/>
      <c r="AB6" s="574"/>
      <c r="AC6" s="574"/>
      <c r="AD6" s="574"/>
      <c r="AE6" s="574"/>
      <c r="AF6" s="574"/>
      <c r="AG6" s="574"/>
      <c r="AH6" s="574"/>
      <c r="AI6" s="574"/>
      <c r="AJ6" s="574"/>
      <c r="AK6" s="574"/>
      <c r="AL6" s="574"/>
      <c r="AM6" s="574"/>
      <c r="AN6" s="567" t="s">
        <v>31</v>
      </c>
      <c r="AO6" s="568"/>
      <c r="AP6" s="568"/>
      <c r="AQ6" s="568"/>
      <c r="AR6" s="568"/>
      <c r="AS6" s="568"/>
      <c r="AT6" s="568"/>
      <c r="AU6" s="569"/>
    </row>
    <row r="7" spans="1:47" ht="15.75" customHeight="1">
      <c r="A7" s="13" t="s">
        <v>0</v>
      </c>
      <c r="B7" s="3"/>
      <c r="C7" s="3"/>
      <c r="D7" s="3"/>
      <c r="E7" s="583" t="s">
        <v>168</v>
      </c>
      <c r="F7" s="584"/>
      <c r="G7" s="584"/>
      <c r="H7" s="584"/>
      <c r="I7" s="584"/>
      <c r="J7" s="585"/>
      <c r="K7" s="2" t="s">
        <v>54</v>
      </c>
      <c r="L7" s="3"/>
      <c r="M7" s="3"/>
      <c r="N7" s="14"/>
      <c r="O7" s="586" t="s">
        <v>152</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3" t="s">
        <v>1</v>
      </c>
      <c r="B8" s="3"/>
      <c r="C8" s="3"/>
      <c r="D8" s="3"/>
      <c r="E8" s="283"/>
      <c r="F8" s="284"/>
      <c r="G8" s="284"/>
      <c r="H8" s="284"/>
      <c r="I8" s="284"/>
      <c r="J8" s="279"/>
      <c r="K8" s="260" t="s">
        <v>53</v>
      </c>
      <c r="L8" s="261"/>
      <c r="M8" s="261"/>
      <c r="N8" s="60"/>
      <c r="O8" s="589" t="s">
        <v>153</v>
      </c>
      <c r="P8" s="590"/>
      <c r="Q8" s="590"/>
      <c r="R8" s="590"/>
      <c r="S8" s="590"/>
      <c r="T8" s="591"/>
      <c r="U8" s="15"/>
      <c r="V8" s="592" t="s">
        <v>28</v>
      </c>
      <c r="W8" s="593"/>
      <c r="X8" s="594" t="s">
        <v>29</v>
      </c>
      <c r="Y8" s="595"/>
      <c r="Z8" s="592" t="s">
        <v>86</v>
      </c>
      <c r="AA8" s="593"/>
      <c r="AB8" s="594" t="s">
        <v>87</v>
      </c>
      <c r="AC8" s="593"/>
      <c r="AD8" s="594" t="s">
        <v>69</v>
      </c>
      <c r="AE8" s="593"/>
      <c r="AF8" s="594" t="s">
        <v>70</v>
      </c>
      <c r="AG8" s="593"/>
      <c r="AH8" s="594" t="s">
        <v>88</v>
      </c>
      <c r="AI8" s="593"/>
      <c r="AJ8" s="594" t="s">
        <v>89</v>
      </c>
      <c r="AK8" s="593"/>
      <c r="AL8" s="596" t="s">
        <v>71</v>
      </c>
      <c r="AM8" s="596"/>
      <c r="AN8" s="580"/>
      <c r="AO8" s="581"/>
      <c r="AP8" s="581"/>
      <c r="AQ8" s="581"/>
      <c r="AR8" s="581"/>
      <c r="AS8" s="581"/>
      <c r="AT8" s="581"/>
      <c r="AU8" s="582"/>
    </row>
    <row r="9" spans="1:47" ht="15.75" customHeight="1" thickTop="1" thickBot="1">
      <c r="A9" s="16" t="s">
        <v>80</v>
      </c>
      <c r="B9" s="4"/>
      <c r="C9" s="4"/>
      <c r="D9" s="4"/>
      <c r="E9" s="550"/>
      <c r="F9" s="531"/>
      <c r="G9" s="64" t="s">
        <v>15</v>
      </c>
      <c r="H9" s="551"/>
      <c r="I9" s="531"/>
      <c r="J9" s="532"/>
      <c r="K9" s="61" t="s">
        <v>81</v>
      </c>
      <c r="L9" s="4"/>
      <c r="M9" s="4"/>
      <c r="N9" s="62"/>
      <c r="O9" s="292">
        <v>7</v>
      </c>
      <c r="P9" s="290"/>
      <c r="Q9" s="65" t="s">
        <v>82</v>
      </c>
      <c r="R9" s="290"/>
      <c r="S9" s="290"/>
      <c r="T9" s="63" t="s">
        <v>52</v>
      </c>
      <c r="U9" s="17"/>
      <c r="V9" s="552">
        <v>0</v>
      </c>
      <c r="W9" s="553"/>
      <c r="X9" s="554">
        <v>3.7499999999999999E-2</v>
      </c>
      <c r="Y9" s="555"/>
      <c r="Z9" s="552"/>
      <c r="AA9" s="553"/>
      <c r="AB9" s="554"/>
      <c r="AC9" s="553"/>
      <c r="AD9" s="554"/>
      <c r="AE9" s="553"/>
      <c r="AF9" s="554"/>
      <c r="AG9" s="553"/>
      <c r="AH9" s="554"/>
      <c r="AI9" s="553"/>
      <c r="AJ9" s="554"/>
      <c r="AK9" s="553"/>
      <c r="AL9" s="554">
        <v>3.7499999999999999E-2</v>
      </c>
      <c r="AM9" s="555"/>
      <c r="AN9" s="556" t="s">
        <v>252</v>
      </c>
      <c r="AO9" s="557"/>
      <c r="AP9" s="557"/>
      <c r="AQ9" s="557"/>
      <c r="AR9" s="557"/>
      <c r="AS9" s="557"/>
      <c r="AT9" s="557"/>
      <c r="AU9" s="558"/>
    </row>
    <row r="10" spans="1:47" ht="15.75" customHeight="1" thickTop="1">
      <c r="A10" s="18"/>
      <c r="B10" s="18"/>
      <c r="C10" s="18"/>
      <c r="D10" s="18"/>
      <c r="E10" s="19"/>
      <c r="F10" s="19"/>
      <c r="G10" s="19"/>
      <c r="H10" s="19"/>
      <c r="I10" s="19"/>
      <c r="J10" s="19"/>
      <c r="U10" s="20"/>
      <c r="V10" s="506">
        <v>3.7499999999999999E-2</v>
      </c>
      <c r="W10" s="497"/>
      <c r="X10" s="486">
        <v>0.12083333333333333</v>
      </c>
      <c r="Y10" s="516"/>
      <c r="Z10" s="506"/>
      <c r="AA10" s="497"/>
      <c r="AB10" s="486"/>
      <c r="AC10" s="497"/>
      <c r="AD10" s="486"/>
      <c r="AE10" s="497"/>
      <c r="AF10" s="486">
        <v>8.3333333333333329E-2</v>
      </c>
      <c r="AG10" s="497"/>
      <c r="AH10" s="486"/>
      <c r="AI10" s="497"/>
      <c r="AJ10" s="486"/>
      <c r="AK10" s="497"/>
      <c r="AL10" s="486"/>
      <c r="AM10" s="516"/>
      <c r="AN10" s="487" t="s">
        <v>332</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0.12083333333333333</v>
      </c>
      <c r="W11" s="497"/>
      <c r="X11" s="486">
        <v>0.26250000000000001</v>
      </c>
      <c r="Y11" s="516"/>
      <c r="Z11" s="506"/>
      <c r="AA11" s="497"/>
      <c r="AB11" s="486"/>
      <c r="AC11" s="497"/>
      <c r="AD11" s="486"/>
      <c r="AE11" s="497"/>
      <c r="AF11" s="486"/>
      <c r="AG11" s="497"/>
      <c r="AH11" s="486"/>
      <c r="AI11" s="497"/>
      <c r="AJ11" s="486"/>
      <c r="AK11" s="497"/>
      <c r="AL11" s="486">
        <v>0.14166666666666666</v>
      </c>
      <c r="AM11" s="516"/>
      <c r="AN11" s="487" t="s">
        <v>252</v>
      </c>
      <c r="AO11" s="488"/>
      <c r="AP11" s="488"/>
      <c r="AQ11" s="488"/>
      <c r="AR11" s="488"/>
      <c r="AS11" s="488"/>
      <c r="AT11" s="488"/>
      <c r="AU11" s="489"/>
    </row>
    <row r="12" spans="1:47" ht="15.75" customHeight="1" thickTop="1" thickBot="1">
      <c r="A12" s="548" t="s">
        <v>33</v>
      </c>
      <c r="B12" s="549"/>
      <c r="C12" s="549"/>
      <c r="D12" s="549"/>
      <c r="E12" s="433" t="s">
        <v>4</v>
      </c>
      <c r="F12" s="434"/>
      <c r="G12" s="434"/>
      <c r="H12" s="435"/>
      <c r="I12" s="433" t="s">
        <v>5</v>
      </c>
      <c r="J12" s="434"/>
      <c r="K12" s="434"/>
      <c r="L12" s="434"/>
      <c r="M12" s="433" t="s">
        <v>6</v>
      </c>
      <c r="N12" s="434"/>
      <c r="O12" s="434"/>
      <c r="P12" s="435"/>
      <c r="Q12" s="433" t="s">
        <v>7</v>
      </c>
      <c r="R12" s="434"/>
      <c r="S12" s="434"/>
      <c r="T12" s="436"/>
      <c r="U12" s="12"/>
      <c r="V12" s="506">
        <v>0.26250000000000001</v>
      </c>
      <c r="W12" s="497"/>
      <c r="X12" s="486">
        <v>0.29583333333333334</v>
      </c>
      <c r="Y12" s="516"/>
      <c r="Z12" s="506"/>
      <c r="AA12" s="497"/>
      <c r="AB12" s="486"/>
      <c r="AC12" s="497"/>
      <c r="AD12" s="486"/>
      <c r="AE12" s="497"/>
      <c r="AF12" s="486">
        <v>5.4166666666666669E-2</v>
      </c>
      <c r="AG12" s="497"/>
      <c r="AH12" s="486"/>
      <c r="AI12" s="497"/>
      <c r="AJ12" s="486"/>
      <c r="AK12" s="497"/>
      <c r="AL12" s="486"/>
      <c r="AM12" s="516"/>
      <c r="AN12" s="487" t="s">
        <v>333</v>
      </c>
      <c r="AO12" s="488"/>
      <c r="AP12" s="488"/>
      <c r="AQ12" s="488"/>
      <c r="AR12" s="488"/>
      <c r="AS12" s="488"/>
      <c r="AT12" s="488"/>
      <c r="AU12" s="489"/>
    </row>
    <row r="13" spans="1:47" ht="15.75" customHeight="1" thickTop="1">
      <c r="A13" s="540" t="s">
        <v>27</v>
      </c>
      <c r="B13" s="541"/>
      <c r="C13" s="541"/>
      <c r="D13" s="541"/>
      <c r="E13" s="542" t="s">
        <v>335</v>
      </c>
      <c r="F13" s="543"/>
      <c r="G13" s="543"/>
      <c r="H13" s="544"/>
      <c r="I13" s="545" t="s">
        <v>336</v>
      </c>
      <c r="J13" s="546"/>
      <c r="K13" s="546"/>
      <c r="L13" s="547"/>
      <c r="M13" s="545" t="s">
        <v>337</v>
      </c>
      <c r="N13" s="546"/>
      <c r="O13" s="546"/>
      <c r="P13" s="547"/>
      <c r="Q13" s="545" t="s">
        <v>338</v>
      </c>
      <c r="R13" s="546"/>
      <c r="S13" s="546"/>
      <c r="T13" s="547"/>
      <c r="U13" s="12"/>
      <c r="V13" s="506">
        <v>0.29583333333333334</v>
      </c>
      <c r="W13" s="497"/>
      <c r="X13" s="486">
        <v>0.46249999999999997</v>
      </c>
      <c r="Y13" s="516"/>
      <c r="Z13" s="506"/>
      <c r="AA13" s="497"/>
      <c r="AB13" s="486"/>
      <c r="AC13" s="497"/>
      <c r="AD13" s="486"/>
      <c r="AE13" s="497"/>
      <c r="AF13" s="486"/>
      <c r="AG13" s="497"/>
      <c r="AH13" s="486"/>
      <c r="AI13" s="497"/>
      <c r="AJ13" s="486"/>
      <c r="AK13" s="497"/>
      <c r="AL13" s="486">
        <v>0.14583333333333334</v>
      </c>
      <c r="AM13" s="516"/>
      <c r="AN13" s="487" t="s">
        <v>252</v>
      </c>
      <c r="AO13" s="488"/>
      <c r="AP13" s="488"/>
      <c r="AQ13" s="488"/>
      <c r="AR13" s="488"/>
      <c r="AS13" s="488"/>
      <c r="AT13" s="488"/>
      <c r="AU13" s="489"/>
    </row>
    <row r="14" spans="1:47" ht="15.75" customHeight="1">
      <c r="A14" s="536" t="s">
        <v>10</v>
      </c>
      <c r="B14" s="518"/>
      <c r="C14" s="518"/>
      <c r="D14" s="518"/>
      <c r="E14" s="537" t="s">
        <v>180</v>
      </c>
      <c r="F14" s="538"/>
      <c r="G14" s="538"/>
      <c r="H14" s="539"/>
      <c r="I14" s="537" t="s">
        <v>180</v>
      </c>
      <c r="J14" s="538"/>
      <c r="K14" s="538"/>
      <c r="L14" s="539"/>
      <c r="M14" s="537" t="s">
        <v>339</v>
      </c>
      <c r="N14" s="538"/>
      <c r="O14" s="538"/>
      <c r="P14" s="539"/>
      <c r="Q14" s="537" t="s">
        <v>268</v>
      </c>
      <c r="R14" s="538"/>
      <c r="S14" s="538"/>
      <c r="T14" s="539"/>
      <c r="U14" s="12"/>
      <c r="V14" s="506">
        <v>0.46249999999999997</v>
      </c>
      <c r="W14" s="497"/>
      <c r="X14" s="486">
        <v>0.52916666666666667</v>
      </c>
      <c r="Y14" s="516"/>
      <c r="Z14" s="506"/>
      <c r="AA14" s="497"/>
      <c r="AB14" s="486"/>
      <c r="AC14" s="497"/>
      <c r="AD14" s="486"/>
      <c r="AE14" s="497"/>
      <c r="AF14" s="486">
        <v>6.6666666666666666E-2</v>
      </c>
      <c r="AG14" s="497"/>
      <c r="AH14" s="486"/>
      <c r="AI14" s="497"/>
      <c r="AJ14" s="486"/>
      <c r="AK14" s="497"/>
      <c r="AL14" s="486"/>
      <c r="AM14" s="516"/>
      <c r="AN14" s="487" t="s">
        <v>334</v>
      </c>
      <c r="AO14" s="488"/>
      <c r="AP14" s="488"/>
      <c r="AQ14" s="488"/>
      <c r="AR14" s="488"/>
      <c r="AS14" s="488"/>
      <c r="AT14" s="488"/>
      <c r="AU14" s="489"/>
    </row>
    <row r="15" spans="1:47" ht="15.75" customHeight="1" thickBot="1">
      <c r="A15" s="528" t="s">
        <v>3</v>
      </c>
      <c r="B15" s="529"/>
      <c r="C15" s="529"/>
      <c r="D15" s="529"/>
      <c r="E15" s="530"/>
      <c r="F15" s="531"/>
      <c r="G15" s="531"/>
      <c r="H15" s="532"/>
      <c r="I15" s="530"/>
      <c r="J15" s="533"/>
      <c r="K15" s="533"/>
      <c r="L15" s="534"/>
      <c r="M15" s="530"/>
      <c r="N15" s="533"/>
      <c r="O15" s="533"/>
      <c r="P15" s="534"/>
      <c r="Q15" s="530"/>
      <c r="R15" s="531"/>
      <c r="S15" s="531"/>
      <c r="T15" s="535"/>
      <c r="U15" s="12"/>
      <c r="V15" s="506">
        <v>0.52916666666666667</v>
      </c>
      <c r="W15" s="497"/>
      <c r="X15" s="486">
        <v>0.70833333333333337</v>
      </c>
      <c r="Y15" s="516"/>
      <c r="Z15" s="506"/>
      <c r="AA15" s="497"/>
      <c r="AB15" s="486"/>
      <c r="AC15" s="497"/>
      <c r="AD15" s="486"/>
      <c r="AE15" s="497"/>
      <c r="AF15" s="486"/>
      <c r="AG15" s="497"/>
      <c r="AH15" s="486"/>
      <c r="AI15" s="497"/>
      <c r="AJ15" s="486"/>
      <c r="AK15" s="497"/>
      <c r="AL15" s="486">
        <v>0.17916666666666667</v>
      </c>
      <c r="AM15" s="516"/>
      <c r="AN15" s="487" t="s">
        <v>252</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0.70833333333333337</v>
      </c>
      <c r="W16" s="497"/>
      <c r="X16" s="486">
        <v>0.77083333333333337</v>
      </c>
      <c r="Y16" s="516"/>
      <c r="Z16" s="506"/>
      <c r="AA16" s="497"/>
      <c r="AB16" s="486"/>
      <c r="AC16" s="497"/>
      <c r="AD16" s="486"/>
      <c r="AE16" s="497"/>
      <c r="AF16" s="486">
        <v>6.25E-2</v>
      </c>
      <c r="AG16" s="497"/>
      <c r="AH16" s="486"/>
      <c r="AI16" s="497"/>
      <c r="AJ16" s="486"/>
      <c r="AK16" s="497"/>
      <c r="AL16" s="486"/>
      <c r="AM16" s="516"/>
      <c r="AN16" s="487" t="s">
        <v>333</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0.77083333333333337</v>
      </c>
      <c r="W17" s="497"/>
      <c r="X17" s="486">
        <v>0.82500000000000007</v>
      </c>
      <c r="Y17" s="516"/>
      <c r="Z17" s="506"/>
      <c r="AA17" s="497"/>
      <c r="AB17" s="486"/>
      <c r="AC17" s="497"/>
      <c r="AD17" s="486"/>
      <c r="AE17" s="497"/>
      <c r="AF17" s="486"/>
      <c r="AG17" s="497"/>
      <c r="AH17" s="486"/>
      <c r="AI17" s="497"/>
      <c r="AJ17" s="486"/>
      <c r="AK17" s="497"/>
      <c r="AL17" s="486">
        <v>5.4166666666666669E-2</v>
      </c>
      <c r="AM17" s="516"/>
      <c r="AN17" s="487" t="s">
        <v>252</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7"/>
      <c r="U18" s="26"/>
      <c r="V18" s="506">
        <v>0.82500000000000007</v>
      </c>
      <c r="W18" s="497"/>
      <c r="X18" s="519">
        <v>0.875</v>
      </c>
      <c r="Y18" s="520"/>
      <c r="Z18" s="506"/>
      <c r="AA18" s="497"/>
      <c r="AB18" s="486"/>
      <c r="AC18" s="497"/>
      <c r="AD18" s="486"/>
      <c r="AE18" s="497"/>
      <c r="AF18" s="486">
        <v>4.9999999999999996E-2</v>
      </c>
      <c r="AG18" s="497"/>
      <c r="AH18" s="486"/>
      <c r="AI18" s="497"/>
      <c r="AJ18" s="486"/>
      <c r="AK18" s="497"/>
      <c r="AL18" s="486"/>
      <c r="AM18" s="516"/>
      <c r="AN18" s="487" t="s">
        <v>303</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v>0.875</v>
      </c>
      <c r="W19" s="497"/>
      <c r="X19" s="519">
        <v>1</v>
      </c>
      <c r="Y19" s="520"/>
      <c r="Z19" s="506"/>
      <c r="AA19" s="497"/>
      <c r="AB19" s="486"/>
      <c r="AC19" s="497"/>
      <c r="AD19" s="486"/>
      <c r="AE19" s="497"/>
      <c r="AF19" s="486"/>
      <c r="AG19" s="497"/>
      <c r="AH19" s="486"/>
      <c r="AI19" s="497"/>
      <c r="AJ19" s="486"/>
      <c r="AK19" s="497"/>
      <c r="AL19" s="486">
        <v>0.125</v>
      </c>
      <c r="AM19" s="516"/>
      <c r="AN19" s="487" t="s">
        <v>252</v>
      </c>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c r="W20" s="497"/>
      <c r="X20" s="519"/>
      <c r="Y20" s="520"/>
      <c r="Z20" s="506"/>
      <c r="AA20" s="497"/>
      <c r="AB20" s="486"/>
      <c r="AC20" s="497"/>
      <c r="AD20" s="486"/>
      <c r="AE20" s="497"/>
      <c r="AF20" s="486"/>
      <c r="AG20" s="497"/>
      <c r="AH20" s="486"/>
      <c r="AI20" s="497"/>
      <c r="AJ20" s="486"/>
      <c r="AK20" s="497"/>
      <c r="AL20" s="486"/>
      <c r="AM20" s="516"/>
      <c r="AN20" s="487"/>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c r="W21" s="497"/>
      <c r="X21" s="519"/>
      <c r="Y21" s="520"/>
      <c r="Z21" s="506"/>
      <c r="AA21" s="497"/>
      <c r="AB21" s="486"/>
      <c r="AC21" s="497"/>
      <c r="AD21" s="486"/>
      <c r="AE21" s="497"/>
      <c r="AF21" s="486"/>
      <c r="AG21" s="497"/>
      <c r="AH21" s="486"/>
      <c r="AI21" s="497"/>
      <c r="AJ21" s="486"/>
      <c r="AK21" s="497"/>
      <c r="AL21" s="486"/>
      <c r="AM21" s="516"/>
      <c r="AN21" s="487"/>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0</v>
      </c>
      <c r="AC31" s="463"/>
      <c r="AD31" s="463">
        <f>SUM(AD9:AE30)</f>
        <v>0</v>
      </c>
      <c r="AE31" s="463"/>
      <c r="AF31" s="463">
        <f>SUM(AF9:AG30)</f>
        <v>0.31666666666666665</v>
      </c>
      <c r="AG31" s="463"/>
      <c r="AH31" s="463">
        <f>SUM(AH9:AI30)</f>
        <v>0</v>
      </c>
      <c r="AI31" s="463"/>
      <c r="AJ31" s="463">
        <f>SUM(AJ9:AK30)</f>
        <v>0</v>
      </c>
      <c r="AK31" s="463"/>
      <c r="AL31" s="467">
        <f>SUM(AL9:AM30)</f>
        <v>0.68333333333333335</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15141</v>
      </c>
      <c r="Y35" s="446"/>
      <c r="Z35" s="446"/>
      <c r="AA35" s="55" t="s">
        <v>56</v>
      </c>
      <c r="AB35" s="447">
        <v>805</v>
      </c>
      <c r="AC35" s="448"/>
      <c r="AD35" s="448"/>
      <c r="AE35" s="58" t="s">
        <v>56</v>
      </c>
      <c r="AF35" s="447">
        <v>0</v>
      </c>
      <c r="AG35" s="448"/>
      <c r="AH35" s="448"/>
      <c r="AI35" s="55" t="s">
        <v>56</v>
      </c>
      <c r="AJ35" s="447">
        <v>0</v>
      </c>
      <c r="AK35" s="448"/>
      <c r="AL35" s="448"/>
      <c r="AM35" s="55" t="s">
        <v>56</v>
      </c>
      <c r="AN35" s="449">
        <f>(X35+AF35)-(AB35+AJ35)</f>
        <v>14336</v>
      </c>
      <c r="AO35" s="450"/>
      <c r="AP35" s="55" t="s">
        <v>56</v>
      </c>
      <c r="AQ35" s="451"/>
      <c r="AR35" s="452"/>
      <c r="AS35" s="452"/>
      <c r="AT35" s="452"/>
      <c r="AU35" s="453"/>
    </row>
    <row r="36" spans="1:47" ht="15.75" customHeight="1">
      <c r="A36" s="259" t="s">
        <v>83</v>
      </c>
      <c r="B36" s="51"/>
      <c r="C36" s="51"/>
      <c r="D36" s="51"/>
      <c r="E36" s="51"/>
      <c r="F36" s="51"/>
      <c r="G36" s="47"/>
      <c r="H36" s="418">
        <f>SUM(AB9:AC30)</f>
        <v>0</v>
      </c>
      <c r="I36" s="419"/>
      <c r="J36" s="419"/>
      <c r="K36" s="420">
        <v>120</v>
      </c>
      <c r="L36" s="421"/>
      <c r="M36" s="37" t="s">
        <v>56</v>
      </c>
      <c r="N36" s="422">
        <f t="shared" si="2"/>
        <v>0</v>
      </c>
      <c r="O36" s="423"/>
      <c r="P36" s="37" t="s">
        <v>56</v>
      </c>
      <c r="Q36" s="31"/>
      <c r="R36" s="431" t="s">
        <v>39</v>
      </c>
      <c r="S36" s="432"/>
      <c r="T36" s="432"/>
      <c r="U36" s="432"/>
      <c r="V36" s="432"/>
      <c r="W36" s="432"/>
      <c r="X36" s="416">
        <v>35000</v>
      </c>
      <c r="Y36" s="417"/>
      <c r="Z36" s="417"/>
      <c r="AA36" s="56" t="s">
        <v>56</v>
      </c>
      <c r="AB36" s="429">
        <v>2000</v>
      </c>
      <c r="AC36" s="430"/>
      <c r="AD36" s="430"/>
      <c r="AE36" s="57" t="s">
        <v>56</v>
      </c>
      <c r="AF36" s="429">
        <v>0</v>
      </c>
      <c r="AG36" s="430"/>
      <c r="AH36" s="430"/>
      <c r="AI36" s="56" t="s">
        <v>56</v>
      </c>
      <c r="AJ36" s="429">
        <v>0</v>
      </c>
      <c r="AK36" s="430"/>
      <c r="AL36" s="430"/>
      <c r="AM36" s="56" t="s">
        <v>56</v>
      </c>
      <c r="AN36" s="393">
        <f t="shared" ref="AN36:AN43" si="3">(X36+AF36)-(AB36+AJ36)</f>
        <v>33000</v>
      </c>
      <c r="AO36" s="394"/>
      <c r="AP36" s="56" t="s">
        <v>56</v>
      </c>
      <c r="AQ36" s="395"/>
      <c r="AR36" s="396"/>
      <c r="AS36" s="396"/>
      <c r="AT36" s="396"/>
      <c r="AU36" s="397"/>
    </row>
    <row r="37" spans="1:47" ht="15.75" customHeight="1">
      <c r="A37" s="259" t="s">
        <v>67</v>
      </c>
      <c r="B37" s="51"/>
      <c r="C37" s="51"/>
      <c r="D37" s="51"/>
      <c r="E37" s="51"/>
      <c r="F37" s="51"/>
      <c r="G37" s="47"/>
      <c r="H37" s="418">
        <f>SUM(AD9:AE30)</f>
        <v>0</v>
      </c>
      <c r="I37" s="419"/>
      <c r="J37" s="419"/>
      <c r="K37" s="420">
        <v>89</v>
      </c>
      <c r="L37" s="421"/>
      <c r="M37" s="37" t="s">
        <v>56</v>
      </c>
      <c r="N37" s="422">
        <f t="shared" si="2"/>
        <v>0</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259" t="s">
        <v>150</v>
      </c>
      <c r="B38" s="51"/>
      <c r="C38" s="51"/>
      <c r="D38" s="51"/>
      <c r="E38" s="51"/>
      <c r="F38" s="51"/>
      <c r="G38" s="47"/>
      <c r="H38" s="418">
        <f>SUM(AF9:AG30)</f>
        <v>0.31666666666666665</v>
      </c>
      <c r="I38" s="419"/>
      <c r="J38" s="419"/>
      <c r="K38" s="420">
        <v>89</v>
      </c>
      <c r="L38" s="421"/>
      <c r="M38" s="37" t="s">
        <v>56</v>
      </c>
      <c r="N38" s="422">
        <f t="shared" si="2"/>
        <v>676.4</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259"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259"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259" t="s">
        <v>68</v>
      </c>
      <c r="B41" s="51"/>
      <c r="C41" s="51"/>
      <c r="D41" s="51"/>
      <c r="E41" s="51"/>
      <c r="F41" s="51"/>
      <c r="G41" s="47"/>
      <c r="H41" s="418">
        <f>SUM(AL9:AM30)</f>
        <v>0.68333333333333335</v>
      </c>
      <c r="I41" s="419"/>
      <c r="J41" s="419"/>
      <c r="K41" s="420">
        <v>8</v>
      </c>
      <c r="L41" s="421"/>
      <c r="M41" s="37" t="s">
        <v>56</v>
      </c>
      <c r="N41" s="422">
        <f t="shared" si="2"/>
        <v>131.19999999999999</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259"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807.59999999999991</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43909</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43909</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177</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174</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170</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256" t="s">
        <v>169</v>
      </c>
      <c r="AH71" s="257"/>
      <c r="AI71" s="257"/>
      <c r="AJ71" s="257"/>
      <c r="AK71" s="257"/>
      <c r="AL71" s="255"/>
      <c r="AM71" s="256" t="s">
        <v>164</v>
      </c>
      <c r="AN71" s="257"/>
      <c r="AO71" s="257"/>
      <c r="AP71" s="258"/>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256" t="s">
        <v>165</v>
      </c>
      <c r="AH72" s="257"/>
      <c r="AI72" s="257"/>
      <c r="AJ72" s="257"/>
      <c r="AK72" s="257"/>
      <c r="AL72" s="255"/>
      <c r="AM72" s="256" t="s">
        <v>166</v>
      </c>
      <c r="AN72" s="257"/>
      <c r="AO72" s="257"/>
      <c r="AP72" s="258"/>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256" t="s">
        <v>173</v>
      </c>
      <c r="AH73" s="257"/>
      <c r="AI73" s="257"/>
      <c r="AJ73" s="257"/>
      <c r="AK73" s="257"/>
      <c r="AL73" s="255"/>
      <c r="AM73" s="256" t="s">
        <v>159</v>
      </c>
      <c r="AN73" s="257"/>
      <c r="AO73" s="257" t="s">
        <v>171</v>
      </c>
      <c r="AP73" s="258"/>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256" t="s">
        <v>155</v>
      </c>
      <c r="AH74" s="257"/>
      <c r="AI74" s="257"/>
      <c r="AJ74" s="257"/>
      <c r="AK74" s="257"/>
      <c r="AL74" s="255"/>
      <c r="AM74" s="256" t="s">
        <v>160</v>
      </c>
      <c r="AN74" s="257"/>
      <c r="AO74" s="257"/>
      <c r="AP74" s="258"/>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256" t="s">
        <v>156</v>
      </c>
      <c r="AH75" s="257"/>
      <c r="AI75" s="257"/>
      <c r="AJ75" s="257"/>
      <c r="AK75" s="257"/>
      <c r="AL75" s="255"/>
      <c r="AM75" s="256" t="s">
        <v>161</v>
      </c>
      <c r="AN75" s="257"/>
      <c r="AO75" s="257"/>
      <c r="AP75" s="258"/>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256" t="s">
        <v>157</v>
      </c>
      <c r="AH76" s="257"/>
      <c r="AI76" s="257"/>
      <c r="AJ76" s="257"/>
      <c r="AK76" s="257"/>
      <c r="AL76" s="255"/>
      <c r="AM76" s="256" t="s">
        <v>161</v>
      </c>
      <c r="AN76" s="257"/>
      <c r="AO76" s="257"/>
      <c r="AP76" s="258"/>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256" t="s">
        <v>158</v>
      </c>
      <c r="AH77" s="257"/>
      <c r="AI77" s="257"/>
      <c r="AJ77" s="257"/>
      <c r="AK77" s="257"/>
      <c r="AL77" s="255"/>
      <c r="AM77" s="256" t="s">
        <v>162</v>
      </c>
      <c r="AN77" s="257"/>
      <c r="AO77" s="257" t="s">
        <v>171</v>
      </c>
      <c r="AP77" s="258"/>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9" t="s">
        <v>66</v>
      </c>
      <c r="V1" s="559"/>
      <c r="W1" s="559"/>
      <c r="X1" s="559"/>
      <c r="Y1" s="559"/>
      <c r="Z1" s="559"/>
      <c r="AA1" s="559"/>
      <c r="AB1" s="559"/>
      <c r="AC1" s="559"/>
      <c r="AD1" s="559"/>
      <c r="AE1" s="559"/>
      <c r="AF1" s="559"/>
      <c r="AG1" s="559"/>
      <c r="AH1" s="559"/>
      <c r="AI1" s="559"/>
      <c r="AJ1" s="559"/>
    </row>
    <row r="2" spans="1:47">
      <c r="A2" s="46" t="s">
        <v>131</v>
      </c>
      <c r="B2" s="46"/>
      <c r="U2" s="560" t="s">
        <v>65</v>
      </c>
      <c r="V2" s="560"/>
      <c r="W2" s="560"/>
      <c r="X2" s="560"/>
      <c r="Y2" s="560"/>
      <c r="Z2" s="560"/>
      <c r="AA2" s="560"/>
      <c r="AB2" s="560"/>
      <c r="AC2" s="560"/>
      <c r="AD2" s="560"/>
      <c r="AE2" s="560"/>
      <c r="AF2" s="560"/>
      <c r="AG2" s="560"/>
      <c r="AH2" s="560"/>
      <c r="AI2" s="560"/>
      <c r="AJ2" s="560"/>
    </row>
    <row r="3" spans="1:47">
      <c r="AN3"/>
    </row>
    <row r="5" spans="1:47" ht="15.75" customHeight="1" thickBot="1">
      <c r="A5" s="59" t="s">
        <v>76</v>
      </c>
      <c r="V5" s="10" t="s">
        <v>51</v>
      </c>
    </row>
    <row r="6" spans="1:47" ht="15.75" customHeight="1" thickTop="1">
      <c r="A6" s="7" t="s">
        <v>2</v>
      </c>
      <c r="B6" s="6"/>
      <c r="C6" s="6"/>
      <c r="D6" s="6"/>
      <c r="E6" s="561">
        <v>43910</v>
      </c>
      <c r="F6" s="562"/>
      <c r="G6" s="562"/>
      <c r="H6" s="562"/>
      <c r="I6" s="562"/>
      <c r="J6" s="563"/>
      <c r="K6" s="5" t="s">
        <v>60</v>
      </c>
      <c r="L6" s="6"/>
      <c r="M6" s="6"/>
      <c r="N6" s="8"/>
      <c r="O6" s="564" t="s">
        <v>151</v>
      </c>
      <c r="P6" s="565"/>
      <c r="Q6" s="565"/>
      <c r="R6" s="565"/>
      <c r="S6" s="565"/>
      <c r="T6" s="566"/>
      <c r="U6" s="9"/>
      <c r="V6" s="567" t="s">
        <v>30</v>
      </c>
      <c r="W6" s="568"/>
      <c r="X6" s="568"/>
      <c r="Y6" s="569"/>
      <c r="Z6" s="573" t="s">
        <v>72</v>
      </c>
      <c r="AA6" s="574"/>
      <c r="AB6" s="574"/>
      <c r="AC6" s="574"/>
      <c r="AD6" s="574"/>
      <c r="AE6" s="574"/>
      <c r="AF6" s="574"/>
      <c r="AG6" s="574"/>
      <c r="AH6" s="574"/>
      <c r="AI6" s="574"/>
      <c r="AJ6" s="574"/>
      <c r="AK6" s="574"/>
      <c r="AL6" s="574"/>
      <c r="AM6" s="574"/>
      <c r="AN6" s="567" t="s">
        <v>31</v>
      </c>
      <c r="AO6" s="568"/>
      <c r="AP6" s="568"/>
      <c r="AQ6" s="568"/>
      <c r="AR6" s="568"/>
      <c r="AS6" s="568"/>
      <c r="AT6" s="568"/>
      <c r="AU6" s="569"/>
    </row>
    <row r="7" spans="1:47" ht="15.75" customHeight="1">
      <c r="A7" s="13" t="s">
        <v>0</v>
      </c>
      <c r="B7" s="3"/>
      <c r="C7" s="3"/>
      <c r="D7" s="3"/>
      <c r="E7" s="583" t="s">
        <v>168</v>
      </c>
      <c r="F7" s="584"/>
      <c r="G7" s="584"/>
      <c r="H7" s="584"/>
      <c r="I7" s="584"/>
      <c r="J7" s="585"/>
      <c r="K7" s="2" t="s">
        <v>54</v>
      </c>
      <c r="L7" s="3"/>
      <c r="M7" s="3"/>
      <c r="N7" s="14"/>
      <c r="O7" s="586" t="s">
        <v>152</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3" t="s">
        <v>1</v>
      </c>
      <c r="B8" s="3"/>
      <c r="C8" s="3"/>
      <c r="D8" s="3"/>
      <c r="E8" s="283"/>
      <c r="F8" s="284"/>
      <c r="G8" s="284"/>
      <c r="H8" s="284"/>
      <c r="I8" s="284"/>
      <c r="J8" s="279"/>
      <c r="K8" s="267" t="s">
        <v>53</v>
      </c>
      <c r="L8" s="268"/>
      <c r="M8" s="268"/>
      <c r="N8" s="60"/>
      <c r="O8" s="589" t="s">
        <v>153</v>
      </c>
      <c r="P8" s="590"/>
      <c r="Q8" s="590"/>
      <c r="R8" s="590"/>
      <c r="S8" s="590"/>
      <c r="T8" s="591"/>
      <c r="U8" s="15"/>
      <c r="V8" s="592" t="s">
        <v>28</v>
      </c>
      <c r="W8" s="593"/>
      <c r="X8" s="594" t="s">
        <v>29</v>
      </c>
      <c r="Y8" s="595"/>
      <c r="Z8" s="592" t="s">
        <v>86</v>
      </c>
      <c r="AA8" s="593"/>
      <c r="AB8" s="594" t="s">
        <v>87</v>
      </c>
      <c r="AC8" s="593"/>
      <c r="AD8" s="594" t="s">
        <v>69</v>
      </c>
      <c r="AE8" s="593"/>
      <c r="AF8" s="594" t="s">
        <v>70</v>
      </c>
      <c r="AG8" s="593"/>
      <c r="AH8" s="594" t="s">
        <v>88</v>
      </c>
      <c r="AI8" s="593"/>
      <c r="AJ8" s="594" t="s">
        <v>89</v>
      </c>
      <c r="AK8" s="593"/>
      <c r="AL8" s="596" t="s">
        <v>71</v>
      </c>
      <c r="AM8" s="596"/>
      <c r="AN8" s="580"/>
      <c r="AO8" s="581"/>
      <c r="AP8" s="581"/>
      <c r="AQ8" s="581"/>
      <c r="AR8" s="581"/>
      <c r="AS8" s="581"/>
      <c r="AT8" s="581"/>
      <c r="AU8" s="582"/>
    </row>
    <row r="9" spans="1:47" ht="15.75" customHeight="1" thickTop="1" thickBot="1">
      <c r="A9" s="16" t="s">
        <v>80</v>
      </c>
      <c r="B9" s="4"/>
      <c r="C9" s="4"/>
      <c r="D9" s="4"/>
      <c r="E9" s="550"/>
      <c r="F9" s="531"/>
      <c r="G9" s="64" t="s">
        <v>15</v>
      </c>
      <c r="H9" s="551"/>
      <c r="I9" s="531"/>
      <c r="J9" s="532"/>
      <c r="K9" s="61" t="s">
        <v>81</v>
      </c>
      <c r="L9" s="4"/>
      <c r="M9" s="4"/>
      <c r="N9" s="62"/>
      <c r="O9" s="292">
        <v>7</v>
      </c>
      <c r="P9" s="290"/>
      <c r="Q9" s="65" t="s">
        <v>82</v>
      </c>
      <c r="R9" s="290"/>
      <c r="S9" s="290"/>
      <c r="T9" s="63" t="s">
        <v>52</v>
      </c>
      <c r="U9" s="17"/>
      <c r="V9" s="552">
        <v>0</v>
      </c>
      <c r="W9" s="553"/>
      <c r="X9" s="554">
        <v>6.25E-2</v>
      </c>
      <c r="Y9" s="555"/>
      <c r="Z9" s="552"/>
      <c r="AA9" s="553"/>
      <c r="AB9" s="554"/>
      <c r="AC9" s="553"/>
      <c r="AD9" s="554"/>
      <c r="AE9" s="553"/>
      <c r="AF9" s="554"/>
      <c r="AG9" s="553"/>
      <c r="AH9" s="554"/>
      <c r="AI9" s="553"/>
      <c r="AJ9" s="554"/>
      <c r="AK9" s="553"/>
      <c r="AL9" s="554">
        <v>6.25E-2</v>
      </c>
      <c r="AM9" s="555"/>
      <c r="AN9" s="556" t="s">
        <v>252</v>
      </c>
      <c r="AO9" s="557"/>
      <c r="AP9" s="557"/>
      <c r="AQ9" s="557"/>
      <c r="AR9" s="557"/>
      <c r="AS9" s="557"/>
      <c r="AT9" s="557"/>
      <c r="AU9" s="558"/>
    </row>
    <row r="10" spans="1:47" ht="15.75" customHeight="1" thickTop="1">
      <c r="A10" s="18"/>
      <c r="B10" s="18"/>
      <c r="C10" s="18"/>
      <c r="D10" s="18"/>
      <c r="E10" s="19"/>
      <c r="F10" s="19"/>
      <c r="G10" s="19"/>
      <c r="H10" s="19"/>
      <c r="I10" s="19"/>
      <c r="J10" s="19"/>
      <c r="U10" s="20"/>
      <c r="V10" s="506">
        <v>6.25E-2</v>
      </c>
      <c r="W10" s="497"/>
      <c r="X10" s="486">
        <v>0.12916666666666668</v>
      </c>
      <c r="Y10" s="516"/>
      <c r="Z10" s="506"/>
      <c r="AA10" s="497"/>
      <c r="AB10" s="486"/>
      <c r="AC10" s="497"/>
      <c r="AD10" s="486"/>
      <c r="AE10" s="497"/>
      <c r="AF10" s="486">
        <v>6.6666666666666666E-2</v>
      </c>
      <c r="AG10" s="497"/>
      <c r="AH10" s="486"/>
      <c r="AI10" s="497"/>
      <c r="AJ10" s="486"/>
      <c r="AK10" s="497"/>
      <c r="AL10" s="486"/>
      <c r="AM10" s="516"/>
      <c r="AN10" s="487" t="s">
        <v>340</v>
      </c>
      <c r="AO10" s="488"/>
      <c r="AP10" s="488"/>
      <c r="AQ10" s="488"/>
      <c r="AR10" s="488"/>
      <c r="AS10" s="488"/>
      <c r="AT10" s="488"/>
      <c r="AU10" s="48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6">
        <v>0.12916666666666668</v>
      </c>
      <c r="W11" s="497"/>
      <c r="X11" s="486">
        <v>0.3125</v>
      </c>
      <c r="Y11" s="516"/>
      <c r="Z11" s="506"/>
      <c r="AA11" s="497"/>
      <c r="AB11" s="486"/>
      <c r="AC11" s="497"/>
      <c r="AD11" s="486"/>
      <c r="AE11" s="497"/>
      <c r="AF11" s="486"/>
      <c r="AG11" s="497"/>
      <c r="AH11" s="486"/>
      <c r="AI11" s="497"/>
      <c r="AJ11" s="486"/>
      <c r="AK11" s="497"/>
      <c r="AL11" s="486">
        <v>0.18333333333333335</v>
      </c>
      <c r="AM11" s="516"/>
      <c r="AN11" s="487" t="s">
        <v>252</v>
      </c>
      <c r="AO11" s="488"/>
      <c r="AP11" s="488"/>
      <c r="AQ11" s="488"/>
      <c r="AR11" s="488"/>
      <c r="AS11" s="488"/>
      <c r="AT11" s="488"/>
      <c r="AU11" s="489"/>
    </row>
    <row r="12" spans="1:47" ht="15.75" customHeight="1" thickTop="1" thickBot="1">
      <c r="A12" s="548" t="s">
        <v>33</v>
      </c>
      <c r="B12" s="549"/>
      <c r="C12" s="549"/>
      <c r="D12" s="549"/>
      <c r="E12" s="433" t="s">
        <v>4</v>
      </c>
      <c r="F12" s="434"/>
      <c r="G12" s="434"/>
      <c r="H12" s="435"/>
      <c r="I12" s="433" t="s">
        <v>5</v>
      </c>
      <c r="J12" s="434"/>
      <c r="K12" s="434"/>
      <c r="L12" s="434"/>
      <c r="M12" s="433" t="s">
        <v>6</v>
      </c>
      <c r="N12" s="434"/>
      <c r="O12" s="434"/>
      <c r="P12" s="435"/>
      <c r="Q12" s="433" t="s">
        <v>7</v>
      </c>
      <c r="R12" s="434"/>
      <c r="S12" s="434"/>
      <c r="T12" s="436"/>
      <c r="U12" s="12"/>
      <c r="V12" s="506">
        <v>0.3125</v>
      </c>
      <c r="W12" s="497"/>
      <c r="X12" s="486">
        <v>0.34166666666666662</v>
      </c>
      <c r="Y12" s="516"/>
      <c r="Z12" s="506"/>
      <c r="AA12" s="497"/>
      <c r="AB12" s="486">
        <v>1.2499999999999999E-2</v>
      </c>
      <c r="AC12" s="497"/>
      <c r="AD12" s="486">
        <v>4.1666666666666666E-3</v>
      </c>
      <c r="AE12" s="497"/>
      <c r="AF12" s="486">
        <v>1.2499999999999999E-2</v>
      </c>
      <c r="AG12" s="497"/>
      <c r="AH12" s="486"/>
      <c r="AI12" s="497"/>
      <c r="AJ12" s="486"/>
      <c r="AK12" s="497"/>
      <c r="AL12" s="486"/>
      <c r="AM12" s="516"/>
      <c r="AN12" s="487" t="s">
        <v>341</v>
      </c>
      <c r="AO12" s="488"/>
      <c r="AP12" s="488"/>
      <c r="AQ12" s="488"/>
      <c r="AR12" s="488"/>
      <c r="AS12" s="488"/>
      <c r="AT12" s="488"/>
      <c r="AU12" s="489"/>
    </row>
    <row r="13" spans="1:47" ht="15.75" customHeight="1" thickTop="1">
      <c r="A13" s="540" t="s">
        <v>27</v>
      </c>
      <c r="B13" s="541"/>
      <c r="C13" s="541"/>
      <c r="D13" s="541"/>
      <c r="E13" s="542" t="s">
        <v>335</v>
      </c>
      <c r="F13" s="543"/>
      <c r="G13" s="543"/>
      <c r="H13" s="544"/>
      <c r="I13" s="545" t="s">
        <v>336</v>
      </c>
      <c r="J13" s="546"/>
      <c r="K13" s="546"/>
      <c r="L13" s="547"/>
      <c r="M13" s="545" t="s">
        <v>337</v>
      </c>
      <c r="N13" s="546"/>
      <c r="O13" s="546"/>
      <c r="P13" s="547"/>
      <c r="Q13" s="545" t="s">
        <v>338</v>
      </c>
      <c r="R13" s="546"/>
      <c r="S13" s="546"/>
      <c r="T13" s="547"/>
      <c r="U13" s="12"/>
      <c r="V13" s="506">
        <v>0.34166666666666662</v>
      </c>
      <c r="W13" s="497"/>
      <c r="X13" s="486">
        <v>0.40833333333333338</v>
      </c>
      <c r="Y13" s="516"/>
      <c r="Z13" s="506"/>
      <c r="AA13" s="497"/>
      <c r="AB13" s="486">
        <v>2.9166666666666664E-2</v>
      </c>
      <c r="AC13" s="497"/>
      <c r="AD13" s="486">
        <v>4.1666666666666666E-3</v>
      </c>
      <c r="AE13" s="497"/>
      <c r="AF13" s="486">
        <v>3.3333333333333333E-2</v>
      </c>
      <c r="AG13" s="497"/>
      <c r="AH13" s="486"/>
      <c r="AI13" s="497"/>
      <c r="AJ13" s="486"/>
      <c r="AK13" s="497"/>
      <c r="AL13" s="486"/>
      <c r="AM13" s="516"/>
      <c r="AN13" s="487" t="s">
        <v>342</v>
      </c>
      <c r="AO13" s="488"/>
      <c r="AP13" s="488"/>
      <c r="AQ13" s="488"/>
      <c r="AR13" s="488"/>
      <c r="AS13" s="488"/>
      <c r="AT13" s="488"/>
      <c r="AU13" s="489"/>
    </row>
    <row r="14" spans="1:47" ht="15.75" customHeight="1">
      <c r="A14" s="536" t="s">
        <v>10</v>
      </c>
      <c r="B14" s="518"/>
      <c r="C14" s="518"/>
      <c r="D14" s="518"/>
      <c r="E14" s="537" t="s">
        <v>180</v>
      </c>
      <c r="F14" s="538"/>
      <c r="G14" s="538"/>
      <c r="H14" s="539"/>
      <c r="I14" s="537" t="s">
        <v>180</v>
      </c>
      <c r="J14" s="538"/>
      <c r="K14" s="538"/>
      <c r="L14" s="539"/>
      <c r="M14" s="537" t="s">
        <v>339</v>
      </c>
      <c r="N14" s="538"/>
      <c r="O14" s="538"/>
      <c r="P14" s="539"/>
      <c r="Q14" s="537" t="s">
        <v>268</v>
      </c>
      <c r="R14" s="538"/>
      <c r="S14" s="538"/>
      <c r="T14" s="539"/>
      <c r="U14" s="12"/>
      <c r="V14" s="506">
        <v>0.40833333333333338</v>
      </c>
      <c r="W14" s="497"/>
      <c r="X14" s="486">
        <v>0.54583333333333328</v>
      </c>
      <c r="Y14" s="516"/>
      <c r="Z14" s="506"/>
      <c r="AA14" s="497"/>
      <c r="AB14" s="486"/>
      <c r="AC14" s="497"/>
      <c r="AD14" s="486"/>
      <c r="AE14" s="497"/>
      <c r="AF14" s="486"/>
      <c r="AG14" s="497"/>
      <c r="AH14" s="486"/>
      <c r="AI14" s="497"/>
      <c r="AJ14" s="486"/>
      <c r="AK14" s="497"/>
      <c r="AL14" s="486">
        <v>0.13749999999999998</v>
      </c>
      <c r="AM14" s="516"/>
      <c r="AN14" s="487" t="s">
        <v>242</v>
      </c>
      <c r="AO14" s="488"/>
      <c r="AP14" s="488"/>
      <c r="AQ14" s="488"/>
      <c r="AR14" s="488"/>
      <c r="AS14" s="488"/>
      <c r="AT14" s="488"/>
      <c r="AU14" s="489"/>
    </row>
    <row r="15" spans="1:47" ht="15.75" customHeight="1" thickBot="1">
      <c r="A15" s="528" t="s">
        <v>3</v>
      </c>
      <c r="B15" s="529"/>
      <c r="C15" s="529"/>
      <c r="D15" s="529"/>
      <c r="E15" s="530"/>
      <c r="F15" s="531"/>
      <c r="G15" s="531"/>
      <c r="H15" s="532"/>
      <c r="I15" s="530"/>
      <c r="J15" s="533"/>
      <c r="K15" s="533"/>
      <c r="L15" s="534"/>
      <c r="M15" s="530"/>
      <c r="N15" s="533"/>
      <c r="O15" s="533"/>
      <c r="P15" s="534"/>
      <c r="Q15" s="530"/>
      <c r="R15" s="531"/>
      <c r="S15" s="531"/>
      <c r="T15" s="535"/>
      <c r="U15" s="12"/>
      <c r="V15" s="506">
        <v>0.54583333333333328</v>
      </c>
      <c r="W15" s="497"/>
      <c r="X15" s="486">
        <v>0.58333333333333337</v>
      </c>
      <c r="Y15" s="516"/>
      <c r="Z15" s="506"/>
      <c r="AA15" s="497"/>
      <c r="AB15" s="486"/>
      <c r="AC15" s="497"/>
      <c r="AD15" s="486"/>
      <c r="AE15" s="497"/>
      <c r="AF15" s="486">
        <v>3.7499999999999999E-2</v>
      </c>
      <c r="AG15" s="497"/>
      <c r="AH15" s="486"/>
      <c r="AI15" s="497"/>
      <c r="AJ15" s="486"/>
      <c r="AK15" s="497"/>
      <c r="AL15" s="486"/>
      <c r="AM15" s="516"/>
      <c r="AN15" s="487" t="s">
        <v>343</v>
      </c>
      <c r="AO15" s="488"/>
      <c r="AP15" s="488"/>
      <c r="AQ15" s="488"/>
      <c r="AR15" s="488"/>
      <c r="AS15" s="488"/>
      <c r="AT15" s="488"/>
      <c r="AU15" s="48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6">
        <v>0.58333333333333337</v>
      </c>
      <c r="W16" s="497"/>
      <c r="X16" s="486">
        <v>0.77083333333333337</v>
      </c>
      <c r="Y16" s="516"/>
      <c r="Z16" s="506"/>
      <c r="AA16" s="497"/>
      <c r="AB16" s="486"/>
      <c r="AC16" s="497"/>
      <c r="AD16" s="486"/>
      <c r="AE16" s="497"/>
      <c r="AF16" s="486"/>
      <c r="AG16" s="497"/>
      <c r="AH16" s="486"/>
      <c r="AI16" s="497"/>
      <c r="AJ16" s="486"/>
      <c r="AK16" s="497"/>
      <c r="AL16" s="486">
        <v>0.1875</v>
      </c>
      <c r="AM16" s="516"/>
      <c r="AN16" s="487" t="s">
        <v>242</v>
      </c>
      <c r="AO16" s="488"/>
      <c r="AP16" s="488"/>
      <c r="AQ16" s="488"/>
      <c r="AR16" s="488"/>
      <c r="AS16" s="488"/>
      <c r="AT16" s="488"/>
      <c r="AU16" s="48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6">
        <v>0.77083333333333337</v>
      </c>
      <c r="W17" s="497"/>
      <c r="X17" s="486">
        <v>0.80833333333333324</v>
      </c>
      <c r="Y17" s="516"/>
      <c r="Z17" s="506"/>
      <c r="AA17" s="497"/>
      <c r="AB17" s="486"/>
      <c r="AC17" s="497"/>
      <c r="AD17" s="486"/>
      <c r="AE17" s="497"/>
      <c r="AF17" s="486">
        <v>3.7499999999999999E-2</v>
      </c>
      <c r="AG17" s="497"/>
      <c r="AH17" s="486"/>
      <c r="AI17" s="497"/>
      <c r="AJ17" s="486"/>
      <c r="AK17" s="497"/>
      <c r="AL17" s="486"/>
      <c r="AM17" s="516"/>
      <c r="AN17" s="487" t="s">
        <v>344</v>
      </c>
      <c r="AO17" s="488"/>
      <c r="AP17" s="488"/>
      <c r="AQ17" s="488"/>
      <c r="AR17" s="488"/>
      <c r="AS17" s="488"/>
      <c r="AT17" s="488"/>
      <c r="AU17" s="489"/>
    </row>
    <row r="18" spans="1:47" ht="15.75" customHeight="1" thickTop="1" thickBot="1">
      <c r="A18" s="25" t="s">
        <v>11</v>
      </c>
      <c r="B18" s="465" t="s">
        <v>9</v>
      </c>
      <c r="C18" s="455"/>
      <c r="D18" s="455"/>
      <c r="E18" s="455"/>
      <c r="F18" s="455"/>
      <c r="G18" s="455"/>
      <c r="H18" s="455"/>
      <c r="I18" s="455"/>
      <c r="J18" s="455"/>
      <c r="K18" s="466"/>
      <c r="L18" s="503" t="s">
        <v>20</v>
      </c>
      <c r="M18" s="503"/>
      <c r="N18" s="503"/>
      <c r="O18" s="503" t="s">
        <v>22</v>
      </c>
      <c r="P18" s="503"/>
      <c r="Q18" s="503"/>
      <c r="R18" s="503" t="s">
        <v>35</v>
      </c>
      <c r="S18" s="503"/>
      <c r="T18" s="527"/>
      <c r="U18" s="26"/>
      <c r="V18" s="506">
        <v>0.80833333333333324</v>
      </c>
      <c r="W18" s="497"/>
      <c r="X18" s="519">
        <v>1</v>
      </c>
      <c r="Y18" s="520"/>
      <c r="Z18" s="506"/>
      <c r="AA18" s="497"/>
      <c r="AB18" s="486"/>
      <c r="AC18" s="497"/>
      <c r="AD18" s="486"/>
      <c r="AE18" s="497"/>
      <c r="AF18" s="486"/>
      <c r="AG18" s="497"/>
      <c r="AH18" s="486"/>
      <c r="AI18" s="497"/>
      <c r="AJ18" s="486"/>
      <c r="AK18" s="497"/>
      <c r="AL18" s="486">
        <v>0.19166666666666665</v>
      </c>
      <c r="AM18" s="516"/>
      <c r="AN18" s="487" t="s">
        <v>242</v>
      </c>
      <c r="AO18" s="488"/>
      <c r="AP18" s="488"/>
      <c r="AQ18" s="488"/>
      <c r="AR18" s="488"/>
      <c r="AS18" s="488"/>
      <c r="AT18" s="488"/>
      <c r="AU18" s="489"/>
    </row>
    <row r="19" spans="1:47" ht="15.75" customHeight="1" thickTop="1">
      <c r="A19" s="27">
        <v>1</v>
      </c>
      <c r="B19" s="521" t="s">
        <v>134</v>
      </c>
      <c r="C19" s="522"/>
      <c r="D19" s="522"/>
      <c r="E19" s="522"/>
      <c r="F19" s="522"/>
      <c r="G19" s="522"/>
      <c r="H19" s="522"/>
      <c r="I19" s="522"/>
      <c r="J19" s="522"/>
      <c r="K19" s="523"/>
      <c r="L19" s="524">
        <v>0</v>
      </c>
      <c r="M19" s="524"/>
      <c r="N19" s="524"/>
      <c r="O19" s="524">
        <v>0</v>
      </c>
      <c r="P19" s="524"/>
      <c r="Q19" s="524"/>
      <c r="R19" s="525">
        <f t="shared" ref="R19:R24" si="0">L19+O19</f>
        <v>0</v>
      </c>
      <c r="S19" s="525"/>
      <c r="T19" s="526"/>
      <c r="U19" s="24"/>
      <c r="V19" s="506"/>
      <c r="W19" s="497"/>
      <c r="X19" s="519"/>
      <c r="Y19" s="520"/>
      <c r="Z19" s="506"/>
      <c r="AA19" s="497"/>
      <c r="AB19" s="486"/>
      <c r="AC19" s="497"/>
      <c r="AD19" s="486"/>
      <c r="AE19" s="497"/>
      <c r="AF19" s="486"/>
      <c r="AG19" s="497"/>
      <c r="AH19" s="486"/>
      <c r="AI19" s="497"/>
      <c r="AJ19" s="486"/>
      <c r="AK19" s="497"/>
      <c r="AL19" s="486"/>
      <c r="AM19" s="516"/>
      <c r="AN19" s="487"/>
      <c r="AO19" s="488"/>
      <c r="AP19" s="488"/>
      <c r="AQ19" s="488"/>
      <c r="AR19" s="488"/>
      <c r="AS19" s="488"/>
      <c r="AT19" s="488"/>
      <c r="AU19" s="489"/>
    </row>
    <row r="20" spans="1:47" ht="15.75" customHeight="1">
      <c r="A20" s="22">
        <v>2</v>
      </c>
      <c r="B20" s="517" t="s">
        <v>135</v>
      </c>
      <c r="C20" s="518"/>
      <c r="D20" s="518"/>
      <c r="E20" s="518"/>
      <c r="F20" s="518"/>
      <c r="G20" s="518"/>
      <c r="H20" s="518"/>
      <c r="I20" s="518"/>
      <c r="J20" s="518"/>
      <c r="K20" s="14"/>
      <c r="L20" s="513">
        <v>0</v>
      </c>
      <c r="M20" s="513"/>
      <c r="N20" s="513"/>
      <c r="O20" s="513">
        <v>0</v>
      </c>
      <c r="P20" s="513"/>
      <c r="Q20" s="513"/>
      <c r="R20" s="514">
        <f t="shared" si="0"/>
        <v>0</v>
      </c>
      <c r="S20" s="514"/>
      <c r="T20" s="515"/>
      <c r="U20" s="24"/>
      <c r="V20" s="506"/>
      <c r="W20" s="497"/>
      <c r="X20" s="519"/>
      <c r="Y20" s="520"/>
      <c r="Z20" s="506"/>
      <c r="AA20" s="497"/>
      <c r="AB20" s="486"/>
      <c r="AC20" s="497"/>
      <c r="AD20" s="486"/>
      <c r="AE20" s="497"/>
      <c r="AF20" s="486"/>
      <c r="AG20" s="497"/>
      <c r="AH20" s="486"/>
      <c r="AI20" s="497"/>
      <c r="AJ20" s="486"/>
      <c r="AK20" s="497"/>
      <c r="AL20" s="486"/>
      <c r="AM20" s="516"/>
      <c r="AN20" s="487"/>
      <c r="AO20" s="488"/>
      <c r="AP20" s="488"/>
      <c r="AQ20" s="488"/>
      <c r="AR20" s="488"/>
      <c r="AS20" s="488"/>
      <c r="AT20" s="488"/>
      <c r="AU20" s="489"/>
    </row>
    <row r="21" spans="1:47" ht="15.75" customHeight="1">
      <c r="A21" s="22">
        <v>3</v>
      </c>
      <c r="B21" s="517" t="s">
        <v>23</v>
      </c>
      <c r="C21" s="518"/>
      <c r="D21" s="518"/>
      <c r="E21" s="518"/>
      <c r="F21" s="518"/>
      <c r="G21" s="518"/>
      <c r="H21" s="518"/>
      <c r="I21" s="518"/>
      <c r="J21" s="518"/>
      <c r="K21" s="14"/>
      <c r="L21" s="513">
        <v>0</v>
      </c>
      <c r="M21" s="513"/>
      <c r="N21" s="513"/>
      <c r="O21" s="513">
        <v>0</v>
      </c>
      <c r="P21" s="513"/>
      <c r="Q21" s="513"/>
      <c r="R21" s="514">
        <f t="shared" si="0"/>
        <v>0</v>
      </c>
      <c r="S21" s="514"/>
      <c r="T21" s="515"/>
      <c r="U21" s="18"/>
      <c r="V21" s="506"/>
      <c r="W21" s="497"/>
      <c r="X21" s="519"/>
      <c r="Y21" s="520"/>
      <c r="Z21" s="506"/>
      <c r="AA21" s="497"/>
      <c r="AB21" s="486"/>
      <c r="AC21" s="497"/>
      <c r="AD21" s="486"/>
      <c r="AE21" s="497"/>
      <c r="AF21" s="486"/>
      <c r="AG21" s="497"/>
      <c r="AH21" s="486"/>
      <c r="AI21" s="497"/>
      <c r="AJ21" s="486"/>
      <c r="AK21" s="497"/>
      <c r="AL21" s="486"/>
      <c r="AM21" s="516"/>
      <c r="AN21" s="487"/>
      <c r="AO21" s="488"/>
      <c r="AP21" s="488"/>
      <c r="AQ21" s="488"/>
      <c r="AR21" s="488"/>
      <c r="AS21" s="488"/>
      <c r="AT21" s="488"/>
      <c r="AU21" s="489"/>
    </row>
    <row r="22" spans="1:47" ht="15.75" customHeight="1">
      <c r="A22" s="22">
        <v>4</v>
      </c>
      <c r="B22" s="517" t="s">
        <v>24</v>
      </c>
      <c r="C22" s="518"/>
      <c r="D22" s="518"/>
      <c r="E22" s="518"/>
      <c r="F22" s="518"/>
      <c r="G22" s="518"/>
      <c r="H22" s="518"/>
      <c r="I22" s="518"/>
      <c r="J22" s="518"/>
      <c r="K22" s="14"/>
      <c r="L22" s="513">
        <v>0</v>
      </c>
      <c r="M22" s="513"/>
      <c r="N22" s="513"/>
      <c r="O22" s="513">
        <v>0</v>
      </c>
      <c r="P22" s="513"/>
      <c r="Q22" s="513"/>
      <c r="R22" s="514">
        <f t="shared" si="0"/>
        <v>0</v>
      </c>
      <c r="S22" s="514"/>
      <c r="T22" s="515"/>
      <c r="U22" s="18"/>
      <c r="V22" s="502"/>
      <c r="W22" s="495"/>
      <c r="X22" s="496"/>
      <c r="Y22" s="486"/>
      <c r="Z22" s="502"/>
      <c r="AA22" s="495"/>
      <c r="AB22" s="495"/>
      <c r="AC22" s="495"/>
      <c r="AD22" s="495"/>
      <c r="AE22" s="495"/>
      <c r="AF22" s="495"/>
      <c r="AG22" s="495"/>
      <c r="AH22" s="495"/>
      <c r="AI22" s="495"/>
      <c r="AJ22" s="495"/>
      <c r="AK22" s="495"/>
      <c r="AL22" s="497"/>
      <c r="AM22" s="486"/>
      <c r="AN22" s="487"/>
      <c r="AO22" s="488"/>
      <c r="AP22" s="488"/>
      <c r="AQ22" s="488"/>
      <c r="AR22" s="488"/>
      <c r="AS22" s="488"/>
      <c r="AT22" s="488"/>
      <c r="AU22" s="489"/>
    </row>
    <row r="23" spans="1:47" ht="15.75" customHeight="1">
      <c r="A23" s="22">
        <v>5</v>
      </c>
      <c r="B23" s="512" t="s">
        <v>25</v>
      </c>
      <c r="C23" s="425"/>
      <c r="D23" s="425"/>
      <c r="E23" s="425"/>
      <c r="F23" s="425"/>
      <c r="G23" s="425"/>
      <c r="H23" s="425"/>
      <c r="I23" s="425"/>
      <c r="J23" s="425"/>
      <c r="K23" s="14"/>
      <c r="L23" s="513">
        <v>0</v>
      </c>
      <c r="M23" s="513"/>
      <c r="N23" s="513"/>
      <c r="O23" s="513">
        <v>0</v>
      </c>
      <c r="P23" s="513"/>
      <c r="Q23" s="513"/>
      <c r="R23" s="514">
        <f t="shared" si="0"/>
        <v>0</v>
      </c>
      <c r="S23" s="514"/>
      <c r="T23" s="515"/>
      <c r="U23" s="18"/>
      <c r="V23" s="502"/>
      <c r="W23" s="495"/>
      <c r="X23" s="495"/>
      <c r="Y23" s="486"/>
      <c r="Z23" s="502"/>
      <c r="AA23" s="495"/>
      <c r="AB23" s="495"/>
      <c r="AC23" s="495"/>
      <c r="AD23" s="495"/>
      <c r="AE23" s="495"/>
      <c r="AF23" s="495"/>
      <c r="AG23" s="495"/>
      <c r="AH23" s="495"/>
      <c r="AI23" s="495"/>
      <c r="AJ23" s="495"/>
      <c r="AK23" s="495"/>
      <c r="AL23" s="497"/>
      <c r="AM23" s="486"/>
      <c r="AN23" s="487"/>
      <c r="AO23" s="488"/>
      <c r="AP23" s="488"/>
      <c r="AQ23" s="488"/>
      <c r="AR23" s="488"/>
      <c r="AS23" s="488"/>
      <c r="AT23" s="488"/>
      <c r="AU23" s="489"/>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2"/>
      <c r="W24" s="495"/>
      <c r="X24" s="497"/>
      <c r="Y24" s="486"/>
      <c r="Z24" s="502"/>
      <c r="AA24" s="495"/>
      <c r="AB24" s="495"/>
      <c r="AC24" s="495"/>
      <c r="AD24" s="495"/>
      <c r="AE24" s="495"/>
      <c r="AF24" s="495"/>
      <c r="AG24" s="495"/>
      <c r="AH24" s="495"/>
      <c r="AI24" s="495"/>
      <c r="AJ24" s="495"/>
      <c r="AK24" s="495"/>
      <c r="AL24" s="497"/>
      <c r="AM24" s="486"/>
      <c r="AN24" s="487"/>
      <c r="AO24" s="488"/>
      <c r="AP24" s="488"/>
      <c r="AQ24" s="488"/>
      <c r="AR24" s="488"/>
      <c r="AS24" s="488"/>
      <c r="AT24" s="488"/>
      <c r="AU24" s="489"/>
    </row>
    <row r="25" spans="1:47" ht="15.75" customHeight="1" thickTop="1" thickBot="1">
      <c r="A25" s="25" t="s">
        <v>12</v>
      </c>
      <c r="B25" s="465" t="s">
        <v>13</v>
      </c>
      <c r="C25" s="455"/>
      <c r="D25" s="455"/>
      <c r="E25" s="455"/>
      <c r="F25" s="455"/>
      <c r="G25" s="455"/>
      <c r="H25" s="455"/>
      <c r="I25" s="455"/>
      <c r="J25" s="455"/>
      <c r="K25" s="466"/>
      <c r="L25" s="503" t="s">
        <v>20</v>
      </c>
      <c r="M25" s="503"/>
      <c r="N25" s="503"/>
      <c r="O25" s="503" t="s">
        <v>22</v>
      </c>
      <c r="P25" s="503"/>
      <c r="Q25" s="503"/>
      <c r="R25" s="504" t="s">
        <v>21</v>
      </c>
      <c r="S25" s="504"/>
      <c r="T25" s="505"/>
      <c r="U25" s="12"/>
      <c r="V25" s="506"/>
      <c r="W25" s="497"/>
      <c r="X25" s="485"/>
      <c r="Y25" s="486"/>
      <c r="Z25" s="502"/>
      <c r="AA25" s="495"/>
      <c r="AB25" s="495"/>
      <c r="AC25" s="495"/>
      <c r="AD25" s="495"/>
      <c r="AE25" s="495"/>
      <c r="AF25" s="495"/>
      <c r="AG25" s="495"/>
      <c r="AH25" s="495"/>
      <c r="AI25" s="495"/>
      <c r="AJ25" s="495"/>
      <c r="AK25" s="495"/>
      <c r="AL25" s="497"/>
      <c r="AM25" s="486"/>
      <c r="AN25" s="487"/>
      <c r="AO25" s="488"/>
      <c r="AP25" s="488"/>
      <c r="AQ25" s="488"/>
      <c r="AR25" s="488"/>
      <c r="AS25" s="488"/>
      <c r="AT25" s="488"/>
      <c r="AU25" s="489"/>
    </row>
    <row r="26" spans="1:47" ht="15.75" customHeight="1" thickTop="1">
      <c r="A26" s="27">
        <v>1</v>
      </c>
      <c r="B26" s="498" t="s">
        <v>19</v>
      </c>
      <c r="C26" s="498"/>
      <c r="D26" s="498"/>
      <c r="E26" s="498"/>
      <c r="F26" s="498"/>
      <c r="G26" s="498"/>
      <c r="H26" s="498"/>
      <c r="I26" s="498"/>
      <c r="J26" s="498"/>
      <c r="K26" s="498"/>
      <c r="L26" s="499">
        <v>0</v>
      </c>
      <c r="M26" s="499"/>
      <c r="N26" s="499"/>
      <c r="O26" s="499">
        <v>0</v>
      </c>
      <c r="P26" s="499"/>
      <c r="Q26" s="499"/>
      <c r="R26" s="500">
        <f t="shared" ref="R26:R31" si="1">L26+O26</f>
        <v>0</v>
      </c>
      <c r="S26" s="500"/>
      <c r="T26" s="501"/>
      <c r="U26" s="18"/>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22">
        <v>2</v>
      </c>
      <c r="B27" s="415" t="s">
        <v>14</v>
      </c>
      <c r="C27" s="415"/>
      <c r="D27" s="415"/>
      <c r="E27" s="415"/>
      <c r="F27" s="415"/>
      <c r="G27" s="415"/>
      <c r="H27" s="415"/>
      <c r="I27" s="415"/>
      <c r="J27" s="415"/>
      <c r="K27" s="415"/>
      <c r="L27" s="490">
        <v>0</v>
      </c>
      <c r="M27" s="490"/>
      <c r="N27" s="490"/>
      <c r="O27" s="490">
        <v>0</v>
      </c>
      <c r="P27" s="490"/>
      <c r="Q27" s="490"/>
      <c r="R27" s="491">
        <f t="shared" si="1"/>
        <v>0</v>
      </c>
      <c r="S27" s="491"/>
      <c r="T27" s="492"/>
      <c r="U27" s="19"/>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3"/>
      <c r="B28" s="28" t="s">
        <v>15</v>
      </c>
      <c r="C28" s="425" t="s">
        <v>16</v>
      </c>
      <c r="D28" s="425"/>
      <c r="E28" s="425"/>
      <c r="F28" s="425"/>
      <c r="G28" s="425"/>
      <c r="H28" s="425"/>
      <c r="I28" s="425"/>
      <c r="J28" s="425"/>
      <c r="K28" s="426"/>
      <c r="L28" s="490">
        <v>0</v>
      </c>
      <c r="M28" s="490"/>
      <c r="N28" s="490"/>
      <c r="O28" s="490">
        <v>0</v>
      </c>
      <c r="P28" s="490"/>
      <c r="Q28" s="490"/>
      <c r="R28" s="491">
        <f t="shared" si="1"/>
        <v>0</v>
      </c>
      <c r="S28" s="491"/>
      <c r="T28" s="492"/>
      <c r="U28" s="19"/>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3"/>
      <c r="B29" s="28" t="s">
        <v>15</v>
      </c>
      <c r="C29" s="425" t="s">
        <v>18</v>
      </c>
      <c r="D29" s="425"/>
      <c r="E29" s="425"/>
      <c r="F29" s="425"/>
      <c r="G29" s="425"/>
      <c r="H29" s="425"/>
      <c r="I29" s="425"/>
      <c r="J29" s="425"/>
      <c r="K29" s="426"/>
      <c r="L29" s="490">
        <v>0</v>
      </c>
      <c r="M29" s="490"/>
      <c r="N29" s="490"/>
      <c r="O29" s="490">
        <v>0</v>
      </c>
      <c r="P29" s="490"/>
      <c r="Q29" s="490"/>
      <c r="R29" s="491">
        <f t="shared" si="1"/>
        <v>0</v>
      </c>
      <c r="S29" s="491"/>
      <c r="T29" s="492"/>
      <c r="U29" s="19"/>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3"/>
      <c r="B30" s="28" t="s">
        <v>15</v>
      </c>
      <c r="C30" s="425" t="s">
        <v>17</v>
      </c>
      <c r="D30" s="425"/>
      <c r="E30" s="425"/>
      <c r="F30" s="425"/>
      <c r="G30" s="425"/>
      <c r="H30" s="425"/>
      <c r="I30" s="425"/>
      <c r="J30" s="425"/>
      <c r="K30" s="426"/>
      <c r="L30" s="490">
        <v>0</v>
      </c>
      <c r="M30" s="490"/>
      <c r="N30" s="490"/>
      <c r="O30" s="490">
        <v>0</v>
      </c>
      <c r="P30" s="490"/>
      <c r="Q30" s="490"/>
      <c r="R30" s="491">
        <f t="shared" si="1"/>
        <v>0</v>
      </c>
      <c r="S30" s="491"/>
      <c r="T30" s="492"/>
      <c r="U30" s="19"/>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121" t="s">
        <v>15</v>
      </c>
      <c r="C31" s="122" t="s">
        <v>136</v>
      </c>
      <c r="D31" s="122"/>
      <c r="E31" s="122"/>
      <c r="F31" s="403"/>
      <c r="G31" s="403"/>
      <c r="H31" s="403"/>
      <c r="I31" s="403"/>
      <c r="J31" s="403"/>
      <c r="K31" s="123" t="s">
        <v>137</v>
      </c>
      <c r="L31" s="469">
        <v>0</v>
      </c>
      <c r="M31" s="470"/>
      <c r="N31" s="471"/>
      <c r="O31" s="469">
        <v>0</v>
      </c>
      <c r="P31" s="470"/>
      <c r="Q31" s="471"/>
      <c r="R31" s="472">
        <f t="shared" si="1"/>
        <v>0</v>
      </c>
      <c r="S31" s="473"/>
      <c r="T31" s="474"/>
      <c r="U31" s="19"/>
      <c r="V31" s="475" t="s">
        <v>79</v>
      </c>
      <c r="W31" s="476"/>
      <c r="X31" s="476"/>
      <c r="Y31" s="477"/>
      <c r="Z31" s="478">
        <f>SUM(Z9:AA30)</f>
        <v>0</v>
      </c>
      <c r="AA31" s="463"/>
      <c r="AB31" s="463">
        <f>SUM(AB9:AC30)</f>
        <v>4.1666666666666664E-2</v>
      </c>
      <c r="AC31" s="463"/>
      <c r="AD31" s="463">
        <f>SUM(AD9:AE30)</f>
        <v>8.3333333333333332E-3</v>
      </c>
      <c r="AE31" s="463"/>
      <c r="AF31" s="463">
        <f>SUM(AF9:AG30)</f>
        <v>0.1875</v>
      </c>
      <c r="AG31" s="463"/>
      <c r="AH31" s="463">
        <f>SUM(AH9:AI30)</f>
        <v>0</v>
      </c>
      <c r="AI31" s="463"/>
      <c r="AJ31" s="463">
        <f>SUM(AJ9:AK30)</f>
        <v>0</v>
      </c>
      <c r="AK31" s="463"/>
      <c r="AL31" s="467">
        <f>SUM(AL9:AM30)</f>
        <v>0.76249999999999996</v>
      </c>
      <c r="AM31" s="4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4" t="s">
        <v>36</v>
      </c>
      <c r="B34" s="455"/>
      <c r="C34" s="455"/>
      <c r="D34" s="455"/>
      <c r="E34" s="455"/>
      <c r="F34" s="455"/>
      <c r="G34" s="456"/>
      <c r="H34" s="457" t="s">
        <v>57</v>
      </c>
      <c r="I34" s="458"/>
      <c r="J34" s="458"/>
      <c r="K34" s="459" t="s">
        <v>78</v>
      </c>
      <c r="L34" s="459"/>
      <c r="M34" s="459"/>
      <c r="N34" s="459" t="s">
        <v>73</v>
      </c>
      <c r="O34" s="459"/>
      <c r="P34" s="459"/>
      <c r="Q34" s="31"/>
      <c r="R34" s="460" t="s">
        <v>37</v>
      </c>
      <c r="S34" s="434"/>
      <c r="T34" s="434"/>
      <c r="U34" s="434"/>
      <c r="V34" s="434"/>
      <c r="W34" s="435"/>
      <c r="X34" s="461" t="s">
        <v>74</v>
      </c>
      <c r="Y34" s="462"/>
      <c r="Z34" s="462"/>
      <c r="AA34" s="462"/>
      <c r="AB34" s="461" t="s">
        <v>75</v>
      </c>
      <c r="AC34" s="462"/>
      <c r="AD34" s="462"/>
      <c r="AE34" s="464"/>
      <c r="AF34" s="465" t="s">
        <v>46</v>
      </c>
      <c r="AG34" s="455"/>
      <c r="AH34" s="455"/>
      <c r="AI34" s="466"/>
      <c r="AJ34" s="433" t="s">
        <v>47</v>
      </c>
      <c r="AK34" s="434"/>
      <c r="AL34" s="434"/>
      <c r="AM34" s="435"/>
      <c r="AN34" s="433" t="s">
        <v>48</v>
      </c>
      <c r="AO34" s="434"/>
      <c r="AP34" s="435"/>
      <c r="AQ34" s="433" t="s">
        <v>49</v>
      </c>
      <c r="AR34" s="434"/>
      <c r="AS34" s="434"/>
      <c r="AT34" s="434"/>
      <c r="AU34" s="436"/>
    </row>
    <row r="35" spans="1:47" ht="15.75" customHeight="1" thickTop="1">
      <c r="A35" s="48" t="s">
        <v>90</v>
      </c>
      <c r="B35" s="49"/>
      <c r="C35" s="49"/>
      <c r="D35" s="49"/>
      <c r="E35" s="49"/>
      <c r="F35" s="49"/>
      <c r="G35" s="50"/>
      <c r="H35" s="437">
        <f>SUM(Z9:AA30)</f>
        <v>0</v>
      </c>
      <c r="I35" s="438"/>
      <c r="J35" s="438"/>
      <c r="K35" s="439">
        <v>0</v>
      </c>
      <c r="L35" s="440"/>
      <c r="M35" s="38" t="s">
        <v>56</v>
      </c>
      <c r="N35" s="441">
        <f t="shared" ref="N35:N41" si="2">(H35*24)*K35</f>
        <v>0</v>
      </c>
      <c r="O35" s="442"/>
      <c r="P35" s="38" t="s">
        <v>56</v>
      </c>
      <c r="Q35" s="11"/>
      <c r="R35" s="443" t="s">
        <v>38</v>
      </c>
      <c r="S35" s="444"/>
      <c r="T35" s="444"/>
      <c r="U35" s="444"/>
      <c r="V35" s="444"/>
      <c r="W35" s="444"/>
      <c r="X35" s="445">
        <v>14336</v>
      </c>
      <c r="Y35" s="446"/>
      <c r="Z35" s="446"/>
      <c r="AA35" s="55" t="s">
        <v>56</v>
      </c>
      <c r="AB35" s="447">
        <v>682</v>
      </c>
      <c r="AC35" s="448"/>
      <c r="AD35" s="448"/>
      <c r="AE35" s="58" t="s">
        <v>56</v>
      </c>
      <c r="AF35" s="447">
        <v>0</v>
      </c>
      <c r="AG35" s="448"/>
      <c r="AH35" s="448"/>
      <c r="AI35" s="55" t="s">
        <v>56</v>
      </c>
      <c r="AJ35" s="447">
        <v>0</v>
      </c>
      <c r="AK35" s="448"/>
      <c r="AL35" s="448"/>
      <c r="AM35" s="55" t="s">
        <v>56</v>
      </c>
      <c r="AN35" s="449">
        <f>(X35+AF35)-(AB35+AJ35)</f>
        <v>13654</v>
      </c>
      <c r="AO35" s="450"/>
      <c r="AP35" s="55" t="s">
        <v>56</v>
      </c>
      <c r="AQ35" s="451"/>
      <c r="AR35" s="452"/>
      <c r="AS35" s="452"/>
      <c r="AT35" s="452"/>
      <c r="AU35" s="453"/>
    </row>
    <row r="36" spans="1:47" ht="15.75" customHeight="1">
      <c r="A36" s="266" t="s">
        <v>83</v>
      </c>
      <c r="B36" s="51"/>
      <c r="C36" s="51"/>
      <c r="D36" s="51"/>
      <c r="E36" s="51"/>
      <c r="F36" s="51"/>
      <c r="G36" s="47"/>
      <c r="H36" s="418">
        <f>SUM(AB9:AC30)</f>
        <v>4.1666666666666664E-2</v>
      </c>
      <c r="I36" s="419"/>
      <c r="J36" s="419"/>
      <c r="K36" s="420">
        <v>120</v>
      </c>
      <c r="L36" s="421"/>
      <c r="M36" s="37" t="s">
        <v>56</v>
      </c>
      <c r="N36" s="422">
        <f t="shared" si="2"/>
        <v>120</v>
      </c>
      <c r="O36" s="423"/>
      <c r="P36" s="37" t="s">
        <v>56</v>
      </c>
      <c r="Q36" s="31"/>
      <c r="R36" s="431" t="s">
        <v>39</v>
      </c>
      <c r="S36" s="432"/>
      <c r="T36" s="432"/>
      <c r="U36" s="432"/>
      <c r="V36" s="432"/>
      <c r="W36" s="432"/>
      <c r="X36" s="416">
        <v>33000</v>
      </c>
      <c r="Y36" s="417"/>
      <c r="Z36" s="417"/>
      <c r="AA36" s="56" t="s">
        <v>56</v>
      </c>
      <c r="AB36" s="429">
        <v>2000</v>
      </c>
      <c r="AC36" s="430"/>
      <c r="AD36" s="430"/>
      <c r="AE36" s="57" t="s">
        <v>56</v>
      </c>
      <c r="AF36" s="429">
        <v>0</v>
      </c>
      <c r="AG36" s="430"/>
      <c r="AH36" s="430"/>
      <c r="AI36" s="56" t="s">
        <v>56</v>
      </c>
      <c r="AJ36" s="429">
        <v>0</v>
      </c>
      <c r="AK36" s="430"/>
      <c r="AL36" s="430"/>
      <c r="AM36" s="56" t="s">
        <v>56</v>
      </c>
      <c r="AN36" s="393">
        <f t="shared" ref="AN36:AN43" si="3">(X36+AF36)-(AB36+AJ36)</f>
        <v>31000</v>
      </c>
      <c r="AO36" s="394"/>
      <c r="AP36" s="56" t="s">
        <v>56</v>
      </c>
      <c r="AQ36" s="395"/>
      <c r="AR36" s="396"/>
      <c r="AS36" s="396"/>
      <c r="AT36" s="396"/>
      <c r="AU36" s="397"/>
    </row>
    <row r="37" spans="1:47" ht="15.75" customHeight="1">
      <c r="A37" s="266" t="s">
        <v>67</v>
      </c>
      <c r="B37" s="51"/>
      <c r="C37" s="51"/>
      <c r="D37" s="51"/>
      <c r="E37" s="51"/>
      <c r="F37" s="51"/>
      <c r="G37" s="47"/>
      <c r="H37" s="418">
        <f>SUM(AD9:AE30)</f>
        <v>8.3333333333333332E-3</v>
      </c>
      <c r="I37" s="419"/>
      <c r="J37" s="419"/>
      <c r="K37" s="420">
        <v>89</v>
      </c>
      <c r="L37" s="421"/>
      <c r="M37" s="37" t="s">
        <v>56</v>
      </c>
      <c r="N37" s="422">
        <f t="shared" si="2"/>
        <v>17.8</v>
      </c>
      <c r="O37" s="423"/>
      <c r="P37" s="37" t="s">
        <v>56</v>
      </c>
      <c r="Q37" s="31"/>
      <c r="R37" s="414" t="s">
        <v>40</v>
      </c>
      <c r="S37" s="415"/>
      <c r="T37" s="415"/>
      <c r="U37" s="415"/>
      <c r="V37" s="415"/>
      <c r="W37" s="415"/>
      <c r="X37" s="416">
        <v>0</v>
      </c>
      <c r="Y37" s="417"/>
      <c r="Z37" s="417"/>
      <c r="AA37" s="56" t="s">
        <v>56</v>
      </c>
      <c r="AB37" s="40"/>
      <c r="AC37" s="41"/>
      <c r="AD37" s="41"/>
      <c r="AE37" s="39"/>
      <c r="AF37" s="429">
        <v>0</v>
      </c>
      <c r="AG37" s="430"/>
      <c r="AH37" s="430"/>
      <c r="AI37" s="56" t="s">
        <v>56</v>
      </c>
      <c r="AJ37" s="429">
        <v>0</v>
      </c>
      <c r="AK37" s="430"/>
      <c r="AL37" s="430"/>
      <c r="AM37" s="56" t="s">
        <v>56</v>
      </c>
      <c r="AN37" s="393">
        <f t="shared" si="3"/>
        <v>0</v>
      </c>
      <c r="AO37" s="394"/>
      <c r="AP37" s="56" t="s">
        <v>56</v>
      </c>
      <c r="AQ37" s="395"/>
      <c r="AR37" s="396"/>
      <c r="AS37" s="396"/>
      <c r="AT37" s="396"/>
      <c r="AU37" s="397"/>
    </row>
    <row r="38" spans="1:47" ht="15.75" customHeight="1">
      <c r="A38" s="266" t="s">
        <v>150</v>
      </c>
      <c r="B38" s="51"/>
      <c r="C38" s="51"/>
      <c r="D38" s="51"/>
      <c r="E38" s="51"/>
      <c r="F38" s="51"/>
      <c r="G38" s="47"/>
      <c r="H38" s="418">
        <f>SUM(AF9:AG30)</f>
        <v>0.1875</v>
      </c>
      <c r="I38" s="419"/>
      <c r="J38" s="419"/>
      <c r="K38" s="420">
        <v>89</v>
      </c>
      <c r="L38" s="421"/>
      <c r="M38" s="37" t="s">
        <v>56</v>
      </c>
      <c r="N38" s="422">
        <f t="shared" si="2"/>
        <v>400.5</v>
      </c>
      <c r="O38" s="423"/>
      <c r="P38" s="37" t="s">
        <v>56</v>
      </c>
      <c r="Q38" s="31"/>
      <c r="R38" s="414" t="s">
        <v>41</v>
      </c>
      <c r="S38" s="415"/>
      <c r="T38" s="415"/>
      <c r="U38" s="415"/>
      <c r="V38" s="415"/>
      <c r="W38" s="415"/>
      <c r="X38" s="416">
        <v>0</v>
      </c>
      <c r="Y38" s="417"/>
      <c r="Z38" s="417"/>
      <c r="AA38" s="57" t="s">
        <v>59</v>
      </c>
      <c r="AB38" s="40"/>
      <c r="AC38" s="41"/>
      <c r="AD38" s="41"/>
      <c r="AE38" s="39"/>
      <c r="AF38" s="429">
        <v>0</v>
      </c>
      <c r="AG38" s="430"/>
      <c r="AH38" s="430"/>
      <c r="AI38" s="57" t="s">
        <v>59</v>
      </c>
      <c r="AJ38" s="429">
        <v>0</v>
      </c>
      <c r="AK38" s="430"/>
      <c r="AL38" s="430"/>
      <c r="AM38" s="57" t="s">
        <v>59</v>
      </c>
      <c r="AN38" s="393">
        <f t="shared" si="3"/>
        <v>0</v>
      </c>
      <c r="AO38" s="394"/>
      <c r="AP38" s="57" t="s">
        <v>59</v>
      </c>
      <c r="AQ38" s="395"/>
      <c r="AR38" s="396"/>
      <c r="AS38" s="396"/>
      <c r="AT38" s="396"/>
      <c r="AU38" s="397"/>
    </row>
    <row r="39" spans="1:47" ht="15.75" customHeight="1">
      <c r="A39" s="266" t="s">
        <v>84</v>
      </c>
      <c r="B39" s="51"/>
      <c r="C39" s="51"/>
      <c r="D39" s="51"/>
      <c r="E39" s="51"/>
      <c r="F39" s="51"/>
      <c r="G39" s="47"/>
      <c r="H39" s="418">
        <f>SUM(AH9:AI30)</f>
        <v>0</v>
      </c>
      <c r="I39" s="419"/>
      <c r="J39" s="419"/>
      <c r="K39" s="420">
        <v>0</v>
      </c>
      <c r="L39" s="421"/>
      <c r="M39" s="37" t="s">
        <v>56</v>
      </c>
      <c r="N39" s="422">
        <f t="shared" si="2"/>
        <v>0</v>
      </c>
      <c r="O39" s="423"/>
      <c r="P39" s="37" t="s">
        <v>56</v>
      </c>
      <c r="Q39" s="11"/>
      <c r="R39" s="414" t="s">
        <v>42</v>
      </c>
      <c r="S39" s="415"/>
      <c r="T39" s="415"/>
      <c r="U39" s="415"/>
      <c r="V39" s="415"/>
      <c r="W39" s="415"/>
      <c r="X39" s="416">
        <v>0</v>
      </c>
      <c r="Y39" s="417"/>
      <c r="Z39" s="417"/>
      <c r="AA39" s="57" t="s">
        <v>59</v>
      </c>
      <c r="AB39" s="40"/>
      <c r="AC39" s="41"/>
      <c r="AD39" s="41"/>
      <c r="AE39" s="39"/>
      <c r="AF39" s="429">
        <v>0</v>
      </c>
      <c r="AG39" s="430"/>
      <c r="AH39" s="430"/>
      <c r="AI39" s="57" t="s">
        <v>59</v>
      </c>
      <c r="AJ39" s="429">
        <v>0</v>
      </c>
      <c r="AK39" s="430"/>
      <c r="AL39" s="430"/>
      <c r="AM39" s="57" t="s">
        <v>59</v>
      </c>
      <c r="AN39" s="393">
        <f t="shared" si="3"/>
        <v>0</v>
      </c>
      <c r="AO39" s="394"/>
      <c r="AP39" s="57" t="s">
        <v>59</v>
      </c>
      <c r="AQ39" s="395"/>
      <c r="AR39" s="396"/>
      <c r="AS39" s="396"/>
      <c r="AT39" s="396"/>
      <c r="AU39" s="397"/>
    </row>
    <row r="40" spans="1:47" ht="15.75" customHeight="1">
      <c r="A40" s="266" t="s">
        <v>85</v>
      </c>
      <c r="B40" s="51"/>
      <c r="C40" s="51"/>
      <c r="D40" s="51"/>
      <c r="E40" s="51"/>
      <c r="F40" s="51"/>
      <c r="G40" s="47"/>
      <c r="H40" s="418">
        <f>SUM(AJ10:AK30)</f>
        <v>0</v>
      </c>
      <c r="I40" s="419"/>
      <c r="J40" s="419"/>
      <c r="K40" s="420">
        <v>0</v>
      </c>
      <c r="L40" s="421"/>
      <c r="M40" s="37" t="s">
        <v>56</v>
      </c>
      <c r="N40" s="422">
        <f t="shared" si="2"/>
        <v>0</v>
      </c>
      <c r="O40" s="423"/>
      <c r="P40" s="37" t="s">
        <v>56</v>
      </c>
      <c r="Q40" s="11"/>
      <c r="R40" s="414" t="s">
        <v>43</v>
      </c>
      <c r="S40" s="415"/>
      <c r="T40" s="415"/>
      <c r="U40" s="415"/>
      <c r="V40" s="415"/>
      <c r="W40" s="415"/>
      <c r="X40" s="416">
        <v>0</v>
      </c>
      <c r="Y40" s="417"/>
      <c r="Z40" s="417"/>
      <c r="AA40" s="57" t="s">
        <v>59</v>
      </c>
      <c r="AB40" s="40"/>
      <c r="AC40" s="41"/>
      <c r="AD40" s="41"/>
      <c r="AE40" s="39"/>
      <c r="AF40" s="429">
        <v>0</v>
      </c>
      <c r="AG40" s="430"/>
      <c r="AH40" s="430"/>
      <c r="AI40" s="57" t="s">
        <v>59</v>
      </c>
      <c r="AJ40" s="429">
        <v>0</v>
      </c>
      <c r="AK40" s="430"/>
      <c r="AL40" s="430"/>
      <c r="AM40" s="57" t="s">
        <v>59</v>
      </c>
      <c r="AN40" s="393">
        <f t="shared" si="3"/>
        <v>0</v>
      </c>
      <c r="AO40" s="394"/>
      <c r="AP40" s="57" t="s">
        <v>59</v>
      </c>
      <c r="AQ40" s="395"/>
      <c r="AR40" s="396"/>
      <c r="AS40" s="396"/>
      <c r="AT40" s="396"/>
      <c r="AU40" s="397"/>
    </row>
    <row r="41" spans="1:47" ht="15.75" customHeight="1">
      <c r="A41" s="266" t="s">
        <v>68</v>
      </c>
      <c r="B41" s="51"/>
      <c r="C41" s="51"/>
      <c r="D41" s="51"/>
      <c r="E41" s="51"/>
      <c r="F41" s="51"/>
      <c r="G41" s="47"/>
      <c r="H41" s="418">
        <f>SUM(AL9:AM30)</f>
        <v>0.76249999999999996</v>
      </c>
      <c r="I41" s="419"/>
      <c r="J41" s="419"/>
      <c r="K41" s="420">
        <v>8</v>
      </c>
      <c r="L41" s="421"/>
      <c r="M41" s="37" t="s">
        <v>56</v>
      </c>
      <c r="N41" s="422">
        <f t="shared" si="2"/>
        <v>146.39999999999998</v>
      </c>
      <c r="O41" s="423"/>
      <c r="P41" s="37" t="s">
        <v>56</v>
      </c>
      <c r="Q41" s="11"/>
      <c r="R41" s="424" t="s">
        <v>44</v>
      </c>
      <c r="S41" s="425"/>
      <c r="T41" s="425"/>
      <c r="U41" s="425"/>
      <c r="V41" s="425"/>
      <c r="W41" s="426"/>
      <c r="X41" s="416">
        <v>0</v>
      </c>
      <c r="Y41" s="417"/>
      <c r="Z41" s="417"/>
      <c r="AA41" s="57" t="s">
        <v>59</v>
      </c>
      <c r="AB41" s="40"/>
      <c r="AC41" s="41"/>
      <c r="AD41" s="41"/>
      <c r="AE41" s="39"/>
      <c r="AF41" s="427">
        <v>0</v>
      </c>
      <c r="AG41" s="428"/>
      <c r="AH41" s="428"/>
      <c r="AI41" s="57" t="s">
        <v>59</v>
      </c>
      <c r="AJ41" s="427">
        <v>0</v>
      </c>
      <c r="AK41" s="428"/>
      <c r="AL41" s="428"/>
      <c r="AM41" s="57" t="s">
        <v>59</v>
      </c>
      <c r="AN41" s="393">
        <f t="shared" si="3"/>
        <v>0</v>
      </c>
      <c r="AO41" s="394"/>
      <c r="AP41" s="57" t="s">
        <v>59</v>
      </c>
      <c r="AQ41" s="395"/>
      <c r="AR41" s="396"/>
      <c r="AS41" s="396"/>
      <c r="AT41" s="396"/>
      <c r="AU41" s="397"/>
    </row>
    <row r="42" spans="1:47" ht="15.75" customHeight="1">
      <c r="A42" s="266" t="s">
        <v>55</v>
      </c>
      <c r="B42" s="51"/>
      <c r="C42" s="51"/>
      <c r="D42" s="51"/>
      <c r="E42" s="51"/>
      <c r="F42" s="51"/>
      <c r="G42" s="47"/>
      <c r="H42" s="409">
        <v>0</v>
      </c>
      <c r="I42" s="410"/>
      <c r="J42" s="410"/>
      <c r="K42" s="411"/>
      <c r="L42" s="412"/>
      <c r="M42" s="413"/>
      <c r="N42" s="411"/>
      <c r="O42" s="412"/>
      <c r="P42" s="413"/>
      <c r="Q42" s="11"/>
      <c r="R42" s="414" t="s">
        <v>45</v>
      </c>
      <c r="S42" s="415"/>
      <c r="T42" s="415"/>
      <c r="U42" s="415"/>
      <c r="V42" s="415"/>
      <c r="W42" s="415"/>
      <c r="X42" s="416">
        <v>0</v>
      </c>
      <c r="Y42" s="417"/>
      <c r="Z42" s="417"/>
      <c r="AA42" s="57" t="s">
        <v>59</v>
      </c>
      <c r="AB42" s="40"/>
      <c r="AC42" s="41"/>
      <c r="AD42" s="41"/>
      <c r="AE42" s="39"/>
      <c r="AF42" s="391">
        <v>0</v>
      </c>
      <c r="AG42" s="392"/>
      <c r="AH42" s="392"/>
      <c r="AI42" s="57" t="s">
        <v>59</v>
      </c>
      <c r="AJ42" s="391">
        <v>0</v>
      </c>
      <c r="AK42" s="392"/>
      <c r="AL42" s="392"/>
      <c r="AM42" s="57" t="s">
        <v>59</v>
      </c>
      <c r="AN42" s="393">
        <f t="shared" si="3"/>
        <v>0</v>
      </c>
      <c r="AO42" s="394"/>
      <c r="AP42" s="57" t="s">
        <v>59</v>
      </c>
      <c r="AQ42" s="395"/>
      <c r="AR42" s="396"/>
      <c r="AS42" s="396"/>
      <c r="AT42" s="396"/>
      <c r="AU42" s="397"/>
    </row>
    <row r="43" spans="1:47" ht="15.75" customHeight="1" thickBot="1">
      <c r="A43" s="52" t="s">
        <v>50</v>
      </c>
      <c r="B43" s="53"/>
      <c r="C43" s="53"/>
      <c r="D43" s="53"/>
      <c r="E43" s="53"/>
      <c r="F43" s="53"/>
      <c r="H43" s="398">
        <v>0</v>
      </c>
      <c r="I43" s="399"/>
      <c r="J43" s="399"/>
      <c r="K43" s="400"/>
      <c r="L43" s="401"/>
      <c r="M43" s="402"/>
      <c r="N43" s="400"/>
      <c r="O43" s="401"/>
      <c r="P43" s="402"/>
      <c r="Q43" s="11"/>
      <c r="R43" s="16" t="s">
        <v>148</v>
      </c>
      <c r="S43" s="4"/>
      <c r="T43" s="403" t="s">
        <v>132</v>
      </c>
      <c r="U43" s="403"/>
      <c r="V43" s="403"/>
      <c r="W43" s="404"/>
      <c r="X43" s="405">
        <v>0</v>
      </c>
      <c r="Y43" s="406"/>
      <c r="Z43" s="406"/>
      <c r="AA43" s="71" t="s">
        <v>59</v>
      </c>
      <c r="AB43" s="72"/>
      <c r="AC43" s="73"/>
      <c r="AD43" s="73"/>
      <c r="AE43" s="74"/>
      <c r="AF43" s="407">
        <v>0</v>
      </c>
      <c r="AG43" s="408"/>
      <c r="AH43" s="408"/>
      <c r="AI43" s="71" t="s">
        <v>59</v>
      </c>
      <c r="AJ43" s="407">
        <v>0</v>
      </c>
      <c r="AK43" s="408"/>
      <c r="AL43" s="408"/>
      <c r="AM43" s="71" t="s">
        <v>59</v>
      </c>
      <c r="AN43" s="378">
        <f t="shared" si="3"/>
        <v>0</v>
      </c>
      <c r="AO43" s="379"/>
      <c r="AP43" s="71" t="s">
        <v>59</v>
      </c>
      <c r="AQ43" s="380"/>
      <c r="AR43" s="381"/>
      <c r="AS43" s="381"/>
      <c r="AT43" s="381"/>
      <c r="AU43" s="382"/>
    </row>
    <row r="44" spans="1:47" ht="15.75" customHeight="1" thickTop="1" thickBot="1">
      <c r="A44" s="18"/>
      <c r="B44" s="18"/>
      <c r="C44" s="54"/>
      <c r="D44" s="383" t="s">
        <v>77</v>
      </c>
      <c r="E44" s="383"/>
      <c r="F44" s="383"/>
      <c r="G44" s="384"/>
      <c r="H44" s="385">
        <f>SUM(H35:J43)</f>
        <v>1</v>
      </c>
      <c r="I44" s="386"/>
      <c r="J44" s="386"/>
      <c r="K44" s="387"/>
      <c r="L44" s="388"/>
      <c r="M44" s="43"/>
      <c r="N44" s="389">
        <f>SUM(N35:O41)</f>
        <v>684.69999999999993</v>
      </c>
      <c r="O44" s="3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3" t="s">
        <v>165</v>
      </c>
      <c r="D51" s="373"/>
      <c r="E51" s="373"/>
      <c r="F51" s="373"/>
      <c r="G51" s="373"/>
      <c r="H51" s="373"/>
      <c r="I51" s="87"/>
      <c r="J51" s="87"/>
      <c r="K51" s="88"/>
      <c r="L51" s="87"/>
      <c r="M51" s="87"/>
      <c r="N51" s="87"/>
      <c r="O51" s="87"/>
      <c r="P51" s="87"/>
      <c r="Q51" s="78"/>
      <c r="R51" s="85" t="s">
        <v>133</v>
      </c>
      <c r="S51" s="86"/>
      <c r="T51" s="373" t="s">
        <v>167</v>
      </c>
      <c r="U51" s="373"/>
      <c r="V51" s="373"/>
      <c r="W51" s="373"/>
      <c r="X51" s="373"/>
      <c r="Y51" s="373"/>
      <c r="Z51" s="78"/>
      <c r="AA51" s="78"/>
      <c r="AB51" s="78"/>
      <c r="AC51" s="78"/>
      <c r="AD51" s="78"/>
      <c r="AE51" s="78"/>
      <c r="AF51" s="78"/>
      <c r="AG51" s="78"/>
      <c r="AH51" s="78"/>
      <c r="AI51" s="78"/>
      <c r="AJ51" s="78"/>
      <c r="AK51" s="78"/>
      <c r="AL51" s="78"/>
      <c r="AM51" s="78"/>
      <c r="AN51" s="78"/>
      <c r="AO51" s="78"/>
      <c r="AP51" s="85" t="s">
        <v>133</v>
      </c>
      <c r="AQ51" s="86"/>
      <c r="AR51" s="373"/>
      <c r="AS51" s="373"/>
      <c r="AT51" s="373"/>
      <c r="AU51" s="3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4"/>
      <c r="AR54" s="374"/>
      <c r="AS54" s="374"/>
      <c r="AT54" s="374"/>
      <c r="AU54" s="3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5">
        <f>E6</f>
        <v>43910</v>
      </c>
      <c r="F59" s="376"/>
      <c r="G59" s="376"/>
      <c r="H59" s="376"/>
      <c r="I59" s="376"/>
      <c r="J59" s="3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5">
        <f>E6</f>
        <v>43910</v>
      </c>
      <c r="AK59" s="376"/>
      <c r="AL59" s="376"/>
      <c r="AM59" s="376"/>
      <c r="AN59" s="376"/>
      <c r="AO59" s="377"/>
      <c r="AP59" s="105"/>
      <c r="AQ59" s="105"/>
      <c r="AR59" s="105"/>
      <c r="AS59" s="105"/>
      <c r="AT59" s="105"/>
      <c r="AU59" s="105"/>
    </row>
    <row r="60" spans="1:58" ht="13.5" thickBot="1">
      <c r="A60" s="106" t="s">
        <v>0</v>
      </c>
      <c r="B60" s="107"/>
      <c r="C60" s="107"/>
      <c r="D60" s="107"/>
      <c r="E60" s="324" t="str">
        <f>E7</f>
        <v>TB.MITRA ANUGERAH 35</v>
      </c>
      <c r="F60" s="325"/>
      <c r="G60" s="325"/>
      <c r="H60" s="325"/>
      <c r="I60" s="325"/>
      <c r="J60" s="32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4" t="str">
        <f>E7</f>
        <v>TB.MITRA ANUGERAH 35</v>
      </c>
      <c r="AK60" s="325"/>
      <c r="AL60" s="325"/>
      <c r="AM60" s="325"/>
      <c r="AN60" s="325"/>
      <c r="AO60" s="32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7" t="s">
        <v>92</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09"/>
      <c r="AD62" s="109"/>
      <c r="AE62" s="109"/>
      <c r="AF62" s="327" t="s">
        <v>147</v>
      </c>
      <c r="AG62" s="328"/>
      <c r="AH62" s="328"/>
      <c r="AI62" s="328"/>
      <c r="AJ62" s="328"/>
      <c r="AK62" s="328"/>
      <c r="AL62" s="328"/>
      <c r="AM62" s="328"/>
      <c r="AN62" s="328"/>
      <c r="AO62" s="328"/>
      <c r="AP62" s="328"/>
      <c r="AQ62" s="328"/>
      <c r="AR62" s="328"/>
      <c r="AS62" s="328"/>
      <c r="AT62" s="328"/>
      <c r="AU62" s="329"/>
      <c r="AV62" s="124"/>
      <c r="AW62" s="124"/>
      <c r="AX62" s="124"/>
      <c r="AY62" s="124"/>
      <c r="AZ62" s="124"/>
      <c r="BA62" s="124"/>
      <c r="BB62" s="124"/>
      <c r="BC62" s="124"/>
      <c r="BD62" s="124"/>
      <c r="BE62" s="124"/>
      <c r="BF62" s="124"/>
    </row>
    <row r="63" spans="1:58" ht="33.75" customHeight="1">
      <c r="A63" s="108"/>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09"/>
      <c r="AD63" s="109"/>
      <c r="AE63" s="109"/>
      <c r="AF63" s="330"/>
      <c r="AG63" s="331"/>
      <c r="AH63" s="331"/>
      <c r="AI63" s="331"/>
      <c r="AJ63" s="331"/>
      <c r="AK63" s="331"/>
      <c r="AL63" s="331"/>
      <c r="AM63" s="331"/>
      <c r="AN63" s="331"/>
      <c r="AO63" s="331"/>
      <c r="AP63" s="331"/>
      <c r="AQ63" s="331"/>
      <c r="AR63" s="331"/>
      <c r="AS63" s="331"/>
      <c r="AT63" s="331"/>
      <c r="AU63" s="33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3" t="s">
        <v>93</v>
      </c>
      <c r="B65" s="336" t="s">
        <v>94</v>
      </c>
      <c r="C65" s="337"/>
      <c r="D65" s="337"/>
      <c r="E65" s="337"/>
      <c r="F65" s="337"/>
      <c r="G65" s="337"/>
      <c r="H65" s="337"/>
      <c r="I65" s="342" t="s">
        <v>95</v>
      </c>
      <c r="J65" s="343"/>
      <c r="K65" s="348" t="s">
        <v>97</v>
      </c>
      <c r="L65" s="349"/>
      <c r="M65" s="349"/>
      <c r="N65" s="349"/>
      <c r="O65" s="349"/>
      <c r="P65" s="349"/>
      <c r="Q65" s="349"/>
      <c r="R65" s="349"/>
      <c r="S65" s="349"/>
      <c r="T65" s="350"/>
      <c r="U65" s="348" t="s">
        <v>98</v>
      </c>
      <c r="V65" s="349"/>
      <c r="W65" s="349"/>
      <c r="X65" s="349"/>
      <c r="Y65" s="349"/>
      <c r="Z65" s="349"/>
      <c r="AA65" s="349"/>
      <c r="AB65" s="349"/>
      <c r="AC65" s="350"/>
      <c r="AD65" s="105"/>
      <c r="AE65" s="105"/>
      <c r="AF65" s="333" t="s">
        <v>93</v>
      </c>
      <c r="AG65" s="342" t="s">
        <v>141</v>
      </c>
      <c r="AH65" s="342"/>
      <c r="AI65" s="342"/>
      <c r="AJ65" s="342"/>
      <c r="AK65" s="342"/>
      <c r="AL65" s="342"/>
      <c r="AM65" s="342"/>
      <c r="AN65" s="342"/>
      <c r="AO65" s="342"/>
      <c r="AP65" s="351"/>
      <c r="AQ65" s="352" t="s">
        <v>144</v>
      </c>
      <c r="AR65" s="342"/>
      <c r="AS65" s="342"/>
      <c r="AT65" s="342"/>
      <c r="AU65" s="351"/>
    </row>
    <row r="66" spans="1:47" ht="15" customHeight="1">
      <c r="A66" s="334"/>
      <c r="B66" s="338"/>
      <c r="C66" s="339"/>
      <c r="D66" s="339"/>
      <c r="E66" s="339"/>
      <c r="F66" s="339"/>
      <c r="G66" s="339"/>
      <c r="H66" s="339"/>
      <c r="I66" s="344"/>
      <c r="J66" s="345"/>
      <c r="K66" s="353" t="s">
        <v>96</v>
      </c>
      <c r="L66" s="354"/>
      <c r="M66" s="357" t="s">
        <v>99</v>
      </c>
      <c r="N66" s="358"/>
      <c r="O66" s="358" t="s">
        <v>100</v>
      </c>
      <c r="P66" s="358"/>
      <c r="Q66" s="338" t="s">
        <v>128</v>
      </c>
      <c r="R66" s="339"/>
      <c r="S66" s="360" t="s">
        <v>101</v>
      </c>
      <c r="T66" s="361"/>
      <c r="U66" s="364" t="s">
        <v>96</v>
      </c>
      <c r="V66" s="365"/>
      <c r="W66" s="357" t="s">
        <v>99</v>
      </c>
      <c r="X66" s="358"/>
      <c r="Y66" s="358" t="s">
        <v>100</v>
      </c>
      <c r="Z66" s="358"/>
      <c r="AA66" s="366" t="s">
        <v>102</v>
      </c>
      <c r="AB66" s="366"/>
      <c r="AC66" s="367"/>
      <c r="AD66" s="105"/>
      <c r="AE66" s="105"/>
      <c r="AF66" s="334"/>
      <c r="AG66" s="344" t="s">
        <v>143</v>
      </c>
      <c r="AH66" s="344"/>
      <c r="AI66" s="344"/>
      <c r="AJ66" s="344"/>
      <c r="AK66" s="344"/>
      <c r="AL66" s="344"/>
      <c r="AM66" s="344" t="s">
        <v>142</v>
      </c>
      <c r="AN66" s="344"/>
      <c r="AO66" s="344"/>
      <c r="AP66" s="370"/>
      <c r="AQ66" s="372" t="s">
        <v>143</v>
      </c>
      <c r="AR66" s="344"/>
      <c r="AS66" s="344"/>
      <c r="AT66" s="344"/>
      <c r="AU66" s="304" t="s">
        <v>145</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5"/>
      <c r="AE67" s="105"/>
      <c r="AF67" s="335"/>
      <c r="AG67" s="346"/>
      <c r="AH67" s="346"/>
      <c r="AI67" s="346"/>
      <c r="AJ67" s="346"/>
      <c r="AK67" s="346"/>
      <c r="AL67" s="346"/>
      <c r="AM67" s="346"/>
      <c r="AN67" s="346"/>
      <c r="AO67" s="346"/>
      <c r="AP67" s="371"/>
      <c r="AQ67" s="359"/>
      <c r="AR67" s="346"/>
      <c r="AS67" s="346"/>
      <c r="AT67" s="346"/>
      <c r="AU67" s="305"/>
    </row>
    <row r="68" spans="1:47" ht="15" customHeight="1" thickTop="1">
      <c r="A68" s="110">
        <v>1</v>
      </c>
      <c r="B68" s="111" t="s">
        <v>103</v>
      </c>
      <c r="C68" s="112"/>
      <c r="D68" s="112"/>
      <c r="E68" s="112"/>
      <c r="F68" s="112"/>
      <c r="G68" s="112"/>
      <c r="H68" s="113"/>
      <c r="I68" s="306" t="s">
        <v>104</v>
      </c>
      <c r="J68" s="307"/>
      <c r="K68" s="308" t="s">
        <v>105</v>
      </c>
      <c r="L68" s="309"/>
      <c r="M68" s="310">
        <v>0</v>
      </c>
      <c r="N68" s="311"/>
      <c r="O68" s="312">
        <v>0</v>
      </c>
      <c r="P68" s="311"/>
      <c r="Q68" s="313">
        <v>0</v>
      </c>
      <c r="R68" s="314"/>
      <c r="S68" s="313">
        <v>0</v>
      </c>
      <c r="T68" s="320"/>
      <c r="U68" s="308" t="s">
        <v>105</v>
      </c>
      <c r="V68" s="309"/>
      <c r="W68" s="311">
        <v>0</v>
      </c>
      <c r="X68" s="321"/>
      <c r="Y68" s="321">
        <v>0</v>
      </c>
      <c r="Z68" s="321"/>
      <c r="AA68" s="322"/>
      <c r="AB68" s="322"/>
      <c r="AC68" s="323"/>
      <c r="AD68" s="105"/>
      <c r="AE68" s="105"/>
      <c r="AF68" s="110">
        <v>1</v>
      </c>
      <c r="AG68" s="315" t="s">
        <v>153</v>
      </c>
      <c r="AH68" s="316"/>
      <c r="AI68" s="316"/>
      <c r="AJ68" s="316"/>
      <c r="AK68" s="316"/>
      <c r="AL68" s="318"/>
      <c r="AM68" s="315" t="s">
        <v>177</v>
      </c>
      <c r="AN68" s="316"/>
      <c r="AO68" s="316"/>
      <c r="AP68" s="317"/>
      <c r="AQ68" s="318"/>
      <c r="AR68" s="319"/>
      <c r="AS68" s="319"/>
      <c r="AT68" s="319"/>
      <c r="AU68" s="126"/>
    </row>
    <row r="69" spans="1:47" ht="15" customHeight="1">
      <c r="A69" s="114">
        <v>2</v>
      </c>
      <c r="B69" s="115" t="s">
        <v>106</v>
      </c>
      <c r="C69" s="116"/>
      <c r="D69" s="116"/>
      <c r="E69" s="116"/>
      <c r="F69" s="116"/>
      <c r="G69" s="116"/>
      <c r="H69" s="117"/>
      <c r="I69" s="301" t="s">
        <v>129</v>
      </c>
      <c r="J69" s="302"/>
      <c r="K69" s="296">
        <v>0</v>
      </c>
      <c r="L69" s="297"/>
      <c r="M69" s="303">
        <v>0</v>
      </c>
      <c r="N69" s="298"/>
      <c r="O69" s="294">
        <v>0</v>
      </c>
      <c r="P69" s="298"/>
      <c r="Q69" s="294">
        <v>0</v>
      </c>
      <c r="R69" s="303"/>
      <c r="S69" s="294">
        <v>0</v>
      </c>
      <c r="T69" s="295"/>
      <c r="U69" s="296">
        <v>0</v>
      </c>
      <c r="V69" s="297"/>
      <c r="W69" s="298">
        <v>0</v>
      </c>
      <c r="X69" s="299"/>
      <c r="Y69" s="299">
        <v>0</v>
      </c>
      <c r="Z69" s="299"/>
      <c r="AA69" s="299"/>
      <c r="AB69" s="299"/>
      <c r="AC69" s="300"/>
      <c r="AD69" s="105"/>
      <c r="AE69" s="105"/>
      <c r="AF69" s="114">
        <v>2</v>
      </c>
      <c r="AG69" s="283" t="s">
        <v>163</v>
      </c>
      <c r="AH69" s="284"/>
      <c r="AI69" s="284"/>
      <c r="AJ69" s="284"/>
      <c r="AK69" s="284"/>
      <c r="AL69" s="279"/>
      <c r="AM69" s="283" t="s">
        <v>174</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303">
        <v>0</v>
      </c>
      <c r="N70" s="298"/>
      <c r="O70" s="294">
        <v>0</v>
      </c>
      <c r="P70" s="298"/>
      <c r="Q70" s="294">
        <v>0</v>
      </c>
      <c r="R70" s="303"/>
      <c r="S70" s="294">
        <v>0</v>
      </c>
      <c r="T70" s="295"/>
      <c r="U70" s="296">
        <v>0</v>
      </c>
      <c r="V70" s="297"/>
      <c r="W70" s="298">
        <v>0</v>
      </c>
      <c r="X70" s="299"/>
      <c r="Y70" s="299">
        <v>0</v>
      </c>
      <c r="Z70" s="299"/>
      <c r="AA70" s="299"/>
      <c r="AB70" s="299"/>
      <c r="AC70" s="300"/>
      <c r="AD70" s="105"/>
      <c r="AE70" s="105"/>
      <c r="AF70" s="114">
        <v>3</v>
      </c>
      <c r="AG70" s="283" t="s">
        <v>154</v>
      </c>
      <c r="AH70" s="284"/>
      <c r="AI70" s="284"/>
      <c r="AJ70" s="284"/>
      <c r="AK70" s="284"/>
      <c r="AL70" s="279"/>
      <c r="AM70" s="283" t="s">
        <v>170</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303">
        <v>0</v>
      </c>
      <c r="N71" s="298"/>
      <c r="O71" s="294">
        <v>0</v>
      </c>
      <c r="P71" s="298"/>
      <c r="Q71" s="294">
        <v>0</v>
      </c>
      <c r="R71" s="303"/>
      <c r="S71" s="294">
        <v>0</v>
      </c>
      <c r="T71" s="295"/>
      <c r="U71" s="296">
        <v>0</v>
      </c>
      <c r="V71" s="297"/>
      <c r="W71" s="298">
        <v>0</v>
      </c>
      <c r="X71" s="299"/>
      <c r="Y71" s="299">
        <v>0</v>
      </c>
      <c r="Z71" s="299"/>
      <c r="AA71" s="299"/>
      <c r="AB71" s="299"/>
      <c r="AC71" s="300"/>
      <c r="AD71" s="105"/>
      <c r="AE71" s="105"/>
      <c r="AF71" s="114">
        <v>4</v>
      </c>
      <c r="AG71" s="263" t="s">
        <v>169</v>
      </c>
      <c r="AH71" s="264"/>
      <c r="AI71" s="264"/>
      <c r="AJ71" s="264"/>
      <c r="AK71" s="264"/>
      <c r="AL71" s="262"/>
      <c r="AM71" s="263" t="s">
        <v>164</v>
      </c>
      <c r="AN71" s="264"/>
      <c r="AO71" s="264"/>
      <c r="AP71" s="265"/>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303">
        <v>0</v>
      </c>
      <c r="N72" s="298"/>
      <c r="O72" s="294">
        <v>0</v>
      </c>
      <c r="P72" s="298"/>
      <c r="Q72" s="294">
        <v>0</v>
      </c>
      <c r="R72" s="303"/>
      <c r="S72" s="294">
        <v>0</v>
      </c>
      <c r="T72" s="295"/>
      <c r="U72" s="296">
        <v>0</v>
      </c>
      <c r="V72" s="297"/>
      <c r="W72" s="298">
        <v>0</v>
      </c>
      <c r="X72" s="299"/>
      <c r="Y72" s="299">
        <v>0</v>
      </c>
      <c r="Z72" s="299"/>
      <c r="AA72" s="299"/>
      <c r="AB72" s="299"/>
      <c r="AC72" s="300"/>
      <c r="AD72" s="105"/>
      <c r="AE72" s="105"/>
      <c r="AF72" s="114">
        <v>5</v>
      </c>
      <c r="AG72" s="263" t="s">
        <v>165</v>
      </c>
      <c r="AH72" s="264"/>
      <c r="AI72" s="264"/>
      <c r="AJ72" s="264"/>
      <c r="AK72" s="264"/>
      <c r="AL72" s="262"/>
      <c r="AM72" s="263" t="s">
        <v>166</v>
      </c>
      <c r="AN72" s="264"/>
      <c r="AO72" s="264"/>
      <c r="AP72" s="265"/>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303">
        <v>0</v>
      </c>
      <c r="N73" s="298"/>
      <c r="O73" s="294">
        <v>0</v>
      </c>
      <c r="P73" s="298"/>
      <c r="Q73" s="294">
        <v>0</v>
      </c>
      <c r="R73" s="303"/>
      <c r="S73" s="294">
        <v>0</v>
      </c>
      <c r="T73" s="295"/>
      <c r="U73" s="296">
        <v>0</v>
      </c>
      <c r="V73" s="297"/>
      <c r="W73" s="298">
        <v>0</v>
      </c>
      <c r="X73" s="299"/>
      <c r="Y73" s="299">
        <v>0</v>
      </c>
      <c r="Z73" s="299"/>
      <c r="AA73" s="299"/>
      <c r="AB73" s="299"/>
      <c r="AC73" s="300"/>
      <c r="AD73" s="105"/>
      <c r="AE73" s="105"/>
      <c r="AF73" s="114">
        <v>6</v>
      </c>
      <c r="AG73" s="263" t="s">
        <v>173</v>
      </c>
      <c r="AH73" s="264"/>
      <c r="AI73" s="264"/>
      <c r="AJ73" s="264"/>
      <c r="AK73" s="264"/>
      <c r="AL73" s="262"/>
      <c r="AM73" s="263" t="s">
        <v>159</v>
      </c>
      <c r="AN73" s="264"/>
      <c r="AO73" s="264" t="s">
        <v>171</v>
      </c>
      <c r="AP73" s="265"/>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303">
        <v>0</v>
      </c>
      <c r="N74" s="298"/>
      <c r="O74" s="294">
        <v>0</v>
      </c>
      <c r="P74" s="298"/>
      <c r="Q74" s="294">
        <v>0</v>
      </c>
      <c r="R74" s="303"/>
      <c r="S74" s="294">
        <v>0</v>
      </c>
      <c r="T74" s="295"/>
      <c r="U74" s="296">
        <v>0</v>
      </c>
      <c r="V74" s="297"/>
      <c r="W74" s="298">
        <v>0</v>
      </c>
      <c r="X74" s="299"/>
      <c r="Y74" s="299">
        <v>0</v>
      </c>
      <c r="Z74" s="299"/>
      <c r="AA74" s="299"/>
      <c r="AB74" s="299"/>
      <c r="AC74" s="300"/>
      <c r="AD74" s="105"/>
      <c r="AE74" s="105"/>
      <c r="AF74" s="114">
        <v>7</v>
      </c>
      <c r="AG74" s="263" t="s">
        <v>155</v>
      </c>
      <c r="AH74" s="264"/>
      <c r="AI74" s="264"/>
      <c r="AJ74" s="264"/>
      <c r="AK74" s="264"/>
      <c r="AL74" s="262"/>
      <c r="AM74" s="263" t="s">
        <v>160</v>
      </c>
      <c r="AN74" s="264"/>
      <c r="AO74" s="264"/>
      <c r="AP74" s="265"/>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303">
        <v>0</v>
      </c>
      <c r="N75" s="298"/>
      <c r="O75" s="294">
        <v>0</v>
      </c>
      <c r="P75" s="298"/>
      <c r="Q75" s="294">
        <v>0</v>
      </c>
      <c r="R75" s="303"/>
      <c r="S75" s="294">
        <v>0</v>
      </c>
      <c r="T75" s="295"/>
      <c r="U75" s="296">
        <v>0</v>
      </c>
      <c r="V75" s="297"/>
      <c r="W75" s="298">
        <v>0</v>
      </c>
      <c r="X75" s="299"/>
      <c r="Y75" s="299">
        <v>0</v>
      </c>
      <c r="Z75" s="299"/>
      <c r="AA75" s="299"/>
      <c r="AB75" s="299"/>
      <c r="AC75" s="300"/>
      <c r="AD75" s="105"/>
      <c r="AE75" s="105"/>
      <c r="AF75" s="114">
        <v>8</v>
      </c>
      <c r="AG75" s="263" t="s">
        <v>156</v>
      </c>
      <c r="AH75" s="264"/>
      <c r="AI75" s="264"/>
      <c r="AJ75" s="264"/>
      <c r="AK75" s="264"/>
      <c r="AL75" s="262"/>
      <c r="AM75" s="263" t="s">
        <v>161</v>
      </c>
      <c r="AN75" s="264"/>
      <c r="AO75" s="264"/>
      <c r="AP75" s="265"/>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303">
        <v>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263" t="s">
        <v>157</v>
      </c>
      <c r="AH76" s="264"/>
      <c r="AI76" s="264"/>
      <c r="AJ76" s="264"/>
      <c r="AK76" s="264"/>
      <c r="AL76" s="262"/>
      <c r="AM76" s="263" t="s">
        <v>161</v>
      </c>
      <c r="AN76" s="264"/>
      <c r="AO76" s="264"/>
      <c r="AP76" s="265"/>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303">
        <v>0</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263" t="s">
        <v>158</v>
      </c>
      <c r="AH77" s="264"/>
      <c r="AI77" s="264"/>
      <c r="AJ77" s="264"/>
      <c r="AK77" s="264"/>
      <c r="AL77" s="262"/>
      <c r="AM77" s="263" t="s">
        <v>162</v>
      </c>
      <c r="AN77" s="264"/>
      <c r="AO77" s="264" t="s">
        <v>171</v>
      </c>
      <c r="AP77" s="265"/>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c r="AH78" s="284"/>
      <c r="AI78" s="284"/>
      <c r="AJ78" s="284"/>
      <c r="AK78" s="284"/>
      <c r="AL78" s="279"/>
      <c r="AM78" s="283"/>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c r="AH79" s="284"/>
      <c r="AI79" s="284"/>
      <c r="AJ79" s="284"/>
      <c r="AK79" s="284"/>
      <c r="AL79" s="279"/>
      <c r="AM79" s="283"/>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c r="AH80" s="284"/>
      <c r="AI80" s="284"/>
      <c r="AJ80" s="284"/>
      <c r="AK80" s="284"/>
      <c r="AL80" s="279"/>
      <c r="AM80" s="283"/>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J15" sqref="J15"/>
    </sheetView>
  </sheetViews>
  <sheetFormatPr defaultRowHeight="12.7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20</vt:i4>
      </vt:variant>
    </vt:vector>
  </HeadingPairs>
  <TitlesOfParts>
    <vt:vector size="45" baseType="lpstr">
      <vt:lpstr>01 MARCH 2020</vt:lpstr>
      <vt:lpstr>02 MARCH 2020</vt:lpstr>
      <vt:lpstr>03 MARCH 2020</vt:lpstr>
      <vt:lpstr>04 MARCH 2020</vt:lpstr>
      <vt:lpstr>05 MARCH 2020</vt:lpstr>
      <vt:lpstr>06 MARCH 2020</vt:lpstr>
      <vt:lpstr>07 MARCH 2020</vt:lpstr>
      <vt:lpstr>08 MARCH 2020</vt:lpstr>
      <vt:lpstr>09 MARCH 2020</vt:lpstr>
      <vt:lpstr>10 MARCH 2020</vt:lpstr>
      <vt:lpstr>11 MARCH 2020</vt:lpstr>
      <vt:lpstr>12 MARCH 2020</vt:lpstr>
      <vt:lpstr>13 MARCH 2020</vt:lpstr>
      <vt:lpstr>14 MARCH 2020</vt:lpstr>
      <vt:lpstr>15 MARCH 2020</vt:lpstr>
      <vt:lpstr>16 MARCH 2020</vt:lpstr>
      <vt:lpstr>17 MARCH 2020</vt:lpstr>
      <vt:lpstr>18 MARCH 2020</vt:lpstr>
      <vt:lpstr>19 MARCH 2020</vt:lpstr>
      <vt:lpstr>20 MARCH 2020</vt:lpstr>
      <vt:lpstr>Sheet4</vt:lpstr>
      <vt:lpstr>Sheet5</vt:lpstr>
      <vt:lpstr>Sheet3</vt:lpstr>
      <vt:lpstr>Sheet2</vt:lpstr>
      <vt:lpstr>Sheet1</vt:lpstr>
      <vt:lpstr>'01 MARCH 2020'!Print_Area</vt:lpstr>
      <vt:lpstr>'02 MARCH 2020'!Print_Area</vt:lpstr>
      <vt:lpstr>'03 MARCH 2020'!Print_Area</vt:lpstr>
      <vt:lpstr>'04 MARCH 2020'!Print_Area</vt:lpstr>
      <vt:lpstr>'05 MARCH 2020'!Print_Area</vt:lpstr>
      <vt:lpstr>'06 MARCH 2020'!Print_Area</vt:lpstr>
      <vt:lpstr>'07 MARCH 2020'!Print_Area</vt:lpstr>
      <vt:lpstr>'08 MARCH 2020'!Print_Area</vt:lpstr>
      <vt:lpstr>'09 MARCH 2020'!Print_Area</vt:lpstr>
      <vt:lpstr>'10 MARCH 2020'!Print_Area</vt:lpstr>
      <vt:lpstr>'11 MARCH 2020'!Print_Area</vt:lpstr>
      <vt:lpstr>'12 MARCH 2020'!Print_Area</vt:lpstr>
      <vt:lpstr>'13 MARCH 2020'!Print_Area</vt:lpstr>
      <vt:lpstr>'14 MARCH 2020'!Print_Area</vt:lpstr>
      <vt:lpstr>'15 MARCH 2020'!Print_Area</vt:lpstr>
      <vt:lpstr>'16 MARCH 2020'!Print_Area</vt:lpstr>
      <vt:lpstr>'17 MARCH 2020'!Print_Area</vt:lpstr>
      <vt:lpstr>'18 MARCH 2020'!Print_Area</vt:lpstr>
      <vt:lpstr>'19 MARCH 2020'!Print_Area</vt:lpstr>
      <vt:lpstr>'20 MARCH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2020-03-28T23:42:39Z</cp:lastPrinted>
  <dcterms:created xsi:type="dcterms:W3CDTF">2009-03-31T01:48:22Z</dcterms:created>
  <dcterms:modified xsi:type="dcterms:W3CDTF">2020-04-22T04:53:02Z</dcterms:modified>
</cp:coreProperties>
</file>