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7740" firstSheet="13" activeTab="19"/>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 name="20 MEI 2020" sheetId="175" r:id="rId20"/>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 name="_xlnm.Print_Area" localSheetId="19">'20 MEI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75" l="1"/>
  <c r="E60" i="175"/>
  <c r="AJ59" i="175"/>
  <c r="E59" i="175"/>
  <c r="AN43" i="175"/>
  <c r="AN42" i="175"/>
  <c r="AN41" i="175"/>
  <c r="N41" i="175"/>
  <c r="H41" i="175"/>
  <c r="AN40" i="175"/>
  <c r="H40" i="175"/>
  <c r="N40" i="175" s="1"/>
  <c r="AN39" i="175"/>
  <c r="H39" i="175"/>
  <c r="N39" i="175" s="1"/>
  <c r="AN38" i="175"/>
  <c r="H38" i="175"/>
  <c r="N38" i="175" s="1"/>
  <c r="AN37" i="175"/>
  <c r="N37" i="175"/>
  <c r="H37" i="175"/>
  <c r="AN36" i="175"/>
  <c r="H36" i="175"/>
  <c r="N36" i="175" s="1"/>
  <c r="AN35" i="175"/>
  <c r="H35" i="175"/>
  <c r="N35" i="175" s="1"/>
  <c r="AL31" i="175"/>
  <c r="AJ31" i="175"/>
  <c r="AH31" i="175"/>
  <c r="AF31" i="175"/>
  <c r="AD31" i="175"/>
  <c r="AB31" i="175"/>
  <c r="Z31" i="175"/>
  <c r="R31" i="175"/>
  <c r="R30" i="175"/>
  <c r="R29" i="175"/>
  <c r="R28" i="175"/>
  <c r="R27" i="175"/>
  <c r="R26" i="175"/>
  <c r="R24" i="175"/>
  <c r="R23" i="175"/>
  <c r="R22" i="175"/>
  <c r="R21" i="175"/>
  <c r="R20" i="175"/>
  <c r="R19" i="175"/>
  <c r="N44" i="175" l="1"/>
  <c r="H44" i="175"/>
  <c r="AJ60" i="174"/>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<sst xmlns="http://schemas.openxmlformats.org/spreadsheetml/2006/main" count="5709" uniqueCount="302">
  <si>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</si>
  <si>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</si>
  <si>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</si>
  <si>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</si>
  <si>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</si>
  <si>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</si>
  <si>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</si>
  <si>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</si>
  <si>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</si>
  <si>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</si>
  <si>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</si>
  <si>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</si>
  <si>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</si>
  <si>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</si>
  <si>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</si>
  <si>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</si>
  <si>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</si>
  <si>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</si>
  <si>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</si>
  <si>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</si>
  <si>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</si>
  <si>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</si>
  <si>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</si>
  <si>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</si>
  <si>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</si>
  <si>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</si>
  <si>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</si>
  <si>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</si>
  <si>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</si>
  <si>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</si>
  <si>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</si>
  <si>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</si>
  <si>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</si>
  <si>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</si>
  <si>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</si>
  <si>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</si>
  <si>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</si>
  <si>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</si>
  <si>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</si>
  <si>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</si>
  <si>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</si>
  <si>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</si>
  <si>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</si>
  <si>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</si>
  <si>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</si>
  <si>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</si>
  <si>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</si>
  <si>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</si>
  <si>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</si>
  <si>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</si>
  <si>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</si>
  <si>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</si>
  <si>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</si>
  <si>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</si>
  <si>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</si>
  <si>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</si>
  <si>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</si>
  <si>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</si>
  <si>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</si>
  <si>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</si>
  <si>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</si>
  <si>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</si>
  <si>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</si>
  <si>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</si>
  <si>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</si>
  <si>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</si>
  <si>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</si>
  <si>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</si>
  <si>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</si>
  <si>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</si>
  <si>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</si>
  <si>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</si>
  <si>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</si>
  <si>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</si>
  <si>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</si>
  <si>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</si>
  <si>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</si>
  <si>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</si>
  <si>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</si>
  <si>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</si>
  <si>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</si>
  <si>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</si>
  <si>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</si>
  <si>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</si>
  <si>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</si>
  <si>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</si>
  <si>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</si>
  <si>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</si>
  <si>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</si>
  <si>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</si>
  <si>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</si>
  <si>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</si>
  <si>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</si>
  <si>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</si>
  <si>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</si>
  <si>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</si>
  <si>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</si>
  <si>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</si>
  <si>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</si>
  <si>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</si>
  <si>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</si>
  <si>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</si>
  <si>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</si>
  <si>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</si>
  <si>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</si>
  <si>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</si>
  <si>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</si>
  <si>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</si>
  <si>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</si>
  <si>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</si>
  <si>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</si>
  <si>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</si>
  <si>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</si>
  <si>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</si>
  <si>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</si>
  <si>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</si>
  <si>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</si>
  <si>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</si>
  <si>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</si>
  <si>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</si>
  <si>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</si>
  <si>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</si>
  <si>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</si>
  <si>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</si>
  <si>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</si>
  <si>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</si>
  <si>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</si>
  <si>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</si>
  <si>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</si>
  <si>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</si>
  <si>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</si>
  <si>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</si>
  <si>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</si>
  <si>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</si>
  <si>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</si>
  <si>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</si>
  <si>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</si>
  <si>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</si>
  <si>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</si>
  <si>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</si>
  <si>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</si>
  <si>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</si>
  <si>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</si>
  <si>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</si>
  <si>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</si>
  <si>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</si>
  <si>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</si>
  <si>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</si>
  <si>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</si>
  <si>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</si>
  <si>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</si>
  <si>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</si>
  <si>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</si>
  <si>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</si>
  <si>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</si>
  <si>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</si>
  <si>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</si>
  <si>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</si>
  <si>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</si>
  <si>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</si>
  <si>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</si>
  <si>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</si>
  <si>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</si>
  <si>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</si>
  <si>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</si>
  <si>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</si>
  <si>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</si>
  <si>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</si>
  <si>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</si>
  <si>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</si>
  <si>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</si>
  <si>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</si>
  <si>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</si>
  <si>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</si>
  <si>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</si>
  <si>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</si>
  <si>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</si>
  <si>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</si>
  <si>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</si>
  <si>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</si>
  <si>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</si>
  <si>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</si>
  <si>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</si>
  <si>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</si>
  <si>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</si>
  <si>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</si>
  <si>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</si>
  <si>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</si>
  <si>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</si>
  <si>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</si>
  <si>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</si>
  <si>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</si>
  <si>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</si>
  <si>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</si>
  <si>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</si>
  <si>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</si>
  <si>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</si>
  <si>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</si>
  <si>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</si>
  <si>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</si>
  <si>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</si>
  <si>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</si>
  <si>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</si>
  <si>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</si>
  <si>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</si>
  <si>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</si>
  <si>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</si>
  <si>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</si>
  <si>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</si>
  <si>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</si>
  <si>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</si>
  <si>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</si>
  <si>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</si>
  <si>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</si>
  <si>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</si>
  <si>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</si>
  <si>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</si>
  <si>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</si>
  <si>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</si>
  <si>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</si>
  <si>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</si>
  <si>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</si>
  <si>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</si>
  <si>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</si>
  <si>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</si>
  <si>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</si>
  <si>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</si>
  <si>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</si>
  <si>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</si>
  <si>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</si>
  <si>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</si>
  <si>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</si>
  <si>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</si>
  <si>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</si>
  <si>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</si>
  <si>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</si>
  <si>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</si>
  <si>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</si>
  <si>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</si>
  <si>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</si>
  <si>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</si>
  <si>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</si>
  <si>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</si>
  <si>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</si>
  <si>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</si>
  <si>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</si>
  <si>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</si>
  <si>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</si>
  <si>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</si>
  <si>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</si>
  <si>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</si>
  <si>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</si>
  <si>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</si>
  <si>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</si>
  <si>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</si>
  <si>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</si>
  <si>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</si>
  <si>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</si>
  <si>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</si>
  <si>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</si>
  <si>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</si>
  <si>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</si>
  <si>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</si>
  <si>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</si>
  <si>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</si>
  <si>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</si>
  <si>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</si>
  <si>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</si>
  <si>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</si>
  <si>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</si>
  <si>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</si>
  <si>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</si>
  <si>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</si>
  <si>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</si>
  <si>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</si>
  <si>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</si>
  <si>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</si>
  <si>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</si>
  <si>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</si>
  <si>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</si>
  <si>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</si>
  <si>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</si>
  <si>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</si>
  <si>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</si>
  <si>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</si>
  <si>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</si>
  <si>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</si>
  <si>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</si>
  <si>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</si>
  <si>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</si>
  <si>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</si>
  <si>
    <t>Tarik SPM 02, sejajarkan dengan arus</t>
  </si>
  <si>
    <t>Stby steaming di kanan Fed II tunggu  pasengger (Capt Aman, Fed II)</t>
  </si>
  <si>
    <t>Antar pasengger ke Bg COSL 221</t>
  </si>
  <si>
    <t>Selesai drop, kembali ke SPM 02</t>
  </si>
  <si>
    <t>Putar SPM 02 dan tahan posisi kapal, cuaca buruk</t>
  </si>
  <si>
    <t>SPM 02 ke Fed II antar dokumen dan kembali ke SPM 02</t>
  </si>
  <si>
    <t>NE 11-14 Knot</t>
  </si>
  <si>
    <t>NW  20 -23Knot</t>
  </si>
  <si>
    <t>Slight / 1 M - 1,6  m</t>
  </si>
  <si>
    <t>Calm / 2 M - 2,5 m</t>
  </si>
  <si>
    <t>NW 11-13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</si>
</sst>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43952</v>
      </c>
      <c r="F6" s="563"/>
      <c r="G6" s="563"/>
      <c r="H6" s="563"/>
      <c r="I6" s="563"/>
      <c r="J6" s="564"/>
      <c r="K6" s="5" t="s">
        <v>60</v>
      </c>
      <c r="L6" s="6"/>
      <c r="M6" s="6"/>
      <c r="N6" s="8"/>
      <c r="O6" s="565" t="s">
        <v>151</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c r="F8" s="284"/>
      <c r="G8" s="284"/>
      <c r="H8" s="284"/>
      <c r="I8" s="284"/>
      <c r="J8" s="279"/>
      <c r="K8" s="132" t="s">
        <v>53</v>
      </c>
      <c r="L8" s="133"/>
      <c r="M8" s="133"/>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c r="F9" s="532"/>
      <c r="G9" s="64" t="s">
        <v>15</v>
      </c>
      <c r="H9" s="552"/>
      <c r="I9" s="532"/>
      <c r="J9" s="533"/>
      <c r="K9" s="61" t="s">
        <v>81</v>
      </c>
      <c r="L9" s="4"/>
      <c r="M9" s="4"/>
      <c r="N9" s="62"/>
      <c r="O9" s="292">
        <v>8</v>
      </c>
      <c r="P9" s="290"/>
      <c r="Q9" s="65" t="s">
        <v>82</v>
      </c>
      <c r="R9" s="290"/>
      <c r="S9" s="290"/>
      <c r="T9" s="63" t="s">
        <v>52</v>
      </c>
      <c r="U9" s="17"/>
      <c r="V9" s="553">
        <v>0</v>
      </c>
      <c r="W9" s="554"/>
      <c r="X9" s="555">
        <v>8.7500000000000008E-2</v>
      </c>
      <c r="Y9" s="556"/>
      <c r="Z9" s="553"/>
      <c r="AA9" s="554"/>
      <c r="AB9" s="555"/>
      <c r="AC9" s="554"/>
      <c r="AD9" s="555"/>
      <c r="AE9" s="554"/>
      <c r="AF9" s="555">
        <v>8.7500000000000008E-2</v>
      </c>
      <c r="AG9" s="554"/>
      <c r="AH9" s="555"/>
      <c r="AI9" s="554"/>
      <c r="AJ9" s="555"/>
      <c r="AK9" s="554"/>
      <c r="AL9" s="555"/>
      <c r="AM9" s="556"/>
      <c r="AN9" s="557" t="s">
        <v>183</v>
      </c>
      <c r="AO9" s="558"/>
      <c r="AP9" s="558"/>
      <c r="AQ9" s="558"/>
      <c r="AR9" s="558"/>
      <c r="AS9" s="558"/>
      <c r="AT9" s="558"/>
      <c r="AU9" s="559"/>
    </row>
    <row r="10" spans="1:47" ht="15.75" customHeight="1" thickTop="1">
      <c r="A10" s="18"/>
      <c r="B10" s="18"/>
      <c r="C10" s="18"/>
      <c r="D10" s="18"/>
      <c r="E10" s="19"/>
      <c r="F10" s="19"/>
      <c r="G10" s="19"/>
      <c r="H10" s="19"/>
      <c r="I10" s="19"/>
      <c r="J10" s="19"/>
      <c r="U10" s="20"/>
      <c r="V10" s="506">
        <v>8.7500000000000008E-2</v>
      </c>
      <c r="W10" s="497"/>
      <c r="X10" s="486">
        <v>0.125</v>
      </c>
      <c r="Y10" s="516"/>
      <c r="Z10" s="506"/>
      <c r="AA10" s="497"/>
      <c r="AB10" s="486">
        <v>2.4999999999999998E-2</v>
      </c>
      <c r="AC10" s="497"/>
      <c r="AD10" s="486">
        <v>4.1666666666666666E-3</v>
      </c>
      <c r="AE10" s="497"/>
      <c r="AF10" s="486">
        <v>8.3333333333333332E-3</v>
      </c>
      <c r="AG10" s="497"/>
      <c r="AH10" s="486"/>
      <c r="AI10" s="497"/>
      <c r="AJ10" s="486"/>
      <c r="AK10" s="497"/>
      <c r="AL10" s="486"/>
      <c r="AM10" s="516"/>
      <c r="AN10" s="487" t="s">
        <v>184</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0.125</v>
      </c>
      <c r="W11" s="497"/>
      <c r="X11" s="486">
        <v>0.16666666666666666</v>
      </c>
      <c r="Y11" s="516"/>
      <c r="Z11" s="506"/>
      <c r="AA11" s="497"/>
      <c r="AB11" s="486"/>
      <c r="AC11" s="497"/>
      <c r="AD11" s="486"/>
      <c r="AE11" s="497"/>
      <c r="AF11" s="486"/>
      <c r="AG11" s="497"/>
      <c r="AH11" s="486"/>
      <c r="AI11" s="497"/>
      <c r="AJ11" s="486"/>
      <c r="AK11" s="497"/>
      <c r="AL11" s="486">
        <v>4.1666666666666664E-2</v>
      </c>
      <c r="AM11" s="516"/>
      <c r="AN11" s="527" t="s">
        <v>185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0.16666666666666666</v>
      </c>
      <c r="W12" s="497"/>
      <c r="X12" s="486">
        <v>0.20833333333333334</v>
      </c>
      <c r="Y12" s="516"/>
      <c r="Z12" s="506"/>
      <c r="AA12" s="497"/>
      <c r="AB12" s="486">
        <v>1.2499999999999999E-2</v>
      </c>
      <c r="AC12" s="497"/>
      <c r="AD12" s="486">
        <v>4.1666666666666666E-3</v>
      </c>
      <c r="AE12" s="497"/>
      <c r="AF12" s="486">
        <v>2.4999999999999998E-2</v>
      </c>
      <c r="AG12" s="497"/>
      <c r="AH12" s="486"/>
      <c r="AI12" s="497"/>
      <c r="AJ12" s="486"/>
      <c r="AK12" s="497"/>
      <c r="AL12" s="486"/>
      <c r="AM12" s="516"/>
      <c r="AN12" s="487" t="s">
        <v>186</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0.20833333333333334</v>
      </c>
      <c r="W13" s="497"/>
      <c r="X13" s="486">
        <v>0.5</v>
      </c>
      <c r="Y13" s="516"/>
      <c r="Z13" s="506"/>
      <c r="AA13" s="497"/>
      <c r="AB13" s="486">
        <v>0.27083333333333331</v>
      </c>
      <c r="AC13" s="497"/>
      <c r="AD13" s="486">
        <v>8.3333333333333332E-3</v>
      </c>
      <c r="AE13" s="497"/>
      <c r="AF13" s="486">
        <v>1.2499999999999999E-2</v>
      </c>
      <c r="AG13" s="497"/>
      <c r="AH13" s="486"/>
      <c r="AI13" s="497"/>
      <c r="AJ13" s="486"/>
      <c r="AK13" s="497"/>
      <c r="AL13" s="486"/>
      <c r="AM13" s="516"/>
      <c r="AN13" s="487" t="s">
        <v>188</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0.5</v>
      </c>
      <c r="W14" s="497"/>
      <c r="X14" s="486">
        <v>0.52083333333333337</v>
      </c>
      <c r="Y14" s="516"/>
      <c r="Z14" s="506"/>
      <c r="AA14" s="497"/>
      <c r="AB14" s="486"/>
      <c r="AC14" s="497"/>
      <c r="AD14" s="486"/>
      <c r="AE14" s="497"/>
      <c r="AF14" s="486">
        <v>2.0833333333333332E-2</v>
      </c>
      <c r="AG14" s="497"/>
      <c r="AH14" s="486"/>
      <c r="AI14" s="497"/>
      <c r="AJ14" s="486"/>
      <c r="AK14" s="497"/>
      <c r="AL14" s="486"/>
      <c r="AM14" s="516"/>
      <c r="AN14" s="487" t="s">
        <v>187</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0.52083333333333337</v>
      </c>
      <c r="W15" s="497"/>
      <c r="X15" s="486">
        <v>0.85416666666666663</v>
      </c>
      <c r="Y15" s="516"/>
      <c r="Z15" s="506"/>
      <c r="AA15" s="497"/>
      <c r="AB15" s="486">
        <v>0.30416666666666664</v>
      </c>
      <c r="AC15" s="497"/>
      <c r="AD15" s="486">
        <v>8.3333333333333332E-3</v>
      </c>
      <c r="AE15" s="497"/>
      <c r="AF15" s="486">
        <v>2.0833333333333332E-2</v>
      </c>
      <c r="AG15" s="497"/>
      <c r="AH15" s="486"/>
      <c r="AI15" s="497"/>
      <c r="AJ15" s="486"/>
      <c r="AK15" s="497"/>
      <c r="AL15" s="486"/>
      <c r="AM15" s="516"/>
      <c r="AN15" s="487" t="s">
        <v>189</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0.85416666666666663</v>
      </c>
      <c r="W16" s="497"/>
      <c r="X16" s="486">
        <v>0.8833333333333333</v>
      </c>
      <c r="Y16" s="516"/>
      <c r="Z16" s="506"/>
      <c r="AA16" s="497"/>
      <c r="AB16" s="486"/>
      <c r="AC16" s="497"/>
      <c r="AD16" s="486"/>
      <c r="AE16" s="497"/>
      <c r="AF16" s="486">
        <v>2.9166666666666664E-2</v>
      </c>
      <c r="AG16" s="497"/>
      <c r="AH16" s="486"/>
      <c r="AI16" s="497"/>
      <c r="AJ16" s="486"/>
      <c r="AK16" s="497"/>
      <c r="AL16" s="486"/>
      <c r="AM16" s="516"/>
      <c r="AN16" s="487" t="s">
        <v>190</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0.8833333333333333</v>
      </c>
      <c r="W17" s="497"/>
      <c r="X17" s="486">
        <v>0.90416666666666667</v>
      </c>
      <c r="Y17" s="516"/>
      <c r="Z17" s="506"/>
      <c r="AA17" s="497"/>
      <c r="AB17" s="486">
        <v>1.2499999999999999E-2</v>
      </c>
      <c r="AC17" s="497"/>
      <c r="AD17" s="486">
        <v>4.1666666666666666E-3</v>
      </c>
      <c r="AE17" s="497"/>
      <c r="AF17" s="486">
        <v>4.1666666666666666E-3</v>
      </c>
      <c r="AG17" s="497"/>
      <c r="AH17" s="486"/>
      <c r="AI17" s="497"/>
      <c r="AJ17" s="486"/>
      <c r="AK17" s="497"/>
      <c r="AL17" s="486"/>
      <c r="AM17" s="516"/>
      <c r="AN17" s="487" t="s">
        <v>191</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v>0.90416666666666667</v>
      </c>
      <c r="W18" s="497"/>
      <c r="X18" s="519">
        <v>1</v>
      </c>
      <c r="Y18" s="520"/>
      <c r="Z18" s="506"/>
      <c r="AA18" s="497"/>
      <c r="AB18" s="486"/>
      <c r="AC18" s="497"/>
      <c r="AD18" s="486"/>
      <c r="AE18" s="497"/>
      <c r="AF18" s="486"/>
      <c r="AG18" s="497"/>
      <c r="AH18" s="486"/>
      <c r="AI18" s="497"/>
      <c r="AJ18" s="486"/>
      <c r="AK18" s="497"/>
      <c r="AL18" s="486">
        <v>9.5833333333333326E-2</v>
      </c>
      <c r="AM18" s="516"/>
      <c r="AN18" s="527" t="s">
        <v>192</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0.62499999999999989</v>
      </c>
      <c r="AC31" s="463"/>
      <c r="AD31" s="463">
        <f>SUM(AD9:AE30)</f>
        <v>2.9166666666666667E-2</v>
      </c>
      <c r="AE31" s="463"/>
      <c r="AF31" s="463">
        <f>SUM(AF9:AG30)</f>
        <v>0.20833333333333337</v>
      </c>
      <c r="AG31" s="463"/>
      <c r="AH31" s="463">
        <f>SUM(AH9:AI30)</f>
        <v>0</v>
      </c>
      <c r="AI31" s="463"/>
      <c r="AJ31" s="463">
        <f>SUM(AJ9:AK30)</f>
        <v>0</v>
      </c>
      <c r="AK31" s="463"/>
      <c r="AL31" s="467">
        <f>SUM(AL9:AM30)</f>
        <v>0.13749999999999998</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9186</v>
      </c>
      <c r="Y35" s="446"/>
      <c r="Z35" s="446"/>
      <c r="AA35" s="55" t="s">
        <v>56</v>
      </c>
      <c r="AB35" s="447">
        <v>2324</v>
      </c>
      <c r="AC35" s="448"/>
      <c r="AD35" s="448"/>
      <c r="AE35" s="58" t="s">
        <v>56</v>
      </c>
      <c r="AF35" s="447">
        <v>0</v>
      </c>
      <c r="AG35" s="448"/>
      <c r="AH35" s="448"/>
      <c r="AI35" s="55" t="s">
        <v>56</v>
      </c>
      <c r="AJ35" s="447">
        <v>0</v>
      </c>
      <c r="AK35" s="448"/>
      <c r="AL35" s="448"/>
      <c r="AM35" s="55" t="s">
        <v>56</v>
      </c>
      <c r="AN35" s="449">
        <f>(X35+AF35)-(AB35+AJ35)</f>
        <v>6862</v>
      </c>
      <c r="AO35" s="450"/>
      <c r="AP35" s="55" t="s">
        <v>56</v>
      </c>
      <c r="AQ35" s="451"/>
      <c r="AR35" s="452"/>
      <c r="AS35" s="452"/>
      <c r="AT35" s="452"/>
      <c r="AU35" s="453"/>
    </row>
    <row r="36" spans="1:47" ht="15.75" customHeight="1">
      <c r="A36" s="134" t="s">
        <v>83</v>
      </c>
      <c r="B36" s="51"/>
      <c r="C36" s="51"/>
      <c r="D36" s="51"/>
      <c r="E36" s="51"/>
      <c r="F36" s="51"/>
      <c r="G36" s="47"/>
      <c r="H36" s="418">
        <f>SUM(AB9:AC30)</f>
        <v>0.62499999999999989</v>
      </c>
      <c r="I36" s="419"/>
      <c r="J36" s="419"/>
      <c r="K36" s="420">
        <v>120</v>
      </c>
      <c r="L36" s="421"/>
      <c r="M36" s="37" t="s">
        <v>56</v>
      </c>
      <c r="N36" s="422">
        <f t="shared" si="2"/>
        <v>1799.9999999999995</v>
      </c>
      <c r="O36" s="423"/>
      <c r="P36" s="37" t="s">
        <v>56</v>
      </c>
      <c r="Q36" s="31"/>
      <c r="R36" s="431" t="s">
        <v>39</v>
      </c>
      <c r="S36" s="432"/>
      <c r="T36" s="432"/>
      <c r="U36" s="432"/>
      <c r="V36" s="432"/>
      <c r="W36" s="432"/>
      <c r="X36" s="416">
        <v>13000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11000</v>
      </c>
      <c r="AO36" s="394"/>
      <c r="AP36" s="56" t="s">
        <v>56</v>
      </c>
      <c r="AQ36" s="395"/>
      <c r="AR36" s="396"/>
      <c r="AS36" s="396"/>
      <c r="AT36" s="396"/>
      <c r="AU36" s="397"/>
    </row>
    <row r="37" spans="1:47" ht="15.75" customHeight="1">
      <c r="A37" s="134" t="s">
        <v>67</v>
      </c>
      <c r="B37" s="51"/>
      <c r="C37" s="51"/>
      <c r="D37" s="51"/>
      <c r="E37" s="51"/>
      <c r="F37" s="51"/>
      <c r="G37" s="47"/>
      <c r="H37" s="418">
        <f>SUM(AD9:AE30)</f>
        <v>2.9166666666666667E-2</v>
      </c>
      <c r="I37" s="419"/>
      <c r="J37" s="419"/>
      <c r="K37" s="420">
        <v>89</v>
      </c>
      <c r="L37" s="421"/>
      <c r="M37" s="37" t="s">
        <v>56</v>
      </c>
      <c r="N37" s="422">
        <f t="shared" si="2"/>
        <v>62.3</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t="s">
        <v>182</v>
      </c>
      <c r="AR37" s="396"/>
      <c r="AS37" s="396"/>
      <c r="AT37" s="396"/>
      <c r="AU37" s="397"/>
    </row>
    <row r="38" spans="1:47" ht="15.75" customHeight="1">
      <c r="A38" s="134" t="s">
        <v>150</v>
      </c>
      <c r="B38" s="51"/>
      <c r="C38" s="51"/>
      <c r="D38" s="51"/>
      <c r="E38" s="51"/>
      <c r="F38" s="51"/>
      <c r="G38" s="47"/>
      <c r="H38" s="418">
        <f>SUM(AF9:AG30)</f>
        <v>0.20833333333333337</v>
      </c>
      <c r="I38" s="419"/>
      <c r="J38" s="419"/>
      <c r="K38" s="420">
        <v>89</v>
      </c>
      <c r="L38" s="421"/>
      <c r="M38" s="37" t="s">
        <v>56</v>
      </c>
      <c r="N38" s="422">
        <f t="shared" si="2"/>
        <v>445.00000000000006</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34"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34"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34" t="s">
        <v>68</v>
      </c>
      <c r="B41" s="51"/>
      <c r="C41" s="51"/>
      <c r="D41" s="51"/>
      <c r="E41" s="51"/>
      <c r="F41" s="51"/>
      <c r="G41" s="47"/>
      <c r="H41" s="418">
        <f>SUM(AL9:AM30)</f>
        <v>0.13749999999999998</v>
      </c>
      <c r="I41" s="419"/>
      <c r="J41" s="419"/>
      <c r="K41" s="420">
        <v>8</v>
      </c>
      <c r="L41" s="421"/>
      <c r="M41" s="37" t="s">
        <v>56</v>
      </c>
      <c r="N41" s="422">
        <f t="shared" si="2"/>
        <v>26.4</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34"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0.99999999999999989</v>
      </c>
      <c r="I44" s="386"/>
      <c r="J44" s="386"/>
      <c r="K44" s="387"/>
      <c r="L44" s="388"/>
      <c r="M44" s="43"/>
      <c r="N44" s="389">
        <f>SUM(N35:O41)</f>
        <v>2333.6999999999998</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43952</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43952</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29" t="s">
        <v>169</v>
      </c>
      <c r="AH71" s="130"/>
      <c r="AI71" s="130"/>
      <c r="AJ71" s="130"/>
      <c r="AK71" s="130"/>
      <c r="AL71" s="131"/>
      <c r="AM71" s="129" t="s">
        <v>164</v>
      </c>
      <c r="AN71" s="130"/>
      <c r="AO71" s="130"/>
      <c r="AP71" s="135"/>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29" t="s">
        <v>165</v>
      </c>
      <c r="AH72" s="130"/>
      <c r="AI72" s="130"/>
      <c r="AJ72" s="130"/>
      <c r="AK72" s="130"/>
      <c r="AL72" s="131"/>
      <c r="AM72" s="129" t="s">
        <v>166</v>
      </c>
      <c r="AN72" s="130"/>
      <c r="AO72" s="130"/>
      <c r="AP72" s="135"/>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29" t="s">
        <v>171</v>
      </c>
      <c r="AH73" s="130"/>
      <c r="AI73" s="130"/>
      <c r="AJ73" s="130"/>
      <c r="AK73" s="130"/>
      <c r="AL73" s="131"/>
      <c r="AM73" s="129" t="s">
        <v>159</v>
      </c>
      <c r="AN73" s="130"/>
      <c r="AO73" s="130"/>
      <c r="AP73" s="135"/>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29" t="s">
        <v>155</v>
      </c>
      <c r="AH74" s="130"/>
      <c r="AI74" s="130"/>
      <c r="AJ74" s="130"/>
      <c r="AK74" s="130"/>
      <c r="AL74" s="131"/>
      <c r="AM74" s="129" t="s">
        <v>160</v>
      </c>
      <c r="AN74" s="130"/>
      <c r="AO74" s="130" t="s">
        <v>170</v>
      </c>
      <c r="AP74" s="135"/>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29" t="s">
        <v>156</v>
      </c>
      <c r="AH75" s="130"/>
      <c r="AI75" s="130"/>
      <c r="AJ75" s="130"/>
      <c r="AK75" s="130"/>
      <c r="AL75" s="131"/>
      <c r="AM75" s="129" t="s">
        <v>161</v>
      </c>
      <c r="AN75" s="130"/>
      <c r="AO75" s="130"/>
      <c r="AP75" s="135"/>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29" t="s">
        <v>157</v>
      </c>
      <c r="AH76" s="130"/>
      <c r="AI76" s="130"/>
      <c r="AJ76" s="130"/>
      <c r="AK76" s="130"/>
      <c r="AL76" s="131"/>
      <c r="AM76" s="129" t="s">
        <v>161</v>
      </c>
      <c r="AN76" s="130"/>
      <c r="AO76" s="130"/>
      <c r="AP76" s="135"/>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29" t="s">
        <v>158</v>
      </c>
      <c r="AH77" s="130"/>
      <c r="AI77" s="130"/>
      <c r="AJ77" s="130"/>
      <c r="AK77" s="130"/>
      <c r="AL77" s="131"/>
      <c r="AM77" s="129" t="s">
        <v>162</v>
      </c>
      <c r="AN77" s="130"/>
      <c r="AO77" s="130"/>
      <c r="AP77" s="135"/>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43953</v>
      </c>
      <c r="F6" s="563"/>
      <c r="G6" s="563"/>
      <c r="H6" s="563"/>
      <c r="I6" s="563"/>
      <c r="J6" s="564"/>
      <c r="K6" s="5" t="s">
        <v>60</v>
      </c>
      <c r="L6" s="6"/>
      <c r="M6" s="6"/>
      <c r="N6" s="8"/>
      <c r="O6" s="565" t="s">
        <v>151</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c r="F8" s="284"/>
      <c r="G8" s="284"/>
      <c r="H8" s="284"/>
      <c r="I8" s="284"/>
      <c r="J8" s="279"/>
      <c r="K8" s="139" t="s">
        <v>53</v>
      </c>
      <c r="L8" s="140"/>
      <c r="M8" s="140"/>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c r="F9" s="532"/>
      <c r="G9" s="64" t="s">
        <v>15</v>
      </c>
      <c r="H9" s="552"/>
      <c r="I9" s="532"/>
      <c r="J9" s="533"/>
      <c r="K9" s="61" t="s">
        <v>81</v>
      </c>
      <c r="L9" s="4"/>
      <c r="M9" s="4"/>
      <c r="N9" s="62"/>
      <c r="O9" s="292">
        <v>8</v>
      </c>
      <c r="P9" s="290"/>
      <c r="Q9" s="65" t="s">
        <v>82</v>
      </c>
      <c r="R9" s="290"/>
      <c r="S9" s="290"/>
      <c r="T9" s="63" t="s">
        <v>52</v>
      </c>
      <c r="U9" s="17"/>
      <c r="V9" s="553">
        <v>0</v>
      </c>
      <c r="W9" s="554"/>
      <c r="X9" s="555">
        <v>7.4999999999999997E-2</v>
      </c>
      <c r="Y9" s="556"/>
      <c r="Z9" s="553"/>
      <c r="AA9" s="554"/>
      <c r="AB9" s="555"/>
      <c r="AC9" s="554"/>
      <c r="AD9" s="555"/>
      <c r="AE9" s="554"/>
      <c r="AF9" s="555"/>
      <c r="AG9" s="554"/>
      <c r="AH9" s="555"/>
      <c r="AI9" s="554"/>
      <c r="AJ9" s="555"/>
      <c r="AK9" s="554"/>
      <c r="AL9" s="555">
        <v>7.4999999999999997E-2</v>
      </c>
      <c r="AM9" s="556"/>
      <c r="AN9" s="557" t="s">
        <v>185</v>
      </c>
      <c r="AO9" s="558"/>
      <c r="AP9" s="558"/>
      <c r="AQ9" s="558"/>
      <c r="AR9" s="558"/>
      <c r="AS9" s="558"/>
      <c r="AT9" s="558"/>
      <c r="AU9" s="559"/>
    </row>
    <row r="10" spans="1:47" ht="15.75" customHeight="1" thickTop="1">
      <c r="A10" s="18"/>
      <c r="B10" s="18"/>
      <c r="C10" s="18"/>
      <c r="D10" s="18"/>
      <c r="E10" s="19"/>
      <c r="F10" s="19"/>
      <c r="G10" s="19"/>
      <c r="H10" s="19"/>
      <c r="I10" s="19"/>
      <c r="J10" s="19"/>
      <c r="U10" s="20"/>
      <c r="V10" s="506">
        <v>7.4999999999999997E-2</v>
      </c>
      <c r="W10" s="497"/>
      <c r="X10" s="486">
        <v>0.14583333333333334</v>
      </c>
      <c r="Y10" s="516"/>
      <c r="Z10" s="506"/>
      <c r="AA10" s="497"/>
      <c r="AB10" s="486"/>
      <c r="AC10" s="497"/>
      <c r="AD10" s="486"/>
      <c r="AE10" s="497"/>
      <c r="AF10" s="486">
        <v>7.0833333333333331E-2</v>
      </c>
      <c r="AG10" s="497"/>
      <c r="AH10" s="486"/>
      <c r="AI10" s="497"/>
      <c r="AJ10" s="486"/>
      <c r="AK10" s="497"/>
      <c r="AL10" s="486"/>
      <c r="AM10" s="516"/>
      <c r="AN10" s="487" t="s">
        <v>193</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0.14583333333333334</v>
      </c>
      <c r="W11" s="497"/>
      <c r="X11" s="486">
        <v>0.375</v>
      </c>
      <c r="Y11" s="516"/>
      <c r="Z11" s="506"/>
      <c r="AA11" s="497"/>
      <c r="AB11" s="486"/>
      <c r="AC11" s="497"/>
      <c r="AD11" s="486"/>
      <c r="AE11" s="497"/>
      <c r="AF11" s="486"/>
      <c r="AG11" s="497"/>
      <c r="AH11" s="486"/>
      <c r="AI11" s="497"/>
      <c r="AJ11" s="486"/>
      <c r="AK11" s="497"/>
      <c r="AL11" s="486">
        <v>0.22916666666666666</v>
      </c>
      <c r="AM11" s="516"/>
      <c r="AN11" s="527" t="s">
        <v>185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0.375</v>
      </c>
      <c r="W12" s="497"/>
      <c r="X12" s="486">
        <v>0.42083333333333334</v>
      </c>
      <c r="Y12" s="516"/>
      <c r="Z12" s="506"/>
      <c r="AA12" s="497"/>
      <c r="AB12" s="486"/>
      <c r="AC12" s="497"/>
      <c r="AD12" s="486"/>
      <c r="AE12" s="497"/>
      <c r="AF12" s="486">
        <v>4.5833333333333337E-2</v>
      </c>
      <c r="AG12" s="497"/>
      <c r="AH12" s="486"/>
      <c r="AI12" s="497"/>
      <c r="AJ12" s="486"/>
      <c r="AK12" s="497"/>
      <c r="AL12" s="486"/>
      <c r="AM12" s="516"/>
      <c r="AN12" s="487" t="s">
        <v>194</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0.42083333333333334</v>
      </c>
      <c r="W13" s="497"/>
      <c r="X13" s="486" t="s">
        <v>195</v>
      </c>
      <c r="Y13" s="516"/>
      <c r="Z13" s="506"/>
      <c r="AA13" s="497"/>
      <c r="AB13" s="486"/>
      <c r="AC13" s="497"/>
      <c r="AD13" s="486"/>
      <c r="AE13" s="497"/>
      <c r="AF13" s="486"/>
      <c r="AG13" s="497"/>
      <c r="AH13" s="486"/>
      <c r="AI13" s="497"/>
      <c r="AJ13" s="486"/>
      <c r="AK13" s="497"/>
      <c r="AL13" s="486">
        <v>0.14166666666666666</v>
      </c>
      <c r="AM13" s="516"/>
      <c r="AN13" s="487" t="s">
        <v>185</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0.5625</v>
      </c>
      <c r="W14" s="497"/>
      <c r="X14" s="486">
        <v>0.58750000000000002</v>
      </c>
      <c r="Y14" s="516"/>
      <c r="Z14" s="506"/>
      <c r="AA14" s="497"/>
      <c r="AB14" s="486"/>
      <c r="AC14" s="497"/>
      <c r="AD14" s="486"/>
      <c r="AE14" s="497"/>
      <c r="AF14" s="486">
        <v>2.4999999999999998E-2</v>
      </c>
      <c r="AG14" s="497"/>
      <c r="AH14" s="486"/>
      <c r="AI14" s="497"/>
      <c r="AJ14" s="486"/>
      <c r="AK14" s="497"/>
      <c r="AL14" s="486"/>
      <c r="AM14" s="516"/>
      <c r="AN14" s="487" t="s">
        <v>196</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0.58750000000000002</v>
      </c>
      <c r="W15" s="497"/>
      <c r="X15" s="486">
        <v>0.66666666666666663</v>
      </c>
      <c r="Y15" s="516"/>
      <c r="Z15" s="506"/>
      <c r="AA15" s="497"/>
      <c r="AB15" s="486"/>
      <c r="AC15" s="497"/>
      <c r="AD15" s="486"/>
      <c r="AE15" s="497"/>
      <c r="AF15" s="486"/>
      <c r="AG15" s="497"/>
      <c r="AH15" s="486"/>
      <c r="AI15" s="497"/>
      <c r="AJ15" s="486"/>
      <c r="AK15" s="497"/>
      <c r="AL15" s="486">
        <v>7.9166666666666663E-2</v>
      </c>
      <c r="AM15" s="516"/>
      <c r="AN15" s="487" t="s">
        <v>185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0.66666666666666663</v>
      </c>
      <c r="W16" s="497"/>
      <c r="X16" s="486">
        <v>0.6875</v>
      </c>
      <c r="Y16" s="516"/>
      <c r="Z16" s="506"/>
      <c r="AA16" s="497"/>
      <c r="AB16" s="486">
        <v>1.2499999999999999E-2</v>
      </c>
      <c r="AC16" s="497"/>
      <c r="AD16" s="486"/>
      <c r="AE16" s="497"/>
      <c r="AF16" s="486">
        <v>8.3333333333333332E-3</v>
      </c>
      <c r="AG16" s="497"/>
      <c r="AH16" s="486"/>
      <c r="AI16" s="497"/>
      <c r="AJ16" s="486"/>
      <c r="AK16" s="497"/>
      <c r="AL16" s="486"/>
      <c r="AM16" s="516"/>
      <c r="AN16" s="487" t="s">
        <v>197</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0.6875</v>
      </c>
      <c r="W17" s="497"/>
      <c r="X17" s="486">
        <v>0.79999999999999993</v>
      </c>
      <c r="Y17" s="516"/>
      <c r="Z17" s="506"/>
      <c r="AA17" s="497"/>
      <c r="AB17" s="486"/>
      <c r="AC17" s="497"/>
      <c r="AD17" s="486"/>
      <c r="AE17" s="497"/>
      <c r="AF17" s="486">
        <v>0.1125</v>
      </c>
      <c r="AG17" s="497"/>
      <c r="AH17" s="486"/>
      <c r="AI17" s="497"/>
      <c r="AJ17" s="486"/>
      <c r="AK17" s="497"/>
      <c r="AL17" s="486"/>
      <c r="AM17" s="516"/>
      <c r="AN17" s="487" t="s">
        <v>199</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v>0.79999999999999993</v>
      </c>
      <c r="W18" s="497"/>
      <c r="X18" s="519">
        <v>0.82500000000000007</v>
      </c>
      <c r="Y18" s="520"/>
      <c r="Z18" s="506"/>
      <c r="AA18" s="497"/>
      <c r="AB18" s="486">
        <v>1.2499999999999999E-2</v>
      </c>
      <c r="AC18" s="497"/>
      <c r="AD18" s="486"/>
      <c r="AE18" s="497"/>
      <c r="AF18" s="486">
        <v>1.2499999999999999E-2</v>
      </c>
      <c r="AG18" s="497"/>
      <c r="AH18" s="486"/>
      <c r="AI18" s="497"/>
      <c r="AJ18" s="486"/>
      <c r="AK18" s="497"/>
      <c r="AL18" s="486"/>
      <c r="AM18" s="516"/>
      <c r="AN18" s="527" t="s">
        <v>191</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0.82500000000000007</v>
      </c>
      <c r="W19" s="497"/>
      <c r="X19" s="519">
        <v>1</v>
      </c>
      <c r="Y19" s="520"/>
      <c r="Z19" s="506"/>
      <c r="AA19" s="497"/>
      <c r="AB19" s="486"/>
      <c r="AC19" s="497"/>
      <c r="AD19" s="486"/>
      <c r="AE19" s="497"/>
      <c r="AF19" s="486"/>
      <c r="AG19" s="497"/>
      <c r="AH19" s="486"/>
      <c r="AI19" s="497"/>
      <c r="AJ19" s="486"/>
      <c r="AK19" s="497"/>
      <c r="AL19" s="486">
        <v>0.17500000000000002</v>
      </c>
      <c r="AM19" s="516"/>
      <c r="AN19" s="487" t="s">
        <v>198</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2.4999999999999998E-2</v>
      </c>
      <c r="AC31" s="463"/>
      <c r="AD31" s="463">
        <f>SUM(AD9:AE30)</f>
        <v>0</v>
      </c>
      <c r="AE31" s="463"/>
      <c r="AF31" s="463">
        <f>SUM(AF9:AG30)</f>
        <v>0.27500000000000002</v>
      </c>
      <c r="AG31" s="463"/>
      <c r="AH31" s="463">
        <f>SUM(AH9:AI30)</f>
        <v>0</v>
      </c>
      <c r="AI31" s="463"/>
      <c r="AJ31" s="463">
        <f>SUM(AJ9:AK30)</f>
        <v>0</v>
      </c>
      <c r="AK31" s="463"/>
      <c r="AL31" s="467">
        <f>SUM(AL9:AM30)</f>
        <v>0.7</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6862</v>
      </c>
      <c r="Y35" s="446"/>
      <c r="Z35" s="446"/>
      <c r="AA35" s="55" t="s">
        <v>56</v>
      </c>
      <c r="AB35" s="447">
        <v>790</v>
      </c>
      <c r="AC35" s="448"/>
      <c r="AD35" s="448"/>
      <c r="AE35" s="58" t="s">
        <v>56</v>
      </c>
      <c r="AF35" s="447">
        <v>0</v>
      </c>
      <c r="AG35" s="448"/>
      <c r="AH35" s="448"/>
      <c r="AI35" s="55" t="s">
        <v>56</v>
      </c>
      <c r="AJ35" s="447">
        <v>0</v>
      </c>
      <c r="AK35" s="448"/>
      <c r="AL35" s="448"/>
      <c r="AM35" s="55" t="s">
        <v>56</v>
      </c>
      <c r="AN35" s="449">
        <f>(X35+AF35)-(AB35+AJ35)</f>
        <v>6072</v>
      </c>
      <c r="AO35" s="450"/>
      <c r="AP35" s="55" t="s">
        <v>56</v>
      </c>
      <c r="AQ35" s="451"/>
      <c r="AR35" s="452"/>
      <c r="AS35" s="452"/>
      <c r="AT35" s="452"/>
      <c r="AU35" s="453"/>
    </row>
    <row r="36" spans="1:47" ht="15.75" customHeight="1">
      <c r="A36" s="141" t="s">
        <v>83</v>
      </c>
      <c r="B36" s="51"/>
      <c r="C36" s="51"/>
      <c r="D36" s="51"/>
      <c r="E36" s="51"/>
      <c r="F36" s="51"/>
      <c r="G36" s="47"/>
      <c r="H36" s="418">
        <f>SUM(AB9:AC30)</f>
        <v>2.4999999999999998E-2</v>
      </c>
      <c r="I36" s="419"/>
      <c r="J36" s="419"/>
      <c r="K36" s="420">
        <v>120</v>
      </c>
      <c r="L36" s="421"/>
      <c r="M36" s="37" t="s">
        <v>56</v>
      </c>
      <c r="N36" s="422">
        <f t="shared" si="2"/>
        <v>72</v>
      </c>
      <c r="O36" s="423"/>
      <c r="P36" s="37" t="s">
        <v>56</v>
      </c>
      <c r="Q36" s="31"/>
      <c r="R36" s="431" t="s">
        <v>39</v>
      </c>
      <c r="S36" s="432"/>
      <c r="T36" s="432"/>
      <c r="U36" s="432"/>
      <c r="V36" s="432"/>
      <c r="W36" s="432"/>
      <c r="X36" s="416">
        <v>11000</v>
      </c>
      <c r="Y36" s="417"/>
      <c r="Z36" s="417"/>
      <c r="AA36" s="56" t="s">
        <v>56</v>
      </c>
      <c r="AB36" s="429">
        <v>2000</v>
      </c>
      <c r="AC36" s="430"/>
      <c r="AD36" s="430"/>
      <c r="AE36" s="57" t="s">
        <v>56</v>
      </c>
      <c r="AF36" s="429">
        <v>17000</v>
      </c>
      <c r="AG36" s="430"/>
      <c r="AH36" s="430"/>
      <c r="AI36" s="56" t="s">
        <v>56</v>
      </c>
      <c r="AJ36" s="429">
        <v>0</v>
      </c>
      <c r="AK36" s="430"/>
      <c r="AL36" s="430"/>
      <c r="AM36" s="56" t="s">
        <v>56</v>
      </c>
      <c r="AN36" s="393">
        <f t="shared" ref="AN36:AN43" si="3">(X36+AF36)-(AB36+AJ36)</f>
        <v>26000</v>
      </c>
      <c r="AO36" s="394"/>
      <c r="AP36" s="56" t="s">
        <v>56</v>
      </c>
      <c r="AQ36" s="395" t="s">
        <v>200</v>
      </c>
      <c r="AR36" s="396"/>
      <c r="AS36" s="396"/>
      <c r="AT36" s="396"/>
      <c r="AU36" s="397"/>
    </row>
    <row r="37" spans="1:47" ht="15.75" customHeight="1">
      <c r="A37" s="141"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41" t="s">
        <v>150</v>
      </c>
      <c r="B38" s="51"/>
      <c r="C38" s="51"/>
      <c r="D38" s="51"/>
      <c r="E38" s="51"/>
      <c r="F38" s="51"/>
      <c r="G38" s="47"/>
      <c r="H38" s="418">
        <f>SUM(AF9:AG30)</f>
        <v>0.27500000000000002</v>
      </c>
      <c r="I38" s="419"/>
      <c r="J38" s="419"/>
      <c r="K38" s="420">
        <v>89</v>
      </c>
      <c r="L38" s="421"/>
      <c r="M38" s="37" t="s">
        <v>56</v>
      </c>
      <c r="N38" s="422">
        <f t="shared" si="2"/>
        <v>587.40000000000009</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41"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41"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41" t="s">
        <v>68</v>
      </c>
      <c r="B41" s="51"/>
      <c r="C41" s="51"/>
      <c r="D41" s="51"/>
      <c r="E41" s="51"/>
      <c r="F41" s="51"/>
      <c r="G41" s="47"/>
      <c r="H41" s="418">
        <f>SUM(AL9:AM30)</f>
        <v>0.7</v>
      </c>
      <c r="I41" s="419"/>
      <c r="J41" s="419"/>
      <c r="K41" s="420">
        <v>8</v>
      </c>
      <c r="L41" s="421"/>
      <c r="M41" s="37" t="s">
        <v>56</v>
      </c>
      <c r="N41" s="422">
        <f t="shared" si="2"/>
        <v>134.39999999999998</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41"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793.80000000000007</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43953</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43953</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36" t="s">
        <v>169</v>
      </c>
      <c r="AH71" s="137"/>
      <c r="AI71" s="137"/>
      <c r="AJ71" s="137"/>
      <c r="AK71" s="137"/>
      <c r="AL71" s="138"/>
      <c r="AM71" s="136" t="s">
        <v>164</v>
      </c>
      <c r="AN71" s="137"/>
      <c r="AO71" s="137"/>
      <c r="AP71" s="142"/>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36" t="s">
        <v>165</v>
      </c>
      <c r="AH72" s="137"/>
      <c r="AI72" s="137"/>
      <c r="AJ72" s="137"/>
      <c r="AK72" s="137"/>
      <c r="AL72" s="138"/>
      <c r="AM72" s="136" t="s">
        <v>166</v>
      </c>
      <c r="AN72" s="137"/>
      <c r="AO72" s="137"/>
      <c r="AP72" s="142"/>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36" t="s">
        <v>171</v>
      </c>
      <c r="AH73" s="137"/>
      <c r="AI73" s="137"/>
      <c r="AJ73" s="137"/>
      <c r="AK73" s="137"/>
      <c r="AL73" s="138"/>
      <c r="AM73" s="136" t="s">
        <v>159</v>
      </c>
      <c r="AN73" s="137"/>
      <c r="AO73" s="137"/>
      <c r="AP73" s="142"/>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36" t="s">
        <v>155</v>
      </c>
      <c r="AH74" s="137"/>
      <c r="AI74" s="137"/>
      <c r="AJ74" s="137"/>
      <c r="AK74" s="137"/>
      <c r="AL74" s="138"/>
      <c r="AM74" s="136" t="s">
        <v>160</v>
      </c>
      <c r="AN74" s="137"/>
      <c r="AO74" s="137" t="s">
        <v>170</v>
      </c>
      <c r="AP74" s="142"/>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36" t="s">
        <v>156</v>
      </c>
      <c r="AH75" s="137"/>
      <c r="AI75" s="137"/>
      <c r="AJ75" s="137"/>
      <c r="AK75" s="137"/>
      <c r="AL75" s="138"/>
      <c r="AM75" s="136" t="s">
        <v>161</v>
      </c>
      <c r="AN75" s="137"/>
      <c r="AO75" s="137"/>
      <c r="AP75" s="142"/>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36" t="s">
        <v>157</v>
      </c>
      <c r="AH76" s="137"/>
      <c r="AI76" s="137"/>
      <c r="AJ76" s="137"/>
      <c r="AK76" s="137"/>
      <c r="AL76" s="138"/>
      <c r="AM76" s="136" t="s">
        <v>161</v>
      </c>
      <c r="AN76" s="137"/>
      <c r="AO76" s="137"/>
      <c r="AP76" s="142"/>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36" t="s">
        <v>158</v>
      </c>
      <c r="AH77" s="137"/>
      <c r="AI77" s="137"/>
      <c r="AJ77" s="137"/>
      <c r="AK77" s="137"/>
      <c r="AL77" s="138"/>
      <c r="AM77" s="136" t="s">
        <v>162</v>
      </c>
      <c r="AN77" s="137"/>
      <c r="AO77" s="137"/>
      <c r="AP77" s="142"/>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43954</v>
      </c>
      <c r="F6" s="563"/>
      <c r="G6" s="563"/>
      <c r="H6" s="563"/>
      <c r="I6" s="563"/>
      <c r="J6" s="564"/>
      <c r="K6" s="5" t="s">
        <v>60</v>
      </c>
      <c r="L6" s="6"/>
      <c r="M6" s="6"/>
      <c r="N6" s="8"/>
      <c r="O6" s="565" t="s">
        <v>151</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c r="F8" s="284"/>
      <c r="G8" s="284"/>
      <c r="H8" s="284"/>
      <c r="I8" s="284"/>
      <c r="J8" s="279"/>
      <c r="K8" s="148" t="s">
        <v>53</v>
      </c>
      <c r="L8" s="149"/>
      <c r="M8" s="149"/>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c r="F9" s="532"/>
      <c r="G9" s="64" t="s">
        <v>15</v>
      </c>
      <c r="H9" s="552"/>
      <c r="I9" s="532"/>
      <c r="J9" s="533"/>
      <c r="K9" s="61" t="s">
        <v>81</v>
      </c>
      <c r="L9" s="4"/>
      <c r="M9" s="4"/>
      <c r="N9" s="62"/>
      <c r="O9" s="292">
        <v>8</v>
      </c>
      <c r="P9" s="290"/>
      <c r="Q9" s="65" t="s">
        <v>82</v>
      </c>
      <c r="R9" s="290"/>
      <c r="S9" s="290"/>
      <c r="T9" s="63" t="s">
        <v>52</v>
      </c>
      <c r="U9" s="17"/>
      <c r="V9" s="553">
        <v>0</v>
      </c>
      <c r="W9" s="554"/>
      <c r="X9" s="555">
        <v>9.1666666666666674E-2</v>
      </c>
      <c r="Y9" s="556"/>
      <c r="Z9" s="553"/>
      <c r="AA9" s="554"/>
      <c r="AB9" s="555"/>
      <c r="AC9" s="554"/>
      <c r="AD9" s="555"/>
      <c r="AE9" s="554"/>
      <c r="AF9" s="555"/>
      <c r="AG9" s="554"/>
      <c r="AH9" s="555"/>
      <c r="AI9" s="554"/>
      <c r="AJ9" s="555"/>
      <c r="AK9" s="554"/>
      <c r="AL9" s="555">
        <v>9.1666666666666674E-2</v>
      </c>
      <c r="AM9" s="556"/>
      <c r="AN9" s="557" t="s">
        <v>185</v>
      </c>
      <c r="AO9" s="558"/>
      <c r="AP9" s="558"/>
      <c r="AQ9" s="558"/>
      <c r="AR9" s="558"/>
      <c r="AS9" s="558"/>
      <c r="AT9" s="558"/>
      <c r="AU9" s="559"/>
    </row>
    <row r="10" spans="1:47" ht="15.75" customHeight="1" thickTop="1">
      <c r="A10" s="18"/>
      <c r="B10" s="18"/>
      <c r="C10" s="18"/>
      <c r="D10" s="18"/>
      <c r="E10" s="19"/>
      <c r="F10" s="19"/>
      <c r="G10" s="19"/>
      <c r="H10" s="19"/>
      <c r="I10" s="19"/>
      <c r="J10" s="19"/>
      <c r="U10" s="20"/>
      <c r="V10" s="506">
        <v>9.1666666666666674E-2</v>
      </c>
      <c r="W10" s="497"/>
      <c r="X10" s="486">
        <v>0.15416666666666667</v>
      </c>
      <c r="Y10" s="516"/>
      <c r="Z10" s="506"/>
      <c r="AA10" s="497"/>
      <c r="AB10" s="486"/>
      <c r="AC10" s="497"/>
      <c r="AD10" s="486"/>
      <c r="AE10" s="497"/>
      <c r="AF10" s="486">
        <v>6.25E-2</v>
      </c>
      <c r="AG10" s="497"/>
      <c r="AH10" s="486"/>
      <c r="AI10" s="497"/>
      <c r="AJ10" s="486"/>
      <c r="AK10" s="497"/>
      <c r="AL10" s="486"/>
      <c r="AM10" s="516"/>
      <c r="AN10" s="487" t="s">
        <v>201</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0.15416666666666667</v>
      </c>
      <c r="W11" s="497"/>
      <c r="X11" s="486">
        <v>0.60416666666666663</v>
      </c>
      <c r="Y11" s="516"/>
      <c r="Z11" s="506"/>
      <c r="AA11" s="497"/>
      <c r="AB11" s="486"/>
      <c r="AC11" s="497"/>
      <c r="AD11" s="486"/>
      <c r="AE11" s="497"/>
      <c r="AF11" s="486"/>
      <c r="AG11" s="497"/>
      <c r="AH11" s="486"/>
      <c r="AI11" s="497"/>
      <c r="AJ11" s="486"/>
      <c r="AK11" s="497"/>
      <c r="AL11" s="486">
        <v>0.45</v>
      </c>
      <c r="AM11" s="516"/>
      <c r="AN11" s="527" t="s">
        <v>185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0.60416666666666663</v>
      </c>
      <c r="W12" s="497"/>
      <c r="X12" s="486">
        <v>0.64583333333333337</v>
      </c>
      <c r="Y12" s="516"/>
      <c r="Z12" s="506"/>
      <c r="AA12" s="497"/>
      <c r="AB12" s="486">
        <v>2.4999999999999998E-2</v>
      </c>
      <c r="AC12" s="497"/>
      <c r="AD12" s="486"/>
      <c r="AE12" s="497"/>
      <c r="AF12" s="486">
        <v>1.6666666666666666E-2</v>
      </c>
      <c r="AG12" s="497"/>
      <c r="AH12" s="486"/>
      <c r="AI12" s="497"/>
      <c r="AJ12" s="486"/>
      <c r="AK12" s="497"/>
      <c r="AL12" s="486"/>
      <c r="AM12" s="516"/>
      <c r="AN12" s="487" t="s">
        <v>202</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0.64583333333333337</v>
      </c>
      <c r="W13" s="497"/>
      <c r="X13" s="486">
        <v>0.6875</v>
      </c>
      <c r="Y13" s="516"/>
      <c r="Z13" s="506"/>
      <c r="AA13" s="497"/>
      <c r="AB13" s="486"/>
      <c r="AC13" s="497"/>
      <c r="AD13" s="486"/>
      <c r="AE13" s="497"/>
      <c r="AF13" s="486"/>
      <c r="AG13" s="497"/>
      <c r="AH13" s="486"/>
      <c r="AI13" s="497"/>
      <c r="AJ13" s="486"/>
      <c r="AK13" s="497"/>
      <c r="AL13" s="486">
        <v>4.1666666666666664E-2</v>
      </c>
      <c r="AM13" s="516"/>
      <c r="AN13" s="487" t="s">
        <v>185</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0.6875</v>
      </c>
      <c r="W14" s="497"/>
      <c r="X14" s="486">
        <v>0.72083333333333333</v>
      </c>
      <c r="Y14" s="516"/>
      <c r="Z14" s="506"/>
      <c r="AA14" s="497"/>
      <c r="AB14" s="486">
        <v>2.4999999999999998E-2</v>
      </c>
      <c r="AC14" s="497"/>
      <c r="AD14" s="486"/>
      <c r="AE14" s="497"/>
      <c r="AF14" s="486">
        <v>8.3333333333333332E-3</v>
      </c>
      <c r="AG14" s="497"/>
      <c r="AH14" s="486"/>
      <c r="AI14" s="497"/>
      <c r="AJ14" s="486"/>
      <c r="AK14" s="497"/>
      <c r="AL14" s="486"/>
      <c r="AM14" s="516"/>
      <c r="AN14" s="487" t="s">
        <v>203</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0.72083333333333333</v>
      </c>
      <c r="W15" s="497"/>
      <c r="X15" s="486">
        <v>0.7583333333333333</v>
      </c>
      <c r="Y15" s="516"/>
      <c r="Z15" s="506"/>
      <c r="AA15" s="497"/>
      <c r="AB15" s="486">
        <v>2.4999999999999998E-2</v>
      </c>
      <c r="AC15" s="497"/>
      <c r="AD15" s="486"/>
      <c r="AE15" s="497"/>
      <c r="AF15" s="486">
        <v>1.2499999999999999E-2</v>
      </c>
      <c r="AG15" s="497"/>
      <c r="AH15" s="486"/>
      <c r="AI15" s="497"/>
      <c r="AJ15" s="486"/>
      <c r="AK15" s="497"/>
      <c r="AL15" s="486"/>
      <c r="AM15" s="516"/>
      <c r="AN15" s="487" t="s">
        <v>204</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0.7583333333333333</v>
      </c>
      <c r="W16" s="497"/>
      <c r="X16" s="486">
        <v>1</v>
      </c>
      <c r="Y16" s="516"/>
      <c r="Z16" s="506"/>
      <c r="AA16" s="497"/>
      <c r="AB16" s="486"/>
      <c r="AC16" s="497"/>
      <c r="AD16" s="486"/>
      <c r="AE16" s="497"/>
      <c r="AF16" s="486"/>
      <c r="AG16" s="497"/>
      <c r="AH16" s="486"/>
      <c r="AI16" s="497"/>
      <c r="AJ16" s="486"/>
      <c r="AK16" s="497"/>
      <c r="AL16" s="486">
        <v>0.24166666666666667</v>
      </c>
      <c r="AM16" s="516"/>
      <c r="AN16" s="487" t="s">
        <v>185</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c r="W17" s="497"/>
      <c r="X17" s="486"/>
      <c r="Y17" s="516"/>
      <c r="Z17" s="506"/>
      <c r="AA17" s="497"/>
      <c r="AB17" s="486"/>
      <c r="AC17" s="497"/>
      <c r="AD17" s="486"/>
      <c r="AE17" s="497"/>
      <c r="AF17" s="486"/>
      <c r="AG17" s="497"/>
      <c r="AH17" s="486"/>
      <c r="AI17" s="497"/>
      <c r="AJ17" s="486"/>
      <c r="AK17" s="497"/>
      <c r="AL17" s="486"/>
      <c r="AM17" s="516"/>
      <c r="AN17" s="487"/>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c r="W18" s="497"/>
      <c r="X18" s="519"/>
      <c r="Y18" s="520"/>
      <c r="Z18" s="506"/>
      <c r="AA18" s="497"/>
      <c r="AB18" s="486"/>
      <c r="AC18" s="497"/>
      <c r="AD18" s="486"/>
      <c r="AE18" s="497"/>
      <c r="AF18" s="486"/>
      <c r="AG18" s="497"/>
      <c r="AH18" s="486"/>
      <c r="AI18" s="497"/>
      <c r="AJ18" s="486"/>
      <c r="AK18" s="497"/>
      <c r="AL18" s="486"/>
      <c r="AM18" s="516"/>
      <c r="AN18" s="527"/>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7.4999999999999997E-2</v>
      </c>
      <c r="AC31" s="463"/>
      <c r="AD31" s="463">
        <f>SUM(AD9:AE30)</f>
        <v>0</v>
      </c>
      <c r="AE31" s="463"/>
      <c r="AF31" s="463">
        <f>SUM(AF9:AG30)</f>
        <v>9.9999999999999992E-2</v>
      </c>
      <c r="AG31" s="463"/>
      <c r="AH31" s="463">
        <f>SUM(AH9:AI30)</f>
        <v>0</v>
      </c>
      <c r="AI31" s="463"/>
      <c r="AJ31" s="463">
        <f>SUM(AJ9:AK30)</f>
        <v>0</v>
      </c>
      <c r="AK31" s="463"/>
      <c r="AL31" s="467">
        <f>SUM(AL9:AM30)</f>
        <v>0.82500000000000007</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6072</v>
      </c>
      <c r="Y35" s="446"/>
      <c r="Z35" s="446"/>
      <c r="AA35" s="55" t="s">
        <v>56</v>
      </c>
      <c r="AB35" s="447">
        <v>580</v>
      </c>
      <c r="AC35" s="448"/>
      <c r="AD35" s="448"/>
      <c r="AE35" s="58" t="s">
        <v>56</v>
      </c>
      <c r="AF35" s="447">
        <v>0</v>
      </c>
      <c r="AG35" s="448"/>
      <c r="AH35" s="448"/>
      <c r="AI35" s="55" t="s">
        <v>56</v>
      </c>
      <c r="AJ35" s="447">
        <v>0</v>
      </c>
      <c r="AK35" s="448"/>
      <c r="AL35" s="448"/>
      <c r="AM35" s="55" t="s">
        <v>56</v>
      </c>
      <c r="AN35" s="449">
        <f>(X35+AF35)-(AB35+AJ35)</f>
        <v>5492</v>
      </c>
      <c r="AO35" s="450"/>
      <c r="AP35" s="55" t="s">
        <v>56</v>
      </c>
      <c r="AQ35" s="451"/>
      <c r="AR35" s="452"/>
      <c r="AS35" s="452"/>
      <c r="AT35" s="452"/>
      <c r="AU35" s="453"/>
    </row>
    <row r="36" spans="1:47" ht="15.75" customHeight="1">
      <c r="A36" s="147" t="s">
        <v>83</v>
      </c>
      <c r="B36" s="51"/>
      <c r="C36" s="51"/>
      <c r="D36" s="51"/>
      <c r="E36" s="51"/>
      <c r="F36" s="51"/>
      <c r="G36" s="47"/>
      <c r="H36" s="418">
        <f>SUM(AB9:AC30)</f>
        <v>7.4999999999999997E-2</v>
      </c>
      <c r="I36" s="419"/>
      <c r="J36" s="419"/>
      <c r="K36" s="420">
        <v>120</v>
      </c>
      <c r="L36" s="421"/>
      <c r="M36" s="37" t="s">
        <v>56</v>
      </c>
      <c r="N36" s="422">
        <f t="shared" si="2"/>
        <v>215.99999999999997</v>
      </c>
      <c r="O36" s="423"/>
      <c r="P36" s="37" t="s">
        <v>56</v>
      </c>
      <c r="Q36" s="31"/>
      <c r="R36" s="431" t="s">
        <v>39</v>
      </c>
      <c r="S36" s="432"/>
      <c r="T36" s="432"/>
      <c r="U36" s="432"/>
      <c r="V36" s="432"/>
      <c r="W36" s="432"/>
      <c r="X36" s="416">
        <v>26000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24000</v>
      </c>
      <c r="AO36" s="394"/>
      <c r="AP36" s="56" t="s">
        <v>56</v>
      </c>
      <c r="AQ36" s="395"/>
      <c r="AR36" s="396"/>
      <c r="AS36" s="396"/>
      <c r="AT36" s="396"/>
      <c r="AU36" s="397"/>
    </row>
    <row r="37" spans="1:47" ht="15.75" customHeight="1">
      <c r="A37" s="147"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47" t="s">
        <v>150</v>
      </c>
      <c r="B38" s="51"/>
      <c r="C38" s="51"/>
      <c r="D38" s="51"/>
      <c r="E38" s="51"/>
      <c r="F38" s="51"/>
      <c r="G38" s="47"/>
      <c r="H38" s="418">
        <f>SUM(AF9:AG30)</f>
        <v>9.9999999999999992E-2</v>
      </c>
      <c r="I38" s="419"/>
      <c r="J38" s="419"/>
      <c r="K38" s="420">
        <v>89</v>
      </c>
      <c r="L38" s="421"/>
      <c r="M38" s="37" t="s">
        <v>56</v>
      </c>
      <c r="N38" s="422">
        <f t="shared" si="2"/>
        <v>213.6</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47"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47"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47" t="s">
        <v>68</v>
      </c>
      <c r="B41" s="51"/>
      <c r="C41" s="51"/>
      <c r="D41" s="51"/>
      <c r="E41" s="51"/>
      <c r="F41" s="51"/>
      <c r="G41" s="47"/>
      <c r="H41" s="418">
        <f>SUM(AL9:AM30)</f>
        <v>0.82500000000000007</v>
      </c>
      <c r="I41" s="419"/>
      <c r="J41" s="419"/>
      <c r="K41" s="420">
        <v>8</v>
      </c>
      <c r="L41" s="421"/>
      <c r="M41" s="37" t="s">
        <v>56</v>
      </c>
      <c r="N41" s="422">
        <f t="shared" si="2"/>
        <v>158.4</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47"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588</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43954</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43954</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44" t="s">
        <v>169</v>
      </c>
      <c r="AH71" s="145"/>
      <c r="AI71" s="145"/>
      <c r="AJ71" s="145"/>
      <c r="AK71" s="145"/>
      <c r="AL71" s="143"/>
      <c r="AM71" s="144" t="s">
        <v>164</v>
      </c>
      <c r="AN71" s="145"/>
      <c r="AO71" s="145"/>
      <c r="AP71" s="146"/>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44" t="s">
        <v>165</v>
      </c>
      <c r="AH72" s="145"/>
      <c r="AI72" s="145"/>
      <c r="AJ72" s="145"/>
      <c r="AK72" s="145"/>
      <c r="AL72" s="143"/>
      <c r="AM72" s="144" t="s">
        <v>166</v>
      </c>
      <c r="AN72" s="145"/>
      <c r="AO72" s="145"/>
      <c r="AP72" s="146"/>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44" t="s">
        <v>171</v>
      </c>
      <c r="AH73" s="145"/>
      <c r="AI73" s="145"/>
      <c r="AJ73" s="145"/>
      <c r="AK73" s="145"/>
      <c r="AL73" s="143"/>
      <c r="AM73" s="144" t="s">
        <v>159</v>
      </c>
      <c r="AN73" s="145"/>
      <c r="AO73" s="145"/>
      <c r="AP73" s="146"/>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44" t="s">
        <v>155</v>
      </c>
      <c r="AH74" s="145"/>
      <c r="AI74" s="145"/>
      <c r="AJ74" s="145"/>
      <c r="AK74" s="145"/>
      <c r="AL74" s="143"/>
      <c r="AM74" s="144" t="s">
        <v>160</v>
      </c>
      <c r="AN74" s="145"/>
      <c r="AO74" s="145" t="s">
        <v>170</v>
      </c>
      <c r="AP74" s="146"/>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44" t="s">
        <v>156</v>
      </c>
      <c r="AH75" s="145"/>
      <c r="AI75" s="145"/>
      <c r="AJ75" s="145"/>
      <c r="AK75" s="145"/>
      <c r="AL75" s="143"/>
      <c r="AM75" s="144" t="s">
        <v>161</v>
      </c>
      <c r="AN75" s="145"/>
      <c r="AO75" s="145"/>
      <c r="AP75" s="146"/>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44" t="s">
        <v>157</v>
      </c>
      <c r="AH76" s="145"/>
      <c r="AI76" s="145"/>
      <c r="AJ76" s="145"/>
      <c r="AK76" s="145"/>
      <c r="AL76" s="143"/>
      <c r="AM76" s="144" t="s">
        <v>161</v>
      </c>
      <c r="AN76" s="145"/>
      <c r="AO76" s="145"/>
      <c r="AP76" s="146"/>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44" t="s">
        <v>158</v>
      </c>
      <c r="AH77" s="145"/>
      <c r="AI77" s="145"/>
      <c r="AJ77" s="145"/>
      <c r="AK77" s="145"/>
      <c r="AL77" s="143"/>
      <c r="AM77" s="144" t="s">
        <v>162</v>
      </c>
      <c r="AN77" s="145"/>
      <c r="AO77" s="145"/>
      <c r="AP77" s="146"/>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43955</v>
      </c>
      <c r="F6" s="563"/>
      <c r="G6" s="563"/>
      <c r="H6" s="563"/>
      <c r="I6" s="563"/>
      <c r="J6" s="564"/>
      <c r="K6" s="5" t="s">
        <v>60</v>
      </c>
      <c r="L6" s="6"/>
      <c r="M6" s="6"/>
      <c r="N6" s="8"/>
      <c r="O6" s="565" t="s">
        <v>151</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c r="F8" s="284"/>
      <c r="G8" s="284"/>
      <c r="H8" s="284"/>
      <c r="I8" s="284"/>
      <c r="J8" s="279"/>
      <c r="K8" s="153" t="s">
        <v>53</v>
      </c>
      <c r="L8" s="154"/>
      <c r="M8" s="154"/>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c r="F9" s="532"/>
      <c r="G9" s="64" t="s">
        <v>15</v>
      </c>
      <c r="H9" s="552"/>
      <c r="I9" s="532"/>
      <c r="J9" s="533"/>
      <c r="K9" s="61" t="s">
        <v>81</v>
      </c>
      <c r="L9" s="4"/>
      <c r="M9" s="4"/>
      <c r="N9" s="62"/>
      <c r="O9" s="292">
        <v>8</v>
      </c>
      <c r="P9" s="290"/>
      <c r="Q9" s="65" t="s">
        <v>82</v>
      </c>
      <c r="R9" s="290">
        <v>10</v>
      </c>
      <c r="S9" s="290"/>
      <c r="T9" s="63" t="s">
        <v>52</v>
      </c>
      <c r="U9" s="17"/>
      <c r="V9" s="553">
        <v>0</v>
      </c>
      <c r="W9" s="554"/>
      <c r="X9" s="555">
        <v>4.9999999999999996E-2</v>
      </c>
      <c r="Y9" s="556"/>
      <c r="Z9" s="553"/>
      <c r="AA9" s="554"/>
      <c r="AB9" s="555"/>
      <c r="AC9" s="554"/>
      <c r="AD9" s="555"/>
      <c r="AE9" s="554"/>
      <c r="AF9" s="555"/>
      <c r="AG9" s="554"/>
      <c r="AH9" s="555"/>
      <c r="AI9" s="554"/>
      <c r="AJ9" s="555"/>
      <c r="AK9" s="554"/>
      <c r="AL9" s="555">
        <v>4.9999999999999996E-2</v>
      </c>
      <c r="AM9" s="556"/>
      <c r="AN9" s="557" t="s">
        <v>205</v>
      </c>
      <c r="AO9" s="558"/>
      <c r="AP9" s="558"/>
      <c r="AQ9" s="558"/>
      <c r="AR9" s="558"/>
      <c r="AS9" s="558"/>
      <c r="AT9" s="558"/>
      <c r="AU9" s="559"/>
    </row>
    <row r="10" spans="1:47" ht="15.75" customHeight="1" thickTop="1">
      <c r="A10" s="18"/>
      <c r="B10" s="18"/>
      <c r="C10" s="18"/>
      <c r="D10" s="18"/>
      <c r="E10" s="19"/>
      <c r="F10" s="19"/>
      <c r="G10" s="19"/>
      <c r="H10" s="19"/>
      <c r="I10" s="19"/>
      <c r="J10" s="19"/>
      <c r="U10" s="20"/>
      <c r="V10" s="506">
        <v>4.9999999999999996E-2</v>
      </c>
      <c r="W10" s="497"/>
      <c r="X10" s="486">
        <v>9.1666666666666674E-2</v>
      </c>
      <c r="Y10" s="516"/>
      <c r="Z10" s="506"/>
      <c r="AA10" s="497"/>
      <c r="AB10" s="486"/>
      <c r="AC10" s="497"/>
      <c r="AD10" s="486"/>
      <c r="AE10" s="497"/>
      <c r="AF10" s="486">
        <v>4.1666666666666664E-2</v>
      </c>
      <c r="AG10" s="497"/>
      <c r="AH10" s="486"/>
      <c r="AI10" s="497"/>
      <c r="AJ10" s="486"/>
      <c r="AK10" s="497"/>
      <c r="AL10" s="486"/>
      <c r="AM10" s="516"/>
      <c r="AN10" s="487" t="s">
        <v>206</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9.1666666666666674E-2</v>
      </c>
      <c r="W11" s="497"/>
      <c r="X11" s="486">
        <v>0.35416666666666669</v>
      </c>
      <c r="Y11" s="516"/>
      <c r="Z11" s="506"/>
      <c r="AA11" s="497"/>
      <c r="AB11" s="486"/>
      <c r="AC11" s="497"/>
      <c r="AD11" s="486"/>
      <c r="AE11" s="497"/>
      <c r="AF11" s="486"/>
      <c r="AG11" s="497"/>
      <c r="AH11" s="486"/>
      <c r="AI11" s="497"/>
      <c r="AJ11" s="486"/>
      <c r="AK11" s="497"/>
      <c r="AL11" s="486">
        <v>0.26250000000000001</v>
      </c>
      <c r="AM11" s="516"/>
      <c r="AN11" s="527" t="s">
        <v>205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0.35416666666666669</v>
      </c>
      <c r="W12" s="497"/>
      <c r="X12" s="486">
        <v>0.39166666666666666</v>
      </c>
      <c r="Y12" s="516"/>
      <c r="Z12" s="506"/>
      <c r="AA12" s="497"/>
      <c r="AB12" s="486">
        <v>2.9166666666666664E-2</v>
      </c>
      <c r="AC12" s="497"/>
      <c r="AD12" s="486">
        <v>4.1666666666666666E-3</v>
      </c>
      <c r="AE12" s="497"/>
      <c r="AF12" s="486">
        <v>4.1666666666666666E-3</v>
      </c>
      <c r="AG12" s="497"/>
      <c r="AH12" s="486"/>
      <c r="AI12" s="497"/>
      <c r="AJ12" s="486"/>
      <c r="AK12" s="497"/>
      <c r="AL12" s="486"/>
      <c r="AM12" s="516"/>
      <c r="AN12" s="487" t="s">
        <v>207</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0.39166666666666666</v>
      </c>
      <c r="W13" s="497"/>
      <c r="X13" s="486">
        <v>0.40833333333333338</v>
      </c>
      <c r="Y13" s="516"/>
      <c r="Z13" s="506"/>
      <c r="AA13" s="497"/>
      <c r="AB13" s="486"/>
      <c r="AC13" s="497"/>
      <c r="AD13" s="486"/>
      <c r="AE13" s="497"/>
      <c r="AF13" s="486"/>
      <c r="AG13" s="497"/>
      <c r="AH13" s="486"/>
      <c r="AI13" s="497"/>
      <c r="AJ13" s="486"/>
      <c r="AK13" s="497"/>
      <c r="AL13" s="486">
        <v>1.6666666666666666E-2</v>
      </c>
      <c r="AM13" s="516"/>
      <c r="AN13" s="487" t="s">
        <v>208</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0.40833333333333338</v>
      </c>
      <c r="W14" s="497"/>
      <c r="X14" s="486">
        <v>0.43333333333333335</v>
      </c>
      <c r="Y14" s="516"/>
      <c r="Z14" s="506"/>
      <c r="AA14" s="497"/>
      <c r="AB14" s="486">
        <v>1.6666666666666666E-2</v>
      </c>
      <c r="AC14" s="497"/>
      <c r="AD14" s="486">
        <v>4.1666666666666666E-3</v>
      </c>
      <c r="AE14" s="497"/>
      <c r="AF14" s="486">
        <v>4.1666666666666666E-3</v>
      </c>
      <c r="AG14" s="497"/>
      <c r="AH14" s="486"/>
      <c r="AI14" s="497"/>
      <c r="AJ14" s="486"/>
      <c r="AK14" s="497"/>
      <c r="AL14" s="486"/>
      <c r="AM14" s="516"/>
      <c r="AN14" s="487" t="s">
        <v>209</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0.43333333333333335</v>
      </c>
      <c r="W15" s="497"/>
      <c r="X15" s="486">
        <v>0.45416666666666666</v>
      </c>
      <c r="Y15" s="516"/>
      <c r="Z15" s="506"/>
      <c r="AA15" s="497"/>
      <c r="AB15" s="486">
        <v>1.2499999999999999E-2</v>
      </c>
      <c r="AC15" s="497"/>
      <c r="AD15" s="486">
        <v>4.1666666666666666E-3</v>
      </c>
      <c r="AE15" s="497"/>
      <c r="AF15" s="486">
        <v>4.1666666666666666E-3</v>
      </c>
      <c r="AG15" s="497"/>
      <c r="AH15" s="486"/>
      <c r="AI15" s="497"/>
      <c r="AJ15" s="486"/>
      <c r="AK15" s="497"/>
      <c r="AL15" s="486"/>
      <c r="AM15" s="516"/>
      <c r="AN15" s="487" t="s">
        <v>191</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0.45416666666666666</v>
      </c>
      <c r="W16" s="497"/>
      <c r="X16" s="486">
        <v>0.69166666666666676</v>
      </c>
      <c r="Y16" s="516"/>
      <c r="Z16" s="506"/>
      <c r="AA16" s="497"/>
      <c r="AB16" s="486"/>
      <c r="AC16" s="497"/>
      <c r="AD16" s="486"/>
      <c r="AE16" s="497"/>
      <c r="AF16" s="486"/>
      <c r="AG16" s="497"/>
      <c r="AH16" s="486"/>
      <c r="AI16" s="497"/>
      <c r="AJ16" s="486"/>
      <c r="AK16" s="497"/>
      <c r="AL16" s="486">
        <v>0.23750000000000002</v>
      </c>
      <c r="AM16" s="516"/>
      <c r="AN16" s="487" t="s">
        <v>185</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0.69166666666666676</v>
      </c>
      <c r="W17" s="497"/>
      <c r="X17" s="486">
        <v>0.72916666666666663</v>
      </c>
      <c r="Y17" s="516"/>
      <c r="Z17" s="506"/>
      <c r="AA17" s="497"/>
      <c r="AB17" s="486"/>
      <c r="AC17" s="497"/>
      <c r="AD17" s="486"/>
      <c r="AE17" s="497"/>
      <c r="AF17" s="486">
        <v>3.7499999999999999E-2</v>
      </c>
      <c r="AG17" s="497"/>
      <c r="AH17" s="486"/>
      <c r="AI17" s="497"/>
      <c r="AJ17" s="486"/>
      <c r="AK17" s="497"/>
      <c r="AL17" s="486"/>
      <c r="AM17" s="516"/>
      <c r="AN17" s="487" t="s">
        <v>201</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v>0.72916666666666663</v>
      </c>
      <c r="W18" s="497"/>
      <c r="X18" s="519">
        <v>1</v>
      </c>
      <c r="Y18" s="520"/>
      <c r="Z18" s="506"/>
      <c r="AA18" s="497"/>
      <c r="AB18" s="486"/>
      <c r="AC18" s="497"/>
      <c r="AD18" s="486"/>
      <c r="AE18" s="497"/>
      <c r="AF18" s="486"/>
      <c r="AG18" s="497"/>
      <c r="AH18" s="486"/>
      <c r="AI18" s="497"/>
      <c r="AJ18" s="486"/>
      <c r="AK18" s="497"/>
      <c r="AL18" s="486">
        <v>0.27083333333333331</v>
      </c>
      <c r="AM18" s="516"/>
      <c r="AN18" s="527" t="s">
        <v>185</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5.8333333333333327E-2</v>
      </c>
      <c r="AC31" s="463"/>
      <c r="AD31" s="463">
        <f>SUM(AD9:AE30)</f>
        <v>1.2500000000000001E-2</v>
      </c>
      <c r="AE31" s="463"/>
      <c r="AF31" s="463">
        <f>SUM(AF9:AG30)</f>
        <v>9.166666666666666E-2</v>
      </c>
      <c r="AG31" s="463"/>
      <c r="AH31" s="463">
        <f>SUM(AH9:AI30)</f>
        <v>0</v>
      </c>
      <c r="AI31" s="463"/>
      <c r="AJ31" s="463">
        <f>SUM(AJ9:AK30)</f>
        <v>0</v>
      </c>
      <c r="AK31" s="463"/>
      <c r="AL31" s="467">
        <f>SUM(AL9:AM30)</f>
        <v>0.83749999999999991</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5492</v>
      </c>
      <c r="Y35" s="446"/>
      <c r="Z35" s="446"/>
      <c r="AA35" s="55" t="s">
        <v>56</v>
      </c>
      <c r="AB35" s="447">
        <v>546</v>
      </c>
      <c r="AC35" s="448"/>
      <c r="AD35" s="448"/>
      <c r="AE35" s="58" t="s">
        <v>56</v>
      </c>
      <c r="AF35" s="447">
        <v>0</v>
      </c>
      <c r="AG35" s="448"/>
      <c r="AH35" s="448"/>
      <c r="AI35" s="55" t="s">
        <v>56</v>
      </c>
      <c r="AJ35" s="447">
        <v>0</v>
      </c>
      <c r="AK35" s="448"/>
      <c r="AL35" s="448"/>
      <c r="AM35" s="55" t="s">
        <v>56</v>
      </c>
      <c r="AN35" s="449">
        <f>(X35+AF35)-(AB35+AJ35)</f>
        <v>4946</v>
      </c>
      <c r="AO35" s="450"/>
      <c r="AP35" s="55" t="s">
        <v>56</v>
      </c>
      <c r="AQ35" s="451"/>
      <c r="AR35" s="452"/>
      <c r="AS35" s="452"/>
      <c r="AT35" s="452"/>
      <c r="AU35" s="453"/>
    </row>
    <row r="36" spans="1:47" ht="15.75" customHeight="1">
      <c r="A36" s="155" t="s">
        <v>83</v>
      </c>
      <c r="B36" s="51"/>
      <c r="C36" s="51"/>
      <c r="D36" s="51"/>
      <c r="E36" s="51"/>
      <c r="F36" s="51"/>
      <c r="G36" s="47"/>
      <c r="H36" s="418">
        <f>SUM(AB9:AC30)</f>
        <v>5.8333333333333327E-2</v>
      </c>
      <c r="I36" s="419"/>
      <c r="J36" s="419"/>
      <c r="K36" s="420">
        <v>120</v>
      </c>
      <c r="L36" s="421"/>
      <c r="M36" s="37" t="s">
        <v>56</v>
      </c>
      <c r="N36" s="422">
        <f t="shared" si="2"/>
        <v>168</v>
      </c>
      <c r="O36" s="423"/>
      <c r="P36" s="37" t="s">
        <v>56</v>
      </c>
      <c r="Q36" s="31"/>
      <c r="R36" s="431" t="s">
        <v>39</v>
      </c>
      <c r="S36" s="432"/>
      <c r="T36" s="432"/>
      <c r="U36" s="432"/>
      <c r="V36" s="432"/>
      <c r="W36" s="432"/>
      <c r="X36" s="416">
        <v>24000</v>
      </c>
      <c r="Y36" s="417"/>
      <c r="Z36" s="417"/>
      <c r="AA36" s="56" t="s">
        <v>56</v>
      </c>
      <c r="AB36" s="429">
        <v>2000</v>
      </c>
      <c r="AC36" s="430"/>
      <c r="AD36" s="430"/>
      <c r="AE36" s="57" t="s">
        <v>56</v>
      </c>
      <c r="AF36" s="429">
        <v>10000</v>
      </c>
      <c r="AG36" s="430"/>
      <c r="AH36" s="430"/>
      <c r="AI36" s="56" t="s">
        <v>56</v>
      </c>
      <c r="AJ36" s="429">
        <v>0</v>
      </c>
      <c r="AK36" s="430"/>
      <c r="AL36" s="430"/>
      <c r="AM36" s="56" t="s">
        <v>56</v>
      </c>
      <c r="AN36" s="393">
        <f t="shared" ref="AN36:AN43" si="3">(X36+AF36)-(AB36+AJ36)</f>
        <v>32000</v>
      </c>
      <c r="AO36" s="394"/>
      <c r="AP36" s="56" t="s">
        <v>56</v>
      </c>
      <c r="AQ36" s="395" t="s">
        <v>210</v>
      </c>
      <c r="AR36" s="396"/>
      <c r="AS36" s="396"/>
      <c r="AT36" s="396"/>
      <c r="AU36" s="397"/>
    </row>
    <row r="37" spans="1:47" ht="15.75" customHeight="1">
      <c r="A37" s="155" t="s">
        <v>67</v>
      </c>
      <c r="B37" s="51"/>
      <c r="C37" s="51"/>
      <c r="D37" s="51"/>
      <c r="E37" s="51"/>
      <c r="F37" s="51"/>
      <c r="G37" s="47"/>
      <c r="H37" s="418">
        <f>SUM(AD9:AE30)</f>
        <v>1.2500000000000001E-2</v>
      </c>
      <c r="I37" s="419"/>
      <c r="J37" s="419"/>
      <c r="K37" s="420">
        <v>89</v>
      </c>
      <c r="L37" s="421"/>
      <c r="M37" s="37" t="s">
        <v>56</v>
      </c>
      <c r="N37" s="422">
        <f t="shared" si="2"/>
        <v>26.700000000000003</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55" t="s">
        <v>150</v>
      </c>
      <c r="B38" s="51"/>
      <c r="C38" s="51"/>
      <c r="D38" s="51"/>
      <c r="E38" s="51"/>
      <c r="F38" s="51"/>
      <c r="G38" s="47"/>
      <c r="H38" s="418">
        <f>SUM(AF9:AG30)</f>
        <v>9.166666666666666E-2</v>
      </c>
      <c r="I38" s="419"/>
      <c r="J38" s="419"/>
      <c r="K38" s="420">
        <v>89</v>
      </c>
      <c r="L38" s="421"/>
      <c r="M38" s="37" t="s">
        <v>56</v>
      </c>
      <c r="N38" s="422">
        <f t="shared" si="2"/>
        <v>195.79999999999998</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55"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55"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55" t="s">
        <v>68</v>
      </c>
      <c r="B41" s="51"/>
      <c r="C41" s="51"/>
      <c r="D41" s="51"/>
      <c r="E41" s="51"/>
      <c r="F41" s="51"/>
      <c r="G41" s="47"/>
      <c r="H41" s="418">
        <f>SUM(AL9:AM30)</f>
        <v>0.83749999999999991</v>
      </c>
      <c r="I41" s="419"/>
      <c r="J41" s="419"/>
      <c r="K41" s="420">
        <v>8</v>
      </c>
      <c r="L41" s="421"/>
      <c r="M41" s="37" t="s">
        <v>56</v>
      </c>
      <c r="N41" s="422">
        <f t="shared" si="2"/>
        <v>160.79999999999998</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55"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0.99999999999999989</v>
      </c>
      <c r="I44" s="386"/>
      <c r="J44" s="386"/>
      <c r="K44" s="387"/>
      <c r="L44" s="388"/>
      <c r="M44" s="43"/>
      <c r="N44" s="389">
        <f>SUM(N35:O41)</f>
        <v>551.29999999999995</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43955</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43955</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50" t="s">
        <v>169</v>
      </c>
      <c r="AH71" s="151"/>
      <c r="AI71" s="151"/>
      <c r="AJ71" s="151"/>
      <c r="AK71" s="151"/>
      <c r="AL71" s="152"/>
      <c r="AM71" s="150" t="s">
        <v>164</v>
      </c>
      <c r="AN71" s="151"/>
      <c r="AO71" s="151"/>
      <c r="AP71" s="156"/>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50" t="s">
        <v>165</v>
      </c>
      <c r="AH72" s="151"/>
      <c r="AI72" s="151"/>
      <c r="AJ72" s="151"/>
      <c r="AK72" s="151"/>
      <c r="AL72" s="152"/>
      <c r="AM72" s="150" t="s">
        <v>166</v>
      </c>
      <c r="AN72" s="151"/>
      <c r="AO72" s="151"/>
      <c r="AP72" s="156"/>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50" t="s">
        <v>171</v>
      </c>
      <c r="AH73" s="151"/>
      <c r="AI73" s="151"/>
      <c r="AJ73" s="151"/>
      <c r="AK73" s="151"/>
      <c r="AL73" s="152"/>
      <c r="AM73" s="150" t="s">
        <v>159</v>
      </c>
      <c r="AN73" s="151"/>
      <c r="AO73" s="151"/>
      <c r="AP73" s="156"/>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50" t="s">
        <v>155</v>
      </c>
      <c r="AH74" s="151"/>
      <c r="AI74" s="151"/>
      <c r="AJ74" s="151"/>
      <c r="AK74" s="151"/>
      <c r="AL74" s="152"/>
      <c r="AM74" s="150" t="s">
        <v>160</v>
      </c>
      <c r="AN74" s="151"/>
      <c r="AO74" s="151" t="s">
        <v>170</v>
      </c>
      <c r="AP74" s="156"/>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50" t="s">
        <v>156</v>
      </c>
      <c r="AH75" s="151"/>
      <c r="AI75" s="151"/>
      <c r="AJ75" s="151"/>
      <c r="AK75" s="151"/>
      <c r="AL75" s="152"/>
      <c r="AM75" s="150" t="s">
        <v>161</v>
      </c>
      <c r="AN75" s="151"/>
      <c r="AO75" s="151"/>
      <c r="AP75" s="156"/>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50" t="s">
        <v>157</v>
      </c>
      <c r="AH76" s="151"/>
      <c r="AI76" s="151"/>
      <c r="AJ76" s="151"/>
      <c r="AK76" s="151"/>
      <c r="AL76" s="152"/>
      <c r="AM76" s="150" t="s">
        <v>161</v>
      </c>
      <c r="AN76" s="151"/>
      <c r="AO76" s="151"/>
      <c r="AP76" s="156"/>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50" t="s">
        <v>158</v>
      </c>
      <c r="AH77" s="151"/>
      <c r="AI77" s="151"/>
      <c r="AJ77" s="151"/>
      <c r="AK77" s="151"/>
      <c r="AL77" s="152"/>
      <c r="AM77" s="150" t="s">
        <v>162</v>
      </c>
      <c r="AN77" s="151"/>
      <c r="AO77" s="151"/>
      <c r="AP77" s="156"/>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43956</v>
      </c>
      <c r="F6" s="563"/>
      <c r="G6" s="563"/>
      <c r="H6" s="563"/>
      <c r="I6" s="563"/>
      <c r="J6" s="564"/>
      <c r="K6" s="5" t="s">
        <v>60</v>
      </c>
      <c r="L6" s="6"/>
      <c r="M6" s="6"/>
      <c r="N6" s="8"/>
      <c r="O6" s="565" t="s">
        <v>223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162" t="s">
        <v>53</v>
      </c>
      <c r="L8" s="163"/>
      <c r="M8" s="163"/>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6.6666666666666666E-2</v>
      </c>
      <c r="Y9" s="556"/>
      <c r="Z9" s="553"/>
      <c r="AA9" s="554"/>
      <c r="AB9" s="555"/>
      <c r="AC9" s="554"/>
      <c r="AD9" s="555"/>
      <c r="AE9" s="554"/>
      <c r="AF9" s="555"/>
      <c r="AG9" s="554"/>
      <c r="AH9" s="555"/>
      <c r="AI9" s="554"/>
      <c r="AJ9" s="555"/>
      <c r="AK9" s="554"/>
      <c r="AL9" s="555">
        <v>6.6666666666666666E-2</v>
      </c>
      <c r="AM9" s="556"/>
      <c r="AN9" s="557" t="s">
        <v>185</v>
      </c>
      <c r="AO9" s="558"/>
      <c r="AP9" s="558"/>
      <c r="AQ9" s="558"/>
      <c r="AR9" s="558"/>
      <c r="AS9" s="558"/>
      <c r="AT9" s="558"/>
      <c r="AU9" s="559"/>
    </row>
    <row r="10" spans="1:47" ht="15.75" customHeight="1" thickTop="1">
      <c r="A10" s="18"/>
      <c r="B10" s="18"/>
      <c r="C10" s="18"/>
      <c r="D10" s="18"/>
      <c r="E10" s="19"/>
      <c r="F10" s="19"/>
      <c r="G10" s="19"/>
      <c r="H10" s="19"/>
      <c r="I10" s="19"/>
      <c r="J10" s="19"/>
      <c r="U10" s="20"/>
      <c r="V10" s="506">
        <v>6.6666666666666666E-2</v>
      </c>
      <c r="W10" s="497"/>
      <c r="X10" s="486">
        <v>0.13333333333333333</v>
      </c>
      <c r="Y10" s="516"/>
      <c r="Z10" s="506"/>
      <c r="AA10" s="497"/>
      <c r="AB10" s="486"/>
      <c r="AC10" s="497"/>
      <c r="AD10" s="486"/>
      <c r="AE10" s="497"/>
      <c r="AF10" s="486">
        <v>6.6666666666666666E-2</v>
      </c>
      <c r="AG10" s="497"/>
      <c r="AH10" s="486"/>
      <c r="AI10" s="497"/>
      <c r="AJ10" s="486"/>
      <c r="AK10" s="497"/>
      <c r="AL10" s="486"/>
      <c r="AM10" s="516"/>
      <c r="AN10" s="487" t="s">
        <v>212</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0.13333333333333333</v>
      </c>
      <c r="W11" s="497"/>
      <c r="X11" s="486">
        <v>0.36249999999999999</v>
      </c>
      <c r="Y11" s="516"/>
      <c r="Z11" s="506"/>
      <c r="AA11" s="497"/>
      <c r="AB11" s="486"/>
      <c r="AC11" s="497"/>
      <c r="AD11" s="486"/>
      <c r="AE11" s="497"/>
      <c r="AF11" s="486"/>
      <c r="AG11" s="497"/>
      <c r="AH11" s="486"/>
      <c r="AI11" s="497"/>
      <c r="AJ11" s="486"/>
      <c r="AK11" s="497"/>
      <c r="AL11" s="486">
        <v>0.22916666666666666</v>
      </c>
      <c r="AM11" s="516"/>
      <c r="AN11" s="527" t="s">
        <v>185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0.36249999999999999</v>
      </c>
      <c r="W12" s="497"/>
      <c r="X12" s="486">
        <v>0.39583333333333331</v>
      </c>
      <c r="Y12" s="516"/>
      <c r="Z12" s="506"/>
      <c r="AA12" s="497"/>
      <c r="AB12" s="486">
        <v>2.0833333333333332E-2</v>
      </c>
      <c r="AC12" s="497"/>
      <c r="AD12" s="486">
        <v>4.1666666666666666E-3</v>
      </c>
      <c r="AE12" s="497"/>
      <c r="AF12" s="486">
        <v>8.3333333333333332E-3</v>
      </c>
      <c r="AG12" s="497"/>
      <c r="AH12" s="486"/>
      <c r="AI12" s="497"/>
      <c r="AJ12" s="486"/>
      <c r="AK12" s="497"/>
      <c r="AL12" s="486"/>
      <c r="AM12" s="516"/>
      <c r="AN12" s="487" t="s">
        <v>211</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0.39583333333333331</v>
      </c>
      <c r="W13" s="497"/>
      <c r="X13" s="486">
        <v>0.4375</v>
      </c>
      <c r="Y13" s="516"/>
      <c r="Z13" s="506"/>
      <c r="AA13" s="497"/>
      <c r="AB13" s="486"/>
      <c r="AC13" s="497"/>
      <c r="AD13" s="486"/>
      <c r="AE13" s="497"/>
      <c r="AF13" s="486"/>
      <c r="AG13" s="497"/>
      <c r="AH13" s="486"/>
      <c r="AI13" s="497"/>
      <c r="AJ13" s="486"/>
      <c r="AK13" s="497"/>
      <c r="AL13" s="486">
        <v>4.1666666666666664E-2</v>
      </c>
      <c r="AM13" s="516"/>
      <c r="AN13" s="487" t="s">
        <v>214</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0.4375</v>
      </c>
      <c r="W14" s="497"/>
      <c r="X14" s="486">
        <v>0.48749999999999999</v>
      </c>
      <c r="Y14" s="516"/>
      <c r="Z14" s="506"/>
      <c r="AA14" s="497"/>
      <c r="AB14" s="486">
        <v>2.4999999999999998E-2</v>
      </c>
      <c r="AC14" s="497"/>
      <c r="AD14" s="486">
        <v>8.3333333333333332E-3</v>
      </c>
      <c r="AE14" s="497"/>
      <c r="AF14" s="486">
        <v>1.6666666666666666E-2</v>
      </c>
      <c r="AG14" s="497"/>
      <c r="AH14" s="486"/>
      <c r="AI14" s="497"/>
      <c r="AJ14" s="486"/>
      <c r="AK14" s="497"/>
      <c r="AL14" s="486"/>
      <c r="AM14" s="516"/>
      <c r="AN14" s="487" t="s">
        <v>213</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0.48749999999999999</v>
      </c>
      <c r="W15" s="497"/>
      <c r="X15" s="486">
        <v>0.52083333333333337</v>
      </c>
      <c r="Y15" s="516"/>
      <c r="Z15" s="506"/>
      <c r="AA15" s="497"/>
      <c r="AB15" s="486"/>
      <c r="AC15" s="497"/>
      <c r="AD15" s="486"/>
      <c r="AE15" s="497"/>
      <c r="AF15" s="486"/>
      <c r="AG15" s="497"/>
      <c r="AH15" s="486"/>
      <c r="AI15" s="497"/>
      <c r="AJ15" s="486"/>
      <c r="AK15" s="497"/>
      <c r="AL15" s="486">
        <v>3.3333333333333333E-2</v>
      </c>
      <c r="AM15" s="516"/>
      <c r="AN15" s="487" t="s">
        <v>215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0.52083333333333337</v>
      </c>
      <c r="W16" s="497"/>
      <c r="X16" s="486">
        <v>0.54583333333333328</v>
      </c>
      <c r="Y16" s="516"/>
      <c r="Z16" s="506"/>
      <c r="AA16" s="497"/>
      <c r="AB16" s="486">
        <v>1.2499999999999999E-2</v>
      </c>
      <c r="AC16" s="497"/>
      <c r="AD16" s="486">
        <v>4.1666666666666666E-3</v>
      </c>
      <c r="AE16" s="497"/>
      <c r="AF16" s="486">
        <v>8.3333333333333332E-3</v>
      </c>
      <c r="AG16" s="497"/>
      <c r="AH16" s="486"/>
      <c r="AI16" s="497"/>
      <c r="AJ16" s="486"/>
      <c r="AK16" s="497"/>
      <c r="AL16" s="486"/>
      <c r="AM16" s="516"/>
      <c r="AN16" s="487" t="s">
        <v>216</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0.54583333333333328</v>
      </c>
      <c r="W17" s="497"/>
      <c r="X17" s="486">
        <v>0.60416666666666663</v>
      </c>
      <c r="Y17" s="516"/>
      <c r="Z17" s="506"/>
      <c r="AA17" s="497"/>
      <c r="AB17" s="486"/>
      <c r="AC17" s="497"/>
      <c r="AD17" s="486"/>
      <c r="AE17" s="497"/>
      <c r="AF17" s="486"/>
      <c r="AG17" s="497"/>
      <c r="AH17" s="486"/>
      <c r="AI17" s="497"/>
      <c r="AJ17" s="486"/>
      <c r="AK17" s="497"/>
      <c r="AL17" s="486">
        <v>5.8333333333333327E-2</v>
      </c>
      <c r="AM17" s="516"/>
      <c r="AN17" s="487" t="s">
        <v>217</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v>0.60416666666666663</v>
      </c>
      <c r="W18" s="497"/>
      <c r="X18" s="519">
        <v>0.625</v>
      </c>
      <c r="Y18" s="520"/>
      <c r="Z18" s="506"/>
      <c r="AA18" s="497"/>
      <c r="AB18" s="486">
        <v>1.2499999999999999E-2</v>
      </c>
      <c r="AC18" s="497"/>
      <c r="AD18" s="486">
        <v>4.1666666666666666E-3</v>
      </c>
      <c r="AE18" s="497"/>
      <c r="AF18" s="486">
        <v>4.1666666666666666E-3</v>
      </c>
      <c r="AG18" s="497"/>
      <c r="AH18" s="486"/>
      <c r="AI18" s="497"/>
      <c r="AJ18" s="486"/>
      <c r="AK18" s="497"/>
      <c r="AL18" s="486"/>
      <c r="AM18" s="516"/>
      <c r="AN18" s="527" t="s">
        <v>218</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0.625</v>
      </c>
      <c r="W19" s="497"/>
      <c r="X19" s="519">
        <v>0.71250000000000002</v>
      </c>
      <c r="Y19" s="520"/>
      <c r="Z19" s="506"/>
      <c r="AA19" s="497"/>
      <c r="AB19" s="486"/>
      <c r="AC19" s="497"/>
      <c r="AD19" s="486"/>
      <c r="AE19" s="497"/>
      <c r="AF19" s="486">
        <v>8.7500000000000008E-2</v>
      </c>
      <c r="AG19" s="497"/>
      <c r="AH19" s="486"/>
      <c r="AI19" s="497"/>
      <c r="AJ19" s="486"/>
      <c r="AK19" s="497"/>
      <c r="AL19" s="486"/>
      <c r="AM19" s="516"/>
      <c r="AN19" s="487" t="s">
        <v>219</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0.71250000000000002</v>
      </c>
      <c r="W20" s="497"/>
      <c r="X20" s="519">
        <v>0.83333333333333337</v>
      </c>
      <c r="Y20" s="520"/>
      <c r="Z20" s="506"/>
      <c r="AA20" s="497"/>
      <c r="AB20" s="486"/>
      <c r="AC20" s="497"/>
      <c r="AD20" s="486"/>
      <c r="AE20" s="497"/>
      <c r="AF20" s="486"/>
      <c r="AG20" s="497"/>
      <c r="AH20" s="486"/>
      <c r="AI20" s="497"/>
      <c r="AJ20" s="486"/>
      <c r="AK20" s="497"/>
      <c r="AL20" s="486">
        <v>0.12083333333333333</v>
      </c>
      <c r="AM20" s="516"/>
      <c r="AN20" s="487" t="s">
        <v>215</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0.83333333333333337</v>
      </c>
      <c r="W21" s="497"/>
      <c r="X21" s="519">
        <v>0.8833333333333333</v>
      </c>
      <c r="Y21" s="520"/>
      <c r="Z21" s="506"/>
      <c r="AA21" s="497"/>
      <c r="AB21" s="486"/>
      <c r="AC21" s="497"/>
      <c r="AD21" s="486"/>
      <c r="AE21" s="497"/>
      <c r="AF21" s="486">
        <v>4.9999999999999996E-2</v>
      </c>
      <c r="AG21" s="497"/>
      <c r="AH21" s="486"/>
      <c r="AI21" s="497"/>
      <c r="AJ21" s="486"/>
      <c r="AK21" s="497"/>
      <c r="AL21" s="486"/>
      <c r="AM21" s="516"/>
      <c r="AN21" s="487" t="s">
        <v>222</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v>0.8833333333333333</v>
      </c>
      <c r="W22" s="495"/>
      <c r="X22" s="496">
        <v>1</v>
      </c>
      <c r="Y22" s="486"/>
      <c r="Z22" s="502"/>
      <c r="AA22" s="495"/>
      <c r="AB22" s="495"/>
      <c r="AC22" s="495"/>
      <c r="AD22" s="495"/>
      <c r="AE22" s="495"/>
      <c r="AF22" s="495"/>
      <c r="AG22" s="495"/>
      <c r="AH22" s="495"/>
      <c r="AI22" s="495"/>
      <c r="AJ22" s="495"/>
      <c r="AK22" s="495"/>
      <c r="AL22" s="497">
        <v>0.11666666666666665</v>
      </c>
      <c r="AM22" s="486"/>
      <c r="AN22" s="487" t="s">
        <v>215</v>
      </c>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7.0833333333333331E-2</v>
      </c>
      <c r="AC31" s="463"/>
      <c r="AD31" s="463">
        <f>SUM(AD9:AE30)</f>
        <v>2.0833333333333332E-2</v>
      </c>
      <c r="AE31" s="463"/>
      <c r="AF31" s="463">
        <f>SUM(AF9:AG30)</f>
        <v>0.24166666666666664</v>
      </c>
      <c r="AG31" s="463"/>
      <c r="AH31" s="463">
        <f>SUM(AH9:AI30)</f>
        <v>0</v>
      </c>
      <c r="AI31" s="463"/>
      <c r="AJ31" s="463">
        <f>SUM(AJ9:AK30)</f>
        <v>0</v>
      </c>
      <c r="AK31" s="463"/>
      <c r="AL31" s="467">
        <f>SUM(AL9:AM30)</f>
        <v>0.66666666666666674</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4946</v>
      </c>
      <c r="Y35" s="446"/>
      <c r="Z35" s="446"/>
      <c r="AA35" s="55" t="s">
        <v>56</v>
      </c>
      <c r="AB35" s="447">
        <v>886</v>
      </c>
      <c r="AC35" s="448"/>
      <c r="AD35" s="448"/>
      <c r="AE35" s="58" t="s">
        <v>56</v>
      </c>
      <c r="AF35" s="447">
        <v>9983</v>
      </c>
      <c r="AG35" s="448"/>
      <c r="AH35" s="448"/>
      <c r="AI35" s="55" t="s">
        <v>56</v>
      </c>
      <c r="AJ35" s="447">
        <v>0</v>
      </c>
      <c r="AK35" s="448"/>
      <c r="AL35" s="448"/>
      <c r="AM35" s="55" t="s">
        <v>56</v>
      </c>
      <c r="AN35" s="449">
        <f>(X35+AF35)-(AB35+AJ35)</f>
        <v>14043</v>
      </c>
      <c r="AO35" s="450"/>
      <c r="AP35" s="55" t="s">
        <v>56</v>
      </c>
      <c r="AQ35" s="451" t="s">
        <v>220</v>
      </c>
      <c r="AR35" s="452"/>
      <c r="AS35" s="452"/>
      <c r="AT35" s="452"/>
      <c r="AU35" s="453"/>
    </row>
    <row r="36" spans="1:47" ht="15.75" customHeight="1">
      <c r="A36" s="161" t="s">
        <v>83</v>
      </c>
      <c r="B36" s="51"/>
      <c r="C36" s="51"/>
      <c r="D36" s="51"/>
      <c r="E36" s="51"/>
      <c r="F36" s="51"/>
      <c r="G36" s="47"/>
      <c r="H36" s="418">
        <f>SUM(AB9:AC30)</f>
        <v>7.0833333333333331E-2</v>
      </c>
      <c r="I36" s="419"/>
      <c r="J36" s="419"/>
      <c r="K36" s="420">
        <v>120</v>
      </c>
      <c r="L36" s="421"/>
      <c r="M36" s="37" t="s">
        <v>56</v>
      </c>
      <c r="N36" s="422">
        <f t="shared" si="2"/>
        <v>204</v>
      </c>
      <c r="O36" s="423"/>
      <c r="P36" s="37" t="s">
        <v>56</v>
      </c>
      <c r="Q36" s="31"/>
      <c r="R36" s="431" t="s">
        <v>39</v>
      </c>
      <c r="S36" s="432"/>
      <c r="T36" s="432"/>
      <c r="U36" s="432"/>
      <c r="V36" s="432"/>
      <c r="W36" s="432"/>
      <c r="X36" s="416">
        <v>32000</v>
      </c>
      <c r="Y36" s="417"/>
      <c r="Z36" s="417"/>
      <c r="AA36" s="56" t="s">
        <v>56</v>
      </c>
      <c r="AB36" s="429">
        <v>2000</v>
      </c>
      <c r="AC36" s="430"/>
      <c r="AD36" s="430"/>
      <c r="AE36" s="57" t="s">
        <v>56</v>
      </c>
      <c r="AF36" s="429">
        <v>10000</v>
      </c>
      <c r="AG36" s="430"/>
      <c r="AH36" s="430"/>
      <c r="AI36" s="56" t="s">
        <v>56</v>
      </c>
      <c r="AJ36" s="429">
        <v>0</v>
      </c>
      <c r="AK36" s="430"/>
      <c r="AL36" s="430"/>
      <c r="AM36" s="56" t="s">
        <v>56</v>
      </c>
      <c r="AN36" s="393">
        <f t="shared" ref="AN36:AN43" si="3">(X36+AF36)-(AB36+AJ36)</f>
        <v>40000</v>
      </c>
      <c r="AO36" s="394"/>
      <c r="AP36" s="56" t="s">
        <v>56</v>
      </c>
      <c r="AQ36" s="395" t="s">
        <v>221</v>
      </c>
      <c r="AR36" s="396"/>
      <c r="AS36" s="396"/>
      <c r="AT36" s="396"/>
      <c r="AU36" s="397"/>
    </row>
    <row r="37" spans="1:47" ht="15.75" customHeight="1">
      <c r="A37" s="161" t="s">
        <v>67</v>
      </c>
      <c r="B37" s="51"/>
      <c r="C37" s="51"/>
      <c r="D37" s="51"/>
      <c r="E37" s="51"/>
      <c r="F37" s="51"/>
      <c r="G37" s="47"/>
      <c r="H37" s="418">
        <f>SUM(AD9:AE30)</f>
        <v>2.0833333333333332E-2</v>
      </c>
      <c r="I37" s="419"/>
      <c r="J37" s="419"/>
      <c r="K37" s="420">
        <v>89</v>
      </c>
      <c r="L37" s="421"/>
      <c r="M37" s="37" t="s">
        <v>56</v>
      </c>
      <c r="N37" s="422">
        <f t="shared" si="2"/>
        <v>44.5</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61" t="s">
        <v>150</v>
      </c>
      <c r="B38" s="51"/>
      <c r="C38" s="51"/>
      <c r="D38" s="51"/>
      <c r="E38" s="51"/>
      <c r="F38" s="51"/>
      <c r="G38" s="47"/>
      <c r="H38" s="418">
        <f>SUM(AF9:AG30)</f>
        <v>0.24166666666666664</v>
      </c>
      <c r="I38" s="419"/>
      <c r="J38" s="419"/>
      <c r="K38" s="420">
        <v>89</v>
      </c>
      <c r="L38" s="421"/>
      <c r="M38" s="37" t="s">
        <v>56</v>
      </c>
      <c r="N38" s="422">
        <f t="shared" si="2"/>
        <v>516.19999999999993</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61"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61"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61" t="s">
        <v>68</v>
      </c>
      <c r="B41" s="51"/>
      <c r="C41" s="51"/>
      <c r="D41" s="51"/>
      <c r="E41" s="51"/>
      <c r="F41" s="51"/>
      <c r="G41" s="47"/>
      <c r="H41" s="418">
        <f>SUM(AL9:AM30)</f>
        <v>0.66666666666666674</v>
      </c>
      <c r="I41" s="419"/>
      <c r="J41" s="419"/>
      <c r="K41" s="420">
        <v>8</v>
      </c>
      <c r="L41" s="421"/>
      <c r="M41" s="37" t="s">
        <v>56</v>
      </c>
      <c r="N41" s="422">
        <f t="shared" si="2"/>
        <v>128</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61"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892.69999999999993</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43956</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43956</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58" t="s">
        <v>169</v>
      </c>
      <c r="AH71" s="159"/>
      <c r="AI71" s="159"/>
      <c r="AJ71" s="159"/>
      <c r="AK71" s="159"/>
      <c r="AL71" s="157"/>
      <c r="AM71" s="158" t="s">
        <v>164</v>
      </c>
      <c r="AN71" s="159"/>
      <c r="AO71" s="159"/>
      <c r="AP71" s="160"/>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58" t="s">
        <v>165</v>
      </c>
      <c r="AH72" s="159"/>
      <c r="AI72" s="159"/>
      <c r="AJ72" s="159"/>
      <c r="AK72" s="159"/>
      <c r="AL72" s="157"/>
      <c r="AM72" s="158" t="s">
        <v>166</v>
      </c>
      <c r="AN72" s="159"/>
      <c r="AO72" s="159"/>
      <c r="AP72" s="160"/>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58" t="s">
        <v>171</v>
      </c>
      <c r="AH73" s="159"/>
      <c r="AI73" s="159"/>
      <c r="AJ73" s="159"/>
      <c r="AK73" s="159"/>
      <c r="AL73" s="157"/>
      <c r="AM73" s="158" t="s">
        <v>159</v>
      </c>
      <c r="AN73" s="159"/>
      <c r="AO73" s="159"/>
      <c r="AP73" s="160"/>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58" t="s">
        <v>155</v>
      </c>
      <c r="AH74" s="159"/>
      <c r="AI74" s="159"/>
      <c r="AJ74" s="159"/>
      <c r="AK74" s="159"/>
      <c r="AL74" s="157"/>
      <c r="AM74" s="158" t="s">
        <v>160</v>
      </c>
      <c r="AN74" s="159"/>
      <c r="AO74" s="159" t="s">
        <v>170</v>
      </c>
      <c r="AP74" s="160"/>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58" t="s">
        <v>156</v>
      </c>
      <c r="AH75" s="159"/>
      <c r="AI75" s="159"/>
      <c r="AJ75" s="159"/>
      <c r="AK75" s="159"/>
      <c r="AL75" s="157"/>
      <c r="AM75" s="158" t="s">
        <v>161</v>
      </c>
      <c r="AN75" s="159"/>
      <c r="AO75" s="159"/>
      <c r="AP75" s="160"/>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58" t="s">
        <v>157</v>
      </c>
      <c r="AH76" s="159"/>
      <c r="AI76" s="159"/>
      <c r="AJ76" s="159"/>
      <c r="AK76" s="159"/>
      <c r="AL76" s="157"/>
      <c r="AM76" s="158" t="s">
        <v>161</v>
      </c>
      <c r="AN76" s="159"/>
      <c r="AO76" s="159"/>
      <c r="AP76" s="160"/>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58" t="s">
        <v>158</v>
      </c>
      <c r="AH77" s="159"/>
      <c r="AI77" s="159"/>
      <c r="AJ77" s="159"/>
      <c r="AK77" s="159"/>
      <c r="AL77" s="157"/>
      <c r="AM77" s="158" t="s">
        <v>162</v>
      </c>
      <c r="AN77" s="159"/>
      <c r="AO77" s="159"/>
      <c r="AP77" s="160"/>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43957</v>
      </c>
      <c r="F6" s="563"/>
      <c r="G6" s="563"/>
      <c r="H6" s="563"/>
      <c r="I6" s="563"/>
      <c r="J6" s="564"/>
      <c r="K6" s="5" t="s">
        <v>60</v>
      </c>
      <c r="L6" s="6"/>
      <c r="M6" s="6"/>
      <c r="N6" s="8"/>
      <c r="O6" s="565" t="s">
        <v>223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169" t="s">
        <v>53</v>
      </c>
      <c r="L8" s="170"/>
      <c r="M8" s="170"/>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9.1666666666666674E-2</v>
      </c>
      <c r="Y9" s="556"/>
      <c r="Z9" s="553"/>
      <c r="AA9" s="554"/>
      <c r="AB9" s="555"/>
      <c r="AC9" s="554"/>
      <c r="AD9" s="555"/>
      <c r="AE9" s="554"/>
      <c r="AF9" s="555"/>
      <c r="AG9" s="554"/>
      <c r="AH9" s="555"/>
      <c r="AI9" s="554"/>
      <c r="AJ9" s="555"/>
      <c r="AK9" s="554"/>
      <c r="AL9" s="555">
        <v>9.1666666666666674E-2</v>
      </c>
      <c r="AM9" s="556"/>
      <c r="AN9" s="557" t="s">
        <v>215</v>
      </c>
      <c r="AO9" s="558"/>
      <c r="AP9" s="558"/>
      <c r="AQ9" s="558"/>
      <c r="AR9" s="558"/>
      <c r="AS9" s="558"/>
      <c r="AT9" s="558"/>
      <c r="AU9" s="559"/>
    </row>
    <row r="10" spans="1:47" ht="15.75" customHeight="1" thickTop="1">
      <c r="A10" s="18"/>
      <c r="B10" s="18"/>
      <c r="C10" s="18"/>
      <c r="D10" s="18"/>
      <c r="E10" s="19"/>
      <c r="F10" s="19"/>
      <c r="G10" s="19"/>
      <c r="H10" s="19"/>
      <c r="I10" s="19"/>
      <c r="J10" s="19"/>
      <c r="U10" s="20"/>
      <c r="V10" s="506">
        <v>9.1666666666666674E-2</v>
      </c>
      <c r="W10" s="497"/>
      <c r="X10" s="486">
        <v>0.16666666666666666</v>
      </c>
      <c r="Y10" s="516"/>
      <c r="Z10" s="506"/>
      <c r="AA10" s="497"/>
      <c r="AB10" s="486"/>
      <c r="AC10" s="497"/>
      <c r="AD10" s="486"/>
      <c r="AE10" s="497"/>
      <c r="AF10" s="486">
        <v>7.4999999999999997E-2</v>
      </c>
      <c r="AG10" s="497"/>
      <c r="AH10" s="486"/>
      <c r="AI10" s="497"/>
      <c r="AJ10" s="486"/>
      <c r="AK10" s="497"/>
      <c r="AL10" s="486"/>
      <c r="AM10" s="516"/>
      <c r="AN10" s="487" t="s">
        <v>225</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0.16666666666666666</v>
      </c>
      <c r="W11" s="497"/>
      <c r="X11" s="486">
        <v>0.33333333333333331</v>
      </c>
      <c r="Y11" s="516"/>
      <c r="Z11" s="506"/>
      <c r="AA11" s="497"/>
      <c r="AB11" s="486"/>
      <c r="AC11" s="497"/>
      <c r="AD11" s="486"/>
      <c r="AE11" s="497"/>
      <c r="AF11" s="486"/>
      <c r="AG11" s="497"/>
      <c r="AH11" s="486"/>
      <c r="AI11" s="497"/>
      <c r="AJ11" s="486"/>
      <c r="AK11" s="497"/>
      <c r="AL11" s="486">
        <v>0.16666666666666666</v>
      </c>
      <c r="AM11" s="516"/>
      <c r="AN11" s="527" t="s">
        <v>215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0.33333333333333331</v>
      </c>
      <c r="W12" s="497"/>
      <c r="X12" s="486">
        <v>0.39999999999999997</v>
      </c>
      <c r="Y12" s="516"/>
      <c r="Z12" s="506"/>
      <c r="AA12" s="497"/>
      <c r="AB12" s="486"/>
      <c r="AC12" s="497"/>
      <c r="AD12" s="486"/>
      <c r="AE12" s="497"/>
      <c r="AF12" s="486">
        <v>6.6666666666666666E-2</v>
      </c>
      <c r="AG12" s="497"/>
      <c r="AH12" s="486"/>
      <c r="AI12" s="497"/>
      <c r="AJ12" s="486"/>
      <c r="AK12" s="497"/>
      <c r="AL12" s="486"/>
      <c r="AM12" s="516"/>
      <c r="AN12" s="487" t="s">
        <v>226</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0.39999999999999997</v>
      </c>
      <c r="W13" s="497"/>
      <c r="X13" s="486">
        <v>0.52916666666666667</v>
      </c>
      <c r="Y13" s="516"/>
      <c r="Z13" s="506"/>
      <c r="AA13" s="497"/>
      <c r="AB13" s="486"/>
      <c r="AC13" s="497"/>
      <c r="AD13" s="486"/>
      <c r="AE13" s="497"/>
      <c r="AF13" s="486"/>
      <c r="AG13" s="497"/>
      <c r="AH13" s="486"/>
      <c r="AI13" s="497"/>
      <c r="AJ13" s="486"/>
      <c r="AK13" s="497"/>
      <c r="AL13" s="486">
        <v>0.12916666666666668</v>
      </c>
      <c r="AM13" s="516"/>
      <c r="AN13" s="487" t="s">
        <v>215</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0.52916666666666667</v>
      </c>
      <c r="W14" s="497"/>
      <c r="X14" s="486">
        <v>0.54999999999999993</v>
      </c>
      <c r="Y14" s="516"/>
      <c r="Z14" s="506"/>
      <c r="AA14" s="497"/>
      <c r="AB14" s="486">
        <v>1.2499999999999999E-2</v>
      </c>
      <c r="AC14" s="497"/>
      <c r="AD14" s="486">
        <v>4.1666666666666666E-3</v>
      </c>
      <c r="AE14" s="497"/>
      <c r="AF14" s="486">
        <v>4.1666666666666666E-3</v>
      </c>
      <c r="AG14" s="497"/>
      <c r="AH14" s="486"/>
      <c r="AI14" s="497"/>
      <c r="AJ14" s="486"/>
      <c r="AK14" s="497"/>
      <c r="AL14" s="486"/>
      <c r="AM14" s="516"/>
      <c r="AN14" s="487" t="s">
        <v>230</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0.54999999999999993</v>
      </c>
      <c r="W15" s="497"/>
      <c r="X15" s="486">
        <v>0.58333333333333337</v>
      </c>
      <c r="Y15" s="516"/>
      <c r="Z15" s="506"/>
      <c r="AA15" s="497"/>
      <c r="AB15" s="486">
        <v>1.6666666666666666E-2</v>
      </c>
      <c r="AC15" s="497"/>
      <c r="AD15" s="486">
        <v>4.1666666666666666E-3</v>
      </c>
      <c r="AE15" s="497"/>
      <c r="AF15" s="486">
        <v>1.2499999999999999E-2</v>
      </c>
      <c r="AG15" s="497"/>
      <c r="AH15" s="486"/>
      <c r="AI15" s="497"/>
      <c r="AJ15" s="486"/>
      <c r="AK15" s="497"/>
      <c r="AL15" s="486"/>
      <c r="AM15" s="516"/>
      <c r="AN15" s="487" t="s">
        <v>227</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0.58333333333333337</v>
      </c>
      <c r="W16" s="497"/>
      <c r="X16" s="486">
        <v>0.65</v>
      </c>
      <c r="Y16" s="516"/>
      <c r="Z16" s="506"/>
      <c r="AA16" s="497"/>
      <c r="AB16" s="486">
        <v>1.2499999999999999E-2</v>
      </c>
      <c r="AC16" s="497"/>
      <c r="AD16" s="486">
        <v>4.1666666666666666E-3</v>
      </c>
      <c r="AE16" s="497"/>
      <c r="AF16" s="486">
        <v>4.9999999999999996E-2</v>
      </c>
      <c r="AG16" s="497"/>
      <c r="AH16" s="486"/>
      <c r="AI16" s="497"/>
      <c r="AJ16" s="486"/>
      <c r="AK16" s="497"/>
      <c r="AL16" s="486"/>
      <c r="AM16" s="516"/>
      <c r="AN16" s="487" t="s">
        <v>228</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0.65</v>
      </c>
      <c r="W17" s="497"/>
      <c r="X17" s="486">
        <v>0.76666666666666661</v>
      </c>
      <c r="Y17" s="516"/>
      <c r="Z17" s="506"/>
      <c r="AA17" s="497"/>
      <c r="AB17" s="486"/>
      <c r="AC17" s="497"/>
      <c r="AD17" s="486"/>
      <c r="AE17" s="497"/>
      <c r="AF17" s="486"/>
      <c r="AG17" s="497"/>
      <c r="AH17" s="486"/>
      <c r="AI17" s="497"/>
      <c r="AJ17" s="486"/>
      <c r="AK17" s="497"/>
      <c r="AL17" s="486">
        <v>0.11666666666666665</v>
      </c>
      <c r="AM17" s="516"/>
      <c r="AN17" s="487" t="s">
        <v>215</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v>0.76666666666666661</v>
      </c>
      <c r="W18" s="497"/>
      <c r="X18" s="519">
        <v>0.8208333333333333</v>
      </c>
      <c r="Y18" s="520"/>
      <c r="Z18" s="506"/>
      <c r="AA18" s="497"/>
      <c r="AB18" s="486">
        <v>2.4999999999999998E-2</v>
      </c>
      <c r="AC18" s="497"/>
      <c r="AD18" s="486">
        <v>8.3333333333333332E-3</v>
      </c>
      <c r="AE18" s="497"/>
      <c r="AF18" s="486">
        <v>2.0833333333333332E-2</v>
      </c>
      <c r="AG18" s="497"/>
      <c r="AH18" s="486"/>
      <c r="AI18" s="497"/>
      <c r="AJ18" s="486"/>
      <c r="AK18" s="497"/>
      <c r="AL18" s="486"/>
      <c r="AM18" s="516"/>
      <c r="AN18" s="527" t="s">
        <v>229</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0.8208333333333333</v>
      </c>
      <c r="W19" s="497"/>
      <c r="X19" s="519">
        <v>0.85</v>
      </c>
      <c r="Y19" s="520"/>
      <c r="Z19" s="506"/>
      <c r="AA19" s="497"/>
      <c r="AB19" s="486"/>
      <c r="AC19" s="497"/>
      <c r="AD19" s="486"/>
      <c r="AE19" s="497"/>
      <c r="AF19" s="486"/>
      <c r="AG19" s="497"/>
      <c r="AH19" s="486"/>
      <c r="AI19" s="497"/>
      <c r="AJ19" s="486"/>
      <c r="AK19" s="497"/>
      <c r="AL19" s="486">
        <v>2.9166666666666664E-2</v>
      </c>
      <c r="AM19" s="516"/>
      <c r="AN19" s="487" t="s">
        <v>215</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0.85</v>
      </c>
      <c r="W20" s="497"/>
      <c r="X20" s="519">
        <v>0.89166666666666661</v>
      </c>
      <c r="Y20" s="520"/>
      <c r="Z20" s="506"/>
      <c r="AA20" s="497"/>
      <c r="AB20" s="486"/>
      <c r="AC20" s="497"/>
      <c r="AD20" s="486"/>
      <c r="AE20" s="497"/>
      <c r="AF20" s="486">
        <v>4.1666666666666664E-2</v>
      </c>
      <c r="AG20" s="497"/>
      <c r="AH20" s="486"/>
      <c r="AI20" s="497"/>
      <c r="AJ20" s="486"/>
      <c r="AK20" s="497"/>
      <c r="AL20" s="486"/>
      <c r="AM20" s="516"/>
      <c r="AN20" s="487" t="s">
        <v>225</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0.89166666666666661</v>
      </c>
      <c r="W21" s="497"/>
      <c r="X21" s="519">
        <v>1</v>
      </c>
      <c r="Y21" s="520"/>
      <c r="Z21" s="506"/>
      <c r="AA21" s="497"/>
      <c r="AB21" s="486"/>
      <c r="AC21" s="497"/>
      <c r="AD21" s="486"/>
      <c r="AE21" s="497"/>
      <c r="AF21" s="486"/>
      <c r="AG21" s="497"/>
      <c r="AH21" s="486"/>
      <c r="AI21" s="497"/>
      <c r="AJ21" s="486"/>
      <c r="AK21" s="497"/>
      <c r="AL21" s="486">
        <v>0.10833333333333334</v>
      </c>
      <c r="AM21" s="516"/>
      <c r="AN21" s="487" t="s">
        <v>215</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6.6666666666666666E-2</v>
      </c>
      <c r="AC31" s="463"/>
      <c r="AD31" s="463">
        <f>SUM(AD9:AE30)</f>
        <v>2.0833333333333336E-2</v>
      </c>
      <c r="AE31" s="463"/>
      <c r="AF31" s="463">
        <f>SUM(AF9:AG30)</f>
        <v>0.27083333333333337</v>
      </c>
      <c r="AG31" s="463"/>
      <c r="AH31" s="463">
        <f>SUM(AH9:AI30)</f>
        <v>0</v>
      </c>
      <c r="AI31" s="463"/>
      <c r="AJ31" s="463">
        <f>SUM(AJ9:AK30)</f>
        <v>0</v>
      </c>
      <c r="AK31" s="463"/>
      <c r="AL31" s="467">
        <f>SUM(AL9:AM30)</f>
        <v>0.64166666666666661</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14043</v>
      </c>
      <c r="Y35" s="446"/>
      <c r="Z35" s="446"/>
      <c r="AA35" s="55" t="s">
        <v>56</v>
      </c>
      <c r="AB35" s="447">
        <v>930</v>
      </c>
      <c r="AC35" s="448"/>
      <c r="AD35" s="448"/>
      <c r="AE35" s="58" t="s">
        <v>56</v>
      </c>
      <c r="AF35" s="447">
        <v>0</v>
      </c>
      <c r="AG35" s="448"/>
      <c r="AH35" s="448"/>
      <c r="AI35" s="55" t="s">
        <v>56</v>
      </c>
      <c r="AJ35" s="447">
        <v>0</v>
      </c>
      <c r="AK35" s="448"/>
      <c r="AL35" s="448"/>
      <c r="AM35" s="55" t="s">
        <v>56</v>
      </c>
      <c r="AN35" s="449">
        <f>(X35+AF35)-(AB35+AJ35)</f>
        <v>13113</v>
      </c>
      <c r="AO35" s="450"/>
      <c r="AP35" s="55" t="s">
        <v>56</v>
      </c>
      <c r="AQ35" s="451"/>
      <c r="AR35" s="452"/>
      <c r="AS35" s="452"/>
      <c r="AT35" s="452"/>
      <c r="AU35" s="453"/>
    </row>
    <row r="36" spans="1:47" ht="15.75" customHeight="1">
      <c r="A36" s="168" t="s">
        <v>83</v>
      </c>
      <c r="B36" s="51"/>
      <c r="C36" s="51"/>
      <c r="D36" s="51"/>
      <c r="E36" s="51"/>
      <c r="F36" s="51"/>
      <c r="G36" s="47"/>
      <c r="H36" s="418">
        <f>SUM(AB9:AC30)</f>
        <v>6.6666666666666666E-2</v>
      </c>
      <c r="I36" s="419"/>
      <c r="J36" s="419"/>
      <c r="K36" s="420">
        <v>120</v>
      </c>
      <c r="L36" s="421"/>
      <c r="M36" s="37" t="s">
        <v>56</v>
      </c>
      <c r="N36" s="422">
        <f t="shared" si="2"/>
        <v>192</v>
      </c>
      <c r="O36" s="423"/>
      <c r="P36" s="37" t="s">
        <v>56</v>
      </c>
      <c r="Q36" s="31"/>
      <c r="R36" s="431" t="s">
        <v>39</v>
      </c>
      <c r="S36" s="432"/>
      <c r="T36" s="432"/>
      <c r="U36" s="432"/>
      <c r="V36" s="432"/>
      <c r="W36" s="432"/>
      <c r="X36" s="416">
        <v>40000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38000</v>
      </c>
      <c r="AO36" s="394"/>
      <c r="AP36" s="56" t="s">
        <v>56</v>
      </c>
      <c r="AQ36" s="395"/>
      <c r="AR36" s="396"/>
      <c r="AS36" s="396"/>
      <c r="AT36" s="396"/>
      <c r="AU36" s="397"/>
    </row>
    <row r="37" spans="1:47" ht="15.75" customHeight="1">
      <c r="A37" s="168" t="s">
        <v>67</v>
      </c>
      <c r="B37" s="51"/>
      <c r="C37" s="51"/>
      <c r="D37" s="51"/>
      <c r="E37" s="51"/>
      <c r="F37" s="51"/>
      <c r="G37" s="47"/>
      <c r="H37" s="418">
        <f>SUM(AD9:AE30)</f>
        <v>2.0833333333333336E-2</v>
      </c>
      <c r="I37" s="419"/>
      <c r="J37" s="419"/>
      <c r="K37" s="420">
        <v>89</v>
      </c>
      <c r="L37" s="421"/>
      <c r="M37" s="37" t="s">
        <v>56</v>
      </c>
      <c r="N37" s="422">
        <f t="shared" si="2"/>
        <v>44.5</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68" t="s">
        <v>150</v>
      </c>
      <c r="B38" s="51"/>
      <c r="C38" s="51"/>
      <c r="D38" s="51"/>
      <c r="E38" s="51"/>
      <c r="F38" s="51"/>
      <c r="G38" s="47"/>
      <c r="H38" s="418">
        <f>SUM(AF9:AG30)</f>
        <v>0.27083333333333337</v>
      </c>
      <c r="I38" s="419"/>
      <c r="J38" s="419"/>
      <c r="K38" s="420">
        <v>89</v>
      </c>
      <c r="L38" s="421"/>
      <c r="M38" s="37" t="s">
        <v>56</v>
      </c>
      <c r="N38" s="422">
        <f t="shared" si="2"/>
        <v>578.50000000000011</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68"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68"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68" t="s">
        <v>68</v>
      </c>
      <c r="B41" s="51"/>
      <c r="C41" s="51"/>
      <c r="D41" s="51"/>
      <c r="E41" s="51"/>
      <c r="F41" s="51"/>
      <c r="G41" s="47"/>
      <c r="H41" s="418">
        <f>SUM(AL9:AM30)</f>
        <v>0.64166666666666661</v>
      </c>
      <c r="I41" s="419"/>
      <c r="J41" s="419"/>
      <c r="K41" s="420">
        <v>8</v>
      </c>
      <c r="L41" s="421"/>
      <c r="M41" s="37" t="s">
        <v>56</v>
      </c>
      <c r="N41" s="422">
        <f t="shared" si="2"/>
        <v>123.19999999999999</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68"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938.2</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43957</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43957</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65" t="s">
        <v>169</v>
      </c>
      <c r="AH71" s="166"/>
      <c r="AI71" s="166"/>
      <c r="AJ71" s="166"/>
      <c r="AK71" s="166"/>
      <c r="AL71" s="164"/>
      <c r="AM71" s="165" t="s">
        <v>164</v>
      </c>
      <c r="AN71" s="166"/>
      <c r="AO71" s="166"/>
      <c r="AP71" s="167"/>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65" t="s">
        <v>165</v>
      </c>
      <c r="AH72" s="166"/>
      <c r="AI72" s="166"/>
      <c r="AJ72" s="166"/>
      <c r="AK72" s="166"/>
      <c r="AL72" s="164"/>
      <c r="AM72" s="165" t="s">
        <v>166</v>
      </c>
      <c r="AN72" s="166"/>
      <c r="AO72" s="166"/>
      <c r="AP72" s="167"/>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65" t="s">
        <v>171</v>
      </c>
      <c r="AH73" s="166"/>
      <c r="AI73" s="166"/>
      <c r="AJ73" s="166"/>
      <c r="AK73" s="166"/>
      <c r="AL73" s="164"/>
      <c r="AM73" s="165" t="s">
        <v>159</v>
      </c>
      <c r="AN73" s="166"/>
      <c r="AO73" s="166"/>
      <c r="AP73" s="167"/>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65" t="s">
        <v>155</v>
      </c>
      <c r="AH74" s="166"/>
      <c r="AI74" s="166"/>
      <c r="AJ74" s="166"/>
      <c r="AK74" s="166"/>
      <c r="AL74" s="164"/>
      <c r="AM74" s="165" t="s">
        <v>160</v>
      </c>
      <c r="AN74" s="166"/>
      <c r="AO74" s="166" t="s">
        <v>170</v>
      </c>
      <c r="AP74" s="167"/>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65" t="s">
        <v>156</v>
      </c>
      <c r="AH75" s="166"/>
      <c r="AI75" s="166"/>
      <c r="AJ75" s="166"/>
      <c r="AK75" s="166"/>
      <c r="AL75" s="164"/>
      <c r="AM75" s="165" t="s">
        <v>161</v>
      </c>
      <c r="AN75" s="166"/>
      <c r="AO75" s="166"/>
      <c r="AP75" s="167"/>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65" t="s">
        <v>157</v>
      </c>
      <c r="AH76" s="166"/>
      <c r="AI76" s="166"/>
      <c r="AJ76" s="166"/>
      <c r="AK76" s="166"/>
      <c r="AL76" s="164"/>
      <c r="AM76" s="165" t="s">
        <v>161</v>
      </c>
      <c r="AN76" s="166"/>
      <c r="AO76" s="166"/>
      <c r="AP76" s="167"/>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65" t="s">
        <v>158</v>
      </c>
      <c r="AH77" s="166"/>
      <c r="AI77" s="166"/>
      <c r="AJ77" s="166"/>
      <c r="AK77" s="166"/>
      <c r="AL77" s="164"/>
      <c r="AM77" s="165" t="s">
        <v>162</v>
      </c>
      <c r="AN77" s="166"/>
      <c r="AO77" s="166"/>
      <c r="AP77" s="167"/>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43958</v>
      </c>
      <c r="F6" s="563"/>
      <c r="G6" s="563"/>
      <c r="H6" s="563"/>
      <c r="I6" s="563"/>
      <c r="J6" s="564"/>
      <c r="K6" s="5" t="s">
        <v>60</v>
      </c>
      <c r="L6" s="6"/>
      <c r="M6" s="6"/>
      <c r="N6" s="8"/>
      <c r="O6" s="565" t="s">
        <v>223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176" t="s">
        <v>53</v>
      </c>
      <c r="L8" s="177"/>
      <c r="M8" s="177"/>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4.9999999999999996E-2</v>
      </c>
      <c r="Y9" s="556"/>
      <c r="Z9" s="553"/>
      <c r="AA9" s="554"/>
      <c r="AB9" s="555"/>
      <c r="AC9" s="554"/>
      <c r="AD9" s="555"/>
      <c r="AE9" s="554"/>
      <c r="AF9" s="555"/>
      <c r="AG9" s="554"/>
      <c r="AH9" s="555"/>
      <c r="AI9" s="554"/>
      <c r="AJ9" s="555"/>
      <c r="AK9" s="554"/>
      <c r="AL9" s="555">
        <v>4.9999999999999996E-2</v>
      </c>
      <c r="AM9" s="556"/>
      <c r="AN9" s="557" t="s">
        <v>231</v>
      </c>
      <c r="AO9" s="558"/>
      <c r="AP9" s="558"/>
      <c r="AQ9" s="558"/>
      <c r="AR9" s="558"/>
      <c r="AS9" s="558"/>
      <c r="AT9" s="558"/>
      <c r="AU9" s="559"/>
    </row>
    <row r="10" spans="1:47" ht="15.75" customHeight="1" thickTop="1">
      <c r="A10" s="18"/>
      <c r="B10" s="18"/>
      <c r="C10" s="18"/>
      <c r="D10" s="18"/>
      <c r="E10" s="19"/>
      <c r="F10" s="19"/>
      <c r="G10" s="19"/>
      <c r="H10" s="19"/>
      <c r="I10" s="19"/>
      <c r="J10" s="19"/>
      <c r="U10" s="20"/>
      <c r="V10" s="506">
        <v>4.9999999999999996E-2</v>
      </c>
      <c r="W10" s="497"/>
      <c r="X10" s="486">
        <v>0.125</v>
      </c>
      <c r="Y10" s="516"/>
      <c r="Z10" s="506"/>
      <c r="AA10" s="497"/>
      <c r="AB10" s="486"/>
      <c r="AC10" s="497"/>
      <c r="AD10" s="486"/>
      <c r="AE10" s="497"/>
      <c r="AF10" s="486">
        <v>7.4999999999999997E-2</v>
      </c>
      <c r="AG10" s="497"/>
      <c r="AH10" s="486"/>
      <c r="AI10" s="497"/>
      <c r="AJ10" s="486"/>
      <c r="AK10" s="497"/>
      <c r="AL10" s="486"/>
      <c r="AM10" s="516"/>
      <c r="AN10" s="487" t="s">
        <v>225</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0.125</v>
      </c>
      <c r="W11" s="497"/>
      <c r="X11" s="486">
        <v>0.35416666666666669</v>
      </c>
      <c r="Y11" s="516"/>
      <c r="Z11" s="506"/>
      <c r="AA11" s="497"/>
      <c r="AB11" s="486"/>
      <c r="AC11" s="497"/>
      <c r="AD11" s="486"/>
      <c r="AE11" s="497"/>
      <c r="AF11" s="486"/>
      <c r="AG11" s="497"/>
      <c r="AH11" s="486"/>
      <c r="AI11" s="497"/>
      <c r="AJ11" s="486"/>
      <c r="AK11" s="497"/>
      <c r="AL11" s="486">
        <v>0.22916666666666666</v>
      </c>
      <c r="AM11" s="516"/>
      <c r="AN11" s="527" t="s">
        <v>231</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0.35416666666666669</v>
      </c>
      <c r="W12" s="497"/>
      <c r="X12" s="486">
        <v>0.41666666666666669</v>
      </c>
      <c r="Y12" s="516"/>
      <c r="Z12" s="506"/>
      <c r="AA12" s="497"/>
      <c r="AB12" s="486"/>
      <c r="AC12" s="497"/>
      <c r="AD12" s="486"/>
      <c r="AE12" s="497"/>
      <c r="AF12" s="486">
        <v>6.25E-2</v>
      </c>
      <c r="AG12" s="497"/>
      <c r="AH12" s="486"/>
      <c r="AI12" s="497"/>
      <c r="AJ12" s="486"/>
      <c r="AK12" s="497"/>
      <c r="AL12" s="486"/>
      <c r="AM12" s="516"/>
      <c r="AN12" s="487" t="s">
        <v>232</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0.41666666666666669</v>
      </c>
      <c r="W13" s="497"/>
      <c r="X13" s="486">
        <v>0.625</v>
      </c>
      <c r="Y13" s="516"/>
      <c r="Z13" s="506"/>
      <c r="AA13" s="497"/>
      <c r="AB13" s="486"/>
      <c r="AC13" s="497"/>
      <c r="AD13" s="486"/>
      <c r="AE13" s="497"/>
      <c r="AF13" s="486"/>
      <c r="AG13" s="497"/>
      <c r="AH13" s="486"/>
      <c r="AI13" s="497"/>
      <c r="AJ13" s="486"/>
      <c r="AK13" s="497"/>
      <c r="AL13" s="486">
        <v>0.20833333333333334</v>
      </c>
      <c r="AM13" s="516"/>
      <c r="AN13" s="487" t="s">
        <v>231</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0.625</v>
      </c>
      <c r="W14" s="497"/>
      <c r="X14" s="486">
        <v>0.69166666666666676</v>
      </c>
      <c r="Y14" s="516"/>
      <c r="Z14" s="506"/>
      <c r="AA14" s="497"/>
      <c r="AB14" s="486"/>
      <c r="AC14" s="497"/>
      <c r="AD14" s="486"/>
      <c r="AE14" s="497"/>
      <c r="AF14" s="486">
        <v>6.6666666666666666E-2</v>
      </c>
      <c r="AG14" s="497"/>
      <c r="AH14" s="486"/>
      <c r="AI14" s="497"/>
      <c r="AJ14" s="486"/>
      <c r="AK14" s="497"/>
      <c r="AL14" s="486"/>
      <c r="AM14" s="516"/>
      <c r="AN14" s="487" t="s">
        <v>233</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0.69166666666666676</v>
      </c>
      <c r="W15" s="497"/>
      <c r="X15" s="486">
        <v>0.79166666666666663</v>
      </c>
      <c r="Y15" s="516"/>
      <c r="Z15" s="506"/>
      <c r="AA15" s="497"/>
      <c r="AB15" s="486"/>
      <c r="AC15" s="497"/>
      <c r="AD15" s="486"/>
      <c r="AE15" s="497"/>
      <c r="AF15" s="486"/>
      <c r="AG15" s="497"/>
      <c r="AH15" s="486"/>
      <c r="AI15" s="497"/>
      <c r="AJ15" s="486"/>
      <c r="AK15" s="497"/>
      <c r="AL15" s="486">
        <v>9.9999999999999992E-2</v>
      </c>
      <c r="AM15" s="516"/>
      <c r="AN15" s="487" t="s">
        <v>231</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0.79166666666666663</v>
      </c>
      <c r="W16" s="497"/>
      <c r="X16" s="486">
        <v>0.85416666666666663</v>
      </c>
      <c r="Y16" s="516"/>
      <c r="Z16" s="506"/>
      <c r="AA16" s="497"/>
      <c r="AB16" s="486"/>
      <c r="AC16" s="497"/>
      <c r="AD16" s="486"/>
      <c r="AE16" s="497"/>
      <c r="AF16" s="486">
        <v>6.25E-2</v>
      </c>
      <c r="AG16" s="497"/>
      <c r="AH16" s="486"/>
      <c r="AI16" s="497"/>
      <c r="AJ16" s="486"/>
      <c r="AK16" s="497"/>
      <c r="AL16" s="486"/>
      <c r="AM16" s="516"/>
      <c r="AN16" s="487" t="s">
        <v>225</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0.85416666666666663</v>
      </c>
      <c r="W17" s="497"/>
      <c r="X17" s="486">
        <v>1</v>
      </c>
      <c r="Y17" s="516"/>
      <c r="Z17" s="506"/>
      <c r="AA17" s="497"/>
      <c r="AB17" s="486"/>
      <c r="AC17" s="497"/>
      <c r="AD17" s="486"/>
      <c r="AE17" s="497"/>
      <c r="AF17" s="486"/>
      <c r="AG17" s="497"/>
      <c r="AH17" s="486"/>
      <c r="AI17" s="497"/>
      <c r="AJ17" s="486"/>
      <c r="AK17" s="497"/>
      <c r="AL17" s="486">
        <v>0.14583333333333334</v>
      </c>
      <c r="AM17" s="516"/>
      <c r="AN17" s="487" t="s">
        <v>231</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c r="W18" s="497"/>
      <c r="X18" s="519"/>
      <c r="Y18" s="520"/>
      <c r="Z18" s="506"/>
      <c r="AA18" s="497"/>
      <c r="AB18" s="486"/>
      <c r="AC18" s="497"/>
      <c r="AD18" s="486"/>
      <c r="AE18" s="497"/>
      <c r="AF18" s="486"/>
      <c r="AG18" s="497"/>
      <c r="AH18" s="486"/>
      <c r="AI18" s="497"/>
      <c r="AJ18" s="486"/>
      <c r="AK18" s="497"/>
      <c r="AL18" s="486"/>
      <c r="AM18" s="516"/>
      <c r="AN18" s="527"/>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v>
      </c>
      <c r="AC31" s="463"/>
      <c r="AD31" s="463">
        <f>SUM(AD9:AE30)</f>
        <v>0</v>
      </c>
      <c r="AE31" s="463"/>
      <c r="AF31" s="463">
        <f>SUM(AF9:AG30)</f>
        <v>0.26666666666666666</v>
      </c>
      <c r="AG31" s="463"/>
      <c r="AH31" s="463">
        <f>SUM(AH9:AI30)</f>
        <v>0</v>
      </c>
      <c r="AI31" s="463"/>
      <c r="AJ31" s="463">
        <f>SUM(AJ9:AK30)</f>
        <v>0</v>
      </c>
      <c r="AK31" s="463"/>
      <c r="AL31" s="467">
        <f>SUM(AL9:AM30)</f>
        <v>0.73333333333333339</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13113</v>
      </c>
      <c r="Y35" s="446"/>
      <c r="Z35" s="446"/>
      <c r="AA35" s="55" t="s">
        <v>56</v>
      </c>
      <c r="AB35" s="447">
        <v>705</v>
      </c>
      <c r="AC35" s="448"/>
      <c r="AD35" s="448"/>
      <c r="AE35" s="58" t="s">
        <v>56</v>
      </c>
      <c r="AF35" s="447">
        <v>0</v>
      </c>
      <c r="AG35" s="448"/>
      <c r="AH35" s="448"/>
      <c r="AI35" s="55" t="s">
        <v>56</v>
      </c>
      <c r="AJ35" s="447">
        <v>0</v>
      </c>
      <c r="AK35" s="448"/>
      <c r="AL35" s="448"/>
      <c r="AM35" s="55" t="s">
        <v>56</v>
      </c>
      <c r="AN35" s="449">
        <f>(X35+AF35)-(AB35+AJ35)</f>
        <v>12408</v>
      </c>
      <c r="AO35" s="450"/>
      <c r="AP35" s="55" t="s">
        <v>56</v>
      </c>
      <c r="AQ35" s="451"/>
      <c r="AR35" s="452"/>
      <c r="AS35" s="452"/>
      <c r="AT35" s="452"/>
      <c r="AU35" s="453"/>
    </row>
    <row r="36" spans="1:47" ht="15.75" customHeight="1">
      <c r="A36" s="175" t="s">
        <v>83</v>
      </c>
      <c r="B36" s="51"/>
      <c r="C36" s="51"/>
      <c r="D36" s="51"/>
      <c r="E36" s="51"/>
      <c r="F36" s="51"/>
      <c r="G36" s="47"/>
      <c r="H36" s="418">
        <f>SUM(AB9:AC30)</f>
        <v>0</v>
      </c>
      <c r="I36" s="419"/>
      <c r="J36" s="419"/>
      <c r="K36" s="420">
        <v>120</v>
      </c>
      <c r="L36" s="421"/>
      <c r="M36" s="37" t="s">
        <v>56</v>
      </c>
      <c r="N36" s="422">
        <f t="shared" si="2"/>
        <v>0</v>
      </c>
      <c r="O36" s="423"/>
      <c r="P36" s="37" t="s">
        <v>56</v>
      </c>
      <c r="Q36" s="31"/>
      <c r="R36" s="431" t="s">
        <v>39</v>
      </c>
      <c r="S36" s="432"/>
      <c r="T36" s="432"/>
      <c r="U36" s="432"/>
      <c r="V36" s="432"/>
      <c r="W36" s="432"/>
      <c r="X36" s="416">
        <v>38000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36000</v>
      </c>
      <c r="AO36" s="394"/>
      <c r="AP36" s="56" t="s">
        <v>56</v>
      </c>
      <c r="AQ36" s="395"/>
      <c r="AR36" s="396"/>
      <c r="AS36" s="396"/>
      <c r="AT36" s="396"/>
      <c r="AU36" s="397"/>
    </row>
    <row r="37" spans="1:47" ht="15.75" customHeight="1">
      <c r="A37" s="175"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75" t="s">
        <v>150</v>
      </c>
      <c r="B38" s="51"/>
      <c r="C38" s="51"/>
      <c r="D38" s="51"/>
      <c r="E38" s="51"/>
      <c r="F38" s="51"/>
      <c r="G38" s="47"/>
      <c r="H38" s="418">
        <f>SUM(AF9:AG30)</f>
        <v>0.26666666666666666</v>
      </c>
      <c r="I38" s="419"/>
      <c r="J38" s="419"/>
      <c r="K38" s="420">
        <v>89</v>
      </c>
      <c r="L38" s="421"/>
      <c r="M38" s="37" t="s">
        <v>56</v>
      </c>
      <c r="N38" s="422">
        <f t="shared" si="2"/>
        <v>569.6</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75"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75"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75" t="s">
        <v>68</v>
      </c>
      <c r="B41" s="51"/>
      <c r="C41" s="51"/>
      <c r="D41" s="51"/>
      <c r="E41" s="51"/>
      <c r="F41" s="51"/>
      <c r="G41" s="47"/>
      <c r="H41" s="418">
        <f>SUM(AL9:AM30)</f>
        <v>0.73333333333333339</v>
      </c>
      <c r="I41" s="419"/>
      <c r="J41" s="419"/>
      <c r="K41" s="420">
        <v>8</v>
      </c>
      <c r="L41" s="421"/>
      <c r="M41" s="37" t="s">
        <v>56</v>
      </c>
      <c r="N41" s="422">
        <f t="shared" si="2"/>
        <v>140.80000000000001</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75"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710.40000000000009</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43958</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43958</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72" t="s">
        <v>169</v>
      </c>
      <c r="AH71" s="173"/>
      <c r="AI71" s="173"/>
      <c r="AJ71" s="173"/>
      <c r="AK71" s="173"/>
      <c r="AL71" s="171"/>
      <c r="AM71" s="172" t="s">
        <v>164</v>
      </c>
      <c r="AN71" s="173"/>
      <c r="AO71" s="173"/>
      <c r="AP71" s="174"/>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72" t="s">
        <v>165</v>
      </c>
      <c r="AH72" s="173"/>
      <c r="AI72" s="173"/>
      <c r="AJ72" s="173"/>
      <c r="AK72" s="173"/>
      <c r="AL72" s="171"/>
      <c r="AM72" s="172" t="s">
        <v>166</v>
      </c>
      <c r="AN72" s="173"/>
      <c r="AO72" s="173"/>
      <c r="AP72" s="174"/>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72" t="s">
        <v>171</v>
      </c>
      <c r="AH73" s="173"/>
      <c r="AI73" s="173"/>
      <c r="AJ73" s="173"/>
      <c r="AK73" s="173"/>
      <c r="AL73" s="171"/>
      <c r="AM73" s="172" t="s">
        <v>159</v>
      </c>
      <c r="AN73" s="173"/>
      <c r="AO73" s="173"/>
      <c r="AP73" s="174"/>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72" t="s">
        <v>155</v>
      </c>
      <c r="AH74" s="173"/>
      <c r="AI74" s="173"/>
      <c r="AJ74" s="173"/>
      <c r="AK74" s="173"/>
      <c r="AL74" s="171"/>
      <c r="AM74" s="172" t="s">
        <v>160</v>
      </c>
      <c r="AN74" s="173"/>
      <c r="AO74" s="173" t="s">
        <v>170</v>
      </c>
      <c r="AP74" s="174"/>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72" t="s">
        <v>156</v>
      </c>
      <c r="AH75" s="173"/>
      <c r="AI75" s="173"/>
      <c r="AJ75" s="173"/>
      <c r="AK75" s="173"/>
      <c r="AL75" s="171"/>
      <c r="AM75" s="172" t="s">
        <v>161</v>
      </c>
      <c r="AN75" s="173"/>
      <c r="AO75" s="173"/>
      <c r="AP75" s="174"/>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72" t="s">
        <v>157</v>
      </c>
      <c r="AH76" s="173"/>
      <c r="AI76" s="173"/>
      <c r="AJ76" s="173"/>
      <c r="AK76" s="173"/>
      <c r="AL76" s="171"/>
      <c r="AM76" s="172" t="s">
        <v>161</v>
      </c>
      <c r="AN76" s="173"/>
      <c r="AO76" s="173"/>
      <c r="AP76" s="174"/>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72" t="s">
        <v>158</v>
      </c>
      <c r="AH77" s="173"/>
      <c r="AI77" s="173"/>
      <c r="AJ77" s="173"/>
      <c r="AK77" s="173"/>
      <c r="AL77" s="171"/>
      <c r="AM77" s="172" t="s">
        <v>162</v>
      </c>
      <c r="AN77" s="173"/>
      <c r="AO77" s="173"/>
      <c r="AP77" s="174"/>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43959</v>
      </c>
      <c r="F6" s="563"/>
      <c r="G6" s="563"/>
      <c r="H6" s="563"/>
      <c r="I6" s="563"/>
      <c r="J6" s="564"/>
      <c r="K6" s="5" t="s">
        <v>60</v>
      </c>
      <c r="L6" s="6"/>
      <c r="M6" s="6"/>
      <c r="N6" s="8"/>
      <c r="O6" s="565" t="s">
        <v>223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181" t="s">
        <v>53</v>
      </c>
      <c r="L8" s="182"/>
      <c r="M8" s="182"/>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7.0833333333333331E-2</v>
      </c>
      <c r="Y9" s="556"/>
      <c r="Z9" s="553"/>
      <c r="AA9" s="554"/>
      <c r="AB9" s="555"/>
      <c r="AC9" s="554"/>
      <c r="AD9" s="555"/>
      <c r="AE9" s="554"/>
      <c r="AF9" s="555">
        <v>7.0833333333333331E-2</v>
      </c>
      <c r="AG9" s="554"/>
      <c r="AH9" s="555"/>
      <c r="AI9" s="554"/>
      <c r="AJ9" s="555"/>
      <c r="AK9" s="554"/>
      <c r="AL9" s="555"/>
      <c r="AM9" s="556"/>
      <c r="AN9" s="598" t="s">
        <v>225</v>
      </c>
      <c r="AO9" s="558"/>
      <c r="AP9" s="558"/>
      <c r="AQ9" s="558"/>
      <c r="AR9" s="558"/>
      <c r="AS9" s="558"/>
      <c r="AT9" s="558"/>
      <c r="AU9" s="559"/>
    </row>
    <row r="10" spans="1:47" ht="15.75" customHeight="1" thickTop="1">
      <c r="A10" s="18"/>
      <c r="B10" s="18"/>
      <c r="C10" s="18"/>
      <c r="D10" s="18"/>
      <c r="E10" s="19"/>
      <c r="F10" s="19"/>
      <c r="G10" s="19"/>
      <c r="H10" s="19"/>
      <c r="I10" s="19"/>
      <c r="J10" s="19"/>
      <c r="U10" s="20"/>
      <c r="V10" s="506">
        <v>7.0833333333333331E-2</v>
      </c>
      <c r="W10" s="497"/>
      <c r="X10" s="486">
        <v>0.29166666666666669</v>
      </c>
      <c r="Y10" s="516"/>
      <c r="Z10" s="506"/>
      <c r="AA10" s="497"/>
      <c r="AB10" s="486"/>
      <c r="AC10" s="497"/>
      <c r="AD10" s="486"/>
      <c r="AE10" s="497"/>
      <c r="AF10" s="486"/>
      <c r="AG10" s="497"/>
      <c r="AH10" s="486"/>
      <c r="AI10" s="497"/>
      <c r="AJ10" s="486"/>
      <c r="AK10" s="497"/>
      <c r="AL10" s="486">
        <v>0.22083333333333333</v>
      </c>
      <c r="AM10" s="516"/>
      <c r="AN10" s="487" t="s">
        <v>234</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0.29166666666666669</v>
      </c>
      <c r="W11" s="497"/>
      <c r="X11" s="486">
        <v>0.35000000000000003</v>
      </c>
      <c r="Y11" s="516"/>
      <c r="Z11" s="506"/>
      <c r="AA11" s="497"/>
      <c r="AB11" s="486"/>
      <c r="AC11" s="497"/>
      <c r="AD11" s="486"/>
      <c r="AE11" s="497"/>
      <c r="AF11" s="486">
        <v>5.8333333333333327E-2</v>
      </c>
      <c r="AG11" s="497"/>
      <c r="AH11" s="486"/>
      <c r="AI11" s="497"/>
      <c r="AJ11" s="486"/>
      <c r="AK11" s="497"/>
      <c r="AL11" s="486"/>
      <c r="AM11" s="516"/>
      <c r="AN11" s="527" t="s">
        <v>235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0.35000000000000003</v>
      </c>
      <c r="W12" s="497"/>
      <c r="X12" s="486">
        <v>0.41666666666666669</v>
      </c>
      <c r="Y12" s="516"/>
      <c r="Z12" s="506"/>
      <c r="AA12" s="497"/>
      <c r="AB12" s="486"/>
      <c r="AC12" s="497"/>
      <c r="AD12" s="486"/>
      <c r="AE12" s="497"/>
      <c r="AF12" s="486"/>
      <c r="AG12" s="497"/>
      <c r="AH12" s="486"/>
      <c r="AI12" s="497"/>
      <c r="AJ12" s="486"/>
      <c r="AK12" s="497"/>
      <c r="AL12" s="486">
        <v>6.6666666666666666E-2</v>
      </c>
      <c r="AM12" s="516"/>
      <c r="AN12" s="487" t="s">
        <v>234</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0.41666666666666669</v>
      </c>
      <c r="W13" s="497"/>
      <c r="X13" s="486">
        <v>0.4458333333333333</v>
      </c>
      <c r="Y13" s="516"/>
      <c r="Z13" s="506"/>
      <c r="AA13" s="497"/>
      <c r="AB13" s="486">
        <v>1.2499999999999999E-2</v>
      </c>
      <c r="AC13" s="497"/>
      <c r="AD13" s="486">
        <v>4.1666666666666666E-3</v>
      </c>
      <c r="AE13" s="497"/>
      <c r="AF13" s="486">
        <v>1.2499999999999999E-2</v>
      </c>
      <c r="AG13" s="497"/>
      <c r="AH13" s="486"/>
      <c r="AI13" s="497"/>
      <c r="AJ13" s="486"/>
      <c r="AK13" s="497"/>
      <c r="AL13" s="486"/>
      <c r="AM13" s="516"/>
      <c r="AN13" s="487" t="s">
        <v>236</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0.4458333333333333</v>
      </c>
      <c r="W14" s="497"/>
      <c r="X14" s="486">
        <v>0.47916666666666669</v>
      </c>
      <c r="Y14" s="516"/>
      <c r="Z14" s="506"/>
      <c r="AA14" s="497"/>
      <c r="AB14" s="486">
        <v>1.2499999999999999E-2</v>
      </c>
      <c r="AC14" s="497"/>
      <c r="AD14" s="486">
        <v>4.1666666666666666E-3</v>
      </c>
      <c r="AE14" s="497"/>
      <c r="AF14" s="486">
        <v>1.6666666666666666E-2</v>
      </c>
      <c r="AG14" s="497"/>
      <c r="AH14" s="486"/>
      <c r="AI14" s="497"/>
      <c r="AJ14" s="486"/>
      <c r="AK14" s="497"/>
      <c r="AL14" s="486"/>
      <c r="AM14" s="516"/>
      <c r="AN14" s="487" t="s">
        <v>237</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0.47916666666666669</v>
      </c>
      <c r="W15" s="497"/>
      <c r="X15" s="486">
        <v>0.59583333333333333</v>
      </c>
      <c r="Y15" s="516"/>
      <c r="Z15" s="506"/>
      <c r="AA15" s="497"/>
      <c r="AB15" s="486"/>
      <c r="AC15" s="497"/>
      <c r="AD15" s="486"/>
      <c r="AE15" s="497"/>
      <c r="AF15" s="486"/>
      <c r="AG15" s="497"/>
      <c r="AH15" s="486"/>
      <c r="AI15" s="497"/>
      <c r="AJ15" s="486"/>
      <c r="AK15" s="497"/>
      <c r="AL15" s="486">
        <v>0.11666666666666665</v>
      </c>
      <c r="AM15" s="516"/>
      <c r="AN15" s="487" t="s">
        <v>234</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0.59583333333333333</v>
      </c>
      <c r="W16" s="497"/>
      <c r="X16" s="486">
        <v>0.64583333333333337</v>
      </c>
      <c r="Y16" s="516"/>
      <c r="Z16" s="506"/>
      <c r="AA16" s="497"/>
      <c r="AB16" s="486">
        <v>2.4999999999999998E-2</v>
      </c>
      <c r="AC16" s="497"/>
      <c r="AD16" s="486">
        <v>8.3333333333333332E-3</v>
      </c>
      <c r="AE16" s="497"/>
      <c r="AF16" s="486">
        <v>1.6666666666666666E-2</v>
      </c>
      <c r="AG16" s="497"/>
      <c r="AH16" s="486"/>
      <c r="AI16" s="497"/>
      <c r="AJ16" s="486"/>
      <c r="AK16" s="497"/>
      <c r="AL16" s="486"/>
      <c r="AM16" s="516"/>
      <c r="AN16" s="487" t="s">
        <v>238</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0.64583333333333337</v>
      </c>
      <c r="W17" s="497"/>
      <c r="X17" s="486">
        <v>0.6958333333333333</v>
      </c>
      <c r="Y17" s="516"/>
      <c r="Z17" s="506"/>
      <c r="AA17" s="497"/>
      <c r="AB17" s="486"/>
      <c r="AC17" s="497"/>
      <c r="AD17" s="486"/>
      <c r="AE17" s="497"/>
      <c r="AF17" s="486"/>
      <c r="AG17" s="497"/>
      <c r="AH17" s="486"/>
      <c r="AI17" s="497"/>
      <c r="AJ17" s="486"/>
      <c r="AK17" s="497"/>
      <c r="AL17" s="486">
        <v>4.9999999999999996E-2</v>
      </c>
      <c r="AM17" s="516"/>
      <c r="AN17" s="487" t="s">
        <v>185</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v>0.6958333333333333</v>
      </c>
      <c r="W18" s="497"/>
      <c r="X18" s="519">
        <v>0.73749999999999993</v>
      </c>
      <c r="Y18" s="520"/>
      <c r="Z18" s="506"/>
      <c r="AA18" s="497"/>
      <c r="AB18" s="486">
        <v>2.4999999999999998E-2</v>
      </c>
      <c r="AC18" s="497"/>
      <c r="AD18" s="486">
        <v>4.1666666666666666E-3</v>
      </c>
      <c r="AE18" s="497"/>
      <c r="AF18" s="486">
        <v>1.2499999999999999E-2</v>
      </c>
      <c r="AG18" s="497"/>
      <c r="AH18" s="486"/>
      <c r="AI18" s="497"/>
      <c r="AJ18" s="486"/>
      <c r="AK18" s="497"/>
      <c r="AL18" s="486"/>
      <c r="AM18" s="516"/>
      <c r="AN18" s="527" t="s">
        <v>239</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0.73749999999999993</v>
      </c>
      <c r="W19" s="497"/>
      <c r="X19" s="519">
        <v>0.82500000000000007</v>
      </c>
      <c r="Y19" s="520"/>
      <c r="Z19" s="506"/>
      <c r="AA19" s="497"/>
      <c r="AB19" s="486"/>
      <c r="AC19" s="497"/>
      <c r="AD19" s="486"/>
      <c r="AE19" s="497"/>
      <c r="AF19" s="486"/>
      <c r="AG19" s="497"/>
      <c r="AH19" s="486"/>
      <c r="AI19" s="497"/>
      <c r="AJ19" s="486"/>
      <c r="AK19" s="497"/>
      <c r="AL19" s="486">
        <v>8.7500000000000008E-2</v>
      </c>
      <c r="AM19" s="516"/>
      <c r="AN19" s="487" t="s">
        <v>215</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0.82500000000000007</v>
      </c>
      <c r="W20" s="497"/>
      <c r="X20" s="519">
        <v>0.875</v>
      </c>
      <c r="Y20" s="520"/>
      <c r="Z20" s="506"/>
      <c r="AA20" s="497"/>
      <c r="AB20" s="486"/>
      <c r="AC20" s="497"/>
      <c r="AD20" s="486"/>
      <c r="AE20" s="497"/>
      <c r="AF20" s="486">
        <v>4.9999999999999996E-2</v>
      </c>
      <c r="AG20" s="497"/>
      <c r="AH20" s="486"/>
      <c r="AI20" s="497"/>
      <c r="AJ20" s="486"/>
      <c r="AK20" s="497"/>
      <c r="AL20" s="486"/>
      <c r="AM20" s="516"/>
      <c r="AN20" s="487" t="s">
        <v>240</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0.875</v>
      </c>
      <c r="W21" s="497"/>
      <c r="X21" s="519">
        <v>1</v>
      </c>
      <c r="Y21" s="520"/>
      <c r="Z21" s="506"/>
      <c r="AA21" s="497"/>
      <c r="AB21" s="486"/>
      <c r="AC21" s="497"/>
      <c r="AD21" s="486"/>
      <c r="AE21" s="497"/>
      <c r="AF21" s="486"/>
      <c r="AG21" s="497"/>
      <c r="AH21" s="486"/>
      <c r="AI21" s="497"/>
      <c r="AJ21" s="486"/>
      <c r="AK21" s="497"/>
      <c r="AL21" s="486">
        <v>0.125</v>
      </c>
      <c r="AM21" s="516"/>
      <c r="AN21" s="487" t="s">
        <v>215</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7.4999999999999997E-2</v>
      </c>
      <c r="AC31" s="463"/>
      <c r="AD31" s="463">
        <f>SUM(AD9:AE30)</f>
        <v>2.0833333333333332E-2</v>
      </c>
      <c r="AE31" s="463"/>
      <c r="AF31" s="463">
        <f>SUM(AF9:AG30)</f>
        <v>0.23749999999999999</v>
      </c>
      <c r="AG31" s="463"/>
      <c r="AH31" s="463">
        <f>SUM(AH9:AI30)</f>
        <v>0</v>
      </c>
      <c r="AI31" s="463"/>
      <c r="AJ31" s="463">
        <f>SUM(AJ9:AK30)</f>
        <v>0</v>
      </c>
      <c r="AK31" s="463"/>
      <c r="AL31" s="467">
        <f>SUM(AL9:AM30)</f>
        <v>0.66666666666666663</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12408</v>
      </c>
      <c r="Y35" s="446"/>
      <c r="Z35" s="446"/>
      <c r="AA35" s="55" t="s">
        <v>56</v>
      </c>
      <c r="AB35" s="447">
        <v>886</v>
      </c>
      <c r="AC35" s="448"/>
      <c r="AD35" s="448"/>
      <c r="AE35" s="58" t="s">
        <v>56</v>
      </c>
      <c r="AF35" s="447">
        <v>0</v>
      </c>
      <c r="AG35" s="448"/>
      <c r="AH35" s="448"/>
      <c r="AI35" s="55" t="s">
        <v>56</v>
      </c>
      <c r="AJ35" s="447">
        <v>0</v>
      </c>
      <c r="AK35" s="448"/>
      <c r="AL35" s="448"/>
      <c r="AM35" s="55" t="s">
        <v>56</v>
      </c>
      <c r="AN35" s="449">
        <f>(X35+AF35)-(AB35+AJ35)</f>
        <v>11522</v>
      </c>
      <c r="AO35" s="450"/>
      <c r="AP35" s="55" t="s">
        <v>56</v>
      </c>
      <c r="AQ35" s="451"/>
      <c r="AR35" s="452"/>
      <c r="AS35" s="452"/>
      <c r="AT35" s="452"/>
      <c r="AU35" s="453"/>
    </row>
    <row r="36" spans="1:47" ht="15.75" customHeight="1">
      <c r="A36" s="183" t="s">
        <v>83</v>
      </c>
      <c r="B36" s="51"/>
      <c r="C36" s="51"/>
      <c r="D36" s="51"/>
      <c r="E36" s="51"/>
      <c r="F36" s="51"/>
      <c r="G36" s="47"/>
      <c r="H36" s="418">
        <f>SUM(AB9:AC30)</f>
        <v>7.4999999999999997E-2</v>
      </c>
      <c r="I36" s="419"/>
      <c r="J36" s="419"/>
      <c r="K36" s="420">
        <v>120</v>
      </c>
      <c r="L36" s="421"/>
      <c r="M36" s="37" t="s">
        <v>56</v>
      </c>
      <c r="N36" s="422">
        <f t="shared" si="2"/>
        <v>215.99999999999997</v>
      </c>
      <c r="O36" s="423"/>
      <c r="P36" s="37" t="s">
        <v>56</v>
      </c>
      <c r="Q36" s="31"/>
      <c r="R36" s="431" t="s">
        <v>39</v>
      </c>
      <c r="S36" s="432"/>
      <c r="T36" s="432"/>
      <c r="U36" s="432"/>
      <c r="V36" s="432"/>
      <c r="W36" s="432"/>
      <c r="X36" s="416">
        <v>36000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34000</v>
      </c>
      <c r="AO36" s="394"/>
      <c r="AP36" s="56" t="s">
        <v>56</v>
      </c>
      <c r="AQ36" s="395"/>
      <c r="AR36" s="396"/>
      <c r="AS36" s="396"/>
      <c r="AT36" s="396"/>
      <c r="AU36" s="397"/>
    </row>
    <row r="37" spans="1:47" ht="15.75" customHeight="1">
      <c r="A37" s="183" t="s">
        <v>67</v>
      </c>
      <c r="B37" s="51"/>
      <c r="C37" s="51"/>
      <c r="D37" s="51"/>
      <c r="E37" s="51"/>
      <c r="F37" s="51"/>
      <c r="G37" s="47"/>
      <c r="H37" s="418">
        <f>SUM(AD9:AE30)</f>
        <v>2.0833333333333332E-2</v>
      </c>
      <c r="I37" s="419"/>
      <c r="J37" s="419"/>
      <c r="K37" s="420">
        <v>89</v>
      </c>
      <c r="L37" s="421"/>
      <c r="M37" s="37" t="s">
        <v>56</v>
      </c>
      <c r="N37" s="422">
        <f t="shared" si="2"/>
        <v>44.5</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83" t="s">
        <v>150</v>
      </c>
      <c r="B38" s="51"/>
      <c r="C38" s="51"/>
      <c r="D38" s="51"/>
      <c r="E38" s="51"/>
      <c r="F38" s="51"/>
      <c r="G38" s="47"/>
      <c r="H38" s="418">
        <f>SUM(AF9:AG30)</f>
        <v>0.23749999999999999</v>
      </c>
      <c r="I38" s="419"/>
      <c r="J38" s="419"/>
      <c r="K38" s="420">
        <v>89</v>
      </c>
      <c r="L38" s="421"/>
      <c r="M38" s="37" t="s">
        <v>56</v>
      </c>
      <c r="N38" s="422">
        <f t="shared" si="2"/>
        <v>507.29999999999995</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83"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83"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83" t="s">
        <v>68</v>
      </c>
      <c r="B41" s="51"/>
      <c r="C41" s="51"/>
      <c r="D41" s="51"/>
      <c r="E41" s="51"/>
      <c r="F41" s="51"/>
      <c r="G41" s="47"/>
      <c r="H41" s="418">
        <f>SUM(AL9:AM30)</f>
        <v>0.66666666666666663</v>
      </c>
      <c r="I41" s="419"/>
      <c r="J41" s="419"/>
      <c r="K41" s="420">
        <v>8</v>
      </c>
      <c r="L41" s="421"/>
      <c r="M41" s="37" t="s">
        <v>56</v>
      </c>
      <c r="N41" s="422">
        <f t="shared" si="2"/>
        <v>128</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83"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895.8</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43959</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43959</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78" t="s">
        <v>169</v>
      </c>
      <c r="AH71" s="179"/>
      <c r="AI71" s="179"/>
      <c r="AJ71" s="179"/>
      <c r="AK71" s="179"/>
      <c r="AL71" s="180"/>
      <c r="AM71" s="178" t="s">
        <v>164</v>
      </c>
      <c r="AN71" s="179"/>
      <c r="AO71" s="179"/>
      <c r="AP71" s="184"/>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78" t="s">
        <v>165</v>
      </c>
      <c r="AH72" s="179"/>
      <c r="AI72" s="179"/>
      <c r="AJ72" s="179"/>
      <c r="AK72" s="179"/>
      <c r="AL72" s="180"/>
      <c r="AM72" s="178" t="s">
        <v>166</v>
      </c>
      <c r="AN72" s="179"/>
      <c r="AO72" s="179"/>
      <c r="AP72" s="184"/>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78" t="s">
        <v>171</v>
      </c>
      <c r="AH73" s="179"/>
      <c r="AI73" s="179"/>
      <c r="AJ73" s="179"/>
      <c r="AK73" s="179"/>
      <c r="AL73" s="180"/>
      <c r="AM73" s="178" t="s">
        <v>159</v>
      </c>
      <c r="AN73" s="179"/>
      <c r="AO73" s="179"/>
      <c r="AP73" s="184"/>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78" t="s">
        <v>155</v>
      </c>
      <c r="AH74" s="179"/>
      <c r="AI74" s="179"/>
      <c r="AJ74" s="179"/>
      <c r="AK74" s="179"/>
      <c r="AL74" s="180"/>
      <c r="AM74" s="178" t="s">
        <v>160</v>
      </c>
      <c r="AN74" s="179"/>
      <c r="AO74" s="179" t="s">
        <v>170</v>
      </c>
      <c r="AP74" s="184"/>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78" t="s">
        <v>156</v>
      </c>
      <c r="AH75" s="179"/>
      <c r="AI75" s="179"/>
      <c r="AJ75" s="179"/>
      <c r="AK75" s="179"/>
      <c r="AL75" s="180"/>
      <c r="AM75" s="178" t="s">
        <v>161</v>
      </c>
      <c r="AN75" s="179"/>
      <c r="AO75" s="179"/>
      <c r="AP75" s="184"/>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78" t="s">
        <v>157</v>
      </c>
      <c r="AH76" s="179"/>
      <c r="AI76" s="179"/>
      <c r="AJ76" s="179"/>
      <c r="AK76" s="179"/>
      <c r="AL76" s="180"/>
      <c r="AM76" s="178" t="s">
        <v>161</v>
      </c>
      <c r="AN76" s="179"/>
      <c r="AO76" s="179"/>
      <c r="AP76" s="184"/>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78" t="s">
        <v>158</v>
      </c>
      <c r="AH77" s="179"/>
      <c r="AI77" s="179"/>
      <c r="AJ77" s="179"/>
      <c r="AK77" s="179"/>
      <c r="AL77" s="180"/>
      <c r="AM77" s="178" t="s">
        <v>162</v>
      </c>
      <c r="AN77" s="179"/>
      <c r="AO77" s="179"/>
      <c r="AP77" s="184"/>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43960</v>
      </c>
      <c r="F6" s="563"/>
      <c r="G6" s="563"/>
      <c r="H6" s="563"/>
      <c r="I6" s="563"/>
      <c r="J6" s="564"/>
      <c r="K6" s="5" t="s">
        <v>60</v>
      </c>
      <c r="L6" s="6"/>
      <c r="M6" s="6"/>
      <c r="N6" s="8"/>
      <c r="O6" s="565" t="s">
        <v>223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190" t="s">
        <v>53</v>
      </c>
      <c r="L8" s="191"/>
      <c r="M8" s="191"/>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4.1666666666666664E-2</v>
      </c>
      <c r="Y9" s="556"/>
      <c r="Z9" s="553"/>
      <c r="AA9" s="554"/>
      <c r="AB9" s="555"/>
      <c r="AC9" s="554"/>
      <c r="AD9" s="555"/>
      <c r="AE9" s="554"/>
      <c r="AF9" s="555"/>
      <c r="AG9" s="554"/>
      <c r="AH9" s="555"/>
      <c r="AI9" s="554"/>
      <c r="AJ9" s="555"/>
      <c r="AK9" s="554"/>
      <c r="AL9" s="555">
        <v>4.1666666666666664E-2</v>
      </c>
      <c r="AM9" s="556"/>
      <c r="AN9" s="598" t="s">
        <v>215</v>
      </c>
      <c r="AO9" s="558"/>
      <c r="AP9" s="558"/>
      <c r="AQ9" s="558"/>
      <c r="AR9" s="558"/>
      <c r="AS9" s="558"/>
      <c r="AT9" s="558"/>
      <c r="AU9" s="559"/>
    </row>
    <row r="10" spans="1:47" ht="15.75" customHeight="1" thickTop="1">
      <c r="A10" s="18"/>
      <c r="B10" s="18"/>
      <c r="C10" s="18"/>
      <c r="D10" s="18"/>
      <c r="E10" s="19"/>
      <c r="F10" s="19"/>
      <c r="G10" s="19"/>
      <c r="H10" s="19"/>
      <c r="I10" s="19"/>
      <c r="J10" s="19"/>
      <c r="U10" s="20"/>
      <c r="V10" s="506">
        <v>4.1666666666666664E-2</v>
      </c>
      <c r="W10" s="497"/>
      <c r="X10" s="486">
        <v>0.12083333333333333</v>
      </c>
      <c r="Y10" s="516"/>
      <c r="Z10" s="506"/>
      <c r="AA10" s="497"/>
      <c r="AB10" s="486"/>
      <c r="AC10" s="497"/>
      <c r="AD10" s="486"/>
      <c r="AE10" s="497"/>
      <c r="AF10" s="486">
        <v>7.9166666666666663E-2</v>
      </c>
      <c r="AG10" s="497"/>
      <c r="AH10" s="486"/>
      <c r="AI10" s="497"/>
      <c r="AJ10" s="486"/>
      <c r="AK10" s="497"/>
      <c r="AL10" s="486"/>
      <c r="AM10" s="516"/>
      <c r="AN10" s="487" t="s">
        <v>241</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0.12083333333333333</v>
      </c>
      <c r="W11" s="497"/>
      <c r="X11" s="486">
        <v>0.33333333333333331</v>
      </c>
      <c r="Y11" s="516"/>
      <c r="Z11" s="506"/>
      <c r="AA11" s="497"/>
      <c r="AB11" s="486"/>
      <c r="AC11" s="497"/>
      <c r="AD11" s="486"/>
      <c r="AE11" s="497"/>
      <c r="AF11" s="486"/>
      <c r="AG11" s="497"/>
      <c r="AH11" s="486"/>
      <c r="AI11" s="497"/>
      <c r="AJ11" s="486"/>
      <c r="AK11" s="497"/>
      <c r="AL11" s="486">
        <v>0.21249999999999999</v>
      </c>
      <c r="AM11" s="516"/>
      <c r="AN11" s="527" t="s">
        <v>215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0.33333333333333331</v>
      </c>
      <c r="W12" s="497"/>
      <c r="X12" s="486">
        <v>0.39583333333333331</v>
      </c>
      <c r="Y12" s="516"/>
      <c r="Z12" s="506"/>
      <c r="AA12" s="497"/>
      <c r="AB12" s="486"/>
      <c r="AC12" s="497"/>
      <c r="AD12" s="486"/>
      <c r="AE12" s="497"/>
      <c r="AF12" s="486">
        <v>6.25E-2</v>
      </c>
      <c r="AG12" s="497"/>
      <c r="AH12" s="486"/>
      <c r="AI12" s="497"/>
      <c r="AJ12" s="486"/>
      <c r="AK12" s="497"/>
      <c r="AL12" s="486"/>
      <c r="AM12" s="516"/>
      <c r="AN12" s="487" t="s">
        <v>242</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0.39583333333333331</v>
      </c>
      <c r="W13" s="497"/>
      <c r="X13" s="486">
        <v>0.54999999999999993</v>
      </c>
      <c r="Y13" s="516"/>
      <c r="Z13" s="506"/>
      <c r="AA13" s="497"/>
      <c r="AB13" s="486"/>
      <c r="AC13" s="497"/>
      <c r="AD13" s="486"/>
      <c r="AE13" s="497"/>
      <c r="AF13" s="486"/>
      <c r="AG13" s="497"/>
      <c r="AH13" s="486"/>
      <c r="AI13" s="497"/>
      <c r="AJ13" s="486"/>
      <c r="AK13" s="497"/>
      <c r="AL13" s="486">
        <v>0.15416666666666667</v>
      </c>
      <c r="AM13" s="516"/>
      <c r="AN13" s="487" t="s">
        <v>215</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0.54999999999999993</v>
      </c>
      <c r="W14" s="497"/>
      <c r="X14" s="486">
        <v>0.625</v>
      </c>
      <c r="Y14" s="516"/>
      <c r="Z14" s="506"/>
      <c r="AA14" s="497"/>
      <c r="AB14" s="486"/>
      <c r="AC14" s="497"/>
      <c r="AD14" s="486"/>
      <c r="AE14" s="497"/>
      <c r="AF14" s="486">
        <v>7.4999999999999997E-2</v>
      </c>
      <c r="AG14" s="497"/>
      <c r="AH14" s="486"/>
      <c r="AI14" s="497"/>
      <c r="AJ14" s="486"/>
      <c r="AK14" s="497"/>
      <c r="AL14" s="486"/>
      <c r="AM14" s="516"/>
      <c r="AN14" s="487" t="s">
        <v>241</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0.625</v>
      </c>
      <c r="W15" s="497"/>
      <c r="X15" s="486">
        <v>0.8041666666666667</v>
      </c>
      <c r="Y15" s="516"/>
      <c r="Z15" s="506"/>
      <c r="AA15" s="497"/>
      <c r="AB15" s="486"/>
      <c r="AC15" s="497"/>
      <c r="AD15" s="486"/>
      <c r="AE15" s="497"/>
      <c r="AF15" s="486"/>
      <c r="AG15" s="497"/>
      <c r="AH15" s="486"/>
      <c r="AI15" s="497"/>
      <c r="AJ15" s="486"/>
      <c r="AK15" s="497"/>
      <c r="AL15" s="486">
        <v>0.17916666666666667</v>
      </c>
      <c r="AM15" s="516"/>
      <c r="AN15" s="487" t="s">
        <v>215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0.8041666666666667</v>
      </c>
      <c r="W16" s="497"/>
      <c r="X16" s="486">
        <v>0.875</v>
      </c>
      <c r="Y16" s="516"/>
      <c r="Z16" s="506"/>
      <c r="AA16" s="497"/>
      <c r="AB16" s="486"/>
      <c r="AC16" s="497"/>
      <c r="AD16" s="486"/>
      <c r="AE16" s="497"/>
      <c r="AF16" s="486">
        <v>7.0833333333333331E-2</v>
      </c>
      <c r="AG16" s="497"/>
      <c r="AH16" s="486"/>
      <c r="AI16" s="497"/>
      <c r="AJ16" s="486"/>
      <c r="AK16" s="497"/>
      <c r="AL16" s="486"/>
      <c r="AM16" s="516"/>
      <c r="AN16" s="487" t="s">
        <v>243</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0.875</v>
      </c>
      <c r="W17" s="497"/>
      <c r="X17" s="486">
        <v>1</v>
      </c>
      <c r="Y17" s="516"/>
      <c r="Z17" s="506"/>
      <c r="AA17" s="497"/>
      <c r="AB17" s="486"/>
      <c r="AC17" s="497"/>
      <c r="AD17" s="486"/>
      <c r="AE17" s="497"/>
      <c r="AF17" s="486"/>
      <c r="AG17" s="497"/>
      <c r="AH17" s="486"/>
      <c r="AI17" s="497"/>
      <c r="AJ17" s="486"/>
      <c r="AK17" s="497"/>
      <c r="AL17" s="486">
        <v>0.125</v>
      </c>
      <c r="AM17" s="516"/>
      <c r="AN17" s="487" t="s">
        <v>215</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c r="W18" s="497"/>
      <c r="X18" s="519"/>
      <c r="Y18" s="520"/>
      <c r="Z18" s="506"/>
      <c r="AA18" s="497"/>
      <c r="AB18" s="486"/>
      <c r="AC18" s="497"/>
      <c r="AD18" s="486"/>
      <c r="AE18" s="497"/>
      <c r="AF18" s="486"/>
      <c r="AG18" s="497"/>
      <c r="AH18" s="486"/>
      <c r="AI18" s="497"/>
      <c r="AJ18" s="486"/>
      <c r="AK18" s="497"/>
      <c r="AL18" s="486"/>
      <c r="AM18" s="516"/>
      <c r="AN18" s="527"/>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v>
      </c>
      <c r="AC31" s="463"/>
      <c r="AD31" s="463">
        <f>SUM(AD9:AE30)</f>
        <v>0</v>
      </c>
      <c r="AE31" s="463"/>
      <c r="AF31" s="463">
        <f>SUM(AF9:AG30)</f>
        <v>0.28749999999999998</v>
      </c>
      <c r="AG31" s="463"/>
      <c r="AH31" s="463">
        <f>SUM(AH9:AI30)</f>
        <v>0</v>
      </c>
      <c r="AI31" s="463"/>
      <c r="AJ31" s="463">
        <f>SUM(AJ9:AK30)</f>
        <v>0</v>
      </c>
      <c r="AK31" s="463"/>
      <c r="AL31" s="467">
        <f>SUM(AL9:AM30)</f>
        <v>0.71250000000000002</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11522</v>
      </c>
      <c r="Y35" s="446"/>
      <c r="Z35" s="446"/>
      <c r="AA35" s="55" t="s">
        <v>56</v>
      </c>
      <c r="AB35" s="447">
        <v>746</v>
      </c>
      <c r="AC35" s="448"/>
      <c r="AD35" s="448"/>
      <c r="AE35" s="58" t="s">
        <v>56</v>
      </c>
      <c r="AF35" s="447">
        <v>0</v>
      </c>
      <c r="AG35" s="448"/>
      <c r="AH35" s="448"/>
      <c r="AI35" s="55" t="s">
        <v>56</v>
      </c>
      <c r="AJ35" s="447">
        <v>0</v>
      </c>
      <c r="AK35" s="448"/>
      <c r="AL35" s="448"/>
      <c r="AM35" s="55" t="s">
        <v>56</v>
      </c>
      <c r="AN35" s="449">
        <f>(X35+AF35)-(AB35+AJ35)</f>
        <v>10776</v>
      </c>
      <c r="AO35" s="450"/>
      <c r="AP35" s="55" t="s">
        <v>56</v>
      </c>
      <c r="AQ35" s="451"/>
      <c r="AR35" s="452"/>
      <c r="AS35" s="452"/>
      <c r="AT35" s="452"/>
      <c r="AU35" s="453"/>
    </row>
    <row r="36" spans="1:47" ht="15.75" customHeight="1">
      <c r="A36" s="189" t="s">
        <v>83</v>
      </c>
      <c r="B36" s="51"/>
      <c r="C36" s="51"/>
      <c r="D36" s="51"/>
      <c r="E36" s="51"/>
      <c r="F36" s="51"/>
      <c r="G36" s="47"/>
      <c r="H36" s="418">
        <f>SUM(AB9:AC30)</f>
        <v>0</v>
      </c>
      <c r="I36" s="419"/>
      <c r="J36" s="419"/>
      <c r="K36" s="420">
        <v>120</v>
      </c>
      <c r="L36" s="421"/>
      <c r="M36" s="37" t="s">
        <v>56</v>
      </c>
      <c r="N36" s="422">
        <f t="shared" si="2"/>
        <v>0</v>
      </c>
      <c r="O36" s="423"/>
      <c r="P36" s="37" t="s">
        <v>56</v>
      </c>
      <c r="Q36" s="31"/>
      <c r="R36" s="431" t="s">
        <v>39</v>
      </c>
      <c r="S36" s="432"/>
      <c r="T36" s="432"/>
      <c r="U36" s="432"/>
      <c r="V36" s="432"/>
      <c r="W36" s="432"/>
      <c r="X36" s="416">
        <v>34000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32000</v>
      </c>
      <c r="AO36" s="394"/>
      <c r="AP36" s="56" t="s">
        <v>56</v>
      </c>
      <c r="AQ36" s="395"/>
      <c r="AR36" s="396"/>
      <c r="AS36" s="396"/>
      <c r="AT36" s="396"/>
      <c r="AU36" s="397"/>
    </row>
    <row r="37" spans="1:47" ht="15.75" customHeight="1">
      <c r="A37" s="189"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89" t="s">
        <v>150</v>
      </c>
      <c r="B38" s="51"/>
      <c r="C38" s="51"/>
      <c r="D38" s="51"/>
      <c r="E38" s="51"/>
      <c r="F38" s="51"/>
      <c r="G38" s="47"/>
      <c r="H38" s="418">
        <f>SUM(AF9:AG30)</f>
        <v>0.28749999999999998</v>
      </c>
      <c r="I38" s="419"/>
      <c r="J38" s="419"/>
      <c r="K38" s="420">
        <v>89</v>
      </c>
      <c r="L38" s="421"/>
      <c r="M38" s="37" t="s">
        <v>56</v>
      </c>
      <c r="N38" s="422">
        <f t="shared" si="2"/>
        <v>614.09999999999991</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89"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89"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89" t="s">
        <v>68</v>
      </c>
      <c r="B41" s="51"/>
      <c r="C41" s="51"/>
      <c r="D41" s="51"/>
      <c r="E41" s="51"/>
      <c r="F41" s="51"/>
      <c r="G41" s="47"/>
      <c r="H41" s="418">
        <f>SUM(AL9:AM30)</f>
        <v>0.71250000000000002</v>
      </c>
      <c r="I41" s="419"/>
      <c r="J41" s="419"/>
      <c r="K41" s="420">
        <v>8</v>
      </c>
      <c r="L41" s="421"/>
      <c r="M41" s="37" t="s">
        <v>56</v>
      </c>
      <c r="N41" s="422">
        <f t="shared" si="2"/>
        <v>136.80000000000001</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89"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750.89999999999986</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43960</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43960</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86" t="s">
        <v>169</v>
      </c>
      <c r="AH71" s="187"/>
      <c r="AI71" s="187"/>
      <c r="AJ71" s="187"/>
      <c r="AK71" s="187"/>
      <c r="AL71" s="185"/>
      <c r="AM71" s="186" t="s">
        <v>164</v>
      </c>
      <c r="AN71" s="187"/>
      <c r="AO71" s="187"/>
      <c r="AP71" s="188"/>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86" t="s">
        <v>165</v>
      </c>
      <c r="AH72" s="187"/>
      <c r="AI72" s="187"/>
      <c r="AJ72" s="187"/>
      <c r="AK72" s="187"/>
      <c r="AL72" s="185"/>
      <c r="AM72" s="186" t="s">
        <v>166</v>
      </c>
      <c r="AN72" s="187"/>
      <c r="AO72" s="187"/>
      <c r="AP72" s="188"/>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86" t="s">
        <v>171</v>
      </c>
      <c r="AH73" s="187"/>
      <c r="AI73" s="187"/>
      <c r="AJ73" s="187"/>
      <c r="AK73" s="187"/>
      <c r="AL73" s="185"/>
      <c r="AM73" s="186" t="s">
        <v>159</v>
      </c>
      <c r="AN73" s="187"/>
      <c r="AO73" s="187"/>
      <c r="AP73" s="188"/>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86" t="s">
        <v>155</v>
      </c>
      <c r="AH74" s="187"/>
      <c r="AI74" s="187"/>
      <c r="AJ74" s="187"/>
      <c r="AK74" s="187"/>
      <c r="AL74" s="185"/>
      <c r="AM74" s="186" t="s">
        <v>160</v>
      </c>
      <c r="AN74" s="187"/>
      <c r="AO74" s="187" t="s">
        <v>170</v>
      </c>
      <c r="AP74" s="188"/>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86" t="s">
        <v>156</v>
      </c>
      <c r="AH75" s="187"/>
      <c r="AI75" s="187"/>
      <c r="AJ75" s="187"/>
      <c r="AK75" s="187"/>
      <c r="AL75" s="185"/>
      <c r="AM75" s="186" t="s">
        <v>161</v>
      </c>
      <c r="AN75" s="187"/>
      <c r="AO75" s="187"/>
      <c r="AP75" s="188"/>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86" t="s">
        <v>157</v>
      </c>
      <c r="AH76" s="187"/>
      <c r="AI76" s="187"/>
      <c r="AJ76" s="187"/>
      <c r="AK76" s="187"/>
      <c r="AL76" s="185"/>
      <c r="AM76" s="186" t="s">
        <v>161</v>
      </c>
      <c r="AN76" s="187"/>
      <c r="AO76" s="187"/>
      <c r="AP76" s="188"/>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86" t="s">
        <v>158</v>
      </c>
      <c r="AH77" s="187"/>
      <c r="AI77" s="187"/>
      <c r="AJ77" s="187"/>
      <c r="AK77" s="187"/>
      <c r="AL77" s="185"/>
      <c r="AM77" s="186" t="s">
        <v>162</v>
      </c>
      <c r="AN77" s="187"/>
      <c r="AO77" s="187"/>
      <c r="AP77" s="188"/>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43961</v>
      </c>
      <c r="F6" s="563"/>
      <c r="G6" s="563"/>
      <c r="H6" s="563"/>
      <c r="I6" s="563"/>
      <c r="J6" s="564"/>
      <c r="K6" s="5" t="s">
        <v>60</v>
      </c>
      <c r="L6" s="6"/>
      <c r="M6" s="6"/>
      <c r="N6" s="8"/>
      <c r="O6" s="565" t="s">
        <v>223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195" t="s">
        <v>53</v>
      </c>
      <c r="L8" s="196"/>
      <c r="M8" s="196"/>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0.12916666666666668</v>
      </c>
      <c r="Y9" s="556"/>
      <c r="Z9" s="553"/>
      <c r="AA9" s="554"/>
      <c r="AB9" s="555"/>
      <c r="AC9" s="554"/>
      <c r="AD9" s="555"/>
      <c r="AE9" s="554"/>
      <c r="AF9" s="555"/>
      <c r="AG9" s="554"/>
      <c r="AH9" s="555"/>
      <c r="AI9" s="554"/>
      <c r="AJ9" s="555"/>
      <c r="AK9" s="554"/>
      <c r="AL9" s="555">
        <v>0.12916666666666668</v>
      </c>
      <c r="AM9" s="556"/>
      <c r="AN9" s="598" t="s">
        <v>215</v>
      </c>
      <c r="AO9" s="558"/>
      <c r="AP9" s="558"/>
      <c r="AQ9" s="558"/>
      <c r="AR9" s="558"/>
      <c r="AS9" s="558"/>
      <c r="AT9" s="558"/>
      <c r="AU9" s="559"/>
    </row>
    <row r="10" spans="1:47" ht="15.75" customHeight="1" thickTop="1">
      <c r="A10" s="18"/>
      <c r="B10" s="18"/>
      <c r="C10" s="18"/>
      <c r="D10" s="18"/>
      <c r="E10" s="19"/>
      <c r="F10" s="19"/>
      <c r="G10" s="19"/>
      <c r="H10" s="19"/>
      <c r="I10" s="19"/>
      <c r="J10" s="19"/>
      <c r="U10" s="20"/>
      <c r="V10" s="506">
        <v>0.12916666666666668</v>
      </c>
      <c r="W10" s="497"/>
      <c r="X10" s="486">
        <v>0.24166666666666667</v>
      </c>
      <c r="Y10" s="516"/>
      <c r="Z10" s="506"/>
      <c r="AA10" s="497"/>
      <c r="AB10" s="486"/>
      <c r="AC10" s="497"/>
      <c r="AD10" s="486"/>
      <c r="AE10" s="497"/>
      <c r="AF10" s="486">
        <v>0.1125</v>
      </c>
      <c r="AG10" s="497"/>
      <c r="AH10" s="486"/>
      <c r="AI10" s="497"/>
      <c r="AJ10" s="486"/>
      <c r="AK10" s="497"/>
      <c r="AL10" s="486"/>
      <c r="AM10" s="516"/>
      <c r="AN10" s="487" t="s">
        <v>244</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0.24166666666666667</v>
      </c>
      <c r="W11" s="497"/>
      <c r="X11" s="486">
        <v>0.52500000000000002</v>
      </c>
      <c r="Y11" s="516"/>
      <c r="Z11" s="506"/>
      <c r="AA11" s="497"/>
      <c r="AB11" s="486"/>
      <c r="AC11" s="497"/>
      <c r="AD11" s="486"/>
      <c r="AE11" s="497"/>
      <c r="AF11" s="486"/>
      <c r="AG11" s="497"/>
      <c r="AH11" s="486"/>
      <c r="AI11" s="497"/>
      <c r="AJ11" s="486"/>
      <c r="AK11" s="497"/>
      <c r="AL11" s="486">
        <v>0.28333333333333333</v>
      </c>
      <c r="AM11" s="516"/>
      <c r="AN11" s="527" t="s">
        <v>215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0.52500000000000002</v>
      </c>
      <c r="W12" s="497"/>
      <c r="X12" s="486">
        <v>0.58333333333333337</v>
      </c>
      <c r="Y12" s="516"/>
      <c r="Z12" s="506"/>
      <c r="AA12" s="497"/>
      <c r="AB12" s="486"/>
      <c r="AC12" s="497"/>
      <c r="AD12" s="486"/>
      <c r="AE12" s="497"/>
      <c r="AF12" s="486">
        <v>5.8333333333333327E-2</v>
      </c>
      <c r="AG12" s="497"/>
      <c r="AH12" s="486"/>
      <c r="AI12" s="497"/>
      <c r="AJ12" s="486"/>
      <c r="AK12" s="497"/>
      <c r="AL12" s="486"/>
      <c r="AM12" s="516"/>
      <c r="AN12" s="487" t="s">
        <v>232</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0.58333333333333337</v>
      </c>
      <c r="W13" s="497"/>
      <c r="X13" s="486">
        <v>0.6875</v>
      </c>
      <c r="Y13" s="516"/>
      <c r="Z13" s="506"/>
      <c r="AA13" s="497"/>
      <c r="AB13" s="486"/>
      <c r="AC13" s="497"/>
      <c r="AD13" s="486"/>
      <c r="AE13" s="497"/>
      <c r="AF13" s="486"/>
      <c r="AG13" s="497"/>
      <c r="AH13" s="486"/>
      <c r="AI13" s="497"/>
      <c r="AJ13" s="486"/>
      <c r="AK13" s="497"/>
      <c r="AL13" s="486">
        <v>0.10416666666666667</v>
      </c>
      <c r="AM13" s="516"/>
      <c r="AN13" s="487" t="s">
        <v>215</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0.6875</v>
      </c>
      <c r="W14" s="497"/>
      <c r="X14" s="486">
        <v>0.72916666666666663</v>
      </c>
      <c r="Y14" s="516"/>
      <c r="Z14" s="506"/>
      <c r="AA14" s="497"/>
      <c r="AB14" s="486"/>
      <c r="AC14" s="497"/>
      <c r="AD14" s="486"/>
      <c r="AE14" s="497"/>
      <c r="AF14" s="486">
        <v>4.1666666666666664E-2</v>
      </c>
      <c r="AG14" s="497"/>
      <c r="AH14" s="486"/>
      <c r="AI14" s="497"/>
      <c r="AJ14" s="486"/>
      <c r="AK14" s="497"/>
      <c r="AL14" s="486"/>
      <c r="AM14" s="516"/>
      <c r="AN14" s="487" t="s">
        <v>245</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0.72916666666666663</v>
      </c>
      <c r="W15" s="497"/>
      <c r="X15" s="486">
        <v>0.83333333333333337</v>
      </c>
      <c r="Y15" s="516"/>
      <c r="Z15" s="506"/>
      <c r="AA15" s="497"/>
      <c r="AB15" s="486"/>
      <c r="AC15" s="497"/>
      <c r="AD15" s="486"/>
      <c r="AE15" s="497"/>
      <c r="AF15" s="486"/>
      <c r="AG15" s="497"/>
      <c r="AH15" s="486"/>
      <c r="AI15" s="497"/>
      <c r="AJ15" s="486"/>
      <c r="AK15" s="497"/>
      <c r="AL15" s="486">
        <v>0.10416666666666667</v>
      </c>
      <c r="AM15" s="516"/>
      <c r="AN15" s="487" t="s">
        <v>215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0.83333333333333337</v>
      </c>
      <c r="W16" s="497"/>
      <c r="X16" s="486">
        <v>0.87916666666666676</v>
      </c>
      <c r="Y16" s="516"/>
      <c r="Z16" s="506"/>
      <c r="AA16" s="497"/>
      <c r="AB16" s="486"/>
      <c r="AC16" s="497"/>
      <c r="AD16" s="486"/>
      <c r="AE16" s="497"/>
      <c r="AF16" s="486">
        <v>4.5833333333333337E-2</v>
      </c>
      <c r="AG16" s="497"/>
      <c r="AH16" s="486"/>
      <c r="AI16" s="497"/>
      <c r="AJ16" s="486"/>
      <c r="AK16" s="497"/>
      <c r="AL16" s="486"/>
      <c r="AM16" s="516"/>
      <c r="AN16" s="487" t="s">
        <v>246</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0.87916666666666676</v>
      </c>
      <c r="W17" s="497"/>
      <c r="X17" s="486">
        <v>1</v>
      </c>
      <c r="Y17" s="516"/>
      <c r="Z17" s="506"/>
      <c r="AA17" s="497"/>
      <c r="AB17" s="486"/>
      <c r="AC17" s="497"/>
      <c r="AD17" s="486"/>
      <c r="AE17" s="497"/>
      <c r="AF17" s="486"/>
      <c r="AG17" s="497"/>
      <c r="AH17" s="486"/>
      <c r="AI17" s="497"/>
      <c r="AJ17" s="486"/>
      <c r="AK17" s="497"/>
      <c r="AL17" s="486">
        <v>0.12083333333333333</v>
      </c>
      <c r="AM17" s="516"/>
      <c r="AN17" s="487" t="s">
        <v>215</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c r="W18" s="497"/>
      <c r="X18" s="519"/>
      <c r="Y18" s="520"/>
      <c r="Z18" s="506"/>
      <c r="AA18" s="497"/>
      <c r="AB18" s="486"/>
      <c r="AC18" s="497"/>
      <c r="AD18" s="486"/>
      <c r="AE18" s="497"/>
      <c r="AF18" s="486"/>
      <c r="AG18" s="497"/>
      <c r="AH18" s="486"/>
      <c r="AI18" s="497"/>
      <c r="AJ18" s="486"/>
      <c r="AK18" s="497"/>
      <c r="AL18" s="486"/>
      <c r="AM18" s="516"/>
      <c r="AN18" s="527"/>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v>
      </c>
      <c r="AC31" s="463"/>
      <c r="AD31" s="463">
        <f>SUM(AD9:AE30)</f>
        <v>0</v>
      </c>
      <c r="AE31" s="463"/>
      <c r="AF31" s="463">
        <f>SUM(AF9:AG30)</f>
        <v>0.2583333333333333</v>
      </c>
      <c r="AG31" s="463"/>
      <c r="AH31" s="463">
        <f>SUM(AH9:AI30)</f>
        <v>0</v>
      </c>
      <c r="AI31" s="463"/>
      <c r="AJ31" s="463">
        <f>SUM(AJ9:AK30)</f>
        <v>0</v>
      </c>
      <c r="AK31" s="463"/>
      <c r="AL31" s="467">
        <f>SUM(AL9:AM30)</f>
        <v>0.74166666666666659</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10776</v>
      </c>
      <c r="Y35" s="446"/>
      <c r="Z35" s="446"/>
      <c r="AA35" s="55" t="s">
        <v>56</v>
      </c>
      <c r="AB35" s="447">
        <v>690</v>
      </c>
      <c r="AC35" s="448"/>
      <c r="AD35" s="448"/>
      <c r="AE35" s="58" t="s">
        <v>56</v>
      </c>
      <c r="AF35" s="447">
        <v>0</v>
      </c>
      <c r="AG35" s="448"/>
      <c r="AH35" s="448"/>
      <c r="AI35" s="55" t="s">
        <v>56</v>
      </c>
      <c r="AJ35" s="447">
        <v>0</v>
      </c>
      <c r="AK35" s="448"/>
      <c r="AL35" s="448"/>
      <c r="AM35" s="55" t="s">
        <v>56</v>
      </c>
      <c r="AN35" s="449">
        <f>(X35+AF35)-(AB35+AJ35)</f>
        <v>10086</v>
      </c>
      <c r="AO35" s="450"/>
      <c r="AP35" s="55" t="s">
        <v>56</v>
      </c>
      <c r="AQ35" s="451"/>
      <c r="AR35" s="452"/>
      <c r="AS35" s="452"/>
      <c r="AT35" s="452"/>
      <c r="AU35" s="453"/>
    </row>
    <row r="36" spans="1:47" ht="15.75" customHeight="1">
      <c r="A36" s="197" t="s">
        <v>83</v>
      </c>
      <c r="B36" s="51"/>
      <c r="C36" s="51"/>
      <c r="D36" s="51"/>
      <c r="E36" s="51"/>
      <c r="F36" s="51"/>
      <c r="G36" s="47"/>
      <c r="H36" s="418">
        <f>SUM(AB9:AC30)</f>
        <v>0</v>
      </c>
      <c r="I36" s="419"/>
      <c r="J36" s="419"/>
      <c r="K36" s="420">
        <v>120</v>
      </c>
      <c r="L36" s="421"/>
      <c r="M36" s="37" t="s">
        <v>56</v>
      </c>
      <c r="N36" s="422">
        <f t="shared" si="2"/>
        <v>0</v>
      </c>
      <c r="O36" s="423"/>
      <c r="P36" s="37" t="s">
        <v>56</v>
      </c>
      <c r="Q36" s="31"/>
      <c r="R36" s="431" t="s">
        <v>39</v>
      </c>
      <c r="S36" s="432"/>
      <c r="T36" s="432"/>
      <c r="U36" s="432"/>
      <c r="V36" s="432"/>
      <c r="W36" s="432"/>
      <c r="X36" s="416">
        <v>32000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30000</v>
      </c>
      <c r="AO36" s="394"/>
      <c r="AP36" s="56" t="s">
        <v>56</v>
      </c>
      <c r="AQ36" s="395"/>
      <c r="AR36" s="396"/>
      <c r="AS36" s="396"/>
      <c r="AT36" s="396"/>
      <c r="AU36" s="397"/>
    </row>
    <row r="37" spans="1:47" ht="15.75" customHeight="1">
      <c r="A37" s="197"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97" t="s">
        <v>150</v>
      </c>
      <c r="B38" s="51"/>
      <c r="C38" s="51"/>
      <c r="D38" s="51"/>
      <c r="E38" s="51"/>
      <c r="F38" s="51"/>
      <c r="G38" s="47"/>
      <c r="H38" s="418">
        <f>SUM(AF9:AG30)</f>
        <v>0.2583333333333333</v>
      </c>
      <c r="I38" s="419"/>
      <c r="J38" s="419"/>
      <c r="K38" s="420">
        <v>89</v>
      </c>
      <c r="L38" s="421"/>
      <c r="M38" s="37" t="s">
        <v>56</v>
      </c>
      <c r="N38" s="422">
        <f t="shared" si="2"/>
        <v>551.79999999999995</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97"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97"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97" t="s">
        <v>68</v>
      </c>
      <c r="B41" s="51"/>
      <c r="C41" s="51"/>
      <c r="D41" s="51"/>
      <c r="E41" s="51"/>
      <c r="F41" s="51"/>
      <c r="G41" s="47"/>
      <c r="H41" s="418">
        <f>SUM(AL9:AM30)</f>
        <v>0.74166666666666659</v>
      </c>
      <c r="I41" s="419"/>
      <c r="J41" s="419"/>
      <c r="K41" s="420">
        <v>8</v>
      </c>
      <c r="L41" s="421"/>
      <c r="M41" s="37" t="s">
        <v>56</v>
      </c>
      <c r="N41" s="422">
        <f t="shared" si="2"/>
        <v>142.39999999999998</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97"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0.99999999999999989</v>
      </c>
      <c r="I44" s="386"/>
      <c r="J44" s="386"/>
      <c r="K44" s="387"/>
      <c r="L44" s="388"/>
      <c r="M44" s="43"/>
      <c r="N44" s="389">
        <f>SUM(N35:O41)</f>
        <v>694.19999999999993</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43961</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43961</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92" t="s">
        <v>169</v>
      </c>
      <c r="AH71" s="193"/>
      <c r="AI71" s="193"/>
      <c r="AJ71" s="193"/>
      <c r="AK71" s="193"/>
      <c r="AL71" s="194"/>
      <c r="AM71" s="192" t="s">
        <v>164</v>
      </c>
      <c r="AN71" s="193"/>
      <c r="AO71" s="193"/>
      <c r="AP71" s="198"/>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92" t="s">
        <v>165</v>
      </c>
      <c r="AH72" s="193"/>
      <c r="AI72" s="193"/>
      <c r="AJ72" s="193"/>
      <c r="AK72" s="193"/>
      <c r="AL72" s="194"/>
      <c r="AM72" s="192" t="s">
        <v>166</v>
      </c>
      <c r="AN72" s="193"/>
      <c r="AO72" s="193"/>
      <c r="AP72" s="198"/>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92" t="s">
        <v>171</v>
      </c>
      <c r="AH73" s="193"/>
      <c r="AI73" s="193"/>
      <c r="AJ73" s="193"/>
      <c r="AK73" s="193"/>
      <c r="AL73" s="194"/>
      <c r="AM73" s="192" t="s">
        <v>159</v>
      </c>
      <c r="AN73" s="193"/>
      <c r="AO73" s="193"/>
      <c r="AP73" s="198"/>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92" t="s">
        <v>155</v>
      </c>
      <c r="AH74" s="193"/>
      <c r="AI74" s="193"/>
      <c r="AJ74" s="193"/>
      <c r="AK74" s="193"/>
      <c r="AL74" s="194"/>
      <c r="AM74" s="192" t="s">
        <v>160</v>
      </c>
      <c r="AN74" s="193"/>
      <c r="AO74" s="193" t="s">
        <v>170</v>
      </c>
      <c r="AP74" s="198"/>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92" t="s">
        <v>156</v>
      </c>
      <c r="AH75" s="193"/>
      <c r="AI75" s="193"/>
      <c r="AJ75" s="193"/>
      <c r="AK75" s="193"/>
      <c r="AL75" s="194"/>
      <c r="AM75" s="192" t="s">
        <v>161</v>
      </c>
      <c r="AN75" s="193"/>
      <c r="AO75" s="193"/>
      <c r="AP75" s="198"/>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92" t="s">
        <v>157</v>
      </c>
      <c r="AH76" s="193"/>
      <c r="AI76" s="193"/>
      <c r="AJ76" s="193"/>
      <c r="AK76" s="193"/>
      <c r="AL76" s="194"/>
      <c r="AM76" s="192" t="s">
        <v>161</v>
      </c>
      <c r="AN76" s="193"/>
      <c r="AO76" s="193"/>
      <c r="AP76" s="198"/>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92" t="s">
        <v>158</v>
      </c>
      <c r="AH77" s="193"/>
      <c r="AI77" s="193"/>
      <c r="AJ77" s="193"/>
      <c r="AK77" s="193"/>
      <c r="AL77" s="194"/>
      <c r="AM77" s="192" t="s">
        <v>162</v>
      </c>
      <c r="AN77" s="193"/>
      <c r="AO77" s="193"/>
      <c r="AP77" s="198"/>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43962</v>
      </c>
      <c r="F6" s="563"/>
      <c r="G6" s="563"/>
      <c r="H6" s="563"/>
      <c r="I6" s="563"/>
      <c r="J6" s="564"/>
      <c r="K6" s="5" t="s">
        <v>60</v>
      </c>
      <c r="L6" s="6"/>
      <c r="M6" s="6"/>
      <c r="N6" s="8"/>
      <c r="O6" s="565" t="s">
        <v>223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204" t="s">
        <v>53</v>
      </c>
      <c r="L8" s="205"/>
      <c r="M8" s="205"/>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6.25E-2</v>
      </c>
      <c r="Y9" s="556"/>
      <c r="Z9" s="553"/>
      <c r="AA9" s="554"/>
      <c r="AB9" s="555"/>
      <c r="AC9" s="554"/>
      <c r="AD9" s="555"/>
      <c r="AE9" s="554"/>
      <c r="AF9" s="555"/>
      <c r="AG9" s="554"/>
      <c r="AH9" s="555"/>
      <c r="AI9" s="554"/>
      <c r="AJ9" s="555"/>
      <c r="AK9" s="554"/>
      <c r="AL9" s="555">
        <v>6.25E-2</v>
      </c>
      <c r="AM9" s="556"/>
      <c r="AN9" s="598" t="s">
        <v>215</v>
      </c>
      <c r="AO9" s="558"/>
      <c r="AP9" s="558"/>
      <c r="AQ9" s="558"/>
      <c r="AR9" s="558"/>
      <c r="AS9" s="558"/>
      <c r="AT9" s="558"/>
      <c r="AU9" s="559"/>
    </row>
    <row r="10" spans="1:47" ht="15.75" customHeight="1" thickTop="1">
      <c r="A10" s="18"/>
      <c r="B10" s="18"/>
      <c r="C10" s="18"/>
      <c r="D10" s="18"/>
      <c r="E10" s="19"/>
      <c r="F10" s="19"/>
      <c r="G10" s="19"/>
      <c r="H10" s="19"/>
      <c r="I10" s="19"/>
      <c r="J10" s="19"/>
      <c r="U10" s="20"/>
      <c r="V10" s="506">
        <v>6.25E-2</v>
      </c>
      <c r="W10" s="497"/>
      <c r="X10" s="486">
        <v>0.15</v>
      </c>
      <c r="Y10" s="516"/>
      <c r="Z10" s="506"/>
      <c r="AA10" s="497"/>
      <c r="AB10" s="486"/>
      <c r="AC10" s="497"/>
      <c r="AD10" s="486"/>
      <c r="AE10" s="497"/>
      <c r="AF10" s="486">
        <v>8.7500000000000008E-2</v>
      </c>
      <c r="AG10" s="497"/>
      <c r="AH10" s="486"/>
      <c r="AI10" s="497"/>
      <c r="AJ10" s="486"/>
      <c r="AK10" s="497"/>
      <c r="AL10" s="486"/>
      <c r="AM10" s="516"/>
      <c r="AN10" s="487" t="s">
        <v>247</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0.15</v>
      </c>
      <c r="W11" s="497"/>
      <c r="X11" s="486">
        <v>0.3125</v>
      </c>
      <c r="Y11" s="516"/>
      <c r="Z11" s="506"/>
      <c r="AA11" s="497"/>
      <c r="AB11" s="486"/>
      <c r="AC11" s="497"/>
      <c r="AD11" s="486"/>
      <c r="AE11" s="497"/>
      <c r="AF11" s="486"/>
      <c r="AG11" s="497"/>
      <c r="AH11" s="486"/>
      <c r="AI11" s="497"/>
      <c r="AJ11" s="486"/>
      <c r="AK11" s="497"/>
      <c r="AL11" s="486">
        <v>0.16250000000000001</v>
      </c>
      <c r="AM11" s="516"/>
      <c r="AN11" s="527" t="s">
        <v>215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0.3125</v>
      </c>
      <c r="W12" s="497"/>
      <c r="X12" s="486">
        <v>0.36249999999999999</v>
      </c>
      <c r="Y12" s="516"/>
      <c r="Z12" s="506"/>
      <c r="AA12" s="497"/>
      <c r="AB12" s="486"/>
      <c r="AC12" s="497"/>
      <c r="AD12" s="486"/>
      <c r="AE12" s="497"/>
      <c r="AF12" s="486">
        <v>4.9999999999999996E-2</v>
      </c>
      <c r="AG12" s="497"/>
      <c r="AH12" s="486"/>
      <c r="AI12" s="497"/>
      <c r="AJ12" s="486"/>
      <c r="AK12" s="497"/>
      <c r="AL12" s="486"/>
      <c r="AM12" s="516"/>
      <c r="AN12" s="487" t="s">
        <v>248</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0.36249999999999999</v>
      </c>
      <c r="W13" s="497"/>
      <c r="X13" s="486">
        <v>0.54583333333333328</v>
      </c>
      <c r="Y13" s="516"/>
      <c r="Z13" s="506"/>
      <c r="AA13" s="497"/>
      <c r="AB13" s="486"/>
      <c r="AC13" s="497"/>
      <c r="AD13" s="486"/>
      <c r="AE13" s="497"/>
      <c r="AF13" s="486"/>
      <c r="AG13" s="497"/>
      <c r="AH13" s="486"/>
      <c r="AI13" s="497"/>
      <c r="AJ13" s="486"/>
      <c r="AK13" s="497"/>
      <c r="AL13" s="486">
        <v>0.18333333333333335</v>
      </c>
      <c r="AM13" s="516"/>
      <c r="AN13" s="487" t="s">
        <v>215</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0.54583333333333328</v>
      </c>
      <c r="W14" s="497"/>
      <c r="X14" s="486">
        <v>0.625</v>
      </c>
      <c r="Y14" s="516"/>
      <c r="Z14" s="506"/>
      <c r="AA14" s="497"/>
      <c r="AB14" s="486"/>
      <c r="AC14" s="497"/>
      <c r="AD14" s="486"/>
      <c r="AE14" s="497"/>
      <c r="AF14" s="486">
        <v>7.9166666666666663E-2</v>
      </c>
      <c r="AG14" s="497"/>
      <c r="AH14" s="486"/>
      <c r="AI14" s="497"/>
      <c r="AJ14" s="486"/>
      <c r="AK14" s="497"/>
      <c r="AL14" s="486"/>
      <c r="AM14" s="516"/>
      <c r="AN14" s="487" t="s">
        <v>247</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0.625</v>
      </c>
      <c r="W15" s="497"/>
      <c r="X15" s="486">
        <v>0.79166666666666663</v>
      </c>
      <c r="Y15" s="516"/>
      <c r="Z15" s="506"/>
      <c r="AA15" s="497"/>
      <c r="AB15" s="486"/>
      <c r="AC15" s="497"/>
      <c r="AD15" s="486"/>
      <c r="AE15" s="497"/>
      <c r="AF15" s="486"/>
      <c r="AG15" s="497"/>
      <c r="AH15" s="486"/>
      <c r="AI15" s="497"/>
      <c r="AJ15" s="486"/>
      <c r="AK15" s="497"/>
      <c r="AL15" s="486">
        <v>0.16666666666666666</v>
      </c>
      <c r="AM15" s="516"/>
      <c r="AN15" s="487" t="s">
        <v>215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0.79166666666666663</v>
      </c>
      <c r="W16" s="497"/>
      <c r="X16" s="486">
        <v>0.875</v>
      </c>
      <c r="Y16" s="516"/>
      <c r="Z16" s="506"/>
      <c r="AA16" s="497"/>
      <c r="AB16" s="486"/>
      <c r="AC16" s="497"/>
      <c r="AD16" s="486"/>
      <c r="AE16" s="497"/>
      <c r="AF16" s="486">
        <v>8.3333333333333329E-2</v>
      </c>
      <c r="AG16" s="497"/>
      <c r="AH16" s="486"/>
      <c r="AI16" s="497"/>
      <c r="AJ16" s="486"/>
      <c r="AK16" s="497"/>
      <c r="AL16" s="486"/>
      <c r="AM16" s="516"/>
      <c r="AN16" s="487" t="s">
        <v>249</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0.875</v>
      </c>
      <c r="W17" s="497"/>
      <c r="X17" s="486">
        <v>1</v>
      </c>
      <c r="Y17" s="516"/>
      <c r="Z17" s="506"/>
      <c r="AA17" s="497"/>
      <c r="AB17" s="486"/>
      <c r="AC17" s="497"/>
      <c r="AD17" s="486"/>
      <c r="AE17" s="497"/>
      <c r="AF17" s="486"/>
      <c r="AG17" s="497"/>
      <c r="AH17" s="486"/>
      <c r="AI17" s="497"/>
      <c r="AJ17" s="486"/>
      <c r="AK17" s="497"/>
      <c r="AL17" s="486">
        <v>0.125</v>
      </c>
      <c r="AM17" s="516"/>
      <c r="AN17" s="487" t="s">
        <v>215</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c r="W18" s="497"/>
      <c r="X18" s="519"/>
      <c r="Y18" s="520"/>
      <c r="Z18" s="506"/>
      <c r="AA18" s="497"/>
      <c r="AB18" s="486"/>
      <c r="AC18" s="497"/>
      <c r="AD18" s="486"/>
      <c r="AE18" s="497"/>
      <c r="AF18" s="486"/>
      <c r="AG18" s="497"/>
      <c r="AH18" s="486"/>
      <c r="AI18" s="497"/>
      <c r="AJ18" s="486"/>
      <c r="AK18" s="497"/>
      <c r="AL18" s="486"/>
      <c r="AM18" s="516"/>
      <c r="AN18" s="527"/>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v>
      </c>
      <c r="AC31" s="463"/>
      <c r="AD31" s="463">
        <f>SUM(AD9:AE30)</f>
        <v>0</v>
      </c>
      <c r="AE31" s="463"/>
      <c r="AF31" s="463">
        <f>SUM(AF9:AG30)</f>
        <v>0.3</v>
      </c>
      <c r="AG31" s="463"/>
      <c r="AH31" s="463">
        <f>SUM(AH9:AI30)</f>
        <v>0</v>
      </c>
      <c r="AI31" s="463"/>
      <c r="AJ31" s="463">
        <f>SUM(AJ9:AK30)</f>
        <v>0</v>
      </c>
      <c r="AK31" s="463"/>
      <c r="AL31" s="467">
        <f>SUM(AL9:AM30)</f>
        <v>0.7</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10086</v>
      </c>
      <c r="Y35" s="446"/>
      <c r="Z35" s="446"/>
      <c r="AA35" s="55" t="s">
        <v>56</v>
      </c>
      <c r="AB35" s="447">
        <v>770</v>
      </c>
      <c r="AC35" s="448"/>
      <c r="AD35" s="448"/>
      <c r="AE35" s="58" t="s">
        <v>56</v>
      </c>
      <c r="AF35" s="447">
        <v>0</v>
      </c>
      <c r="AG35" s="448"/>
      <c r="AH35" s="448"/>
      <c r="AI35" s="55" t="s">
        <v>56</v>
      </c>
      <c r="AJ35" s="447">
        <v>0</v>
      </c>
      <c r="AK35" s="448"/>
      <c r="AL35" s="448"/>
      <c r="AM35" s="55" t="s">
        <v>56</v>
      </c>
      <c r="AN35" s="449">
        <f>(X35+AF35)-(AB35+AJ35)</f>
        <v>9316</v>
      </c>
      <c r="AO35" s="450"/>
      <c r="AP35" s="55" t="s">
        <v>56</v>
      </c>
      <c r="AQ35" s="451"/>
      <c r="AR35" s="452"/>
      <c r="AS35" s="452"/>
      <c r="AT35" s="452"/>
      <c r="AU35" s="453"/>
    </row>
    <row r="36" spans="1:47" ht="15.75" customHeight="1">
      <c r="A36" s="203" t="s">
        <v>83</v>
      </c>
      <c r="B36" s="51"/>
      <c r="C36" s="51"/>
      <c r="D36" s="51"/>
      <c r="E36" s="51"/>
      <c r="F36" s="51"/>
      <c r="G36" s="47"/>
      <c r="H36" s="418">
        <f>SUM(AB9:AC30)</f>
        <v>0</v>
      </c>
      <c r="I36" s="419"/>
      <c r="J36" s="419"/>
      <c r="K36" s="420">
        <v>120</v>
      </c>
      <c r="L36" s="421"/>
      <c r="M36" s="37" t="s">
        <v>56</v>
      </c>
      <c r="N36" s="422">
        <f t="shared" si="2"/>
        <v>0</v>
      </c>
      <c r="O36" s="423"/>
      <c r="P36" s="37" t="s">
        <v>56</v>
      </c>
      <c r="Q36" s="31"/>
      <c r="R36" s="431" t="s">
        <v>39</v>
      </c>
      <c r="S36" s="432"/>
      <c r="T36" s="432"/>
      <c r="U36" s="432"/>
      <c r="V36" s="432"/>
      <c r="W36" s="432"/>
      <c r="X36" s="416">
        <v>30000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28000</v>
      </c>
      <c r="AO36" s="394"/>
      <c r="AP36" s="56" t="s">
        <v>56</v>
      </c>
      <c r="AQ36" s="395"/>
      <c r="AR36" s="396"/>
      <c r="AS36" s="396"/>
      <c r="AT36" s="396"/>
      <c r="AU36" s="397"/>
    </row>
    <row r="37" spans="1:47" ht="15.75" customHeight="1">
      <c r="A37" s="203"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03" t="s">
        <v>150</v>
      </c>
      <c r="B38" s="51"/>
      <c r="C38" s="51"/>
      <c r="D38" s="51"/>
      <c r="E38" s="51"/>
      <c r="F38" s="51"/>
      <c r="G38" s="47"/>
      <c r="H38" s="418">
        <f>SUM(AF9:AG30)</f>
        <v>0.3</v>
      </c>
      <c r="I38" s="419"/>
      <c r="J38" s="419"/>
      <c r="K38" s="420">
        <v>89</v>
      </c>
      <c r="L38" s="421"/>
      <c r="M38" s="37" t="s">
        <v>56</v>
      </c>
      <c r="N38" s="422">
        <f t="shared" si="2"/>
        <v>640.79999999999995</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03"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03"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03" t="s">
        <v>68</v>
      </c>
      <c r="B41" s="51"/>
      <c r="C41" s="51"/>
      <c r="D41" s="51"/>
      <c r="E41" s="51"/>
      <c r="F41" s="51"/>
      <c r="G41" s="47"/>
      <c r="H41" s="418">
        <f>SUM(AL9:AM30)</f>
        <v>0.7</v>
      </c>
      <c r="I41" s="419"/>
      <c r="J41" s="419"/>
      <c r="K41" s="420">
        <v>8</v>
      </c>
      <c r="L41" s="421"/>
      <c r="M41" s="37" t="s">
        <v>56</v>
      </c>
      <c r="N41" s="422">
        <f t="shared" si="2"/>
        <v>134.39999999999998</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03"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775.19999999999993</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43962</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43962</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00" t="s">
        <v>169</v>
      </c>
      <c r="AH71" s="201"/>
      <c r="AI71" s="201"/>
      <c r="AJ71" s="201"/>
      <c r="AK71" s="201"/>
      <c r="AL71" s="199"/>
      <c r="AM71" s="200" t="s">
        <v>164</v>
      </c>
      <c r="AN71" s="201"/>
      <c r="AO71" s="201"/>
      <c r="AP71" s="202"/>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00" t="s">
        <v>165</v>
      </c>
      <c r="AH72" s="201"/>
      <c r="AI72" s="201"/>
      <c r="AJ72" s="201"/>
      <c r="AK72" s="201"/>
      <c r="AL72" s="199"/>
      <c r="AM72" s="200" t="s">
        <v>166</v>
      </c>
      <c r="AN72" s="201"/>
      <c r="AO72" s="201"/>
      <c r="AP72" s="202"/>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00" t="s">
        <v>171</v>
      </c>
      <c r="AH73" s="201"/>
      <c r="AI73" s="201"/>
      <c r="AJ73" s="201"/>
      <c r="AK73" s="201"/>
      <c r="AL73" s="199"/>
      <c r="AM73" s="200" t="s">
        <v>159</v>
      </c>
      <c r="AN73" s="201"/>
      <c r="AO73" s="201"/>
      <c r="AP73" s="202"/>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00" t="s">
        <v>155</v>
      </c>
      <c r="AH74" s="201"/>
      <c r="AI74" s="201"/>
      <c r="AJ74" s="201"/>
      <c r="AK74" s="201"/>
      <c r="AL74" s="199"/>
      <c r="AM74" s="200" t="s">
        <v>160</v>
      </c>
      <c r="AN74" s="201"/>
      <c r="AO74" s="201" t="s">
        <v>170</v>
      </c>
      <c r="AP74" s="202"/>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00" t="s">
        <v>156</v>
      </c>
      <c r="AH75" s="201"/>
      <c r="AI75" s="201"/>
      <c r="AJ75" s="201"/>
      <c r="AK75" s="201"/>
      <c r="AL75" s="199"/>
      <c r="AM75" s="200" t="s">
        <v>161</v>
      </c>
      <c r="AN75" s="201"/>
      <c r="AO75" s="201"/>
      <c r="AP75" s="202"/>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00" t="s">
        <v>157</v>
      </c>
      <c r="AH76" s="201"/>
      <c r="AI76" s="201"/>
      <c r="AJ76" s="201"/>
      <c r="AK76" s="201"/>
      <c r="AL76" s="199"/>
      <c r="AM76" s="200" t="s">
        <v>161</v>
      </c>
      <c r="AN76" s="201"/>
      <c r="AO76" s="201"/>
      <c r="AP76" s="202"/>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00" t="s">
        <v>158</v>
      </c>
      <c r="AH77" s="201"/>
      <c r="AI77" s="201"/>
      <c r="AJ77" s="201"/>
      <c r="AK77" s="201"/>
      <c r="AL77" s="199"/>
      <c r="AM77" s="200" t="s">
        <v>162</v>
      </c>
      <c r="AN77" s="201"/>
      <c r="AO77" s="201"/>
      <c r="AP77" s="202"/>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43963</v>
      </c>
      <c r="F6" s="563"/>
      <c r="G6" s="563"/>
      <c r="H6" s="563"/>
      <c r="I6" s="563"/>
      <c r="J6" s="564"/>
      <c r="K6" s="5" t="s">
        <v>60</v>
      </c>
      <c r="L6" s="6"/>
      <c r="M6" s="6"/>
      <c r="N6" s="8"/>
      <c r="O6" s="565" t="s">
        <v>253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209" t="s">
        <v>53</v>
      </c>
      <c r="L8" s="210"/>
      <c r="M8" s="210"/>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4.9999999999999996E-2</v>
      </c>
      <c r="Y9" s="556"/>
      <c r="Z9" s="553"/>
      <c r="AA9" s="554"/>
      <c r="AB9" s="555"/>
      <c r="AC9" s="554"/>
      <c r="AD9" s="555"/>
      <c r="AE9" s="554"/>
      <c r="AF9" s="555"/>
      <c r="AG9" s="554"/>
      <c r="AH9" s="555"/>
      <c r="AI9" s="554"/>
      <c r="AJ9" s="555"/>
      <c r="AK9" s="554"/>
      <c r="AL9" s="555">
        <v>4.9999999999999996E-2</v>
      </c>
      <c r="AM9" s="556"/>
      <c r="AN9" s="598" t="s">
        <v>215</v>
      </c>
      <c r="AO9" s="558"/>
      <c r="AP9" s="558"/>
      <c r="AQ9" s="558"/>
      <c r="AR9" s="558"/>
      <c r="AS9" s="558"/>
      <c r="AT9" s="558"/>
      <c r="AU9" s="559"/>
    </row>
    <row r="10" spans="1:47" ht="15.75" customHeight="1" thickTop="1">
      <c r="A10" s="18"/>
      <c r="B10" s="18"/>
      <c r="C10" s="18"/>
      <c r="D10" s="18"/>
      <c r="E10" s="19"/>
      <c r="F10" s="19"/>
      <c r="G10" s="19"/>
      <c r="H10" s="19"/>
      <c r="I10" s="19"/>
      <c r="J10" s="19"/>
      <c r="U10" s="20"/>
      <c r="V10" s="506">
        <v>4.9999999999999996E-2</v>
      </c>
      <c r="W10" s="497"/>
      <c r="X10" s="486">
        <v>9.9999999999999992E-2</v>
      </c>
      <c r="Y10" s="516"/>
      <c r="Z10" s="506"/>
      <c r="AA10" s="497"/>
      <c r="AB10" s="486"/>
      <c r="AC10" s="497"/>
      <c r="AD10" s="486"/>
      <c r="AE10" s="497"/>
      <c r="AF10" s="486">
        <v>4.9999999999999996E-2</v>
      </c>
      <c r="AG10" s="497"/>
      <c r="AH10" s="486"/>
      <c r="AI10" s="497"/>
      <c r="AJ10" s="486"/>
      <c r="AK10" s="497"/>
      <c r="AL10" s="486"/>
      <c r="AM10" s="516"/>
      <c r="AN10" s="487" t="s">
        <v>250</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9.9999999999999992E-2</v>
      </c>
      <c r="W11" s="497"/>
      <c r="X11" s="486">
        <v>0.29166666666666669</v>
      </c>
      <c r="Y11" s="516"/>
      <c r="Z11" s="506"/>
      <c r="AA11" s="497"/>
      <c r="AB11" s="486"/>
      <c r="AC11" s="497"/>
      <c r="AD11" s="486"/>
      <c r="AE11" s="497"/>
      <c r="AF11" s="486"/>
      <c r="AG11" s="497"/>
      <c r="AH11" s="486"/>
      <c r="AI11" s="497"/>
      <c r="AJ11" s="486"/>
      <c r="AK11" s="497"/>
      <c r="AL11" s="486">
        <v>0.19166666666666665</v>
      </c>
      <c r="AM11" s="516"/>
      <c r="AN11" s="527" t="s">
        <v>215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0.29166666666666669</v>
      </c>
      <c r="W12" s="497"/>
      <c r="X12" s="486">
        <v>0.33749999999999997</v>
      </c>
      <c r="Y12" s="516"/>
      <c r="Z12" s="506"/>
      <c r="AA12" s="497"/>
      <c r="AB12" s="486"/>
      <c r="AC12" s="497"/>
      <c r="AD12" s="486"/>
      <c r="AE12" s="497"/>
      <c r="AF12" s="486">
        <v>4.5833333333333337E-2</v>
      </c>
      <c r="AG12" s="497"/>
      <c r="AH12" s="486"/>
      <c r="AI12" s="497"/>
      <c r="AJ12" s="486"/>
      <c r="AK12" s="497"/>
      <c r="AL12" s="486"/>
      <c r="AM12" s="516"/>
      <c r="AN12" s="487" t="s">
        <v>235</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0.33749999999999997</v>
      </c>
      <c r="W13" s="497"/>
      <c r="X13" s="486">
        <v>0.41250000000000003</v>
      </c>
      <c r="Y13" s="516"/>
      <c r="Z13" s="506"/>
      <c r="AA13" s="497"/>
      <c r="AB13" s="486"/>
      <c r="AC13" s="497"/>
      <c r="AD13" s="486"/>
      <c r="AE13" s="497"/>
      <c r="AF13" s="486"/>
      <c r="AG13" s="497"/>
      <c r="AH13" s="486"/>
      <c r="AI13" s="497"/>
      <c r="AJ13" s="486"/>
      <c r="AK13" s="497"/>
      <c r="AL13" s="486">
        <v>7.4999999999999997E-2</v>
      </c>
      <c r="AM13" s="516"/>
      <c r="AN13" s="487" t="s">
        <v>215</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0.41250000000000003</v>
      </c>
      <c r="W14" s="497"/>
      <c r="X14" s="486">
        <v>0.45833333333333331</v>
      </c>
      <c r="Y14" s="516"/>
      <c r="Z14" s="506"/>
      <c r="AA14" s="497"/>
      <c r="AB14" s="486">
        <v>2.4999999999999998E-2</v>
      </c>
      <c r="AC14" s="497"/>
      <c r="AD14" s="486">
        <v>8.3333333333333332E-3</v>
      </c>
      <c r="AE14" s="497"/>
      <c r="AF14" s="486">
        <v>1.2499999999999999E-2</v>
      </c>
      <c r="AG14" s="497"/>
      <c r="AH14" s="486"/>
      <c r="AI14" s="497"/>
      <c r="AJ14" s="486"/>
      <c r="AK14" s="497"/>
      <c r="AL14" s="486"/>
      <c r="AM14" s="516"/>
      <c r="AN14" s="487" t="s">
        <v>251</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0.45833333333333331</v>
      </c>
      <c r="W15" s="497"/>
      <c r="X15" s="486">
        <v>0.6958333333333333</v>
      </c>
      <c r="Y15" s="516"/>
      <c r="Z15" s="506"/>
      <c r="AA15" s="497"/>
      <c r="AB15" s="486"/>
      <c r="AC15" s="497"/>
      <c r="AD15" s="486"/>
      <c r="AE15" s="497"/>
      <c r="AF15" s="486"/>
      <c r="AG15" s="497"/>
      <c r="AH15" s="486"/>
      <c r="AI15" s="497"/>
      <c r="AJ15" s="486"/>
      <c r="AK15" s="497"/>
      <c r="AL15" s="486">
        <v>0.23750000000000002</v>
      </c>
      <c r="AM15" s="516"/>
      <c r="AN15" s="487" t="s">
        <v>185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0.6958333333333333</v>
      </c>
      <c r="W16" s="497"/>
      <c r="X16" s="486">
        <v>0.73333333333333339</v>
      </c>
      <c r="Y16" s="516"/>
      <c r="Z16" s="506"/>
      <c r="AA16" s="497"/>
      <c r="AB16" s="486">
        <v>2.4999999999999998E-2</v>
      </c>
      <c r="AC16" s="497"/>
      <c r="AD16" s="486">
        <v>4.1666666666666666E-3</v>
      </c>
      <c r="AE16" s="497"/>
      <c r="AF16" s="486">
        <v>8.3333333333333332E-3</v>
      </c>
      <c r="AG16" s="497"/>
      <c r="AH16" s="486"/>
      <c r="AI16" s="497"/>
      <c r="AJ16" s="486"/>
      <c r="AK16" s="497"/>
      <c r="AL16" s="486"/>
      <c r="AM16" s="516"/>
      <c r="AN16" s="487" t="s">
        <v>252</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0.73333333333333339</v>
      </c>
      <c r="W17" s="497"/>
      <c r="X17" s="486">
        <v>1</v>
      </c>
      <c r="Y17" s="516"/>
      <c r="Z17" s="506"/>
      <c r="AA17" s="497"/>
      <c r="AB17" s="486"/>
      <c r="AC17" s="497"/>
      <c r="AD17" s="486"/>
      <c r="AE17" s="497"/>
      <c r="AF17" s="486"/>
      <c r="AG17" s="497"/>
      <c r="AH17" s="486"/>
      <c r="AI17" s="497"/>
      <c r="AJ17" s="486"/>
      <c r="AK17" s="497"/>
      <c r="AL17" s="486">
        <v>0.26666666666666666</v>
      </c>
      <c r="AM17" s="516"/>
      <c r="AN17" s="487" t="s">
        <v>185</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c r="W18" s="497"/>
      <c r="X18" s="519"/>
      <c r="Y18" s="520"/>
      <c r="Z18" s="506"/>
      <c r="AA18" s="497"/>
      <c r="AB18" s="486"/>
      <c r="AC18" s="497"/>
      <c r="AD18" s="486"/>
      <c r="AE18" s="497"/>
      <c r="AF18" s="486"/>
      <c r="AG18" s="497"/>
      <c r="AH18" s="486"/>
      <c r="AI18" s="497"/>
      <c r="AJ18" s="486"/>
      <c r="AK18" s="497"/>
      <c r="AL18" s="486"/>
      <c r="AM18" s="516"/>
      <c r="AN18" s="527"/>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4.9999999999999996E-2</v>
      </c>
      <c r="AC31" s="463"/>
      <c r="AD31" s="463">
        <f>SUM(AD9:AE30)</f>
        <v>1.2500000000000001E-2</v>
      </c>
      <c r="AE31" s="463"/>
      <c r="AF31" s="463">
        <f>SUM(AF9:AG30)</f>
        <v>0.11666666666666665</v>
      </c>
      <c r="AG31" s="463"/>
      <c r="AH31" s="463">
        <f>SUM(AH9:AI30)</f>
        <v>0</v>
      </c>
      <c r="AI31" s="463"/>
      <c r="AJ31" s="463">
        <f>SUM(AJ9:AK30)</f>
        <v>0</v>
      </c>
      <c r="AK31" s="463"/>
      <c r="AL31" s="467">
        <f>SUM(AL9:AM30)</f>
        <v>0.8208333333333333</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9316</v>
      </c>
      <c r="Y35" s="446"/>
      <c r="Z35" s="446"/>
      <c r="AA35" s="55" t="s">
        <v>56</v>
      </c>
      <c r="AB35" s="447">
        <v>575</v>
      </c>
      <c r="AC35" s="448"/>
      <c r="AD35" s="448"/>
      <c r="AE35" s="58" t="s">
        <v>56</v>
      </c>
      <c r="AF35" s="447">
        <v>0</v>
      </c>
      <c r="AG35" s="448"/>
      <c r="AH35" s="448"/>
      <c r="AI35" s="55" t="s">
        <v>56</v>
      </c>
      <c r="AJ35" s="447">
        <v>0</v>
      </c>
      <c r="AK35" s="448"/>
      <c r="AL35" s="448"/>
      <c r="AM35" s="55" t="s">
        <v>56</v>
      </c>
      <c r="AN35" s="449">
        <f>(X35+AF35)-(AB35+AJ35)</f>
        <v>8741</v>
      </c>
      <c r="AO35" s="450"/>
      <c r="AP35" s="55" t="s">
        <v>56</v>
      </c>
      <c r="AQ35" s="451"/>
      <c r="AR35" s="452"/>
      <c r="AS35" s="452"/>
      <c r="AT35" s="452"/>
      <c r="AU35" s="453"/>
    </row>
    <row r="36" spans="1:47" ht="15.75" customHeight="1">
      <c r="A36" s="211" t="s">
        <v>83</v>
      </c>
      <c r="B36" s="51"/>
      <c r="C36" s="51"/>
      <c r="D36" s="51"/>
      <c r="E36" s="51"/>
      <c r="F36" s="51"/>
      <c r="G36" s="47"/>
      <c r="H36" s="418">
        <f>SUM(AB9:AC30)</f>
        <v>4.9999999999999996E-2</v>
      </c>
      <c r="I36" s="419"/>
      <c r="J36" s="419"/>
      <c r="K36" s="420">
        <v>120</v>
      </c>
      <c r="L36" s="421"/>
      <c r="M36" s="37" t="s">
        <v>56</v>
      </c>
      <c r="N36" s="422">
        <f t="shared" si="2"/>
        <v>144</v>
      </c>
      <c r="O36" s="423"/>
      <c r="P36" s="37" t="s">
        <v>56</v>
      </c>
      <c r="Q36" s="31"/>
      <c r="R36" s="431" t="s">
        <v>39</v>
      </c>
      <c r="S36" s="432"/>
      <c r="T36" s="432"/>
      <c r="U36" s="432"/>
      <c r="V36" s="432"/>
      <c r="W36" s="432"/>
      <c r="X36" s="416">
        <v>28000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26000</v>
      </c>
      <c r="AO36" s="394"/>
      <c r="AP36" s="56" t="s">
        <v>56</v>
      </c>
      <c r="AQ36" s="395"/>
      <c r="AR36" s="396"/>
      <c r="AS36" s="396"/>
      <c r="AT36" s="396"/>
      <c r="AU36" s="397"/>
    </row>
    <row r="37" spans="1:47" ht="15.75" customHeight="1">
      <c r="A37" s="211" t="s">
        <v>67</v>
      </c>
      <c r="B37" s="51"/>
      <c r="C37" s="51"/>
      <c r="D37" s="51"/>
      <c r="E37" s="51"/>
      <c r="F37" s="51"/>
      <c r="G37" s="47"/>
      <c r="H37" s="418">
        <f>SUM(AD9:AE30)</f>
        <v>1.2500000000000001E-2</v>
      </c>
      <c r="I37" s="419"/>
      <c r="J37" s="419"/>
      <c r="K37" s="420">
        <v>89</v>
      </c>
      <c r="L37" s="421"/>
      <c r="M37" s="37" t="s">
        <v>56</v>
      </c>
      <c r="N37" s="422">
        <f t="shared" si="2"/>
        <v>26.700000000000003</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11" t="s">
        <v>150</v>
      </c>
      <c r="B38" s="51"/>
      <c r="C38" s="51"/>
      <c r="D38" s="51"/>
      <c r="E38" s="51"/>
      <c r="F38" s="51"/>
      <c r="G38" s="47"/>
      <c r="H38" s="418">
        <f>SUM(AF9:AG30)</f>
        <v>0.11666666666666665</v>
      </c>
      <c r="I38" s="419"/>
      <c r="J38" s="419"/>
      <c r="K38" s="420">
        <v>89</v>
      </c>
      <c r="L38" s="421"/>
      <c r="M38" s="37" t="s">
        <v>56</v>
      </c>
      <c r="N38" s="422">
        <f t="shared" si="2"/>
        <v>249.2</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11"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11"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11" t="s">
        <v>68</v>
      </c>
      <c r="B41" s="51"/>
      <c r="C41" s="51"/>
      <c r="D41" s="51"/>
      <c r="E41" s="51"/>
      <c r="F41" s="51"/>
      <c r="G41" s="47"/>
      <c r="H41" s="418">
        <f>SUM(AL9:AM30)</f>
        <v>0.8208333333333333</v>
      </c>
      <c r="I41" s="419"/>
      <c r="J41" s="419"/>
      <c r="K41" s="420">
        <v>8</v>
      </c>
      <c r="L41" s="421"/>
      <c r="M41" s="37" t="s">
        <v>56</v>
      </c>
      <c r="N41" s="422">
        <f t="shared" si="2"/>
        <v>157.6</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11"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577.5</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43963</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43963</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06" t="s">
        <v>169</v>
      </c>
      <c r="AH71" s="207"/>
      <c r="AI71" s="207"/>
      <c r="AJ71" s="207"/>
      <c r="AK71" s="207"/>
      <c r="AL71" s="208"/>
      <c r="AM71" s="206" t="s">
        <v>164</v>
      </c>
      <c r="AN71" s="207"/>
      <c r="AO71" s="207"/>
      <c r="AP71" s="212"/>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06" t="s">
        <v>165</v>
      </c>
      <c r="AH72" s="207"/>
      <c r="AI72" s="207"/>
      <c r="AJ72" s="207"/>
      <c r="AK72" s="207"/>
      <c r="AL72" s="208"/>
      <c r="AM72" s="206" t="s">
        <v>166</v>
      </c>
      <c r="AN72" s="207"/>
      <c r="AO72" s="207"/>
      <c r="AP72" s="212"/>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06" t="s">
        <v>171</v>
      </c>
      <c r="AH73" s="207"/>
      <c r="AI73" s="207"/>
      <c r="AJ73" s="207"/>
      <c r="AK73" s="207"/>
      <c r="AL73" s="208"/>
      <c r="AM73" s="206" t="s">
        <v>159</v>
      </c>
      <c r="AN73" s="207"/>
      <c r="AO73" s="207"/>
      <c r="AP73" s="212"/>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06" t="s">
        <v>155</v>
      </c>
      <c r="AH74" s="207"/>
      <c r="AI74" s="207"/>
      <c r="AJ74" s="207"/>
      <c r="AK74" s="207"/>
      <c r="AL74" s="208"/>
      <c r="AM74" s="206" t="s">
        <v>160</v>
      </c>
      <c r="AN74" s="207"/>
      <c r="AO74" s="207" t="s">
        <v>170</v>
      </c>
      <c r="AP74" s="212"/>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06" t="s">
        <v>156</v>
      </c>
      <c r="AH75" s="207"/>
      <c r="AI75" s="207"/>
      <c r="AJ75" s="207"/>
      <c r="AK75" s="207"/>
      <c r="AL75" s="208"/>
      <c r="AM75" s="206" t="s">
        <v>161</v>
      </c>
      <c r="AN75" s="207"/>
      <c r="AO75" s="207"/>
      <c r="AP75" s="212"/>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06" t="s">
        <v>157</v>
      </c>
      <c r="AH76" s="207"/>
      <c r="AI76" s="207"/>
      <c r="AJ76" s="207"/>
      <c r="AK76" s="207"/>
      <c r="AL76" s="208"/>
      <c r="AM76" s="206" t="s">
        <v>161</v>
      </c>
      <c r="AN76" s="207"/>
      <c r="AO76" s="207"/>
      <c r="AP76" s="212"/>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06" t="s">
        <v>158</v>
      </c>
      <c r="AH77" s="207"/>
      <c r="AI77" s="207"/>
      <c r="AJ77" s="207"/>
      <c r="AK77" s="207"/>
      <c r="AL77" s="208"/>
      <c r="AM77" s="206" t="s">
        <v>162</v>
      </c>
      <c r="AN77" s="207"/>
      <c r="AO77" s="207"/>
      <c r="AP77" s="212"/>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43964</v>
      </c>
      <c r="F6" s="563"/>
      <c r="G6" s="563"/>
      <c r="H6" s="563"/>
      <c r="I6" s="563"/>
      <c r="J6" s="564"/>
      <c r="K6" s="5" t="s">
        <v>60</v>
      </c>
      <c r="L6" s="6"/>
      <c r="M6" s="6"/>
      <c r="N6" s="8"/>
      <c r="O6" s="565" t="s">
        <v>253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218" t="s">
        <v>53</v>
      </c>
      <c r="L8" s="219"/>
      <c r="M8" s="219"/>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2.0833333333333332E-2</v>
      </c>
      <c r="Y9" s="556"/>
      <c r="Z9" s="553"/>
      <c r="AA9" s="554"/>
      <c r="AB9" s="555"/>
      <c r="AC9" s="554"/>
      <c r="AD9" s="555"/>
      <c r="AE9" s="554"/>
      <c r="AF9" s="555"/>
      <c r="AG9" s="554"/>
      <c r="AH9" s="555"/>
      <c r="AI9" s="554"/>
      <c r="AJ9" s="555"/>
      <c r="AK9" s="554"/>
      <c r="AL9" s="555">
        <v>2.0833333333333332E-2</v>
      </c>
      <c r="AM9" s="556"/>
      <c r="AN9" s="598" t="s">
        <v>185</v>
      </c>
      <c r="AO9" s="558"/>
      <c r="AP9" s="558"/>
      <c r="AQ9" s="558"/>
      <c r="AR9" s="558"/>
      <c r="AS9" s="558"/>
      <c r="AT9" s="558"/>
      <c r="AU9" s="559"/>
    </row>
    <row r="10" spans="1:47" ht="15.75" customHeight="1" thickTop="1">
      <c r="A10" s="18"/>
      <c r="B10" s="18"/>
      <c r="C10" s="18"/>
      <c r="D10" s="18"/>
      <c r="E10" s="19"/>
      <c r="F10" s="19"/>
      <c r="G10" s="19"/>
      <c r="H10" s="19"/>
      <c r="I10" s="19"/>
      <c r="J10" s="19"/>
      <c r="U10" s="20"/>
      <c r="V10" s="506">
        <v>2.0833333333333332E-2</v>
      </c>
      <c r="W10" s="497"/>
      <c r="X10" s="486">
        <v>8.3333333333333329E-2</v>
      </c>
      <c r="Y10" s="516"/>
      <c r="Z10" s="506"/>
      <c r="AA10" s="497"/>
      <c r="AB10" s="486"/>
      <c r="AC10" s="497"/>
      <c r="AD10" s="486"/>
      <c r="AE10" s="497"/>
      <c r="AF10" s="486">
        <v>6.25E-2</v>
      </c>
      <c r="AG10" s="497"/>
      <c r="AH10" s="486"/>
      <c r="AI10" s="497"/>
      <c r="AJ10" s="486"/>
      <c r="AK10" s="497"/>
      <c r="AL10" s="486"/>
      <c r="AM10" s="516"/>
      <c r="AN10" s="487" t="s">
        <v>254</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8.3333333333333329E-2</v>
      </c>
      <c r="W11" s="497"/>
      <c r="X11" s="486">
        <v>0.25</v>
      </c>
      <c r="Y11" s="516"/>
      <c r="Z11" s="506"/>
      <c r="AA11" s="497"/>
      <c r="AB11" s="486"/>
      <c r="AC11" s="497"/>
      <c r="AD11" s="486"/>
      <c r="AE11" s="497"/>
      <c r="AF11" s="486"/>
      <c r="AG11" s="497"/>
      <c r="AH11" s="486"/>
      <c r="AI11" s="497"/>
      <c r="AJ11" s="486"/>
      <c r="AK11" s="497"/>
      <c r="AL11" s="486">
        <v>0.16666666666666666</v>
      </c>
      <c r="AM11" s="516"/>
      <c r="AN11" s="527" t="s">
        <v>185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0.25</v>
      </c>
      <c r="W12" s="497"/>
      <c r="X12" s="486">
        <v>0.3125</v>
      </c>
      <c r="Y12" s="516"/>
      <c r="Z12" s="506"/>
      <c r="AA12" s="497"/>
      <c r="AB12" s="486"/>
      <c r="AC12" s="497"/>
      <c r="AD12" s="486"/>
      <c r="AE12" s="497"/>
      <c r="AF12" s="486">
        <v>6.25E-2</v>
      </c>
      <c r="AG12" s="497"/>
      <c r="AH12" s="486"/>
      <c r="AI12" s="497"/>
      <c r="AJ12" s="486"/>
      <c r="AK12" s="497"/>
      <c r="AL12" s="486"/>
      <c r="AM12" s="516"/>
      <c r="AN12" s="487" t="s">
        <v>255</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0.3125</v>
      </c>
      <c r="W13" s="497"/>
      <c r="X13" s="486">
        <v>0.67499999999999993</v>
      </c>
      <c r="Y13" s="516"/>
      <c r="Z13" s="506"/>
      <c r="AA13" s="497"/>
      <c r="AB13" s="486"/>
      <c r="AC13" s="497"/>
      <c r="AD13" s="486"/>
      <c r="AE13" s="497"/>
      <c r="AF13" s="486"/>
      <c r="AG13" s="497"/>
      <c r="AH13" s="486"/>
      <c r="AI13" s="497"/>
      <c r="AJ13" s="486"/>
      <c r="AK13" s="497"/>
      <c r="AL13" s="486">
        <v>0.36249999999999999</v>
      </c>
      <c r="AM13" s="516"/>
      <c r="AN13" s="487" t="s">
        <v>185</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0.67499999999999993</v>
      </c>
      <c r="W14" s="497"/>
      <c r="X14" s="486">
        <v>0.73333333333333339</v>
      </c>
      <c r="Y14" s="516"/>
      <c r="Z14" s="506"/>
      <c r="AA14" s="497"/>
      <c r="AB14" s="486"/>
      <c r="AC14" s="497"/>
      <c r="AD14" s="486"/>
      <c r="AE14" s="497"/>
      <c r="AF14" s="486">
        <v>5.8333333333333327E-2</v>
      </c>
      <c r="AG14" s="497"/>
      <c r="AH14" s="486"/>
      <c r="AI14" s="497"/>
      <c r="AJ14" s="486"/>
      <c r="AK14" s="497"/>
      <c r="AL14" s="486"/>
      <c r="AM14" s="516"/>
      <c r="AN14" s="487" t="s">
        <v>256</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0.73333333333333339</v>
      </c>
      <c r="W15" s="497"/>
      <c r="X15" s="486">
        <v>1</v>
      </c>
      <c r="Y15" s="516"/>
      <c r="Z15" s="506"/>
      <c r="AA15" s="497"/>
      <c r="AB15" s="486"/>
      <c r="AC15" s="497"/>
      <c r="AD15" s="486"/>
      <c r="AE15" s="497"/>
      <c r="AF15" s="486"/>
      <c r="AG15" s="497"/>
      <c r="AH15" s="486"/>
      <c r="AI15" s="497"/>
      <c r="AJ15" s="486"/>
      <c r="AK15" s="497"/>
      <c r="AL15" s="486">
        <v>0.26666666666666666</v>
      </c>
      <c r="AM15" s="516"/>
      <c r="AN15" s="487" t="s">
        <v>185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c r="W16" s="497"/>
      <c r="X16" s="486"/>
      <c r="Y16" s="516"/>
      <c r="Z16" s="506"/>
      <c r="AA16" s="497"/>
      <c r="AB16" s="486"/>
      <c r="AC16" s="497"/>
      <c r="AD16" s="486"/>
      <c r="AE16" s="497"/>
      <c r="AF16" s="486"/>
      <c r="AG16" s="497"/>
      <c r="AH16" s="486"/>
      <c r="AI16" s="497"/>
      <c r="AJ16" s="486"/>
      <c r="AK16" s="497"/>
      <c r="AL16" s="486"/>
      <c r="AM16" s="516"/>
      <c r="AN16" s="487"/>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c r="W17" s="497"/>
      <c r="X17" s="486"/>
      <c r="Y17" s="516"/>
      <c r="Z17" s="506"/>
      <c r="AA17" s="497"/>
      <c r="AB17" s="486"/>
      <c r="AC17" s="497"/>
      <c r="AD17" s="486"/>
      <c r="AE17" s="497"/>
      <c r="AF17" s="486"/>
      <c r="AG17" s="497"/>
      <c r="AH17" s="486"/>
      <c r="AI17" s="497"/>
      <c r="AJ17" s="486"/>
      <c r="AK17" s="497"/>
      <c r="AL17" s="486"/>
      <c r="AM17" s="516"/>
      <c r="AN17" s="487"/>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c r="W18" s="497"/>
      <c r="X18" s="519"/>
      <c r="Y18" s="520"/>
      <c r="Z18" s="506"/>
      <c r="AA18" s="497"/>
      <c r="AB18" s="486"/>
      <c r="AC18" s="497"/>
      <c r="AD18" s="486"/>
      <c r="AE18" s="497"/>
      <c r="AF18" s="486"/>
      <c r="AG18" s="497"/>
      <c r="AH18" s="486"/>
      <c r="AI18" s="497"/>
      <c r="AJ18" s="486"/>
      <c r="AK18" s="497"/>
      <c r="AL18" s="486"/>
      <c r="AM18" s="516"/>
      <c r="AN18" s="527"/>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v>
      </c>
      <c r="AC31" s="463"/>
      <c r="AD31" s="463">
        <f>SUM(AD9:AE30)</f>
        <v>0</v>
      </c>
      <c r="AE31" s="463"/>
      <c r="AF31" s="463">
        <f>SUM(AF9:AG30)</f>
        <v>0.18333333333333332</v>
      </c>
      <c r="AG31" s="463"/>
      <c r="AH31" s="463">
        <f>SUM(AH9:AI30)</f>
        <v>0</v>
      </c>
      <c r="AI31" s="463"/>
      <c r="AJ31" s="463">
        <f>SUM(AJ9:AK30)</f>
        <v>0</v>
      </c>
      <c r="AK31" s="463"/>
      <c r="AL31" s="467">
        <f>SUM(AL9:AM30)</f>
        <v>0.81666666666666665</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8741</v>
      </c>
      <c r="Y35" s="446"/>
      <c r="Z35" s="446"/>
      <c r="AA35" s="55" t="s">
        <v>56</v>
      </c>
      <c r="AB35" s="447">
        <v>543</v>
      </c>
      <c r="AC35" s="448"/>
      <c r="AD35" s="448"/>
      <c r="AE35" s="58" t="s">
        <v>56</v>
      </c>
      <c r="AF35" s="447">
        <v>0</v>
      </c>
      <c r="AG35" s="448"/>
      <c r="AH35" s="448"/>
      <c r="AI35" s="55" t="s">
        <v>56</v>
      </c>
      <c r="AJ35" s="447">
        <v>0</v>
      </c>
      <c r="AK35" s="448"/>
      <c r="AL35" s="448"/>
      <c r="AM35" s="55" t="s">
        <v>56</v>
      </c>
      <c r="AN35" s="449">
        <f>(X35+AF35)-(AB35+AJ35)</f>
        <v>8198</v>
      </c>
      <c r="AO35" s="450"/>
      <c r="AP35" s="55" t="s">
        <v>56</v>
      </c>
      <c r="AQ35" s="451"/>
      <c r="AR35" s="452"/>
      <c r="AS35" s="452"/>
      <c r="AT35" s="452"/>
      <c r="AU35" s="453"/>
    </row>
    <row r="36" spans="1:47" ht="15.75" customHeight="1">
      <c r="A36" s="217" t="s">
        <v>83</v>
      </c>
      <c r="B36" s="51"/>
      <c r="C36" s="51"/>
      <c r="D36" s="51"/>
      <c r="E36" s="51"/>
      <c r="F36" s="51"/>
      <c r="G36" s="47"/>
      <c r="H36" s="418">
        <f>SUM(AB9:AC30)</f>
        <v>0</v>
      </c>
      <c r="I36" s="419"/>
      <c r="J36" s="419"/>
      <c r="K36" s="420">
        <v>120</v>
      </c>
      <c r="L36" s="421"/>
      <c r="M36" s="37" t="s">
        <v>56</v>
      </c>
      <c r="N36" s="422">
        <f t="shared" si="2"/>
        <v>0</v>
      </c>
      <c r="O36" s="423"/>
      <c r="P36" s="37" t="s">
        <v>56</v>
      </c>
      <c r="Q36" s="31"/>
      <c r="R36" s="431" t="s">
        <v>39</v>
      </c>
      <c r="S36" s="432"/>
      <c r="T36" s="432"/>
      <c r="U36" s="432"/>
      <c r="V36" s="432"/>
      <c r="W36" s="432"/>
      <c r="X36" s="416">
        <v>26000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24000</v>
      </c>
      <c r="AO36" s="394"/>
      <c r="AP36" s="56" t="s">
        <v>56</v>
      </c>
      <c r="AQ36" s="395"/>
      <c r="AR36" s="396"/>
      <c r="AS36" s="396"/>
      <c r="AT36" s="396"/>
      <c r="AU36" s="397"/>
    </row>
    <row r="37" spans="1:47" ht="15.75" customHeight="1">
      <c r="A37" s="217"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17" t="s">
        <v>150</v>
      </c>
      <c r="B38" s="51"/>
      <c r="C38" s="51"/>
      <c r="D38" s="51"/>
      <c r="E38" s="51"/>
      <c r="F38" s="51"/>
      <c r="G38" s="47"/>
      <c r="H38" s="418">
        <f>SUM(AF9:AG30)</f>
        <v>0.18333333333333332</v>
      </c>
      <c r="I38" s="419"/>
      <c r="J38" s="419"/>
      <c r="K38" s="420">
        <v>89</v>
      </c>
      <c r="L38" s="421"/>
      <c r="M38" s="37" t="s">
        <v>56</v>
      </c>
      <c r="N38" s="422">
        <f t="shared" si="2"/>
        <v>391.59999999999997</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17"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17"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17" t="s">
        <v>68</v>
      </c>
      <c r="B41" s="51"/>
      <c r="C41" s="51"/>
      <c r="D41" s="51"/>
      <c r="E41" s="51"/>
      <c r="F41" s="51"/>
      <c r="G41" s="47"/>
      <c r="H41" s="418">
        <f>SUM(AL9:AM30)</f>
        <v>0.81666666666666665</v>
      </c>
      <c r="I41" s="419"/>
      <c r="J41" s="419"/>
      <c r="K41" s="420">
        <v>8</v>
      </c>
      <c r="L41" s="421"/>
      <c r="M41" s="37" t="s">
        <v>56</v>
      </c>
      <c r="N41" s="422">
        <f t="shared" si="2"/>
        <v>156.80000000000001</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17"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548.4</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43964</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43964</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14" t="s">
        <v>169</v>
      </c>
      <c r="AH71" s="215"/>
      <c r="AI71" s="215"/>
      <c r="AJ71" s="215"/>
      <c r="AK71" s="215"/>
      <c r="AL71" s="213"/>
      <c r="AM71" s="214" t="s">
        <v>164</v>
      </c>
      <c r="AN71" s="215"/>
      <c r="AO71" s="215"/>
      <c r="AP71" s="216"/>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14" t="s">
        <v>165</v>
      </c>
      <c r="AH72" s="215"/>
      <c r="AI72" s="215"/>
      <c r="AJ72" s="215"/>
      <c r="AK72" s="215"/>
      <c r="AL72" s="213"/>
      <c r="AM72" s="214" t="s">
        <v>166</v>
      </c>
      <c r="AN72" s="215"/>
      <c r="AO72" s="215"/>
      <c r="AP72" s="216"/>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14" t="s">
        <v>171</v>
      </c>
      <c r="AH73" s="215"/>
      <c r="AI73" s="215"/>
      <c r="AJ73" s="215"/>
      <c r="AK73" s="215"/>
      <c r="AL73" s="213"/>
      <c r="AM73" s="214" t="s">
        <v>159</v>
      </c>
      <c r="AN73" s="215"/>
      <c r="AO73" s="215"/>
      <c r="AP73" s="216"/>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14" t="s">
        <v>155</v>
      </c>
      <c r="AH74" s="215"/>
      <c r="AI74" s="215"/>
      <c r="AJ74" s="215"/>
      <c r="AK74" s="215"/>
      <c r="AL74" s="213"/>
      <c r="AM74" s="214" t="s">
        <v>160</v>
      </c>
      <c r="AN74" s="215"/>
      <c r="AO74" s="215" t="s">
        <v>170</v>
      </c>
      <c r="AP74" s="216"/>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14" t="s">
        <v>156</v>
      </c>
      <c r="AH75" s="215"/>
      <c r="AI75" s="215"/>
      <c r="AJ75" s="215"/>
      <c r="AK75" s="215"/>
      <c r="AL75" s="213"/>
      <c r="AM75" s="214" t="s">
        <v>161</v>
      </c>
      <c r="AN75" s="215"/>
      <c r="AO75" s="215"/>
      <c r="AP75" s="216"/>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14" t="s">
        <v>157</v>
      </c>
      <c r="AH76" s="215"/>
      <c r="AI76" s="215"/>
      <c r="AJ76" s="215"/>
      <c r="AK76" s="215"/>
      <c r="AL76" s="213"/>
      <c r="AM76" s="214" t="s">
        <v>161</v>
      </c>
      <c r="AN76" s="215"/>
      <c r="AO76" s="215"/>
      <c r="AP76" s="216"/>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14" t="s">
        <v>158</v>
      </c>
      <c r="AH77" s="215"/>
      <c r="AI77" s="215"/>
      <c r="AJ77" s="215"/>
      <c r="AK77" s="215"/>
      <c r="AL77" s="213"/>
      <c r="AM77" s="214" t="s">
        <v>162</v>
      </c>
      <c r="AN77" s="215"/>
      <c r="AO77" s="215"/>
      <c r="AP77" s="216"/>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43965</v>
      </c>
      <c r="F6" s="563"/>
      <c r="G6" s="563"/>
      <c r="H6" s="563"/>
      <c r="I6" s="563"/>
      <c r="J6" s="564"/>
      <c r="K6" s="5" t="s">
        <v>60</v>
      </c>
      <c r="L6" s="6"/>
      <c r="M6" s="6"/>
      <c r="N6" s="8"/>
      <c r="O6" s="565" t="s">
        <v>253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223" t="s">
        <v>53</v>
      </c>
      <c r="L8" s="224"/>
      <c r="M8" s="224"/>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4.5833333333333337E-2</v>
      </c>
      <c r="Y9" s="556"/>
      <c r="Z9" s="553"/>
      <c r="AA9" s="554"/>
      <c r="AB9" s="555"/>
      <c r="AC9" s="554"/>
      <c r="AD9" s="555"/>
      <c r="AE9" s="554"/>
      <c r="AF9" s="555"/>
      <c r="AG9" s="554"/>
      <c r="AH9" s="555"/>
      <c r="AI9" s="554"/>
      <c r="AJ9" s="555"/>
      <c r="AK9" s="554"/>
      <c r="AL9" s="555">
        <v>4.5833333333333337E-2</v>
      </c>
      <c r="AM9" s="556"/>
      <c r="AN9" s="598" t="s">
        <v>185</v>
      </c>
      <c r="AO9" s="558"/>
      <c r="AP9" s="558"/>
      <c r="AQ9" s="558"/>
      <c r="AR9" s="558"/>
      <c r="AS9" s="558"/>
      <c r="AT9" s="558"/>
      <c r="AU9" s="559"/>
    </row>
    <row r="10" spans="1:47" ht="15.75" customHeight="1" thickTop="1">
      <c r="A10" s="18"/>
      <c r="B10" s="18"/>
      <c r="C10" s="18"/>
      <c r="D10" s="18"/>
      <c r="E10" s="19"/>
      <c r="F10" s="19"/>
      <c r="G10" s="19"/>
      <c r="H10" s="19"/>
      <c r="I10" s="19"/>
      <c r="J10" s="19"/>
      <c r="U10" s="20"/>
      <c r="V10" s="506">
        <v>4.5833333333333337E-2</v>
      </c>
      <c r="W10" s="497"/>
      <c r="X10" s="486">
        <v>0.125</v>
      </c>
      <c r="Y10" s="516"/>
      <c r="Z10" s="506"/>
      <c r="AA10" s="497"/>
      <c r="AB10" s="486"/>
      <c r="AC10" s="497"/>
      <c r="AD10" s="486"/>
      <c r="AE10" s="497"/>
      <c r="AF10" s="486">
        <v>7.9166666666666663E-2</v>
      </c>
      <c r="AG10" s="497"/>
      <c r="AH10" s="486"/>
      <c r="AI10" s="497"/>
      <c r="AJ10" s="486"/>
      <c r="AK10" s="497"/>
      <c r="AL10" s="486"/>
      <c r="AM10" s="516"/>
      <c r="AN10" s="487" t="s">
        <v>257</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0.125</v>
      </c>
      <c r="W11" s="497"/>
      <c r="X11" s="486">
        <v>0.54166666666666663</v>
      </c>
      <c r="Y11" s="516"/>
      <c r="Z11" s="506"/>
      <c r="AA11" s="497"/>
      <c r="AB11" s="486"/>
      <c r="AC11" s="497"/>
      <c r="AD11" s="486"/>
      <c r="AE11" s="497"/>
      <c r="AF11" s="486"/>
      <c r="AG11" s="497"/>
      <c r="AH11" s="486"/>
      <c r="AI11" s="497"/>
      <c r="AJ11" s="486"/>
      <c r="AK11" s="497"/>
      <c r="AL11" s="486">
        <v>0.41666666666666669</v>
      </c>
      <c r="AM11" s="516"/>
      <c r="AN11" s="527" t="s">
        <v>185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0.54166666666666663</v>
      </c>
      <c r="W12" s="497"/>
      <c r="X12" s="486">
        <v>0.6333333333333333</v>
      </c>
      <c r="Y12" s="516"/>
      <c r="Z12" s="506"/>
      <c r="AA12" s="497"/>
      <c r="AB12" s="486"/>
      <c r="AC12" s="497"/>
      <c r="AD12" s="486"/>
      <c r="AE12" s="497"/>
      <c r="AF12" s="486">
        <v>9.1666666666666674E-2</v>
      </c>
      <c r="AG12" s="497"/>
      <c r="AH12" s="486"/>
      <c r="AI12" s="497"/>
      <c r="AJ12" s="486"/>
      <c r="AK12" s="497"/>
      <c r="AL12" s="486"/>
      <c r="AM12" s="516"/>
      <c r="AN12" s="487" t="s">
        <v>258</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0.6333333333333333</v>
      </c>
      <c r="W13" s="497"/>
      <c r="X13" s="486">
        <v>0.70833333333333337</v>
      </c>
      <c r="Y13" s="516"/>
      <c r="Z13" s="506"/>
      <c r="AA13" s="497"/>
      <c r="AB13" s="486"/>
      <c r="AC13" s="497"/>
      <c r="AD13" s="486"/>
      <c r="AE13" s="497"/>
      <c r="AF13" s="486"/>
      <c r="AG13" s="497"/>
      <c r="AH13" s="486"/>
      <c r="AI13" s="497"/>
      <c r="AJ13" s="486"/>
      <c r="AK13" s="497"/>
      <c r="AL13" s="486">
        <v>7.4999999999999997E-2</v>
      </c>
      <c r="AM13" s="516"/>
      <c r="AN13" s="487" t="s">
        <v>185</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0.70833333333333337</v>
      </c>
      <c r="W14" s="497"/>
      <c r="X14" s="486">
        <v>0.7416666666666667</v>
      </c>
      <c r="Y14" s="516"/>
      <c r="Z14" s="506"/>
      <c r="AA14" s="497"/>
      <c r="AB14" s="486"/>
      <c r="AC14" s="497"/>
      <c r="AD14" s="486"/>
      <c r="AE14" s="497"/>
      <c r="AF14" s="486">
        <v>3.3333333333333333E-2</v>
      </c>
      <c r="AG14" s="497"/>
      <c r="AH14" s="486"/>
      <c r="AI14" s="497"/>
      <c r="AJ14" s="486"/>
      <c r="AK14" s="497"/>
      <c r="AL14" s="486"/>
      <c r="AM14" s="516"/>
      <c r="AN14" s="487" t="s">
        <v>257</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0.7416666666666667</v>
      </c>
      <c r="W15" s="497"/>
      <c r="X15" s="486">
        <v>1</v>
      </c>
      <c r="Y15" s="516"/>
      <c r="Z15" s="506"/>
      <c r="AA15" s="497"/>
      <c r="AB15" s="486"/>
      <c r="AC15" s="497"/>
      <c r="AD15" s="486"/>
      <c r="AE15" s="497"/>
      <c r="AF15" s="486"/>
      <c r="AG15" s="497"/>
      <c r="AH15" s="486"/>
      <c r="AI15" s="497"/>
      <c r="AJ15" s="486"/>
      <c r="AK15" s="497"/>
      <c r="AL15" s="486">
        <v>0.25833333333333336</v>
      </c>
      <c r="AM15" s="516"/>
      <c r="AN15" s="487" t="s">
        <v>185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c r="W16" s="497"/>
      <c r="X16" s="486"/>
      <c r="Y16" s="516"/>
      <c r="Z16" s="506"/>
      <c r="AA16" s="497"/>
      <c r="AB16" s="486"/>
      <c r="AC16" s="497"/>
      <c r="AD16" s="486"/>
      <c r="AE16" s="497"/>
      <c r="AF16" s="486"/>
      <c r="AG16" s="497"/>
      <c r="AH16" s="486"/>
      <c r="AI16" s="497"/>
      <c r="AJ16" s="486"/>
      <c r="AK16" s="497"/>
      <c r="AL16" s="486"/>
      <c r="AM16" s="516"/>
      <c r="AN16" s="487"/>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c r="W17" s="497"/>
      <c r="X17" s="486"/>
      <c r="Y17" s="516"/>
      <c r="Z17" s="506"/>
      <c r="AA17" s="497"/>
      <c r="AB17" s="486"/>
      <c r="AC17" s="497"/>
      <c r="AD17" s="486"/>
      <c r="AE17" s="497"/>
      <c r="AF17" s="486"/>
      <c r="AG17" s="497"/>
      <c r="AH17" s="486"/>
      <c r="AI17" s="497"/>
      <c r="AJ17" s="486"/>
      <c r="AK17" s="497"/>
      <c r="AL17" s="486"/>
      <c r="AM17" s="516"/>
      <c r="AN17" s="487"/>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c r="W18" s="497"/>
      <c r="X18" s="519"/>
      <c r="Y18" s="520"/>
      <c r="Z18" s="506"/>
      <c r="AA18" s="497"/>
      <c r="AB18" s="486"/>
      <c r="AC18" s="497"/>
      <c r="AD18" s="486"/>
      <c r="AE18" s="497"/>
      <c r="AF18" s="486"/>
      <c r="AG18" s="497"/>
      <c r="AH18" s="486"/>
      <c r="AI18" s="497"/>
      <c r="AJ18" s="486"/>
      <c r="AK18" s="497"/>
      <c r="AL18" s="486"/>
      <c r="AM18" s="516"/>
      <c r="AN18" s="527"/>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v>
      </c>
      <c r="AC31" s="463"/>
      <c r="AD31" s="463">
        <f>SUM(AD9:AE30)</f>
        <v>0</v>
      </c>
      <c r="AE31" s="463"/>
      <c r="AF31" s="463">
        <f>SUM(AF9:AG30)</f>
        <v>0.20416666666666666</v>
      </c>
      <c r="AG31" s="463"/>
      <c r="AH31" s="463">
        <f>SUM(AH9:AI30)</f>
        <v>0</v>
      </c>
      <c r="AI31" s="463"/>
      <c r="AJ31" s="463">
        <f>SUM(AJ9:AK30)</f>
        <v>0</v>
      </c>
      <c r="AK31" s="463"/>
      <c r="AL31" s="467">
        <f>SUM(AL9:AM30)</f>
        <v>0.79583333333333339</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8198</v>
      </c>
      <c r="Y35" s="446"/>
      <c r="Z35" s="446"/>
      <c r="AA35" s="55" t="s">
        <v>56</v>
      </c>
      <c r="AB35" s="447">
        <v>583</v>
      </c>
      <c r="AC35" s="448"/>
      <c r="AD35" s="448"/>
      <c r="AE35" s="58" t="s">
        <v>56</v>
      </c>
      <c r="AF35" s="447">
        <v>0</v>
      </c>
      <c r="AG35" s="448"/>
      <c r="AH35" s="448"/>
      <c r="AI35" s="55" t="s">
        <v>56</v>
      </c>
      <c r="AJ35" s="447">
        <v>0</v>
      </c>
      <c r="AK35" s="448"/>
      <c r="AL35" s="448"/>
      <c r="AM35" s="55" t="s">
        <v>56</v>
      </c>
      <c r="AN35" s="449">
        <f>(X35+AF35)-(AB35+AJ35)</f>
        <v>7615</v>
      </c>
      <c r="AO35" s="450"/>
      <c r="AP35" s="55" t="s">
        <v>56</v>
      </c>
      <c r="AQ35" s="451"/>
      <c r="AR35" s="452"/>
      <c r="AS35" s="452"/>
      <c r="AT35" s="452"/>
      <c r="AU35" s="453"/>
    </row>
    <row r="36" spans="1:47" ht="15.75" customHeight="1">
      <c r="A36" s="225" t="s">
        <v>83</v>
      </c>
      <c r="B36" s="51"/>
      <c r="C36" s="51"/>
      <c r="D36" s="51"/>
      <c r="E36" s="51"/>
      <c r="F36" s="51"/>
      <c r="G36" s="47"/>
      <c r="H36" s="418">
        <f>SUM(AB9:AC30)</f>
        <v>0</v>
      </c>
      <c r="I36" s="419"/>
      <c r="J36" s="419"/>
      <c r="K36" s="420">
        <v>120</v>
      </c>
      <c r="L36" s="421"/>
      <c r="M36" s="37" t="s">
        <v>56</v>
      </c>
      <c r="N36" s="422">
        <f t="shared" si="2"/>
        <v>0</v>
      </c>
      <c r="O36" s="423"/>
      <c r="P36" s="37" t="s">
        <v>56</v>
      </c>
      <c r="Q36" s="31"/>
      <c r="R36" s="431" t="s">
        <v>39</v>
      </c>
      <c r="S36" s="432"/>
      <c r="T36" s="432"/>
      <c r="U36" s="432"/>
      <c r="V36" s="432"/>
      <c r="W36" s="432"/>
      <c r="X36" s="416">
        <v>24000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22000</v>
      </c>
      <c r="AO36" s="394"/>
      <c r="AP36" s="56" t="s">
        <v>56</v>
      </c>
      <c r="AQ36" s="395"/>
      <c r="AR36" s="396"/>
      <c r="AS36" s="396"/>
      <c r="AT36" s="396"/>
      <c r="AU36" s="397"/>
    </row>
    <row r="37" spans="1:47" ht="15.75" customHeight="1">
      <c r="A37" s="225"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25" t="s">
        <v>150</v>
      </c>
      <c r="B38" s="51"/>
      <c r="C38" s="51"/>
      <c r="D38" s="51"/>
      <c r="E38" s="51"/>
      <c r="F38" s="51"/>
      <c r="G38" s="47"/>
      <c r="H38" s="418">
        <f>SUM(AF9:AG30)</f>
        <v>0.20416666666666666</v>
      </c>
      <c r="I38" s="419"/>
      <c r="J38" s="419"/>
      <c r="K38" s="420">
        <v>89</v>
      </c>
      <c r="L38" s="421"/>
      <c r="M38" s="37" t="s">
        <v>56</v>
      </c>
      <c r="N38" s="422">
        <f t="shared" si="2"/>
        <v>436.1</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25"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25"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25" t="s">
        <v>68</v>
      </c>
      <c r="B41" s="51"/>
      <c r="C41" s="51"/>
      <c r="D41" s="51"/>
      <c r="E41" s="51"/>
      <c r="F41" s="51"/>
      <c r="G41" s="47"/>
      <c r="H41" s="418">
        <f>SUM(AL9:AM30)</f>
        <v>0.79583333333333339</v>
      </c>
      <c r="I41" s="419"/>
      <c r="J41" s="419"/>
      <c r="K41" s="420">
        <v>8</v>
      </c>
      <c r="L41" s="421"/>
      <c r="M41" s="37" t="s">
        <v>56</v>
      </c>
      <c r="N41" s="422">
        <f t="shared" si="2"/>
        <v>152.80000000000001</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25"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588.90000000000009</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43965</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43965</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20" t="s">
        <v>169</v>
      </c>
      <c r="AH71" s="221"/>
      <c r="AI71" s="221"/>
      <c r="AJ71" s="221"/>
      <c r="AK71" s="221"/>
      <c r="AL71" s="222"/>
      <c r="AM71" s="220" t="s">
        <v>164</v>
      </c>
      <c r="AN71" s="221"/>
      <c r="AO71" s="221"/>
      <c r="AP71" s="226"/>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20" t="s">
        <v>165</v>
      </c>
      <c r="AH72" s="221"/>
      <c r="AI72" s="221"/>
      <c r="AJ72" s="221"/>
      <c r="AK72" s="221"/>
      <c r="AL72" s="222"/>
      <c r="AM72" s="220" t="s">
        <v>166</v>
      </c>
      <c r="AN72" s="221"/>
      <c r="AO72" s="221"/>
      <c r="AP72" s="226"/>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20" t="s">
        <v>171</v>
      </c>
      <c r="AH73" s="221"/>
      <c r="AI73" s="221"/>
      <c r="AJ73" s="221"/>
      <c r="AK73" s="221"/>
      <c r="AL73" s="222"/>
      <c r="AM73" s="220" t="s">
        <v>159</v>
      </c>
      <c r="AN73" s="221"/>
      <c r="AO73" s="221"/>
      <c r="AP73" s="226"/>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20" t="s">
        <v>155</v>
      </c>
      <c r="AH74" s="221"/>
      <c r="AI74" s="221"/>
      <c r="AJ74" s="221"/>
      <c r="AK74" s="221"/>
      <c r="AL74" s="222"/>
      <c r="AM74" s="220" t="s">
        <v>160</v>
      </c>
      <c r="AN74" s="221"/>
      <c r="AO74" s="221" t="s">
        <v>170</v>
      </c>
      <c r="AP74" s="226"/>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20" t="s">
        <v>156</v>
      </c>
      <c r="AH75" s="221"/>
      <c r="AI75" s="221"/>
      <c r="AJ75" s="221"/>
      <c r="AK75" s="221"/>
      <c r="AL75" s="222"/>
      <c r="AM75" s="220" t="s">
        <v>161</v>
      </c>
      <c r="AN75" s="221"/>
      <c r="AO75" s="221"/>
      <c r="AP75" s="226"/>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20" t="s">
        <v>157</v>
      </c>
      <c r="AH76" s="221"/>
      <c r="AI76" s="221"/>
      <c r="AJ76" s="221"/>
      <c r="AK76" s="221"/>
      <c r="AL76" s="222"/>
      <c r="AM76" s="220" t="s">
        <v>161</v>
      </c>
      <c r="AN76" s="221"/>
      <c r="AO76" s="221"/>
      <c r="AP76" s="226"/>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20" t="s">
        <v>158</v>
      </c>
      <c r="AH77" s="221"/>
      <c r="AI77" s="221"/>
      <c r="AJ77" s="221"/>
      <c r="AK77" s="221"/>
      <c r="AL77" s="222"/>
      <c r="AM77" s="220" t="s">
        <v>162</v>
      </c>
      <c r="AN77" s="221"/>
      <c r="AO77" s="221"/>
      <c r="AP77" s="226"/>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43966</v>
      </c>
      <c r="F6" s="563"/>
      <c r="G6" s="563"/>
      <c r="H6" s="563"/>
      <c r="I6" s="563"/>
      <c r="J6" s="564"/>
      <c r="K6" s="5" t="s">
        <v>60</v>
      </c>
      <c r="L6" s="6"/>
      <c r="M6" s="6"/>
      <c r="N6" s="8"/>
      <c r="O6" s="565" t="s">
        <v>253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230" t="s">
        <v>53</v>
      </c>
      <c r="L8" s="231"/>
      <c r="M8" s="231"/>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2.4999999999999998E-2</v>
      </c>
      <c r="Y9" s="556"/>
      <c r="Z9" s="553"/>
      <c r="AA9" s="554"/>
      <c r="AB9" s="555"/>
      <c r="AC9" s="554"/>
      <c r="AD9" s="555"/>
      <c r="AE9" s="554"/>
      <c r="AF9" s="555"/>
      <c r="AG9" s="554"/>
      <c r="AH9" s="555"/>
      <c r="AI9" s="554"/>
      <c r="AJ9" s="555"/>
      <c r="AK9" s="554"/>
      <c r="AL9" s="555">
        <v>2.4999999999999998E-2</v>
      </c>
      <c r="AM9" s="556"/>
      <c r="AN9" s="598" t="s">
        <v>185</v>
      </c>
      <c r="AO9" s="558"/>
      <c r="AP9" s="558"/>
      <c r="AQ9" s="558"/>
      <c r="AR9" s="558"/>
      <c r="AS9" s="558"/>
      <c r="AT9" s="558"/>
      <c r="AU9" s="559"/>
    </row>
    <row r="10" spans="1:47" ht="15.75" customHeight="1" thickTop="1">
      <c r="A10" s="18"/>
      <c r="B10" s="18"/>
      <c r="C10" s="18"/>
      <c r="D10" s="18"/>
      <c r="E10" s="19"/>
      <c r="F10" s="19"/>
      <c r="G10" s="19"/>
      <c r="H10" s="19"/>
      <c r="I10" s="19"/>
      <c r="J10" s="19"/>
      <c r="U10" s="20"/>
      <c r="V10" s="506">
        <v>2.4999999999999998E-2</v>
      </c>
      <c r="W10" s="497"/>
      <c r="X10" s="486">
        <v>9.1666666666666674E-2</v>
      </c>
      <c r="Y10" s="516"/>
      <c r="Z10" s="506"/>
      <c r="AA10" s="497"/>
      <c r="AB10" s="486"/>
      <c r="AC10" s="497"/>
      <c r="AD10" s="486"/>
      <c r="AE10" s="497"/>
      <c r="AF10" s="486">
        <v>6.6666666666666666E-2</v>
      </c>
      <c r="AG10" s="497"/>
      <c r="AH10" s="486"/>
      <c r="AI10" s="497"/>
      <c r="AJ10" s="486"/>
      <c r="AK10" s="497"/>
      <c r="AL10" s="486"/>
      <c r="AM10" s="516"/>
      <c r="AN10" s="487" t="s">
        <v>259</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9.1666666666666674E-2</v>
      </c>
      <c r="W11" s="497"/>
      <c r="X11" s="486">
        <v>0.29583333333333334</v>
      </c>
      <c r="Y11" s="516"/>
      <c r="Z11" s="506"/>
      <c r="AA11" s="497"/>
      <c r="AB11" s="486"/>
      <c r="AC11" s="497"/>
      <c r="AD11" s="486"/>
      <c r="AE11" s="497"/>
      <c r="AF11" s="486"/>
      <c r="AG11" s="497"/>
      <c r="AH11" s="486"/>
      <c r="AI11" s="497"/>
      <c r="AJ11" s="486"/>
      <c r="AK11" s="497"/>
      <c r="AL11" s="486">
        <v>0.20416666666666669</v>
      </c>
      <c r="AM11" s="516"/>
      <c r="AN11" s="527" t="s">
        <v>185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0.29583333333333334</v>
      </c>
      <c r="W12" s="497"/>
      <c r="X12" s="486">
        <v>0.35416666666666669</v>
      </c>
      <c r="Y12" s="516"/>
      <c r="Z12" s="506"/>
      <c r="AA12" s="497"/>
      <c r="AB12" s="486"/>
      <c r="AC12" s="497"/>
      <c r="AD12" s="486"/>
      <c r="AE12" s="497"/>
      <c r="AF12" s="486">
        <v>5.8333333333333327E-2</v>
      </c>
      <c r="AG12" s="497"/>
      <c r="AH12" s="486"/>
      <c r="AI12" s="497"/>
      <c r="AJ12" s="486"/>
      <c r="AK12" s="497"/>
      <c r="AL12" s="486"/>
      <c r="AM12" s="516"/>
      <c r="AN12" s="487" t="s">
        <v>257</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0.35416666666666669</v>
      </c>
      <c r="W13" s="497"/>
      <c r="X13" s="486">
        <v>0.52083333333333337</v>
      </c>
      <c r="Y13" s="516"/>
      <c r="Z13" s="506"/>
      <c r="AA13" s="497"/>
      <c r="AB13" s="486"/>
      <c r="AC13" s="497"/>
      <c r="AD13" s="486"/>
      <c r="AE13" s="497"/>
      <c r="AF13" s="486"/>
      <c r="AG13" s="497"/>
      <c r="AH13" s="486"/>
      <c r="AI13" s="497"/>
      <c r="AJ13" s="486"/>
      <c r="AK13" s="497"/>
      <c r="AL13" s="486">
        <v>0.16666666666666666</v>
      </c>
      <c r="AM13" s="516"/>
      <c r="AN13" s="487" t="s">
        <v>185</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0.52083333333333337</v>
      </c>
      <c r="W14" s="497"/>
      <c r="X14" s="486">
        <v>0.56666666666666665</v>
      </c>
      <c r="Y14" s="516"/>
      <c r="Z14" s="506"/>
      <c r="AA14" s="497"/>
      <c r="AB14" s="486"/>
      <c r="AC14" s="497"/>
      <c r="AD14" s="486"/>
      <c r="AE14" s="497"/>
      <c r="AF14" s="486">
        <v>4.5833333333333337E-2</v>
      </c>
      <c r="AG14" s="497"/>
      <c r="AH14" s="486"/>
      <c r="AI14" s="497"/>
      <c r="AJ14" s="486"/>
      <c r="AK14" s="497"/>
      <c r="AL14" s="486"/>
      <c r="AM14" s="516"/>
      <c r="AN14" s="487" t="s">
        <v>260</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0.56666666666666665</v>
      </c>
      <c r="W15" s="497"/>
      <c r="X15" s="486">
        <v>0.70000000000000007</v>
      </c>
      <c r="Y15" s="516"/>
      <c r="Z15" s="506"/>
      <c r="AA15" s="497"/>
      <c r="AB15" s="486"/>
      <c r="AC15" s="497"/>
      <c r="AD15" s="486"/>
      <c r="AE15" s="497"/>
      <c r="AF15" s="486"/>
      <c r="AG15" s="497"/>
      <c r="AH15" s="486"/>
      <c r="AI15" s="497"/>
      <c r="AJ15" s="486"/>
      <c r="AK15" s="497"/>
      <c r="AL15" s="486">
        <v>0.13333333333333333</v>
      </c>
      <c r="AM15" s="516"/>
      <c r="AN15" s="487" t="s">
        <v>185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0.70000000000000007</v>
      </c>
      <c r="W16" s="497"/>
      <c r="X16" s="486">
        <v>0.75</v>
      </c>
      <c r="Y16" s="516"/>
      <c r="Z16" s="506"/>
      <c r="AA16" s="497"/>
      <c r="AB16" s="486">
        <v>2.4999999999999998E-2</v>
      </c>
      <c r="AC16" s="497"/>
      <c r="AD16" s="486"/>
      <c r="AE16" s="497"/>
      <c r="AF16" s="486">
        <v>2.4999999999999998E-2</v>
      </c>
      <c r="AG16" s="497"/>
      <c r="AH16" s="486"/>
      <c r="AI16" s="497"/>
      <c r="AJ16" s="486"/>
      <c r="AK16" s="497"/>
      <c r="AL16" s="486"/>
      <c r="AM16" s="516"/>
      <c r="AN16" s="487" t="s">
        <v>261</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0.75</v>
      </c>
      <c r="W17" s="497"/>
      <c r="X17" s="486">
        <v>1</v>
      </c>
      <c r="Y17" s="516"/>
      <c r="Z17" s="506"/>
      <c r="AA17" s="497"/>
      <c r="AB17" s="486"/>
      <c r="AC17" s="497"/>
      <c r="AD17" s="486"/>
      <c r="AE17" s="497"/>
      <c r="AF17" s="486"/>
      <c r="AG17" s="497"/>
      <c r="AH17" s="486"/>
      <c r="AI17" s="497"/>
      <c r="AJ17" s="486"/>
      <c r="AK17" s="497"/>
      <c r="AL17" s="486">
        <v>0.25</v>
      </c>
      <c r="AM17" s="516"/>
      <c r="AN17" s="487" t="s">
        <v>185</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c r="W18" s="497"/>
      <c r="X18" s="519"/>
      <c r="Y18" s="520"/>
      <c r="Z18" s="506"/>
      <c r="AA18" s="497"/>
      <c r="AB18" s="486"/>
      <c r="AC18" s="497"/>
      <c r="AD18" s="486"/>
      <c r="AE18" s="497"/>
      <c r="AF18" s="486"/>
      <c r="AG18" s="497"/>
      <c r="AH18" s="486"/>
      <c r="AI18" s="497"/>
      <c r="AJ18" s="486"/>
      <c r="AK18" s="497"/>
      <c r="AL18" s="486"/>
      <c r="AM18" s="516"/>
      <c r="AN18" s="527"/>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2.4999999999999998E-2</v>
      </c>
      <c r="AC31" s="463"/>
      <c r="AD31" s="463">
        <f>SUM(AD9:AE30)</f>
        <v>0</v>
      </c>
      <c r="AE31" s="463"/>
      <c r="AF31" s="463">
        <f>SUM(AF9:AG30)</f>
        <v>0.19583333333333333</v>
      </c>
      <c r="AG31" s="463"/>
      <c r="AH31" s="463">
        <f>SUM(AH9:AI30)</f>
        <v>0</v>
      </c>
      <c r="AI31" s="463"/>
      <c r="AJ31" s="463">
        <f>SUM(AJ9:AK30)</f>
        <v>0</v>
      </c>
      <c r="AK31" s="463"/>
      <c r="AL31" s="467">
        <f>SUM(AL9:AM30)</f>
        <v>0.77916666666666667</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7615</v>
      </c>
      <c r="Y35" s="446"/>
      <c r="Z35" s="446"/>
      <c r="AA35" s="55" t="s">
        <v>56</v>
      </c>
      <c r="AB35" s="447">
        <v>633</v>
      </c>
      <c r="AC35" s="448"/>
      <c r="AD35" s="448"/>
      <c r="AE35" s="58" t="s">
        <v>56</v>
      </c>
      <c r="AF35" s="447">
        <v>0</v>
      </c>
      <c r="AG35" s="448"/>
      <c r="AH35" s="448"/>
      <c r="AI35" s="55" t="s">
        <v>56</v>
      </c>
      <c r="AJ35" s="447">
        <v>0</v>
      </c>
      <c r="AK35" s="448"/>
      <c r="AL35" s="448"/>
      <c r="AM35" s="55" t="s">
        <v>56</v>
      </c>
      <c r="AN35" s="449">
        <f>(X35+AF35)-(AB35+AJ35)</f>
        <v>6982</v>
      </c>
      <c r="AO35" s="450"/>
      <c r="AP35" s="55" t="s">
        <v>56</v>
      </c>
      <c r="AQ35" s="451"/>
      <c r="AR35" s="452"/>
      <c r="AS35" s="452"/>
      <c r="AT35" s="452"/>
      <c r="AU35" s="453"/>
    </row>
    <row r="36" spans="1:47" ht="15.75" customHeight="1">
      <c r="A36" s="232" t="s">
        <v>83</v>
      </c>
      <c r="B36" s="51"/>
      <c r="C36" s="51"/>
      <c r="D36" s="51"/>
      <c r="E36" s="51"/>
      <c r="F36" s="51"/>
      <c r="G36" s="47"/>
      <c r="H36" s="418">
        <f>SUM(AB9:AC30)</f>
        <v>2.4999999999999998E-2</v>
      </c>
      <c r="I36" s="419"/>
      <c r="J36" s="419"/>
      <c r="K36" s="420">
        <v>120</v>
      </c>
      <c r="L36" s="421"/>
      <c r="M36" s="37" t="s">
        <v>56</v>
      </c>
      <c r="N36" s="422">
        <f t="shared" si="2"/>
        <v>72</v>
      </c>
      <c r="O36" s="423"/>
      <c r="P36" s="37" t="s">
        <v>56</v>
      </c>
      <c r="Q36" s="31"/>
      <c r="R36" s="431" t="s">
        <v>39</v>
      </c>
      <c r="S36" s="432"/>
      <c r="T36" s="432"/>
      <c r="U36" s="432"/>
      <c r="V36" s="432"/>
      <c r="W36" s="432"/>
      <c r="X36" s="416">
        <v>22000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20000</v>
      </c>
      <c r="AO36" s="394"/>
      <c r="AP36" s="56" t="s">
        <v>56</v>
      </c>
      <c r="AQ36" s="395"/>
      <c r="AR36" s="396"/>
      <c r="AS36" s="396"/>
      <c r="AT36" s="396"/>
      <c r="AU36" s="397"/>
    </row>
    <row r="37" spans="1:47" ht="15.75" customHeight="1">
      <c r="A37" s="232"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32" t="s">
        <v>150</v>
      </c>
      <c r="B38" s="51"/>
      <c r="C38" s="51"/>
      <c r="D38" s="51"/>
      <c r="E38" s="51"/>
      <c r="F38" s="51"/>
      <c r="G38" s="47"/>
      <c r="H38" s="418">
        <f>SUM(AF9:AG30)</f>
        <v>0.19583333333333333</v>
      </c>
      <c r="I38" s="419"/>
      <c r="J38" s="419"/>
      <c r="K38" s="420">
        <v>89</v>
      </c>
      <c r="L38" s="421"/>
      <c r="M38" s="37" t="s">
        <v>56</v>
      </c>
      <c r="N38" s="422">
        <f t="shared" si="2"/>
        <v>418.3</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32"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32"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32" t="s">
        <v>68</v>
      </c>
      <c r="B41" s="51"/>
      <c r="C41" s="51"/>
      <c r="D41" s="51"/>
      <c r="E41" s="51"/>
      <c r="F41" s="51"/>
      <c r="G41" s="47"/>
      <c r="H41" s="418">
        <f>SUM(AL9:AM30)</f>
        <v>0.77916666666666667</v>
      </c>
      <c r="I41" s="419"/>
      <c r="J41" s="419"/>
      <c r="K41" s="420">
        <v>8</v>
      </c>
      <c r="L41" s="421"/>
      <c r="M41" s="37" t="s">
        <v>56</v>
      </c>
      <c r="N41" s="422">
        <f t="shared" si="2"/>
        <v>149.6</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32"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639.9</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43966</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43966</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27" t="s">
        <v>169</v>
      </c>
      <c r="AH71" s="228"/>
      <c r="AI71" s="228"/>
      <c r="AJ71" s="228"/>
      <c r="AK71" s="228"/>
      <c r="AL71" s="229"/>
      <c r="AM71" s="227" t="s">
        <v>164</v>
      </c>
      <c r="AN71" s="228"/>
      <c r="AO71" s="228"/>
      <c r="AP71" s="233"/>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27" t="s">
        <v>165</v>
      </c>
      <c r="AH72" s="228"/>
      <c r="AI72" s="228"/>
      <c r="AJ72" s="228"/>
      <c r="AK72" s="228"/>
      <c r="AL72" s="229"/>
      <c r="AM72" s="227" t="s">
        <v>166</v>
      </c>
      <c r="AN72" s="228"/>
      <c r="AO72" s="228"/>
      <c r="AP72" s="233"/>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27" t="s">
        <v>171</v>
      </c>
      <c r="AH73" s="228"/>
      <c r="AI73" s="228"/>
      <c r="AJ73" s="228"/>
      <c r="AK73" s="228"/>
      <c r="AL73" s="229"/>
      <c r="AM73" s="227" t="s">
        <v>159</v>
      </c>
      <c r="AN73" s="228"/>
      <c r="AO73" s="228"/>
      <c r="AP73" s="233"/>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27" t="s">
        <v>155</v>
      </c>
      <c r="AH74" s="228"/>
      <c r="AI74" s="228"/>
      <c r="AJ74" s="228"/>
      <c r="AK74" s="228"/>
      <c r="AL74" s="229"/>
      <c r="AM74" s="227" t="s">
        <v>160</v>
      </c>
      <c r="AN74" s="228"/>
      <c r="AO74" s="228" t="s">
        <v>170</v>
      </c>
      <c r="AP74" s="233"/>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27" t="s">
        <v>156</v>
      </c>
      <c r="AH75" s="228"/>
      <c r="AI75" s="228"/>
      <c r="AJ75" s="228"/>
      <c r="AK75" s="228"/>
      <c r="AL75" s="229"/>
      <c r="AM75" s="227" t="s">
        <v>161</v>
      </c>
      <c r="AN75" s="228"/>
      <c r="AO75" s="228"/>
      <c r="AP75" s="233"/>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27" t="s">
        <v>157</v>
      </c>
      <c r="AH76" s="228"/>
      <c r="AI76" s="228"/>
      <c r="AJ76" s="228"/>
      <c r="AK76" s="228"/>
      <c r="AL76" s="229"/>
      <c r="AM76" s="227" t="s">
        <v>161</v>
      </c>
      <c r="AN76" s="228"/>
      <c r="AO76" s="228"/>
      <c r="AP76" s="233"/>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27" t="s">
        <v>158</v>
      </c>
      <c r="AH77" s="228"/>
      <c r="AI77" s="228"/>
      <c r="AJ77" s="228"/>
      <c r="AK77" s="228"/>
      <c r="AL77" s="229"/>
      <c r="AM77" s="227" t="s">
        <v>162</v>
      </c>
      <c r="AN77" s="228"/>
      <c r="AO77" s="228"/>
      <c r="AP77" s="233"/>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43967</v>
      </c>
      <c r="F6" s="563"/>
      <c r="G6" s="563"/>
      <c r="H6" s="563"/>
      <c r="I6" s="563"/>
      <c r="J6" s="564"/>
      <c r="K6" s="5" t="s">
        <v>60</v>
      </c>
      <c r="L6" s="6"/>
      <c r="M6" s="6"/>
      <c r="N6" s="8"/>
      <c r="O6" s="565" t="s">
        <v>253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239" t="s">
        <v>53</v>
      </c>
      <c r="L8" s="240"/>
      <c r="M8" s="240"/>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4.1666666666666664E-2</v>
      </c>
      <c r="Y9" s="556"/>
      <c r="Z9" s="553"/>
      <c r="AA9" s="554"/>
      <c r="AB9" s="555"/>
      <c r="AC9" s="554"/>
      <c r="AD9" s="555"/>
      <c r="AE9" s="554"/>
      <c r="AF9" s="555"/>
      <c r="AG9" s="554"/>
      <c r="AH9" s="555"/>
      <c r="AI9" s="554"/>
      <c r="AJ9" s="555"/>
      <c r="AK9" s="554"/>
      <c r="AL9" s="555">
        <v>4.1666666666666664E-2</v>
      </c>
      <c r="AM9" s="556"/>
      <c r="AN9" s="598" t="s">
        <v>185</v>
      </c>
      <c r="AO9" s="558"/>
      <c r="AP9" s="558"/>
      <c r="AQ9" s="558"/>
      <c r="AR9" s="558"/>
      <c r="AS9" s="558"/>
      <c r="AT9" s="558"/>
      <c r="AU9" s="559"/>
    </row>
    <row r="10" spans="1:47" ht="15.75" customHeight="1" thickTop="1">
      <c r="A10" s="18"/>
      <c r="B10" s="18"/>
      <c r="C10" s="18"/>
      <c r="D10" s="18"/>
      <c r="E10" s="19"/>
      <c r="F10" s="19"/>
      <c r="G10" s="19"/>
      <c r="H10" s="19"/>
      <c r="I10" s="19"/>
      <c r="J10" s="19"/>
      <c r="U10" s="20"/>
      <c r="V10" s="506">
        <v>4.1666666666666664E-2</v>
      </c>
      <c r="W10" s="497"/>
      <c r="X10" s="486">
        <v>0.125</v>
      </c>
      <c r="Y10" s="516"/>
      <c r="Z10" s="506"/>
      <c r="AA10" s="497"/>
      <c r="AB10" s="486"/>
      <c r="AC10" s="497"/>
      <c r="AD10" s="486"/>
      <c r="AE10" s="497"/>
      <c r="AF10" s="486">
        <v>8.3333333333333329E-2</v>
      </c>
      <c r="AG10" s="497"/>
      <c r="AH10" s="486"/>
      <c r="AI10" s="497"/>
      <c r="AJ10" s="486"/>
      <c r="AK10" s="497"/>
      <c r="AL10" s="486"/>
      <c r="AM10" s="516"/>
      <c r="AN10" s="487" t="s">
        <v>262</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0.125</v>
      </c>
      <c r="W11" s="497"/>
      <c r="X11" s="486">
        <v>0.29583333333333334</v>
      </c>
      <c r="Y11" s="516"/>
      <c r="Z11" s="506"/>
      <c r="AA11" s="497"/>
      <c r="AB11" s="486"/>
      <c r="AC11" s="497"/>
      <c r="AD11" s="486"/>
      <c r="AE11" s="497"/>
      <c r="AF11" s="486"/>
      <c r="AG11" s="497"/>
      <c r="AH11" s="486"/>
      <c r="AI11" s="497"/>
      <c r="AJ11" s="486"/>
      <c r="AK11" s="497"/>
      <c r="AL11" s="486">
        <v>0.17083333333333331</v>
      </c>
      <c r="AM11" s="516"/>
      <c r="AN11" s="527" t="s">
        <v>185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0.29583333333333334</v>
      </c>
      <c r="W12" s="497"/>
      <c r="X12" s="486">
        <v>0.34166666666666662</v>
      </c>
      <c r="Y12" s="516"/>
      <c r="Z12" s="506"/>
      <c r="AA12" s="497"/>
      <c r="AB12" s="486"/>
      <c r="AC12" s="497"/>
      <c r="AD12" s="486"/>
      <c r="AE12" s="497"/>
      <c r="AF12" s="486">
        <v>4.5833333333333337E-2</v>
      </c>
      <c r="AG12" s="497"/>
      <c r="AH12" s="486"/>
      <c r="AI12" s="497"/>
      <c r="AJ12" s="486"/>
      <c r="AK12" s="497"/>
      <c r="AL12" s="486"/>
      <c r="AM12" s="516"/>
      <c r="AN12" s="487" t="s">
        <v>263</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0.34166666666666662</v>
      </c>
      <c r="W13" s="497"/>
      <c r="X13" s="486">
        <v>0.42083333333333334</v>
      </c>
      <c r="Y13" s="516"/>
      <c r="Z13" s="506"/>
      <c r="AA13" s="497"/>
      <c r="AB13" s="486"/>
      <c r="AC13" s="497"/>
      <c r="AD13" s="486"/>
      <c r="AE13" s="497"/>
      <c r="AF13" s="486"/>
      <c r="AG13" s="497"/>
      <c r="AH13" s="486"/>
      <c r="AI13" s="497"/>
      <c r="AJ13" s="486"/>
      <c r="AK13" s="497"/>
      <c r="AL13" s="486">
        <v>7.9166666666666663E-2</v>
      </c>
      <c r="AM13" s="516"/>
      <c r="AN13" s="487" t="s">
        <v>185</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0.42083333333333334</v>
      </c>
      <c r="W14" s="497"/>
      <c r="X14" s="486">
        <v>0.44166666666666665</v>
      </c>
      <c r="Y14" s="516"/>
      <c r="Z14" s="506"/>
      <c r="AA14" s="497"/>
      <c r="AB14" s="486"/>
      <c r="AC14" s="497"/>
      <c r="AD14" s="486"/>
      <c r="AE14" s="497"/>
      <c r="AF14" s="486">
        <v>2.0833333333333332E-2</v>
      </c>
      <c r="AG14" s="497"/>
      <c r="AH14" s="486"/>
      <c r="AI14" s="497"/>
      <c r="AJ14" s="486"/>
      <c r="AK14" s="497"/>
      <c r="AL14" s="486"/>
      <c r="AM14" s="516"/>
      <c r="AN14" s="487" t="s">
        <v>196</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0.44166666666666665</v>
      </c>
      <c r="W15" s="497"/>
      <c r="X15" s="486">
        <v>0.46666666666666662</v>
      </c>
      <c r="Y15" s="516"/>
      <c r="Z15" s="506"/>
      <c r="AA15" s="497"/>
      <c r="AB15" s="486"/>
      <c r="AC15" s="497"/>
      <c r="AD15" s="486"/>
      <c r="AE15" s="497"/>
      <c r="AF15" s="486"/>
      <c r="AG15" s="497"/>
      <c r="AH15" s="486"/>
      <c r="AI15" s="497"/>
      <c r="AJ15" s="486"/>
      <c r="AK15" s="497"/>
      <c r="AL15" s="486">
        <v>2.4999999999999998E-2</v>
      </c>
      <c r="AM15" s="516"/>
      <c r="AN15" s="487" t="s">
        <v>185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0.46666666666666662</v>
      </c>
      <c r="W16" s="497"/>
      <c r="X16" s="486">
        <v>0.48333333333333334</v>
      </c>
      <c r="Y16" s="516"/>
      <c r="Z16" s="506"/>
      <c r="AA16" s="497"/>
      <c r="AB16" s="486"/>
      <c r="AC16" s="497"/>
      <c r="AD16" s="486"/>
      <c r="AE16" s="497"/>
      <c r="AF16" s="486">
        <v>1.6666666666666666E-2</v>
      </c>
      <c r="AG16" s="497"/>
      <c r="AH16" s="486"/>
      <c r="AI16" s="497"/>
      <c r="AJ16" s="486"/>
      <c r="AK16" s="497"/>
      <c r="AL16" s="486"/>
      <c r="AM16" s="516"/>
      <c r="AN16" s="487" t="s">
        <v>264</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0.48333333333333334</v>
      </c>
      <c r="W17" s="497"/>
      <c r="X17" s="486">
        <v>0.66666666666666663</v>
      </c>
      <c r="Y17" s="516"/>
      <c r="Z17" s="506"/>
      <c r="AA17" s="497"/>
      <c r="AB17" s="486"/>
      <c r="AC17" s="497"/>
      <c r="AD17" s="486"/>
      <c r="AE17" s="497"/>
      <c r="AF17" s="486"/>
      <c r="AG17" s="497"/>
      <c r="AH17" s="486"/>
      <c r="AI17" s="497"/>
      <c r="AJ17" s="486"/>
      <c r="AK17" s="497"/>
      <c r="AL17" s="486">
        <v>0.18333333333333335</v>
      </c>
      <c r="AM17" s="516"/>
      <c r="AN17" s="487" t="s">
        <v>185</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v>0.66666666666666663</v>
      </c>
      <c r="W18" s="497"/>
      <c r="X18" s="519">
        <v>0.70000000000000007</v>
      </c>
      <c r="Y18" s="520"/>
      <c r="Z18" s="506"/>
      <c r="AA18" s="497"/>
      <c r="AB18" s="486"/>
      <c r="AC18" s="497"/>
      <c r="AD18" s="486"/>
      <c r="AE18" s="497"/>
      <c r="AF18" s="486">
        <v>3.3333333333333333E-2</v>
      </c>
      <c r="AG18" s="497"/>
      <c r="AH18" s="486"/>
      <c r="AI18" s="497"/>
      <c r="AJ18" s="486"/>
      <c r="AK18" s="497"/>
      <c r="AL18" s="486"/>
      <c r="AM18" s="516"/>
      <c r="AN18" s="527" t="s">
        <v>212</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0.70000000000000007</v>
      </c>
      <c r="W19" s="497"/>
      <c r="X19" s="519">
        <v>1</v>
      </c>
      <c r="Y19" s="520"/>
      <c r="Z19" s="506"/>
      <c r="AA19" s="497"/>
      <c r="AB19" s="486"/>
      <c r="AC19" s="497"/>
      <c r="AD19" s="486"/>
      <c r="AE19" s="497"/>
      <c r="AF19" s="486"/>
      <c r="AG19" s="497"/>
      <c r="AH19" s="486"/>
      <c r="AI19" s="497"/>
      <c r="AJ19" s="486"/>
      <c r="AK19" s="497"/>
      <c r="AL19" s="486">
        <v>0.3</v>
      </c>
      <c r="AM19" s="516"/>
      <c r="AN19" s="487" t="s">
        <v>185</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v>
      </c>
      <c r="AC31" s="463"/>
      <c r="AD31" s="463">
        <f>SUM(AD9:AE30)</f>
        <v>0</v>
      </c>
      <c r="AE31" s="463"/>
      <c r="AF31" s="463">
        <f>SUM(AF9:AG30)</f>
        <v>0.19999999999999998</v>
      </c>
      <c r="AG31" s="463"/>
      <c r="AH31" s="463">
        <f>SUM(AH9:AI30)</f>
        <v>0</v>
      </c>
      <c r="AI31" s="463"/>
      <c r="AJ31" s="463">
        <f>SUM(AJ9:AK30)</f>
        <v>0</v>
      </c>
      <c r="AK31" s="463"/>
      <c r="AL31" s="467">
        <f>SUM(AL9:AM30)</f>
        <v>0.8</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6982</v>
      </c>
      <c r="Y35" s="446"/>
      <c r="Z35" s="446"/>
      <c r="AA35" s="55" t="s">
        <v>56</v>
      </c>
      <c r="AB35" s="447">
        <v>577</v>
      </c>
      <c r="AC35" s="448"/>
      <c r="AD35" s="448"/>
      <c r="AE35" s="58" t="s">
        <v>56</v>
      </c>
      <c r="AF35" s="447">
        <v>0</v>
      </c>
      <c r="AG35" s="448"/>
      <c r="AH35" s="448"/>
      <c r="AI35" s="55" t="s">
        <v>56</v>
      </c>
      <c r="AJ35" s="447">
        <v>0</v>
      </c>
      <c r="AK35" s="448"/>
      <c r="AL35" s="448"/>
      <c r="AM35" s="55" t="s">
        <v>56</v>
      </c>
      <c r="AN35" s="449">
        <f>(X35+AF35)-(AB35+AJ35)</f>
        <v>6405</v>
      </c>
      <c r="AO35" s="450"/>
      <c r="AP35" s="55" t="s">
        <v>56</v>
      </c>
      <c r="AQ35" s="451"/>
      <c r="AR35" s="452"/>
      <c r="AS35" s="452"/>
      <c r="AT35" s="452"/>
      <c r="AU35" s="453"/>
    </row>
    <row r="36" spans="1:47" ht="15.75" customHeight="1">
      <c r="A36" s="238" t="s">
        <v>83</v>
      </c>
      <c r="B36" s="51"/>
      <c r="C36" s="51"/>
      <c r="D36" s="51"/>
      <c r="E36" s="51"/>
      <c r="F36" s="51"/>
      <c r="G36" s="47"/>
      <c r="H36" s="418">
        <f>SUM(AB9:AC30)</f>
        <v>0</v>
      </c>
      <c r="I36" s="419"/>
      <c r="J36" s="419"/>
      <c r="K36" s="420">
        <v>120</v>
      </c>
      <c r="L36" s="421"/>
      <c r="M36" s="37" t="s">
        <v>56</v>
      </c>
      <c r="N36" s="422">
        <f t="shared" si="2"/>
        <v>0</v>
      </c>
      <c r="O36" s="423"/>
      <c r="P36" s="37" t="s">
        <v>56</v>
      </c>
      <c r="Q36" s="31"/>
      <c r="R36" s="431" t="s">
        <v>39</v>
      </c>
      <c r="S36" s="432"/>
      <c r="T36" s="432"/>
      <c r="U36" s="432"/>
      <c r="V36" s="432"/>
      <c r="W36" s="432"/>
      <c r="X36" s="416">
        <v>20000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18000</v>
      </c>
      <c r="AO36" s="394"/>
      <c r="AP36" s="56" t="s">
        <v>56</v>
      </c>
      <c r="AQ36" s="395"/>
      <c r="AR36" s="396"/>
      <c r="AS36" s="396"/>
      <c r="AT36" s="396"/>
      <c r="AU36" s="397"/>
    </row>
    <row r="37" spans="1:47" ht="15.75" customHeight="1">
      <c r="A37" s="238"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38" t="s">
        <v>150</v>
      </c>
      <c r="B38" s="51"/>
      <c r="C38" s="51"/>
      <c r="D38" s="51"/>
      <c r="E38" s="51"/>
      <c r="F38" s="51"/>
      <c r="G38" s="47"/>
      <c r="H38" s="418">
        <f>SUM(AF9:AG30)</f>
        <v>0.19999999999999998</v>
      </c>
      <c r="I38" s="419"/>
      <c r="J38" s="419"/>
      <c r="K38" s="420">
        <v>89</v>
      </c>
      <c r="L38" s="421"/>
      <c r="M38" s="37" t="s">
        <v>56</v>
      </c>
      <c r="N38" s="422">
        <f t="shared" si="2"/>
        <v>427.2</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38"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38"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38" t="s">
        <v>68</v>
      </c>
      <c r="B41" s="51"/>
      <c r="C41" s="51"/>
      <c r="D41" s="51"/>
      <c r="E41" s="51"/>
      <c r="F41" s="51"/>
      <c r="G41" s="47"/>
      <c r="H41" s="418">
        <f>SUM(AL9:AM30)</f>
        <v>0.8</v>
      </c>
      <c r="I41" s="419"/>
      <c r="J41" s="419"/>
      <c r="K41" s="420">
        <v>8</v>
      </c>
      <c r="L41" s="421"/>
      <c r="M41" s="37" t="s">
        <v>56</v>
      </c>
      <c r="N41" s="422">
        <f t="shared" si="2"/>
        <v>153.60000000000002</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38"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580.79999999999995</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43967</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43967</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35" t="s">
        <v>169</v>
      </c>
      <c r="AH71" s="236"/>
      <c r="AI71" s="236"/>
      <c r="AJ71" s="236"/>
      <c r="AK71" s="236"/>
      <c r="AL71" s="234"/>
      <c r="AM71" s="235" t="s">
        <v>164</v>
      </c>
      <c r="AN71" s="236"/>
      <c r="AO71" s="236"/>
      <c r="AP71" s="237"/>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35" t="s">
        <v>165</v>
      </c>
      <c r="AH72" s="236"/>
      <c r="AI72" s="236"/>
      <c r="AJ72" s="236"/>
      <c r="AK72" s="236"/>
      <c r="AL72" s="234"/>
      <c r="AM72" s="235" t="s">
        <v>166</v>
      </c>
      <c r="AN72" s="236"/>
      <c r="AO72" s="236"/>
      <c r="AP72" s="237"/>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35" t="s">
        <v>171</v>
      </c>
      <c r="AH73" s="236"/>
      <c r="AI73" s="236"/>
      <c r="AJ73" s="236"/>
      <c r="AK73" s="236"/>
      <c r="AL73" s="234"/>
      <c r="AM73" s="235" t="s">
        <v>159</v>
      </c>
      <c r="AN73" s="236"/>
      <c r="AO73" s="236"/>
      <c r="AP73" s="237"/>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35" t="s">
        <v>155</v>
      </c>
      <c r="AH74" s="236"/>
      <c r="AI74" s="236"/>
      <c r="AJ74" s="236"/>
      <c r="AK74" s="236"/>
      <c r="AL74" s="234"/>
      <c r="AM74" s="235" t="s">
        <v>160</v>
      </c>
      <c r="AN74" s="236"/>
      <c r="AO74" s="236" t="s">
        <v>170</v>
      </c>
      <c r="AP74" s="237"/>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35" t="s">
        <v>156</v>
      </c>
      <c r="AH75" s="236"/>
      <c r="AI75" s="236"/>
      <c r="AJ75" s="236"/>
      <c r="AK75" s="236"/>
      <c r="AL75" s="234"/>
      <c r="AM75" s="235" t="s">
        <v>161</v>
      </c>
      <c r="AN75" s="236"/>
      <c r="AO75" s="236"/>
      <c r="AP75" s="237"/>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35" t="s">
        <v>157</v>
      </c>
      <c r="AH76" s="236"/>
      <c r="AI76" s="236"/>
      <c r="AJ76" s="236"/>
      <c r="AK76" s="236"/>
      <c r="AL76" s="234"/>
      <c r="AM76" s="235" t="s">
        <v>161</v>
      </c>
      <c r="AN76" s="236"/>
      <c r="AO76" s="236"/>
      <c r="AP76" s="237"/>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35" t="s">
        <v>158</v>
      </c>
      <c r="AH77" s="236"/>
      <c r="AI77" s="236"/>
      <c r="AJ77" s="236"/>
      <c r="AK77" s="236"/>
      <c r="AL77" s="234"/>
      <c r="AM77" s="235" t="s">
        <v>162</v>
      </c>
      <c r="AN77" s="236"/>
      <c r="AO77" s="236"/>
      <c r="AP77" s="237"/>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43968</v>
      </c>
      <c r="F6" s="563"/>
      <c r="G6" s="563"/>
      <c r="H6" s="563"/>
      <c r="I6" s="563"/>
      <c r="J6" s="564"/>
      <c r="K6" s="5" t="s">
        <v>60</v>
      </c>
      <c r="L6" s="6"/>
      <c r="M6" s="6"/>
      <c r="N6" s="8"/>
      <c r="O6" s="565" t="s">
        <v>253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244" t="s">
        <v>53</v>
      </c>
      <c r="L8" s="245"/>
      <c r="M8" s="245"/>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8.7500000000000008E-2</v>
      </c>
      <c r="Y9" s="556"/>
      <c r="Z9" s="553"/>
      <c r="AA9" s="554"/>
      <c r="AB9" s="555"/>
      <c r="AC9" s="554"/>
      <c r="AD9" s="555"/>
      <c r="AE9" s="554"/>
      <c r="AF9" s="555"/>
      <c r="AG9" s="554"/>
      <c r="AH9" s="555"/>
      <c r="AI9" s="554"/>
      <c r="AJ9" s="555"/>
      <c r="AK9" s="554"/>
      <c r="AL9" s="555">
        <v>8.7500000000000008E-2</v>
      </c>
      <c r="AM9" s="556"/>
      <c r="AN9" s="598" t="s">
        <v>185</v>
      </c>
      <c r="AO9" s="558"/>
      <c r="AP9" s="558"/>
      <c r="AQ9" s="558"/>
      <c r="AR9" s="558"/>
      <c r="AS9" s="558"/>
      <c r="AT9" s="558"/>
      <c r="AU9" s="559"/>
    </row>
    <row r="10" spans="1:47" ht="15.75" customHeight="1" thickTop="1">
      <c r="A10" s="18"/>
      <c r="B10" s="18"/>
      <c r="C10" s="18"/>
      <c r="D10" s="18"/>
      <c r="E10" s="19"/>
      <c r="F10" s="19"/>
      <c r="G10" s="19"/>
      <c r="H10" s="19"/>
      <c r="I10" s="19"/>
      <c r="J10" s="19"/>
      <c r="U10" s="20"/>
      <c r="V10" s="506">
        <v>8.7500000000000008E-2</v>
      </c>
      <c r="W10" s="497"/>
      <c r="X10" s="486">
        <v>0.16666666666666666</v>
      </c>
      <c r="Y10" s="516"/>
      <c r="Z10" s="506"/>
      <c r="AA10" s="497"/>
      <c r="AB10" s="486"/>
      <c r="AC10" s="497"/>
      <c r="AD10" s="486"/>
      <c r="AE10" s="497"/>
      <c r="AF10" s="486">
        <v>7.9166666666666663E-2</v>
      </c>
      <c r="AG10" s="497"/>
      <c r="AH10" s="486"/>
      <c r="AI10" s="497"/>
      <c r="AJ10" s="486"/>
      <c r="AK10" s="497"/>
      <c r="AL10" s="486"/>
      <c r="AM10" s="516"/>
      <c r="AN10" s="487" t="s">
        <v>257</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0.16666666666666666</v>
      </c>
      <c r="W11" s="497"/>
      <c r="X11" s="486">
        <v>0.27083333333333331</v>
      </c>
      <c r="Y11" s="516"/>
      <c r="Z11" s="506"/>
      <c r="AA11" s="497"/>
      <c r="AB11" s="486"/>
      <c r="AC11" s="497"/>
      <c r="AD11" s="486"/>
      <c r="AE11" s="497"/>
      <c r="AF11" s="486"/>
      <c r="AG11" s="497"/>
      <c r="AH11" s="486"/>
      <c r="AI11" s="497"/>
      <c r="AJ11" s="486"/>
      <c r="AK11" s="497"/>
      <c r="AL11" s="486">
        <v>0.10416666666666667</v>
      </c>
      <c r="AM11" s="516"/>
      <c r="AN11" s="527" t="s">
        <v>185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0.27083333333333331</v>
      </c>
      <c r="W12" s="497"/>
      <c r="X12" s="486">
        <v>0.31666666666666665</v>
      </c>
      <c r="Y12" s="516"/>
      <c r="Z12" s="506"/>
      <c r="AA12" s="497"/>
      <c r="AB12" s="486"/>
      <c r="AC12" s="497"/>
      <c r="AD12" s="486"/>
      <c r="AE12" s="497"/>
      <c r="AF12" s="486">
        <v>4.5833333333333337E-2</v>
      </c>
      <c r="AG12" s="497"/>
      <c r="AH12" s="486"/>
      <c r="AI12" s="497"/>
      <c r="AJ12" s="486"/>
      <c r="AK12" s="497"/>
      <c r="AL12" s="486"/>
      <c r="AM12" s="516"/>
      <c r="AN12" s="487" t="s">
        <v>265</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175</v>
      </c>
      <c r="J13" s="547"/>
      <c r="K13" s="547"/>
      <c r="L13" s="548"/>
      <c r="M13" s="546" t="s">
        <v>176</v>
      </c>
      <c r="N13" s="547"/>
      <c r="O13" s="547"/>
      <c r="P13" s="548"/>
      <c r="Q13" s="546" t="s">
        <v>177</v>
      </c>
      <c r="R13" s="547"/>
      <c r="S13" s="547"/>
      <c r="T13" s="548"/>
      <c r="U13" s="12"/>
      <c r="V13" s="506">
        <v>0.31666666666666665</v>
      </c>
      <c r="W13" s="497"/>
      <c r="X13" s="486">
        <v>0.52083333333333337</v>
      </c>
      <c r="Y13" s="516"/>
      <c r="Z13" s="506"/>
      <c r="AA13" s="497"/>
      <c r="AB13" s="486"/>
      <c r="AC13" s="497"/>
      <c r="AD13" s="486"/>
      <c r="AE13" s="497"/>
      <c r="AF13" s="486"/>
      <c r="AG13" s="497"/>
      <c r="AH13" s="486"/>
      <c r="AI13" s="497"/>
      <c r="AJ13" s="486"/>
      <c r="AK13" s="497"/>
      <c r="AL13" s="486">
        <v>0.20416666666666669</v>
      </c>
      <c r="AM13" s="516"/>
      <c r="AN13" s="487" t="s">
        <v>185</v>
      </c>
      <c r="AO13" s="488"/>
      <c r="AP13" s="488"/>
      <c r="AQ13" s="488"/>
      <c r="AR13" s="488"/>
      <c r="AS13" s="488"/>
      <c r="AT13" s="488"/>
      <c r="AU13" s="489"/>
    </row>
    <row r="14" spans="1:47" ht="15.75" customHeight="1">
      <c r="A14" s="537" t="s">
        <v>10</v>
      </c>
      <c r="B14" s="518"/>
      <c r="C14" s="518"/>
      <c r="D14" s="518"/>
      <c r="E14" s="538" t="s">
        <v>172</v>
      </c>
      <c r="F14" s="539"/>
      <c r="G14" s="539"/>
      <c r="H14" s="540"/>
      <c r="I14" s="538" t="s">
        <v>172</v>
      </c>
      <c r="J14" s="539"/>
      <c r="K14" s="539"/>
      <c r="L14" s="540"/>
      <c r="M14" s="538" t="s">
        <v>178</v>
      </c>
      <c r="N14" s="539"/>
      <c r="O14" s="539"/>
      <c r="P14" s="540"/>
      <c r="Q14" s="538" t="s">
        <v>173</v>
      </c>
      <c r="R14" s="539"/>
      <c r="S14" s="539"/>
      <c r="T14" s="540"/>
      <c r="U14" s="12"/>
      <c r="V14" s="506">
        <v>0.52083333333333337</v>
      </c>
      <c r="W14" s="497"/>
      <c r="X14" s="486">
        <v>0.55833333333333335</v>
      </c>
      <c r="Y14" s="516"/>
      <c r="Z14" s="506"/>
      <c r="AA14" s="497"/>
      <c r="AB14" s="486">
        <v>2.4999999999999998E-2</v>
      </c>
      <c r="AC14" s="497"/>
      <c r="AD14" s="486">
        <v>4.1666666666666666E-3</v>
      </c>
      <c r="AE14" s="497"/>
      <c r="AF14" s="486">
        <v>8.3333333333333332E-3</v>
      </c>
      <c r="AG14" s="497"/>
      <c r="AH14" s="486"/>
      <c r="AI14" s="497"/>
      <c r="AJ14" s="486"/>
      <c r="AK14" s="497"/>
      <c r="AL14" s="486"/>
      <c r="AM14" s="516"/>
      <c r="AN14" s="487" t="s">
        <v>267</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0.55833333333333335</v>
      </c>
      <c r="W15" s="497"/>
      <c r="X15" s="486">
        <v>0.58333333333333337</v>
      </c>
      <c r="Y15" s="516"/>
      <c r="Z15" s="506"/>
      <c r="AA15" s="497"/>
      <c r="AB15" s="486">
        <v>1.2499999999999999E-2</v>
      </c>
      <c r="AC15" s="497"/>
      <c r="AD15" s="486">
        <v>8.3333333333333332E-3</v>
      </c>
      <c r="AE15" s="497"/>
      <c r="AF15" s="486">
        <v>4.1666666666666666E-3</v>
      </c>
      <c r="AG15" s="497"/>
      <c r="AH15" s="486"/>
      <c r="AI15" s="497"/>
      <c r="AJ15" s="486"/>
      <c r="AK15" s="497"/>
      <c r="AL15" s="486"/>
      <c r="AM15" s="516"/>
      <c r="AN15" s="487" t="s">
        <v>266</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0.58333333333333337</v>
      </c>
      <c r="W16" s="497"/>
      <c r="X16" s="486">
        <v>0.60833333333333328</v>
      </c>
      <c r="Y16" s="516"/>
      <c r="Z16" s="506"/>
      <c r="AA16" s="497"/>
      <c r="AB16" s="486">
        <v>1.2499999999999999E-2</v>
      </c>
      <c r="AC16" s="497"/>
      <c r="AD16" s="486">
        <v>4.1666666666666666E-3</v>
      </c>
      <c r="AE16" s="497"/>
      <c r="AF16" s="486">
        <v>8.3333333333333332E-3</v>
      </c>
      <c r="AG16" s="497"/>
      <c r="AH16" s="486"/>
      <c r="AI16" s="497"/>
      <c r="AJ16" s="486"/>
      <c r="AK16" s="497"/>
      <c r="AL16" s="486"/>
      <c r="AM16" s="516"/>
      <c r="AN16" s="487" t="s">
        <v>191</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0.60833333333333328</v>
      </c>
      <c r="W17" s="497"/>
      <c r="X17" s="486">
        <v>0.70833333333333337</v>
      </c>
      <c r="Y17" s="516"/>
      <c r="Z17" s="506"/>
      <c r="AA17" s="497"/>
      <c r="AB17" s="486"/>
      <c r="AC17" s="497"/>
      <c r="AD17" s="486"/>
      <c r="AE17" s="497"/>
      <c r="AF17" s="486"/>
      <c r="AG17" s="497"/>
      <c r="AH17" s="486"/>
      <c r="AI17" s="497"/>
      <c r="AJ17" s="486"/>
      <c r="AK17" s="497"/>
      <c r="AL17" s="486">
        <v>9.9999999999999992E-2</v>
      </c>
      <c r="AM17" s="516"/>
      <c r="AN17" s="487" t="s">
        <v>185</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v>0.70833333333333337</v>
      </c>
      <c r="W18" s="497"/>
      <c r="X18" s="519">
        <v>0.74583333333333324</v>
      </c>
      <c r="Y18" s="520"/>
      <c r="Z18" s="506"/>
      <c r="AA18" s="497"/>
      <c r="AB18" s="486"/>
      <c r="AC18" s="497"/>
      <c r="AD18" s="486"/>
      <c r="AE18" s="497"/>
      <c r="AF18" s="486">
        <v>3.7499999999999999E-2</v>
      </c>
      <c r="AG18" s="497"/>
      <c r="AH18" s="486"/>
      <c r="AI18" s="497"/>
      <c r="AJ18" s="486"/>
      <c r="AK18" s="497"/>
      <c r="AL18" s="486"/>
      <c r="AM18" s="516"/>
      <c r="AN18" s="527" t="s">
        <v>212</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0.74583333333333324</v>
      </c>
      <c r="W19" s="497"/>
      <c r="X19" s="519">
        <v>1</v>
      </c>
      <c r="Y19" s="520"/>
      <c r="Z19" s="506"/>
      <c r="AA19" s="497"/>
      <c r="AB19" s="486"/>
      <c r="AC19" s="497"/>
      <c r="AD19" s="486"/>
      <c r="AE19" s="497"/>
      <c r="AF19" s="486"/>
      <c r="AG19" s="497"/>
      <c r="AH19" s="486"/>
      <c r="AI19" s="497"/>
      <c r="AJ19" s="486"/>
      <c r="AK19" s="497"/>
      <c r="AL19" s="486">
        <v>0.25416666666666665</v>
      </c>
      <c r="AM19" s="516"/>
      <c r="AN19" s="487" t="s">
        <v>185</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4.9999999999999996E-2</v>
      </c>
      <c r="AC31" s="463"/>
      <c r="AD31" s="463">
        <f>SUM(AD9:AE30)</f>
        <v>1.6666666666666666E-2</v>
      </c>
      <c r="AE31" s="463"/>
      <c r="AF31" s="463">
        <f>SUM(AF9:AG30)</f>
        <v>0.18333333333333335</v>
      </c>
      <c r="AG31" s="463"/>
      <c r="AH31" s="463">
        <f>SUM(AH9:AI30)</f>
        <v>0</v>
      </c>
      <c r="AI31" s="463"/>
      <c r="AJ31" s="463">
        <f>SUM(AJ9:AK30)</f>
        <v>0</v>
      </c>
      <c r="AK31" s="463"/>
      <c r="AL31" s="467">
        <f>SUM(AL9:AM30)</f>
        <v>0.75</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6405</v>
      </c>
      <c r="Y35" s="446"/>
      <c r="Z35" s="446"/>
      <c r="AA35" s="55" t="s">
        <v>56</v>
      </c>
      <c r="AB35" s="447">
        <v>710</v>
      </c>
      <c r="AC35" s="448"/>
      <c r="AD35" s="448"/>
      <c r="AE35" s="58" t="s">
        <v>56</v>
      </c>
      <c r="AF35" s="447">
        <v>0</v>
      </c>
      <c r="AG35" s="448"/>
      <c r="AH35" s="448"/>
      <c r="AI35" s="55" t="s">
        <v>56</v>
      </c>
      <c r="AJ35" s="447">
        <v>0</v>
      </c>
      <c r="AK35" s="448"/>
      <c r="AL35" s="448"/>
      <c r="AM35" s="55" t="s">
        <v>56</v>
      </c>
      <c r="AN35" s="449">
        <f>(X35+AF35)-(AB35+AJ35)</f>
        <v>5695</v>
      </c>
      <c r="AO35" s="450"/>
      <c r="AP35" s="55" t="s">
        <v>56</v>
      </c>
      <c r="AQ35" s="451"/>
      <c r="AR35" s="452"/>
      <c r="AS35" s="452"/>
      <c r="AT35" s="452"/>
      <c r="AU35" s="453"/>
    </row>
    <row r="36" spans="1:47" ht="15.75" customHeight="1">
      <c r="A36" s="246" t="s">
        <v>83</v>
      </c>
      <c r="B36" s="51"/>
      <c r="C36" s="51"/>
      <c r="D36" s="51"/>
      <c r="E36" s="51"/>
      <c r="F36" s="51"/>
      <c r="G36" s="47"/>
      <c r="H36" s="418">
        <f>SUM(AB9:AC30)</f>
        <v>4.9999999999999996E-2</v>
      </c>
      <c r="I36" s="419"/>
      <c r="J36" s="419"/>
      <c r="K36" s="420">
        <v>120</v>
      </c>
      <c r="L36" s="421"/>
      <c r="M36" s="37" t="s">
        <v>56</v>
      </c>
      <c r="N36" s="422">
        <f t="shared" si="2"/>
        <v>144</v>
      </c>
      <c r="O36" s="423"/>
      <c r="P36" s="37" t="s">
        <v>56</v>
      </c>
      <c r="Q36" s="31"/>
      <c r="R36" s="431" t="s">
        <v>39</v>
      </c>
      <c r="S36" s="432"/>
      <c r="T36" s="432"/>
      <c r="U36" s="432"/>
      <c r="V36" s="432"/>
      <c r="W36" s="432"/>
      <c r="X36" s="416">
        <v>18000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16000</v>
      </c>
      <c r="AO36" s="394"/>
      <c r="AP36" s="56" t="s">
        <v>56</v>
      </c>
      <c r="AQ36" s="395"/>
      <c r="AR36" s="396"/>
      <c r="AS36" s="396"/>
      <c r="AT36" s="396"/>
      <c r="AU36" s="397"/>
    </row>
    <row r="37" spans="1:47" ht="15.75" customHeight="1">
      <c r="A37" s="246" t="s">
        <v>67</v>
      </c>
      <c r="B37" s="51"/>
      <c r="C37" s="51"/>
      <c r="D37" s="51"/>
      <c r="E37" s="51"/>
      <c r="F37" s="51"/>
      <c r="G37" s="47"/>
      <c r="H37" s="418">
        <f>SUM(AD9:AE30)</f>
        <v>1.6666666666666666E-2</v>
      </c>
      <c r="I37" s="419"/>
      <c r="J37" s="419"/>
      <c r="K37" s="420">
        <v>89</v>
      </c>
      <c r="L37" s="421"/>
      <c r="M37" s="37" t="s">
        <v>56</v>
      </c>
      <c r="N37" s="422">
        <f t="shared" si="2"/>
        <v>35.6</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46" t="s">
        <v>150</v>
      </c>
      <c r="B38" s="51"/>
      <c r="C38" s="51"/>
      <c r="D38" s="51"/>
      <c r="E38" s="51"/>
      <c r="F38" s="51"/>
      <c r="G38" s="47"/>
      <c r="H38" s="418">
        <f>SUM(AF9:AG30)</f>
        <v>0.18333333333333335</v>
      </c>
      <c r="I38" s="419"/>
      <c r="J38" s="419"/>
      <c r="K38" s="420">
        <v>89</v>
      </c>
      <c r="L38" s="421"/>
      <c r="M38" s="37" t="s">
        <v>56</v>
      </c>
      <c r="N38" s="422">
        <f t="shared" si="2"/>
        <v>391.6</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46"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46"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46" t="s">
        <v>68</v>
      </c>
      <c r="B41" s="51"/>
      <c r="C41" s="51"/>
      <c r="D41" s="51"/>
      <c r="E41" s="51"/>
      <c r="F41" s="51"/>
      <c r="G41" s="47"/>
      <c r="H41" s="418">
        <f>SUM(AL9:AM30)</f>
        <v>0.75</v>
      </c>
      <c r="I41" s="419"/>
      <c r="J41" s="419"/>
      <c r="K41" s="420">
        <v>8</v>
      </c>
      <c r="L41" s="421"/>
      <c r="M41" s="37" t="s">
        <v>56</v>
      </c>
      <c r="N41" s="422">
        <f t="shared" si="2"/>
        <v>144</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46"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715.2</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43968</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43968</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41" t="s">
        <v>169</v>
      </c>
      <c r="AH71" s="242"/>
      <c r="AI71" s="242"/>
      <c r="AJ71" s="242"/>
      <c r="AK71" s="242"/>
      <c r="AL71" s="243"/>
      <c r="AM71" s="241" t="s">
        <v>164</v>
      </c>
      <c r="AN71" s="242"/>
      <c r="AO71" s="242"/>
      <c r="AP71" s="247"/>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41" t="s">
        <v>165</v>
      </c>
      <c r="AH72" s="242"/>
      <c r="AI72" s="242"/>
      <c r="AJ72" s="242"/>
      <c r="AK72" s="242"/>
      <c r="AL72" s="243"/>
      <c r="AM72" s="241" t="s">
        <v>166</v>
      </c>
      <c r="AN72" s="242"/>
      <c r="AO72" s="242"/>
      <c r="AP72" s="247"/>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41" t="s">
        <v>171</v>
      </c>
      <c r="AH73" s="242"/>
      <c r="AI73" s="242"/>
      <c r="AJ73" s="242"/>
      <c r="AK73" s="242"/>
      <c r="AL73" s="243"/>
      <c r="AM73" s="241" t="s">
        <v>159</v>
      </c>
      <c r="AN73" s="242"/>
      <c r="AO73" s="242"/>
      <c r="AP73" s="247"/>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41" t="s">
        <v>155</v>
      </c>
      <c r="AH74" s="242"/>
      <c r="AI74" s="242"/>
      <c r="AJ74" s="242"/>
      <c r="AK74" s="242"/>
      <c r="AL74" s="243"/>
      <c r="AM74" s="241" t="s">
        <v>160</v>
      </c>
      <c r="AN74" s="242"/>
      <c r="AO74" s="242" t="s">
        <v>170</v>
      </c>
      <c r="AP74" s="247"/>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41" t="s">
        <v>156</v>
      </c>
      <c r="AH75" s="242"/>
      <c r="AI75" s="242"/>
      <c r="AJ75" s="242"/>
      <c r="AK75" s="242"/>
      <c r="AL75" s="243"/>
      <c r="AM75" s="241" t="s">
        <v>161</v>
      </c>
      <c r="AN75" s="242"/>
      <c r="AO75" s="242"/>
      <c r="AP75" s="247"/>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41" t="s">
        <v>157</v>
      </c>
      <c r="AH76" s="242"/>
      <c r="AI76" s="242"/>
      <c r="AJ76" s="242"/>
      <c r="AK76" s="242"/>
      <c r="AL76" s="243"/>
      <c r="AM76" s="241" t="s">
        <v>161</v>
      </c>
      <c r="AN76" s="242"/>
      <c r="AO76" s="242"/>
      <c r="AP76" s="247"/>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41" t="s">
        <v>158</v>
      </c>
      <c r="AH77" s="242"/>
      <c r="AI77" s="242"/>
      <c r="AJ77" s="242"/>
      <c r="AK77" s="242"/>
      <c r="AL77" s="243"/>
      <c r="AM77" s="241" t="s">
        <v>162</v>
      </c>
      <c r="AN77" s="242"/>
      <c r="AO77" s="242"/>
      <c r="AP77" s="247"/>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43969</v>
      </c>
      <c r="F6" s="563"/>
      <c r="G6" s="563"/>
      <c r="H6" s="563"/>
      <c r="I6" s="563"/>
      <c r="J6" s="564"/>
      <c r="K6" s="5" t="s">
        <v>60</v>
      </c>
      <c r="L6" s="6"/>
      <c r="M6" s="6"/>
      <c r="N6" s="8"/>
      <c r="O6" s="565" t="s">
        <v>253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251" t="s">
        <v>53</v>
      </c>
      <c r="L8" s="252"/>
      <c r="M8" s="252"/>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6.25E-2</v>
      </c>
      <c r="Y9" s="556"/>
      <c r="Z9" s="553"/>
      <c r="AA9" s="554"/>
      <c r="AB9" s="555"/>
      <c r="AC9" s="554"/>
      <c r="AD9" s="555"/>
      <c r="AE9" s="554"/>
      <c r="AF9" s="555"/>
      <c r="AG9" s="554"/>
      <c r="AH9" s="555"/>
      <c r="AI9" s="554"/>
      <c r="AJ9" s="555"/>
      <c r="AK9" s="554"/>
      <c r="AL9" s="555">
        <v>6.25E-2</v>
      </c>
      <c r="AM9" s="556"/>
      <c r="AN9" s="598" t="s">
        <v>185</v>
      </c>
      <c r="AO9" s="558"/>
      <c r="AP9" s="558"/>
      <c r="AQ9" s="558"/>
      <c r="AR9" s="558"/>
      <c r="AS9" s="558"/>
      <c r="AT9" s="558"/>
      <c r="AU9" s="559"/>
    </row>
    <row r="10" spans="1:47" ht="15.75" customHeight="1" thickTop="1">
      <c r="A10" s="18"/>
      <c r="B10" s="18"/>
      <c r="C10" s="18"/>
      <c r="D10" s="18"/>
      <c r="E10" s="19"/>
      <c r="F10" s="19"/>
      <c r="G10" s="19"/>
      <c r="H10" s="19"/>
      <c r="I10" s="19"/>
      <c r="J10" s="19"/>
      <c r="U10" s="20"/>
      <c r="V10" s="506">
        <v>6.25E-2</v>
      </c>
      <c r="W10" s="497"/>
      <c r="X10" s="486">
        <v>0.14583333333333334</v>
      </c>
      <c r="Y10" s="516"/>
      <c r="Z10" s="506"/>
      <c r="AA10" s="497"/>
      <c r="AB10" s="486"/>
      <c r="AC10" s="497"/>
      <c r="AD10" s="486"/>
      <c r="AE10" s="497"/>
      <c r="AF10" s="486">
        <v>8.3333333333333329E-2</v>
      </c>
      <c r="AG10" s="497"/>
      <c r="AH10" s="486"/>
      <c r="AI10" s="497"/>
      <c r="AJ10" s="486"/>
      <c r="AK10" s="497"/>
      <c r="AL10" s="486"/>
      <c r="AM10" s="516"/>
      <c r="AN10" s="487" t="s">
        <v>212</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0.14583333333333334</v>
      </c>
      <c r="W11" s="497"/>
      <c r="X11" s="486">
        <v>0.38750000000000001</v>
      </c>
      <c r="Y11" s="516"/>
      <c r="Z11" s="506"/>
      <c r="AA11" s="497"/>
      <c r="AB11" s="486"/>
      <c r="AC11" s="497"/>
      <c r="AD11" s="486"/>
      <c r="AE11" s="497"/>
      <c r="AF11" s="486"/>
      <c r="AG11" s="497"/>
      <c r="AH11" s="486"/>
      <c r="AI11" s="497"/>
      <c r="AJ11" s="486"/>
      <c r="AK11" s="497"/>
      <c r="AL11" s="486">
        <v>0.24166666666666667</v>
      </c>
      <c r="AM11" s="516"/>
      <c r="AN11" s="527" t="s">
        <v>185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0.38750000000000001</v>
      </c>
      <c r="W12" s="497"/>
      <c r="X12" s="486">
        <v>0.40833333333333338</v>
      </c>
      <c r="Y12" s="516"/>
      <c r="Z12" s="506"/>
      <c r="AA12" s="497"/>
      <c r="AB12" s="486"/>
      <c r="AC12" s="497"/>
      <c r="AD12" s="486"/>
      <c r="AE12" s="497"/>
      <c r="AF12" s="486">
        <v>2.0833333333333332E-2</v>
      </c>
      <c r="AG12" s="497"/>
      <c r="AH12" s="486"/>
      <c r="AI12" s="497"/>
      <c r="AJ12" s="486"/>
      <c r="AK12" s="497"/>
      <c r="AL12" s="486"/>
      <c r="AM12" s="516"/>
      <c r="AN12" s="487" t="s">
        <v>196</v>
      </c>
      <c r="AO12" s="488"/>
      <c r="AP12" s="488"/>
      <c r="AQ12" s="488"/>
      <c r="AR12" s="488"/>
      <c r="AS12" s="488"/>
      <c r="AT12" s="488"/>
      <c r="AU12" s="489"/>
    </row>
    <row r="13" spans="1:47" ht="15.75" customHeight="1" thickTop="1">
      <c r="A13" s="541" t="s">
        <v>27</v>
      </c>
      <c r="B13" s="542"/>
      <c r="C13" s="542"/>
      <c r="D13" s="542"/>
      <c r="E13" s="543" t="s">
        <v>174</v>
      </c>
      <c r="F13" s="544"/>
      <c r="G13" s="544"/>
      <c r="H13" s="545"/>
      <c r="I13" s="546" t="s">
        <v>268</v>
      </c>
      <c r="J13" s="547"/>
      <c r="K13" s="547"/>
      <c r="L13" s="548"/>
      <c r="M13" s="546" t="s">
        <v>270</v>
      </c>
      <c r="N13" s="547"/>
      <c r="O13" s="547"/>
      <c r="P13" s="548"/>
      <c r="Q13" s="546" t="s">
        <v>274</v>
      </c>
      <c r="R13" s="547"/>
      <c r="S13" s="547"/>
      <c r="T13" s="548"/>
      <c r="U13" s="12"/>
      <c r="V13" s="506">
        <v>0.40833333333333338</v>
      </c>
      <c r="W13" s="497"/>
      <c r="X13" s="486">
        <v>0.46666666666666662</v>
      </c>
      <c r="Y13" s="516"/>
      <c r="Z13" s="506"/>
      <c r="AA13" s="497"/>
      <c r="AB13" s="486"/>
      <c r="AC13" s="497"/>
      <c r="AD13" s="486"/>
      <c r="AE13" s="497"/>
      <c r="AF13" s="486"/>
      <c r="AG13" s="497"/>
      <c r="AH13" s="486"/>
      <c r="AI13" s="497"/>
      <c r="AJ13" s="486"/>
      <c r="AK13" s="497"/>
      <c r="AL13" s="486">
        <v>5.8333333333333327E-2</v>
      </c>
      <c r="AM13" s="516"/>
      <c r="AN13" s="487" t="s">
        <v>185</v>
      </c>
      <c r="AO13" s="488"/>
      <c r="AP13" s="488"/>
      <c r="AQ13" s="488"/>
      <c r="AR13" s="488"/>
      <c r="AS13" s="488"/>
      <c r="AT13" s="488"/>
      <c r="AU13" s="489"/>
    </row>
    <row r="14" spans="1:47" ht="15.75" customHeight="1">
      <c r="A14" s="537" t="s">
        <v>10</v>
      </c>
      <c r="B14" s="518"/>
      <c r="C14" s="518"/>
      <c r="D14" s="518"/>
      <c r="E14" s="538" t="s">
        <v>172</v>
      </c>
      <c r="F14" s="539"/>
      <c r="G14" s="539"/>
      <c r="H14" s="540"/>
      <c r="I14" s="538" t="s">
        <v>269</v>
      </c>
      <c r="J14" s="539"/>
      <c r="K14" s="539"/>
      <c r="L14" s="540"/>
      <c r="M14" s="538" t="s">
        <v>271</v>
      </c>
      <c r="N14" s="539"/>
      <c r="O14" s="539"/>
      <c r="P14" s="540"/>
      <c r="Q14" s="538" t="s">
        <v>275</v>
      </c>
      <c r="R14" s="539"/>
      <c r="S14" s="539"/>
      <c r="T14" s="540"/>
      <c r="U14" s="12"/>
      <c r="V14" s="506">
        <v>0.46666666666666662</v>
      </c>
      <c r="W14" s="497"/>
      <c r="X14" s="486">
        <v>0.50416666666666665</v>
      </c>
      <c r="Y14" s="516"/>
      <c r="Z14" s="506"/>
      <c r="AA14" s="497"/>
      <c r="AB14" s="486">
        <v>2.4999999999999998E-2</v>
      </c>
      <c r="AC14" s="497"/>
      <c r="AD14" s="486">
        <v>4.1666666666666666E-3</v>
      </c>
      <c r="AE14" s="497"/>
      <c r="AF14" s="486">
        <v>8.3333333333333332E-3</v>
      </c>
      <c r="AG14" s="497"/>
      <c r="AH14" s="486"/>
      <c r="AI14" s="497"/>
      <c r="AJ14" s="486"/>
      <c r="AK14" s="497"/>
      <c r="AL14" s="486"/>
      <c r="AM14" s="516"/>
      <c r="AN14" s="487" t="s">
        <v>207</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0.50416666666666665</v>
      </c>
      <c r="W15" s="497"/>
      <c r="X15" s="486">
        <v>0.58333333333333337</v>
      </c>
      <c r="Y15" s="516"/>
      <c r="Z15" s="506"/>
      <c r="AA15" s="497"/>
      <c r="AB15" s="486"/>
      <c r="AC15" s="497"/>
      <c r="AD15" s="486"/>
      <c r="AE15" s="497"/>
      <c r="AF15" s="486"/>
      <c r="AG15" s="497"/>
      <c r="AH15" s="486"/>
      <c r="AI15" s="497"/>
      <c r="AJ15" s="486"/>
      <c r="AK15" s="497"/>
      <c r="AL15" s="486">
        <v>7.9166666666666663E-2</v>
      </c>
      <c r="AM15" s="516"/>
      <c r="AN15" s="487" t="s">
        <v>272</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0.58333333333333337</v>
      </c>
      <c r="W16" s="497"/>
      <c r="X16" s="486">
        <v>0.625</v>
      </c>
      <c r="Y16" s="516"/>
      <c r="Z16" s="506"/>
      <c r="AA16" s="497"/>
      <c r="AB16" s="486">
        <v>1.6666666666666666E-2</v>
      </c>
      <c r="AC16" s="497"/>
      <c r="AD16" s="486">
        <v>8.3333333333333332E-3</v>
      </c>
      <c r="AE16" s="497"/>
      <c r="AF16" s="486">
        <v>1.6666666666666666E-2</v>
      </c>
      <c r="AG16" s="497"/>
      <c r="AH16" s="486"/>
      <c r="AI16" s="497"/>
      <c r="AJ16" s="486"/>
      <c r="AK16" s="497"/>
      <c r="AL16" s="486"/>
      <c r="AM16" s="516"/>
      <c r="AN16" s="487" t="s">
        <v>273</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0.625</v>
      </c>
      <c r="W17" s="497"/>
      <c r="X17" s="486">
        <v>0.6958333333333333</v>
      </c>
      <c r="Y17" s="516"/>
      <c r="Z17" s="506"/>
      <c r="AA17" s="497"/>
      <c r="AB17" s="486"/>
      <c r="AC17" s="497"/>
      <c r="AD17" s="486"/>
      <c r="AE17" s="497"/>
      <c r="AF17" s="486"/>
      <c r="AG17" s="497"/>
      <c r="AH17" s="486"/>
      <c r="AI17" s="497"/>
      <c r="AJ17" s="486"/>
      <c r="AK17" s="497"/>
      <c r="AL17" s="486">
        <v>7.0833333333333331E-2</v>
      </c>
      <c r="AM17" s="516"/>
      <c r="AN17" s="487" t="s">
        <v>276</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v>0.6958333333333333</v>
      </c>
      <c r="W18" s="497"/>
      <c r="X18" s="519">
        <v>0.72083333333333333</v>
      </c>
      <c r="Y18" s="520"/>
      <c r="Z18" s="506"/>
      <c r="AA18" s="497"/>
      <c r="AB18" s="486">
        <v>1.2499999999999999E-2</v>
      </c>
      <c r="AC18" s="497"/>
      <c r="AD18" s="486">
        <v>4.1666666666666666E-3</v>
      </c>
      <c r="AE18" s="497"/>
      <c r="AF18" s="486">
        <v>8.3333333333333332E-3</v>
      </c>
      <c r="AG18" s="497"/>
      <c r="AH18" s="486"/>
      <c r="AI18" s="497"/>
      <c r="AJ18" s="486"/>
      <c r="AK18" s="497"/>
      <c r="AL18" s="486"/>
      <c r="AM18" s="516"/>
      <c r="AN18" s="527" t="s">
        <v>277</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0.72083333333333333</v>
      </c>
      <c r="W19" s="497"/>
      <c r="X19" s="519">
        <v>1</v>
      </c>
      <c r="Y19" s="520"/>
      <c r="Z19" s="506"/>
      <c r="AA19" s="497"/>
      <c r="AB19" s="486"/>
      <c r="AC19" s="497"/>
      <c r="AD19" s="486"/>
      <c r="AE19" s="497"/>
      <c r="AF19" s="486"/>
      <c r="AG19" s="497"/>
      <c r="AH19" s="486"/>
      <c r="AI19" s="497"/>
      <c r="AJ19" s="486"/>
      <c r="AK19" s="497"/>
      <c r="AL19" s="486">
        <v>0.27916666666666667</v>
      </c>
      <c r="AM19" s="516"/>
      <c r="AN19" s="487" t="s">
        <v>185</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5.4166666666666662E-2</v>
      </c>
      <c r="AC31" s="463"/>
      <c r="AD31" s="463">
        <f>SUM(AD9:AE30)</f>
        <v>1.6666666666666666E-2</v>
      </c>
      <c r="AE31" s="463"/>
      <c r="AF31" s="463">
        <f>SUM(AF9:AG30)</f>
        <v>0.13749999999999998</v>
      </c>
      <c r="AG31" s="463"/>
      <c r="AH31" s="463">
        <f>SUM(AH9:AI30)</f>
        <v>0</v>
      </c>
      <c r="AI31" s="463"/>
      <c r="AJ31" s="463">
        <f>SUM(AJ9:AK30)</f>
        <v>0</v>
      </c>
      <c r="AK31" s="463"/>
      <c r="AL31" s="467">
        <f>SUM(AL9:AM30)</f>
        <v>0.79166666666666674</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5695</v>
      </c>
      <c r="Y35" s="446"/>
      <c r="Z35" s="446"/>
      <c r="AA35" s="55" t="s">
        <v>56</v>
      </c>
      <c r="AB35" s="447">
        <v>632</v>
      </c>
      <c r="AC35" s="448"/>
      <c r="AD35" s="448"/>
      <c r="AE35" s="58" t="s">
        <v>56</v>
      </c>
      <c r="AF35" s="447">
        <v>9942</v>
      </c>
      <c r="AG35" s="448"/>
      <c r="AH35" s="448"/>
      <c r="AI35" s="55" t="s">
        <v>56</v>
      </c>
      <c r="AJ35" s="447">
        <v>0</v>
      </c>
      <c r="AK35" s="448"/>
      <c r="AL35" s="448"/>
      <c r="AM35" s="55" t="s">
        <v>56</v>
      </c>
      <c r="AN35" s="449">
        <f>(X35+AF35)-(AB35+AJ35)</f>
        <v>15005</v>
      </c>
      <c r="AO35" s="450"/>
      <c r="AP35" s="55" t="s">
        <v>56</v>
      </c>
      <c r="AQ35" s="451" t="s">
        <v>220</v>
      </c>
      <c r="AR35" s="452"/>
      <c r="AS35" s="452"/>
      <c r="AT35" s="452"/>
      <c r="AU35" s="453"/>
    </row>
    <row r="36" spans="1:47" ht="15.75" customHeight="1">
      <c r="A36" s="253" t="s">
        <v>83</v>
      </c>
      <c r="B36" s="51"/>
      <c r="C36" s="51"/>
      <c r="D36" s="51"/>
      <c r="E36" s="51"/>
      <c r="F36" s="51"/>
      <c r="G36" s="47"/>
      <c r="H36" s="418">
        <f>SUM(AB9:AC30)</f>
        <v>5.4166666666666662E-2</v>
      </c>
      <c r="I36" s="419"/>
      <c r="J36" s="419"/>
      <c r="K36" s="420">
        <v>120</v>
      </c>
      <c r="L36" s="421"/>
      <c r="M36" s="37" t="s">
        <v>56</v>
      </c>
      <c r="N36" s="422">
        <f t="shared" si="2"/>
        <v>155.99999999999997</v>
      </c>
      <c r="O36" s="423"/>
      <c r="P36" s="37" t="s">
        <v>56</v>
      </c>
      <c r="Q36" s="31"/>
      <c r="R36" s="431" t="s">
        <v>39</v>
      </c>
      <c r="S36" s="432"/>
      <c r="T36" s="432"/>
      <c r="U36" s="432"/>
      <c r="V36" s="432"/>
      <c r="W36" s="432"/>
      <c r="X36" s="416">
        <v>16000</v>
      </c>
      <c r="Y36" s="417"/>
      <c r="Z36" s="417"/>
      <c r="AA36" s="56" t="s">
        <v>56</v>
      </c>
      <c r="AB36" s="429">
        <v>2000</v>
      </c>
      <c r="AC36" s="430"/>
      <c r="AD36" s="430"/>
      <c r="AE36" s="57" t="s">
        <v>56</v>
      </c>
      <c r="AF36" s="429">
        <v>20000</v>
      </c>
      <c r="AG36" s="430"/>
      <c r="AH36" s="430"/>
      <c r="AI36" s="56" t="s">
        <v>56</v>
      </c>
      <c r="AJ36" s="429">
        <v>0</v>
      </c>
      <c r="AK36" s="430"/>
      <c r="AL36" s="430"/>
      <c r="AM36" s="56" t="s">
        <v>56</v>
      </c>
      <c r="AN36" s="393">
        <f t="shared" ref="AN36:AN43" si="3">(X36+AF36)-(AB36+AJ36)</f>
        <v>34000</v>
      </c>
      <c r="AO36" s="394"/>
      <c r="AP36" s="56" t="s">
        <v>56</v>
      </c>
      <c r="AQ36" s="395" t="s">
        <v>278</v>
      </c>
      <c r="AR36" s="396"/>
      <c r="AS36" s="396"/>
      <c r="AT36" s="396"/>
      <c r="AU36" s="397"/>
    </row>
    <row r="37" spans="1:47" ht="15.75" customHeight="1">
      <c r="A37" s="253" t="s">
        <v>67</v>
      </c>
      <c r="B37" s="51"/>
      <c r="C37" s="51"/>
      <c r="D37" s="51"/>
      <c r="E37" s="51"/>
      <c r="F37" s="51"/>
      <c r="G37" s="47"/>
      <c r="H37" s="418">
        <f>SUM(AD9:AE30)</f>
        <v>1.6666666666666666E-2</v>
      </c>
      <c r="I37" s="419"/>
      <c r="J37" s="419"/>
      <c r="K37" s="420">
        <v>89</v>
      </c>
      <c r="L37" s="421"/>
      <c r="M37" s="37" t="s">
        <v>56</v>
      </c>
      <c r="N37" s="422">
        <f t="shared" si="2"/>
        <v>35.6</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53" t="s">
        <v>150</v>
      </c>
      <c r="B38" s="51"/>
      <c r="C38" s="51"/>
      <c r="D38" s="51"/>
      <c r="E38" s="51"/>
      <c r="F38" s="51"/>
      <c r="G38" s="47"/>
      <c r="H38" s="418">
        <f>SUM(AF9:AG30)</f>
        <v>0.13749999999999998</v>
      </c>
      <c r="I38" s="419"/>
      <c r="J38" s="419"/>
      <c r="K38" s="420">
        <v>89</v>
      </c>
      <c r="L38" s="421"/>
      <c r="M38" s="37" t="s">
        <v>56</v>
      </c>
      <c r="N38" s="422">
        <f t="shared" si="2"/>
        <v>293.7</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53"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53"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53" t="s">
        <v>68</v>
      </c>
      <c r="B41" s="51"/>
      <c r="C41" s="51"/>
      <c r="D41" s="51"/>
      <c r="E41" s="51"/>
      <c r="F41" s="51"/>
      <c r="G41" s="47"/>
      <c r="H41" s="418">
        <f>SUM(AL9:AM30)</f>
        <v>0.79166666666666674</v>
      </c>
      <c r="I41" s="419"/>
      <c r="J41" s="419"/>
      <c r="K41" s="420">
        <v>8</v>
      </c>
      <c r="L41" s="421"/>
      <c r="M41" s="37" t="s">
        <v>56</v>
      </c>
      <c r="N41" s="422">
        <f t="shared" si="2"/>
        <v>152</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53"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637.29999999999995</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43969</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43969</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48" t="s">
        <v>169</v>
      </c>
      <c r="AH71" s="249"/>
      <c r="AI71" s="249"/>
      <c r="AJ71" s="249"/>
      <c r="AK71" s="249"/>
      <c r="AL71" s="250"/>
      <c r="AM71" s="248" t="s">
        <v>164</v>
      </c>
      <c r="AN71" s="249"/>
      <c r="AO71" s="249"/>
      <c r="AP71" s="254"/>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48" t="s">
        <v>165</v>
      </c>
      <c r="AH72" s="249"/>
      <c r="AI72" s="249"/>
      <c r="AJ72" s="249"/>
      <c r="AK72" s="249"/>
      <c r="AL72" s="250"/>
      <c r="AM72" s="248" t="s">
        <v>166</v>
      </c>
      <c r="AN72" s="249"/>
      <c r="AO72" s="249"/>
      <c r="AP72" s="254"/>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48" t="s">
        <v>171</v>
      </c>
      <c r="AH73" s="249"/>
      <c r="AI73" s="249"/>
      <c r="AJ73" s="249"/>
      <c r="AK73" s="249"/>
      <c r="AL73" s="250"/>
      <c r="AM73" s="248" t="s">
        <v>159</v>
      </c>
      <c r="AN73" s="249"/>
      <c r="AO73" s="249"/>
      <c r="AP73" s="254"/>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48" t="s">
        <v>155</v>
      </c>
      <c r="AH74" s="249"/>
      <c r="AI74" s="249"/>
      <c r="AJ74" s="249"/>
      <c r="AK74" s="249"/>
      <c r="AL74" s="250"/>
      <c r="AM74" s="248" t="s">
        <v>160</v>
      </c>
      <c r="AN74" s="249"/>
      <c r="AO74" s="249" t="s">
        <v>170</v>
      </c>
      <c r="AP74" s="254"/>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48" t="s">
        <v>156</v>
      </c>
      <c r="AH75" s="249"/>
      <c r="AI75" s="249"/>
      <c r="AJ75" s="249"/>
      <c r="AK75" s="249"/>
      <c r="AL75" s="250"/>
      <c r="AM75" s="248" t="s">
        <v>161</v>
      </c>
      <c r="AN75" s="249"/>
      <c r="AO75" s="249"/>
      <c r="AP75" s="254"/>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48" t="s">
        <v>157</v>
      </c>
      <c r="AH76" s="249"/>
      <c r="AI76" s="249"/>
      <c r="AJ76" s="249"/>
      <c r="AK76" s="249"/>
      <c r="AL76" s="250"/>
      <c r="AM76" s="248" t="s">
        <v>161</v>
      </c>
      <c r="AN76" s="249"/>
      <c r="AO76" s="249"/>
      <c r="AP76" s="254"/>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48" t="s">
        <v>158</v>
      </c>
      <c r="AH77" s="249"/>
      <c r="AI77" s="249"/>
      <c r="AJ77" s="249"/>
      <c r="AK77" s="249"/>
      <c r="AL77" s="250"/>
      <c r="AM77" s="248" t="s">
        <v>162</v>
      </c>
      <c r="AN77" s="249"/>
      <c r="AO77" s="249"/>
      <c r="AP77" s="254"/>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43970</v>
      </c>
      <c r="F6" s="563"/>
      <c r="G6" s="563"/>
      <c r="H6" s="563"/>
      <c r="I6" s="563"/>
      <c r="J6" s="564"/>
      <c r="K6" s="5" t="s">
        <v>60</v>
      </c>
      <c r="L6" s="6"/>
      <c r="M6" s="6"/>
      <c r="N6" s="8"/>
      <c r="O6" s="565" t="s">
        <v>253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258" t="s">
        <v>53</v>
      </c>
      <c r="L8" s="259"/>
      <c r="M8" s="259"/>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4.1666666666666664E-2</v>
      </c>
      <c r="Y9" s="556"/>
      <c r="Z9" s="553"/>
      <c r="AA9" s="554"/>
      <c r="AB9" s="555"/>
      <c r="AC9" s="554"/>
      <c r="AD9" s="555"/>
      <c r="AE9" s="554"/>
      <c r="AF9" s="555"/>
      <c r="AG9" s="554"/>
      <c r="AH9" s="555"/>
      <c r="AI9" s="554"/>
      <c r="AJ9" s="555"/>
      <c r="AK9" s="554"/>
      <c r="AL9" s="555">
        <v>4.1666666666666664E-2</v>
      </c>
      <c r="AM9" s="556"/>
      <c r="AN9" s="598" t="s">
        <v>185</v>
      </c>
      <c r="AO9" s="558"/>
      <c r="AP9" s="558"/>
      <c r="AQ9" s="558"/>
      <c r="AR9" s="558"/>
      <c r="AS9" s="558"/>
      <c r="AT9" s="558"/>
      <c r="AU9" s="559"/>
    </row>
    <row r="10" spans="1:47" ht="15.75" customHeight="1" thickTop="1">
      <c r="A10" s="18"/>
      <c r="B10" s="18"/>
      <c r="C10" s="18"/>
      <c r="D10" s="18"/>
      <c r="E10" s="19"/>
      <c r="F10" s="19"/>
      <c r="G10" s="19"/>
      <c r="H10" s="19"/>
      <c r="I10" s="19"/>
      <c r="J10" s="19"/>
      <c r="U10" s="20"/>
      <c r="V10" s="506">
        <v>4.1666666666666664E-2</v>
      </c>
      <c r="W10" s="497"/>
      <c r="X10" s="486">
        <v>0.1125</v>
      </c>
      <c r="Y10" s="516"/>
      <c r="Z10" s="506"/>
      <c r="AA10" s="497"/>
      <c r="AB10" s="486"/>
      <c r="AC10" s="497"/>
      <c r="AD10" s="486"/>
      <c r="AE10" s="497"/>
      <c r="AF10" s="486">
        <v>7.0833333333333331E-2</v>
      </c>
      <c r="AG10" s="497"/>
      <c r="AH10" s="486"/>
      <c r="AI10" s="497"/>
      <c r="AJ10" s="486"/>
      <c r="AK10" s="497"/>
      <c r="AL10" s="486"/>
      <c r="AM10" s="516"/>
      <c r="AN10" s="487" t="s">
        <v>212</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0.1125</v>
      </c>
      <c r="W11" s="497"/>
      <c r="X11" s="486">
        <v>0.33749999999999997</v>
      </c>
      <c r="Y11" s="516"/>
      <c r="Z11" s="506"/>
      <c r="AA11" s="497"/>
      <c r="AB11" s="486"/>
      <c r="AC11" s="497"/>
      <c r="AD11" s="486"/>
      <c r="AE11" s="497"/>
      <c r="AF11" s="486"/>
      <c r="AG11" s="497"/>
      <c r="AH11" s="486"/>
      <c r="AI11" s="497"/>
      <c r="AJ11" s="486"/>
      <c r="AK11" s="497"/>
      <c r="AL11" s="486">
        <v>0.22500000000000001</v>
      </c>
      <c r="AM11" s="516"/>
      <c r="AN11" s="527" t="s">
        <v>185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0.33749999999999997</v>
      </c>
      <c r="W12" s="497"/>
      <c r="X12" s="486">
        <v>0.36249999999999999</v>
      </c>
      <c r="Y12" s="516"/>
      <c r="Z12" s="506"/>
      <c r="AA12" s="497"/>
      <c r="AB12" s="486">
        <v>1.2499999999999999E-2</v>
      </c>
      <c r="AC12" s="497"/>
      <c r="AD12" s="486">
        <v>4.1666666666666666E-3</v>
      </c>
      <c r="AE12" s="497"/>
      <c r="AF12" s="486">
        <v>8.3333333333333332E-3</v>
      </c>
      <c r="AG12" s="497"/>
      <c r="AH12" s="486"/>
      <c r="AI12" s="497"/>
      <c r="AJ12" s="486"/>
      <c r="AK12" s="497"/>
      <c r="AL12" s="486"/>
      <c r="AM12" s="516"/>
      <c r="AN12" s="487" t="s">
        <v>279</v>
      </c>
      <c r="AO12" s="488"/>
      <c r="AP12" s="488"/>
      <c r="AQ12" s="488"/>
      <c r="AR12" s="488"/>
      <c r="AS12" s="488"/>
      <c r="AT12" s="488"/>
      <c r="AU12" s="489"/>
    </row>
    <row r="13" spans="1:47" ht="15.75" customHeight="1" thickTop="1">
      <c r="A13" s="541" t="s">
        <v>27</v>
      </c>
      <c r="B13" s="542"/>
      <c r="C13" s="542"/>
      <c r="D13" s="542"/>
      <c r="E13" s="543" t="s">
        <v>282</v>
      </c>
      <c r="F13" s="544"/>
      <c r="G13" s="544"/>
      <c r="H13" s="545"/>
      <c r="I13" s="546" t="s">
        <v>284</v>
      </c>
      <c r="J13" s="547"/>
      <c r="K13" s="547"/>
      <c r="L13" s="548"/>
      <c r="M13" s="546" t="s">
        <v>286</v>
      </c>
      <c r="N13" s="547"/>
      <c r="O13" s="547"/>
      <c r="P13" s="548"/>
      <c r="Q13" s="546" t="s">
        <v>287</v>
      </c>
      <c r="R13" s="547"/>
      <c r="S13" s="547"/>
      <c r="T13" s="548"/>
      <c r="U13" s="12"/>
      <c r="V13" s="506">
        <v>0.36249999999999999</v>
      </c>
      <c r="W13" s="497"/>
      <c r="X13" s="486">
        <v>0.39583333333333331</v>
      </c>
      <c r="Y13" s="516"/>
      <c r="Z13" s="506"/>
      <c r="AA13" s="497"/>
      <c r="AB13" s="486">
        <v>1.6666666666666666E-2</v>
      </c>
      <c r="AC13" s="497"/>
      <c r="AD13" s="486">
        <v>8.3333333333333332E-3</v>
      </c>
      <c r="AE13" s="497"/>
      <c r="AF13" s="486">
        <v>8.3333333333333332E-3</v>
      </c>
      <c r="AG13" s="497"/>
      <c r="AH13" s="486"/>
      <c r="AI13" s="497"/>
      <c r="AJ13" s="486"/>
      <c r="AK13" s="497"/>
      <c r="AL13" s="486"/>
      <c r="AM13" s="516"/>
      <c r="AN13" s="487" t="s">
        <v>280</v>
      </c>
      <c r="AO13" s="488"/>
      <c r="AP13" s="488"/>
      <c r="AQ13" s="488"/>
      <c r="AR13" s="488"/>
      <c r="AS13" s="488"/>
      <c r="AT13" s="488"/>
      <c r="AU13" s="489"/>
    </row>
    <row r="14" spans="1:47" ht="15.75" customHeight="1">
      <c r="A14" s="537" t="s">
        <v>10</v>
      </c>
      <c r="B14" s="518"/>
      <c r="C14" s="518"/>
      <c r="D14" s="518"/>
      <c r="E14" s="538" t="s">
        <v>283</v>
      </c>
      <c r="F14" s="539"/>
      <c r="G14" s="539"/>
      <c r="H14" s="540"/>
      <c r="I14" s="538" t="s">
        <v>285</v>
      </c>
      <c r="J14" s="539"/>
      <c r="K14" s="539"/>
      <c r="L14" s="540"/>
      <c r="M14" s="538" t="s">
        <v>271</v>
      </c>
      <c r="N14" s="539"/>
      <c r="O14" s="539"/>
      <c r="P14" s="540"/>
      <c r="Q14" s="538" t="s">
        <v>288</v>
      </c>
      <c r="R14" s="539"/>
      <c r="S14" s="539"/>
      <c r="T14" s="540"/>
      <c r="U14" s="12"/>
      <c r="V14" s="506">
        <v>0.39583333333333331</v>
      </c>
      <c r="W14" s="497"/>
      <c r="X14" s="486">
        <v>0.4291666666666667</v>
      </c>
      <c r="Y14" s="516"/>
      <c r="Z14" s="506"/>
      <c r="AA14" s="497"/>
      <c r="AB14" s="486"/>
      <c r="AC14" s="497"/>
      <c r="AD14" s="486"/>
      <c r="AE14" s="497"/>
      <c r="AF14" s="486">
        <v>3.3333333333333333E-2</v>
      </c>
      <c r="AG14" s="497"/>
      <c r="AH14" s="486"/>
      <c r="AI14" s="497"/>
      <c r="AJ14" s="486"/>
      <c r="AK14" s="497"/>
      <c r="AL14" s="486"/>
      <c r="AM14" s="516"/>
      <c r="AN14" s="487" t="s">
        <v>281</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0.4291666666666667</v>
      </c>
      <c r="W15" s="497"/>
      <c r="X15" s="486">
        <v>0.54166666666666663</v>
      </c>
      <c r="Y15" s="516"/>
      <c r="Z15" s="506"/>
      <c r="AA15" s="497"/>
      <c r="AB15" s="486"/>
      <c r="AC15" s="497"/>
      <c r="AD15" s="486"/>
      <c r="AE15" s="497"/>
      <c r="AF15" s="486"/>
      <c r="AG15" s="497"/>
      <c r="AH15" s="486"/>
      <c r="AI15" s="497"/>
      <c r="AJ15" s="486"/>
      <c r="AK15" s="497"/>
      <c r="AL15" s="486">
        <v>0.1125</v>
      </c>
      <c r="AM15" s="516"/>
      <c r="AN15" s="487" t="s">
        <v>215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0.54166666666666663</v>
      </c>
      <c r="W16" s="497"/>
      <c r="X16" s="486">
        <v>0.62916666666666665</v>
      </c>
      <c r="Y16" s="516"/>
      <c r="Z16" s="506"/>
      <c r="AA16" s="497"/>
      <c r="AB16" s="486"/>
      <c r="AC16" s="497"/>
      <c r="AD16" s="486"/>
      <c r="AE16" s="497"/>
      <c r="AF16" s="486">
        <v>8.7500000000000008E-2</v>
      </c>
      <c r="AG16" s="497"/>
      <c r="AH16" s="486"/>
      <c r="AI16" s="497"/>
      <c r="AJ16" s="486"/>
      <c r="AK16" s="497"/>
      <c r="AL16" s="486"/>
      <c r="AM16" s="516"/>
      <c r="AN16" s="487" t="s">
        <v>226</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0.62916666666666665</v>
      </c>
      <c r="W17" s="497"/>
      <c r="X17" s="486">
        <v>0.6875</v>
      </c>
      <c r="Y17" s="516"/>
      <c r="Z17" s="506"/>
      <c r="AA17" s="497"/>
      <c r="AB17" s="486"/>
      <c r="AC17" s="497"/>
      <c r="AD17" s="486"/>
      <c r="AE17" s="497"/>
      <c r="AF17" s="486"/>
      <c r="AG17" s="497"/>
      <c r="AH17" s="486"/>
      <c r="AI17" s="497"/>
      <c r="AJ17" s="486"/>
      <c r="AK17" s="497"/>
      <c r="AL17" s="486">
        <v>5.8333333333333327E-2</v>
      </c>
      <c r="AM17" s="516"/>
      <c r="AN17" s="487" t="s">
        <v>215</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v>0.6875</v>
      </c>
      <c r="W18" s="497"/>
      <c r="X18" s="519">
        <v>0.73333333333333339</v>
      </c>
      <c r="Y18" s="520"/>
      <c r="Z18" s="506"/>
      <c r="AA18" s="497"/>
      <c r="AB18" s="486">
        <v>2.4999999999999998E-2</v>
      </c>
      <c r="AC18" s="497"/>
      <c r="AD18" s="486">
        <v>8.3333333333333332E-3</v>
      </c>
      <c r="AE18" s="497"/>
      <c r="AF18" s="486">
        <v>1.2499999999999999E-2</v>
      </c>
      <c r="AG18" s="497"/>
      <c r="AH18" s="486"/>
      <c r="AI18" s="497"/>
      <c r="AJ18" s="486"/>
      <c r="AK18" s="497"/>
      <c r="AL18" s="486"/>
      <c r="AM18" s="516"/>
      <c r="AN18" s="527" t="s">
        <v>289</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0.73333333333333339</v>
      </c>
      <c r="W19" s="497"/>
      <c r="X19" s="519">
        <v>1</v>
      </c>
      <c r="Y19" s="520"/>
      <c r="Z19" s="506"/>
      <c r="AA19" s="497"/>
      <c r="AB19" s="486"/>
      <c r="AC19" s="497"/>
      <c r="AD19" s="486"/>
      <c r="AE19" s="497"/>
      <c r="AF19" s="486"/>
      <c r="AG19" s="497"/>
      <c r="AH19" s="486"/>
      <c r="AI19" s="497"/>
      <c r="AJ19" s="486"/>
      <c r="AK19" s="497"/>
      <c r="AL19" s="486">
        <v>0.26666666666666666</v>
      </c>
      <c r="AM19" s="516"/>
      <c r="AN19" s="487" t="s">
        <v>192</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5.4166666666666669E-2</v>
      </c>
      <c r="AC31" s="463"/>
      <c r="AD31" s="463">
        <f>SUM(AD9:AE30)</f>
        <v>2.0833333333333336E-2</v>
      </c>
      <c r="AE31" s="463"/>
      <c r="AF31" s="463">
        <f>SUM(AF9:AG30)</f>
        <v>0.22083333333333333</v>
      </c>
      <c r="AG31" s="463"/>
      <c r="AH31" s="463">
        <f>SUM(AH9:AI30)</f>
        <v>0</v>
      </c>
      <c r="AI31" s="463"/>
      <c r="AJ31" s="463">
        <f>SUM(AJ9:AK30)</f>
        <v>0</v>
      </c>
      <c r="AK31" s="463"/>
      <c r="AL31" s="467">
        <f>SUM(AL9:AM30)</f>
        <v>0.70416666666666661</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15005</v>
      </c>
      <c r="Y35" s="446"/>
      <c r="Z35" s="446"/>
      <c r="AA35" s="55" t="s">
        <v>56</v>
      </c>
      <c r="AB35" s="447">
        <v>800</v>
      </c>
      <c r="AC35" s="448"/>
      <c r="AD35" s="448"/>
      <c r="AE35" s="58" t="s">
        <v>56</v>
      </c>
      <c r="AF35" s="447">
        <v>0</v>
      </c>
      <c r="AG35" s="448"/>
      <c r="AH35" s="448"/>
      <c r="AI35" s="55" t="s">
        <v>56</v>
      </c>
      <c r="AJ35" s="447">
        <v>0</v>
      </c>
      <c r="AK35" s="448"/>
      <c r="AL35" s="448"/>
      <c r="AM35" s="55" t="s">
        <v>56</v>
      </c>
      <c r="AN35" s="449">
        <f>(X35+AF35)-(AB35+AJ35)</f>
        <v>14205</v>
      </c>
      <c r="AO35" s="450"/>
      <c r="AP35" s="55" t="s">
        <v>56</v>
      </c>
      <c r="AQ35" s="451"/>
      <c r="AR35" s="452"/>
      <c r="AS35" s="452"/>
      <c r="AT35" s="452"/>
      <c r="AU35" s="453"/>
    </row>
    <row r="36" spans="1:47" ht="15.75" customHeight="1">
      <c r="A36" s="260" t="s">
        <v>83</v>
      </c>
      <c r="B36" s="51"/>
      <c r="C36" s="51"/>
      <c r="D36" s="51"/>
      <c r="E36" s="51"/>
      <c r="F36" s="51"/>
      <c r="G36" s="47"/>
      <c r="H36" s="418">
        <f>SUM(AB9:AC30)</f>
        <v>5.4166666666666669E-2</v>
      </c>
      <c r="I36" s="419"/>
      <c r="J36" s="419"/>
      <c r="K36" s="420">
        <v>120</v>
      </c>
      <c r="L36" s="421"/>
      <c r="M36" s="37" t="s">
        <v>56</v>
      </c>
      <c r="N36" s="422">
        <f t="shared" si="2"/>
        <v>156</v>
      </c>
      <c r="O36" s="423"/>
      <c r="P36" s="37" t="s">
        <v>56</v>
      </c>
      <c r="Q36" s="31"/>
      <c r="R36" s="431" t="s">
        <v>39</v>
      </c>
      <c r="S36" s="432"/>
      <c r="T36" s="432"/>
      <c r="U36" s="432"/>
      <c r="V36" s="432"/>
      <c r="W36" s="432"/>
      <c r="X36" s="416">
        <v>34000</v>
      </c>
      <c r="Y36" s="417"/>
      <c r="Z36" s="417"/>
      <c r="AA36" s="56" t="s">
        <v>56</v>
      </c>
      <c r="AB36" s="429">
        <v>2000</v>
      </c>
      <c r="AC36" s="430"/>
      <c r="AD36" s="430"/>
      <c r="AE36" s="57" t="s">
        <v>56</v>
      </c>
      <c r="AF36" s="429">
        <v>0</v>
      </c>
      <c r="AG36" s="430"/>
      <c r="AH36" s="430"/>
      <c r="AI36" s="56" t="s">
        <v>56</v>
      </c>
      <c r="AJ36" s="429">
        <v>10000</v>
      </c>
      <c r="AK36" s="430"/>
      <c r="AL36" s="430"/>
      <c r="AM36" s="56" t="s">
        <v>56</v>
      </c>
      <c r="AN36" s="393">
        <f t="shared" ref="AN36:AN43" si="3">(X36+AF36)-(AB36+AJ36)</f>
        <v>22000</v>
      </c>
      <c r="AO36" s="394"/>
      <c r="AP36" s="56" t="s">
        <v>56</v>
      </c>
      <c r="AQ36" s="395" t="s">
        <v>290</v>
      </c>
      <c r="AR36" s="396"/>
      <c r="AS36" s="396"/>
      <c r="AT36" s="396"/>
      <c r="AU36" s="397"/>
    </row>
    <row r="37" spans="1:47" ht="15.75" customHeight="1">
      <c r="A37" s="260" t="s">
        <v>67</v>
      </c>
      <c r="B37" s="51"/>
      <c r="C37" s="51"/>
      <c r="D37" s="51"/>
      <c r="E37" s="51"/>
      <c r="F37" s="51"/>
      <c r="G37" s="47"/>
      <c r="H37" s="418">
        <f>SUM(AD9:AE30)</f>
        <v>2.0833333333333336E-2</v>
      </c>
      <c r="I37" s="419"/>
      <c r="J37" s="419"/>
      <c r="K37" s="420">
        <v>89</v>
      </c>
      <c r="L37" s="421"/>
      <c r="M37" s="37" t="s">
        <v>56</v>
      </c>
      <c r="N37" s="422">
        <f t="shared" si="2"/>
        <v>44.5</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60" t="s">
        <v>150</v>
      </c>
      <c r="B38" s="51"/>
      <c r="C38" s="51"/>
      <c r="D38" s="51"/>
      <c r="E38" s="51"/>
      <c r="F38" s="51"/>
      <c r="G38" s="47"/>
      <c r="H38" s="418">
        <f>SUM(AF9:AG30)</f>
        <v>0.22083333333333333</v>
      </c>
      <c r="I38" s="419"/>
      <c r="J38" s="419"/>
      <c r="K38" s="420">
        <v>89</v>
      </c>
      <c r="L38" s="421"/>
      <c r="M38" s="37" t="s">
        <v>56</v>
      </c>
      <c r="N38" s="422">
        <f t="shared" si="2"/>
        <v>471.7</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60"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60"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60" t="s">
        <v>68</v>
      </c>
      <c r="B41" s="51"/>
      <c r="C41" s="51"/>
      <c r="D41" s="51"/>
      <c r="E41" s="51"/>
      <c r="F41" s="51"/>
      <c r="G41" s="47"/>
      <c r="H41" s="418">
        <f>SUM(AL9:AM30)</f>
        <v>0.70416666666666661</v>
      </c>
      <c r="I41" s="419"/>
      <c r="J41" s="419"/>
      <c r="K41" s="420">
        <v>8</v>
      </c>
      <c r="L41" s="421"/>
      <c r="M41" s="37" t="s">
        <v>56</v>
      </c>
      <c r="N41" s="422">
        <f t="shared" si="2"/>
        <v>135.19999999999999</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60"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807.40000000000009</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43970</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43970</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55" t="s">
        <v>169</v>
      </c>
      <c r="AH71" s="256"/>
      <c r="AI71" s="256"/>
      <c r="AJ71" s="256"/>
      <c r="AK71" s="256"/>
      <c r="AL71" s="257"/>
      <c r="AM71" s="255" t="s">
        <v>164</v>
      </c>
      <c r="AN71" s="256"/>
      <c r="AO71" s="256"/>
      <c r="AP71" s="261"/>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55" t="s">
        <v>165</v>
      </c>
      <c r="AH72" s="256"/>
      <c r="AI72" s="256"/>
      <c r="AJ72" s="256"/>
      <c r="AK72" s="256"/>
      <c r="AL72" s="257"/>
      <c r="AM72" s="255" t="s">
        <v>166</v>
      </c>
      <c r="AN72" s="256"/>
      <c r="AO72" s="256"/>
      <c r="AP72" s="261"/>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55" t="s">
        <v>171</v>
      </c>
      <c r="AH73" s="256"/>
      <c r="AI73" s="256"/>
      <c r="AJ73" s="256"/>
      <c r="AK73" s="256"/>
      <c r="AL73" s="257"/>
      <c r="AM73" s="255" t="s">
        <v>159</v>
      </c>
      <c r="AN73" s="256"/>
      <c r="AO73" s="256"/>
      <c r="AP73" s="261"/>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55" t="s">
        <v>155</v>
      </c>
      <c r="AH74" s="256"/>
      <c r="AI74" s="256"/>
      <c r="AJ74" s="256"/>
      <c r="AK74" s="256"/>
      <c r="AL74" s="257"/>
      <c r="AM74" s="255" t="s">
        <v>160</v>
      </c>
      <c r="AN74" s="256"/>
      <c r="AO74" s="256" t="s">
        <v>170</v>
      </c>
      <c r="AP74" s="261"/>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55" t="s">
        <v>156</v>
      </c>
      <c r="AH75" s="256"/>
      <c r="AI75" s="256"/>
      <c r="AJ75" s="256"/>
      <c r="AK75" s="256"/>
      <c r="AL75" s="257"/>
      <c r="AM75" s="255" t="s">
        <v>161</v>
      </c>
      <c r="AN75" s="256"/>
      <c r="AO75" s="256"/>
      <c r="AP75" s="261"/>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55" t="s">
        <v>157</v>
      </c>
      <c r="AH76" s="256"/>
      <c r="AI76" s="256"/>
      <c r="AJ76" s="256"/>
      <c r="AK76" s="256"/>
      <c r="AL76" s="257"/>
      <c r="AM76" s="255" t="s">
        <v>161</v>
      </c>
      <c r="AN76" s="256"/>
      <c r="AO76" s="256"/>
      <c r="AP76" s="261"/>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55" t="s">
        <v>158</v>
      </c>
      <c r="AH77" s="256"/>
      <c r="AI77" s="256"/>
      <c r="AJ77" s="256"/>
      <c r="AK77" s="256"/>
      <c r="AL77" s="257"/>
      <c r="AM77" s="255" t="s">
        <v>162</v>
      </c>
      <c r="AN77" s="256"/>
      <c r="AO77" s="256"/>
      <c r="AP77" s="261"/>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3" zoomScale="80" zoomScaleNormal="80"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0" t="s">
        <v>66</v>
      </c>
      <c r="V1" s="560"/>
      <c r="W1" s="560"/>
      <c r="X1" s="560"/>
      <c r="Y1" s="560"/>
      <c r="Z1" s="560"/>
      <c r="AA1" s="560"/>
      <c r="AB1" s="560"/>
      <c r="AC1" s="560"/>
      <c r="AD1" s="560"/>
      <c r="AE1" s="560"/>
      <c r="AF1" s="560"/>
      <c r="AG1" s="560"/>
      <c r="AH1" s="560"/>
      <c r="AI1" s="560"/>
      <c r="AJ1" s="560"/>
    </row>
    <row r="2" spans="1:47">
      <c r="A2" s="46" t="s">
        <v>131</v>
      </c>
      <c r="B2" s="46"/>
      <c r="U2" s="561" t="s">
        <v>65</v>
      </c>
      <c r="V2" s="561"/>
      <c r="W2" s="561"/>
      <c r="X2" s="561"/>
      <c r="Y2" s="561"/>
      <c r="Z2" s="561"/>
      <c r="AA2" s="561"/>
      <c r="AB2" s="561"/>
      <c r="AC2" s="561"/>
      <c r="AD2" s="561"/>
      <c r="AE2" s="561"/>
      <c r="AF2" s="561"/>
      <c r="AG2" s="561"/>
      <c r="AH2" s="561"/>
      <c r="AI2" s="561"/>
      <c r="AJ2" s="561"/>
    </row>
    <row r="3" spans="1:47">
      <c r="AN3"/>
    </row>
    <row r="5" spans="1:47" ht="15.75" customHeight="1" thickBot="1">
      <c r="A5" s="59" t="s">
        <v>76</v>
      </c>
      <c r="V5" s="10" t="s">
        <v>51</v>
      </c>
    </row>
    <row r="6" spans="1:47" ht="15.75" customHeight="1" thickTop="1">
      <c r="A6" s="7" t="s">
        <v>2</v>
      </c>
      <c r="B6" s="6"/>
      <c r="C6" s="6"/>
      <c r="D6" s="6"/>
      <c r="E6" s="562">
        <v>43971</v>
      </c>
      <c r="F6" s="563"/>
      <c r="G6" s="563"/>
      <c r="H6" s="563"/>
      <c r="I6" s="563"/>
      <c r="J6" s="564"/>
      <c r="K6" s="5" t="s">
        <v>60</v>
      </c>
      <c r="L6" s="6"/>
      <c r="M6" s="6"/>
      <c r="N6" s="8"/>
      <c r="O6" s="565" t="s">
        <v>253</v>
      </c>
      <c r="P6" s="566"/>
      <c r="Q6" s="566"/>
      <c r="R6" s="566"/>
      <c r="S6" s="566"/>
      <c r="T6" s="567"/>
      <c r="U6" s="9"/>
      <c r="V6" s="568" t="s">
        <v>30</v>
      </c>
      <c r="W6" s="569"/>
      <c r="X6" s="569"/>
      <c r="Y6" s="570"/>
      <c r="Z6" s="574" t="s">
        <v>72</v>
      </c>
      <c r="AA6" s="575"/>
      <c r="AB6" s="575"/>
      <c r="AC6" s="575"/>
      <c r="AD6" s="575"/>
      <c r="AE6" s="575"/>
      <c r="AF6" s="575"/>
      <c r="AG6" s="575"/>
      <c r="AH6" s="575"/>
      <c r="AI6" s="575"/>
      <c r="AJ6" s="575"/>
      <c r="AK6" s="575"/>
      <c r="AL6" s="575"/>
      <c r="AM6" s="575"/>
      <c r="AN6" s="568" t="s">
        <v>31</v>
      </c>
      <c r="AO6" s="569"/>
      <c r="AP6" s="569"/>
      <c r="AQ6" s="569"/>
      <c r="AR6" s="569"/>
      <c r="AS6" s="569"/>
      <c r="AT6" s="569"/>
      <c r="AU6" s="570"/>
    </row>
    <row r="7" spans="1:47" ht="15.75" customHeight="1">
      <c r="A7" s="13" t="s">
        <v>0</v>
      </c>
      <c r="B7" s="3"/>
      <c r="C7" s="3"/>
      <c r="D7" s="3"/>
      <c r="E7" s="584" t="s">
        <v>168</v>
      </c>
      <c r="F7" s="585"/>
      <c r="G7" s="585"/>
      <c r="H7" s="585"/>
      <c r="I7" s="585"/>
      <c r="J7" s="586"/>
      <c r="K7" s="2" t="s">
        <v>54</v>
      </c>
      <c r="L7" s="3"/>
      <c r="M7" s="3"/>
      <c r="N7" s="14"/>
      <c r="O7" s="587" t="s">
        <v>152</v>
      </c>
      <c r="P7" s="588"/>
      <c r="Q7" s="588"/>
      <c r="R7" s="588"/>
      <c r="S7" s="588"/>
      <c r="T7" s="589"/>
      <c r="U7" s="9"/>
      <c r="V7" s="571"/>
      <c r="W7" s="572"/>
      <c r="X7" s="572"/>
      <c r="Y7" s="573"/>
      <c r="Z7" s="576"/>
      <c r="AA7" s="577"/>
      <c r="AB7" s="577"/>
      <c r="AC7" s="577"/>
      <c r="AD7" s="577"/>
      <c r="AE7" s="577"/>
      <c r="AF7" s="577"/>
      <c r="AG7" s="577"/>
      <c r="AH7" s="577"/>
      <c r="AI7" s="577"/>
      <c r="AJ7" s="577"/>
      <c r="AK7" s="577"/>
      <c r="AL7" s="577"/>
      <c r="AM7" s="577"/>
      <c r="AN7" s="578"/>
      <c r="AO7" s="579"/>
      <c r="AP7" s="579"/>
      <c r="AQ7" s="579"/>
      <c r="AR7" s="579"/>
      <c r="AS7" s="579"/>
      <c r="AT7" s="579"/>
      <c r="AU7" s="580"/>
    </row>
    <row r="8" spans="1:47" ht="15.75" customHeight="1" thickBot="1">
      <c r="A8" s="13" t="s">
        <v>1</v>
      </c>
      <c r="B8" s="3"/>
      <c r="C8" s="3"/>
      <c r="D8" s="3"/>
      <c r="E8" s="283">
        <v>4710002973</v>
      </c>
      <c r="F8" s="284"/>
      <c r="G8" s="284"/>
      <c r="H8" s="284"/>
      <c r="I8" s="284"/>
      <c r="J8" s="279"/>
      <c r="K8" s="267" t="s">
        <v>53</v>
      </c>
      <c r="L8" s="268"/>
      <c r="M8" s="268"/>
      <c r="N8" s="60"/>
      <c r="O8" s="590" t="s">
        <v>153</v>
      </c>
      <c r="P8" s="591"/>
      <c r="Q8" s="591"/>
      <c r="R8" s="591"/>
      <c r="S8" s="591"/>
      <c r="T8" s="592"/>
      <c r="U8" s="15"/>
      <c r="V8" s="593" t="s">
        <v>28</v>
      </c>
      <c r="W8" s="594"/>
      <c r="X8" s="595" t="s">
        <v>29</v>
      </c>
      <c r="Y8" s="596"/>
      <c r="Z8" s="593" t="s">
        <v>86</v>
      </c>
      <c r="AA8" s="594"/>
      <c r="AB8" s="595" t="s">
        <v>87</v>
      </c>
      <c r="AC8" s="594"/>
      <c r="AD8" s="595" t="s">
        <v>69</v>
      </c>
      <c r="AE8" s="594"/>
      <c r="AF8" s="595" t="s">
        <v>70</v>
      </c>
      <c r="AG8" s="594"/>
      <c r="AH8" s="595" t="s">
        <v>88</v>
      </c>
      <c r="AI8" s="594"/>
      <c r="AJ8" s="595" t="s">
        <v>89</v>
      </c>
      <c r="AK8" s="594"/>
      <c r="AL8" s="597" t="s">
        <v>71</v>
      </c>
      <c r="AM8" s="597"/>
      <c r="AN8" s="581"/>
      <c r="AO8" s="582"/>
      <c r="AP8" s="582"/>
      <c r="AQ8" s="582"/>
      <c r="AR8" s="582"/>
      <c r="AS8" s="582"/>
      <c r="AT8" s="582"/>
      <c r="AU8" s="583"/>
    </row>
    <row r="9" spans="1:47" ht="15.75" customHeight="1" thickTop="1" thickBot="1">
      <c r="A9" s="16" t="s">
        <v>80</v>
      </c>
      <c r="B9" s="4"/>
      <c r="C9" s="4"/>
      <c r="D9" s="4"/>
      <c r="E9" s="551">
        <v>44075</v>
      </c>
      <c r="F9" s="532"/>
      <c r="G9" s="64" t="s">
        <v>15</v>
      </c>
      <c r="H9" s="552" t="s">
        <v>224</v>
      </c>
      <c r="I9" s="532"/>
      <c r="J9" s="533"/>
      <c r="K9" s="61" t="s">
        <v>81</v>
      </c>
      <c r="L9" s="4"/>
      <c r="M9" s="4"/>
      <c r="N9" s="62"/>
      <c r="O9" s="292">
        <v>8</v>
      </c>
      <c r="P9" s="290"/>
      <c r="Q9" s="65" t="s">
        <v>82</v>
      </c>
      <c r="R9" s="290">
        <v>10</v>
      </c>
      <c r="S9" s="290"/>
      <c r="T9" s="63" t="s">
        <v>52</v>
      </c>
      <c r="U9" s="17"/>
      <c r="V9" s="553">
        <v>0</v>
      </c>
      <c r="W9" s="554"/>
      <c r="X9" s="555">
        <v>4.1666666666666664E-2</v>
      </c>
      <c r="Y9" s="556"/>
      <c r="Z9" s="553"/>
      <c r="AA9" s="554"/>
      <c r="AB9" s="555"/>
      <c r="AC9" s="554"/>
      <c r="AD9" s="555"/>
      <c r="AE9" s="554"/>
      <c r="AF9" s="555"/>
      <c r="AG9" s="554"/>
      <c r="AH9" s="555"/>
      <c r="AI9" s="554"/>
      <c r="AJ9" s="555"/>
      <c r="AK9" s="554"/>
      <c r="AL9" s="555">
        <v>4.1666666666666664E-2</v>
      </c>
      <c r="AM9" s="556"/>
      <c r="AN9" s="598" t="s">
        <v>185</v>
      </c>
      <c r="AO9" s="558"/>
      <c r="AP9" s="558"/>
      <c r="AQ9" s="558"/>
      <c r="AR9" s="558"/>
      <c r="AS9" s="558"/>
      <c r="AT9" s="558"/>
      <c r="AU9" s="559"/>
    </row>
    <row r="10" spans="1:47" ht="15.75" customHeight="1" thickTop="1">
      <c r="A10" s="18"/>
      <c r="B10" s="18"/>
      <c r="C10" s="18"/>
      <c r="D10" s="18"/>
      <c r="E10" s="19"/>
      <c r="F10" s="19"/>
      <c r="G10" s="19"/>
      <c r="H10" s="19"/>
      <c r="I10" s="19"/>
      <c r="J10" s="19"/>
      <c r="U10" s="20"/>
      <c r="V10" s="506">
        <v>4.1666666666666664E-2</v>
      </c>
      <c r="W10" s="497"/>
      <c r="X10" s="486">
        <v>0.10833333333333334</v>
      </c>
      <c r="Y10" s="516"/>
      <c r="Z10" s="506"/>
      <c r="AA10" s="497"/>
      <c r="AB10" s="486"/>
      <c r="AC10" s="497"/>
      <c r="AD10" s="486"/>
      <c r="AE10" s="497"/>
      <c r="AF10" s="486">
        <v>6.6666666666666666E-2</v>
      </c>
      <c r="AG10" s="497"/>
      <c r="AH10" s="486"/>
      <c r="AI10" s="497"/>
      <c r="AJ10" s="486"/>
      <c r="AK10" s="497"/>
      <c r="AL10" s="486"/>
      <c r="AM10" s="516"/>
      <c r="AN10" s="487" t="s">
        <v>212</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0.10833333333333334</v>
      </c>
      <c r="W11" s="497"/>
      <c r="X11" s="486">
        <v>0.29166666666666669</v>
      </c>
      <c r="Y11" s="516"/>
      <c r="Z11" s="506"/>
      <c r="AA11" s="497"/>
      <c r="AB11" s="486"/>
      <c r="AC11" s="497"/>
      <c r="AD11" s="486"/>
      <c r="AE11" s="497"/>
      <c r="AF11" s="486"/>
      <c r="AG11" s="497"/>
      <c r="AH11" s="486"/>
      <c r="AI11" s="497"/>
      <c r="AJ11" s="486"/>
      <c r="AK11" s="497"/>
      <c r="AL11" s="486">
        <v>0.18333333333333335</v>
      </c>
      <c r="AM11" s="516"/>
      <c r="AN11" s="527" t="s">
        <v>185</v>
      </c>
      <c r="AO11" s="488"/>
      <c r="AP11" s="488"/>
      <c r="AQ11" s="488"/>
      <c r="AR11" s="488"/>
      <c r="AS11" s="488"/>
      <c r="AT11" s="488"/>
      <c r="AU11" s="489"/>
    </row>
    <row r="12" spans="1:47" ht="15.75" customHeight="1" thickTop="1" thickBot="1">
      <c r="A12" s="549" t="s">
        <v>33</v>
      </c>
      <c r="B12" s="550"/>
      <c r="C12" s="550"/>
      <c r="D12" s="550"/>
      <c r="E12" s="433" t="s">
        <v>4</v>
      </c>
      <c r="F12" s="434"/>
      <c r="G12" s="434"/>
      <c r="H12" s="435"/>
      <c r="I12" s="433" t="s">
        <v>5</v>
      </c>
      <c r="J12" s="434"/>
      <c r="K12" s="434"/>
      <c r="L12" s="434"/>
      <c r="M12" s="433" t="s">
        <v>6</v>
      </c>
      <c r="N12" s="434"/>
      <c r="O12" s="434"/>
      <c r="P12" s="435"/>
      <c r="Q12" s="433" t="s">
        <v>7</v>
      </c>
      <c r="R12" s="434"/>
      <c r="S12" s="434"/>
      <c r="T12" s="436"/>
      <c r="U12" s="12"/>
      <c r="V12" s="506">
        <v>0.29166666666666669</v>
      </c>
      <c r="W12" s="497"/>
      <c r="X12" s="486">
        <v>0.35000000000000003</v>
      </c>
      <c r="Y12" s="516"/>
      <c r="Z12" s="506"/>
      <c r="AA12" s="497"/>
      <c r="AB12" s="486"/>
      <c r="AC12" s="497"/>
      <c r="AD12" s="486"/>
      <c r="AE12" s="497"/>
      <c r="AF12" s="486">
        <v>5.8333333333333327E-2</v>
      </c>
      <c r="AG12" s="497"/>
      <c r="AH12" s="486"/>
      <c r="AI12" s="497"/>
      <c r="AJ12" s="486"/>
      <c r="AK12" s="497"/>
      <c r="AL12" s="486"/>
      <c r="AM12" s="516"/>
      <c r="AN12" s="487" t="s">
        <v>291</v>
      </c>
      <c r="AO12" s="488"/>
      <c r="AP12" s="488"/>
      <c r="AQ12" s="488"/>
      <c r="AR12" s="488"/>
      <c r="AS12" s="488"/>
      <c r="AT12" s="488"/>
      <c r="AU12" s="489"/>
    </row>
    <row r="13" spans="1:47" ht="15.75" customHeight="1" thickTop="1">
      <c r="A13" s="541" t="s">
        <v>27</v>
      </c>
      <c r="B13" s="542"/>
      <c r="C13" s="542"/>
      <c r="D13" s="542"/>
      <c r="E13" s="543" t="s">
        <v>282</v>
      </c>
      <c r="F13" s="544"/>
      <c r="G13" s="544"/>
      <c r="H13" s="545"/>
      <c r="I13" s="546" t="s">
        <v>297</v>
      </c>
      <c r="J13" s="547"/>
      <c r="K13" s="547"/>
      <c r="L13" s="548"/>
      <c r="M13" s="546" t="s">
        <v>298</v>
      </c>
      <c r="N13" s="547"/>
      <c r="O13" s="547"/>
      <c r="P13" s="548"/>
      <c r="Q13" s="546" t="s">
        <v>301</v>
      </c>
      <c r="R13" s="547"/>
      <c r="S13" s="547"/>
      <c r="T13" s="548"/>
      <c r="U13" s="12"/>
      <c r="V13" s="506">
        <v>0.35000000000000003</v>
      </c>
      <c r="W13" s="497"/>
      <c r="X13" s="486">
        <v>0.45833333333333331</v>
      </c>
      <c r="Y13" s="516"/>
      <c r="Z13" s="506"/>
      <c r="AA13" s="497"/>
      <c r="AB13" s="486"/>
      <c r="AC13" s="497"/>
      <c r="AD13" s="486"/>
      <c r="AE13" s="497"/>
      <c r="AF13" s="486"/>
      <c r="AG13" s="497"/>
      <c r="AH13" s="486"/>
      <c r="AI13" s="497"/>
      <c r="AJ13" s="486"/>
      <c r="AK13" s="497"/>
      <c r="AL13" s="486">
        <v>0.10833333333333334</v>
      </c>
      <c r="AM13" s="516"/>
      <c r="AN13" s="487" t="s">
        <v>185</v>
      </c>
      <c r="AO13" s="488"/>
      <c r="AP13" s="488"/>
      <c r="AQ13" s="488"/>
      <c r="AR13" s="488"/>
      <c r="AS13" s="488"/>
      <c r="AT13" s="488"/>
      <c r="AU13" s="489"/>
    </row>
    <row r="14" spans="1:47" ht="15.75" customHeight="1">
      <c r="A14" s="537" t="s">
        <v>10</v>
      </c>
      <c r="B14" s="518"/>
      <c r="C14" s="518"/>
      <c r="D14" s="518"/>
      <c r="E14" s="538" t="s">
        <v>283</v>
      </c>
      <c r="F14" s="539"/>
      <c r="G14" s="539"/>
      <c r="H14" s="540"/>
      <c r="I14" s="538" t="s">
        <v>299</v>
      </c>
      <c r="J14" s="539"/>
      <c r="K14" s="539"/>
      <c r="L14" s="540"/>
      <c r="M14" s="538" t="s">
        <v>300</v>
      </c>
      <c r="N14" s="539"/>
      <c r="O14" s="539"/>
      <c r="P14" s="540"/>
      <c r="Q14" s="538" t="s">
        <v>288</v>
      </c>
      <c r="R14" s="539"/>
      <c r="S14" s="539"/>
      <c r="T14" s="540"/>
      <c r="U14" s="12"/>
      <c r="V14" s="506">
        <v>0.45833333333333331</v>
      </c>
      <c r="W14" s="497"/>
      <c r="X14" s="486">
        <v>0.48333333333333334</v>
      </c>
      <c r="Y14" s="516"/>
      <c r="Z14" s="506"/>
      <c r="AA14" s="497"/>
      <c r="AB14" s="486">
        <v>1.2499999999999999E-2</v>
      </c>
      <c r="AC14" s="497"/>
      <c r="AD14" s="486">
        <v>4.1666666666666666E-3</v>
      </c>
      <c r="AE14" s="497"/>
      <c r="AF14" s="486">
        <v>8.3333333333333332E-3</v>
      </c>
      <c r="AG14" s="497"/>
      <c r="AH14" s="486"/>
      <c r="AI14" s="497"/>
      <c r="AJ14" s="486"/>
      <c r="AK14" s="497"/>
      <c r="AL14" s="486"/>
      <c r="AM14" s="516"/>
      <c r="AN14" s="487" t="s">
        <v>197</v>
      </c>
      <c r="AO14" s="488"/>
      <c r="AP14" s="488"/>
      <c r="AQ14" s="488"/>
      <c r="AR14" s="488"/>
      <c r="AS14" s="488"/>
      <c r="AT14" s="488"/>
      <c r="AU14" s="489"/>
    </row>
    <row r="15" spans="1:47" ht="15.75" customHeight="1" thickBot="1">
      <c r="A15" s="529" t="s">
        <v>3</v>
      </c>
      <c r="B15" s="530"/>
      <c r="C15" s="530"/>
      <c r="D15" s="530"/>
      <c r="E15" s="531"/>
      <c r="F15" s="532"/>
      <c r="G15" s="532"/>
      <c r="H15" s="533"/>
      <c r="I15" s="531"/>
      <c r="J15" s="534"/>
      <c r="K15" s="534"/>
      <c r="L15" s="535"/>
      <c r="M15" s="531"/>
      <c r="N15" s="534"/>
      <c r="O15" s="534"/>
      <c r="P15" s="535"/>
      <c r="Q15" s="531"/>
      <c r="R15" s="532"/>
      <c r="S15" s="532"/>
      <c r="T15" s="536"/>
      <c r="U15" s="12"/>
      <c r="V15" s="506">
        <v>0.48333333333333334</v>
      </c>
      <c r="W15" s="497"/>
      <c r="X15" s="486">
        <v>0.52083333333333337</v>
      </c>
      <c r="Y15" s="516"/>
      <c r="Z15" s="506"/>
      <c r="AA15" s="497"/>
      <c r="AB15" s="486"/>
      <c r="AC15" s="497"/>
      <c r="AD15" s="486"/>
      <c r="AE15" s="497"/>
      <c r="AF15" s="486">
        <v>3.7499999999999999E-2</v>
      </c>
      <c r="AG15" s="497"/>
      <c r="AH15" s="486"/>
      <c r="AI15" s="497"/>
      <c r="AJ15" s="486"/>
      <c r="AK15" s="497"/>
      <c r="AL15" s="486"/>
      <c r="AM15" s="516"/>
      <c r="AN15" s="487" t="s">
        <v>292</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0.52083333333333337</v>
      </c>
      <c r="W16" s="497"/>
      <c r="X16" s="486">
        <v>0.55833333333333335</v>
      </c>
      <c r="Y16" s="516"/>
      <c r="Z16" s="506"/>
      <c r="AA16" s="497"/>
      <c r="AB16" s="486">
        <v>2.4999999999999998E-2</v>
      </c>
      <c r="AC16" s="497"/>
      <c r="AD16" s="486">
        <v>4.1666666666666666E-3</v>
      </c>
      <c r="AE16" s="497"/>
      <c r="AF16" s="486">
        <v>8.3333333333333332E-3</v>
      </c>
      <c r="AG16" s="497"/>
      <c r="AH16" s="486"/>
      <c r="AI16" s="497"/>
      <c r="AJ16" s="486"/>
      <c r="AK16" s="497"/>
      <c r="AL16" s="486"/>
      <c r="AM16" s="516"/>
      <c r="AN16" s="487" t="s">
        <v>293</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0.55833333333333335</v>
      </c>
      <c r="W17" s="497"/>
      <c r="X17" s="486">
        <v>0.60416666666666663</v>
      </c>
      <c r="Y17" s="516"/>
      <c r="Z17" s="506"/>
      <c r="AA17" s="497"/>
      <c r="AB17" s="486">
        <v>3.3333333333333333E-2</v>
      </c>
      <c r="AC17" s="497"/>
      <c r="AD17" s="486">
        <v>4.1666666666666666E-3</v>
      </c>
      <c r="AE17" s="497"/>
      <c r="AF17" s="486">
        <v>8.3333333333333332E-3</v>
      </c>
      <c r="AG17" s="497"/>
      <c r="AH17" s="486"/>
      <c r="AI17" s="497"/>
      <c r="AJ17" s="486"/>
      <c r="AK17" s="497"/>
      <c r="AL17" s="486"/>
      <c r="AM17" s="516"/>
      <c r="AN17" s="487" t="s">
        <v>294</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8"/>
      <c r="U18" s="26"/>
      <c r="V18" s="506">
        <v>0.60416666666666663</v>
      </c>
      <c r="W18" s="497"/>
      <c r="X18" s="519">
        <v>0.65833333333333333</v>
      </c>
      <c r="Y18" s="520"/>
      <c r="Z18" s="506"/>
      <c r="AA18" s="497"/>
      <c r="AB18" s="486"/>
      <c r="AC18" s="497"/>
      <c r="AD18" s="486"/>
      <c r="AE18" s="497"/>
      <c r="AF18" s="486"/>
      <c r="AG18" s="497"/>
      <c r="AH18" s="486"/>
      <c r="AI18" s="497"/>
      <c r="AJ18" s="486"/>
      <c r="AK18" s="497"/>
      <c r="AL18" s="486">
        <v>5.4166666666666669E-2</v>
      </c>
      <c r="AM18" s="516"/>
      <c r="AN18" s="527" t="s">
        <v>185</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0.65833333333333333</v>
      </c>
      <c r="W19" s="497"/>
      <c r="X19" s="519">
        <v>0.69166666666666676</v>
      </c>
      <c r="Y19" s="520"/>
      <c r="Z19" s="506"/>
      <c r="AA19" s="497"/>
      <c r="AB19" s="486"/>
      <c r="AC19" s="497"/>
      <c r="AD19" s="486"/>
      <c r="AE19" s="497"/>
      <c r="AF19" s="486">
        <v>3.3333333333333333E-2</v>
      </c>
      <c r="AG19" s="497"/>
      <c r="AH19" s="486"/>
      <c r="AI19" s="497"/>
      <c r="AJ19" s="486"/>
      <c r="AK19" s="497"/>
      <c r="AL19" s="486"/>
      <c r="AM19" s="516"/>
      <c r="AN19" s="487" t="s">
        <v>295</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0.69166666666666676</v>
      </c>
      <c r="W20" s="497"/>
      <c r="X20" s="519">
        <v>0.7416666666666667</v>
      </c>
      <c r="Y20" s="520"/>
      <c r="Z20" s="506"/>
      <c r="AA20" s="497"/>
      <c r="AB20" s="486">
        <v>2.4999999999999998E-2</v>
      </c>
      <c r="AC20" s="497"/>
      <c r="AD20" s="486">
        <v>4.1666666666666666E-3</v>
      </c>
      <c r="AE20" s="497"/>
      <c r="AF20" s="486">
        <v>2.0833333333333332E-2</v>
      </c>
      <c r="AG20" s="497"/>
      <c r="AH20" s="486"/>
      <c r="AI20" s="497"/>
      <c r="AJ20" s="486"/>
      <c r="AK20" s="497"/>
      <c r="AL20" s="486"/>
      <c r="AM20" s="516"/>
      <c r="AN20" s="487" t="s">
        <v>296</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0.7416666666666667</v>
      </c>
      <c r="W21" s="497"/>
      <c r="X21" s="519">
        <v>1</v>
      </c>
      <c r="Y21" s="520"/>
      <c r="Z21" s="506"/>
      <c r="AA21" s="497"/>
      <c r="AB21" s="486"/>
      <c r="AC21" s="497"/>
      <c r="AD21" s="486"/>
      <c r="AE21" s="497"/>
      <c r="AF21" s="486"/>
      <c r="AG21" s="497"/>
      <c r="AH21" s="486"/>
      <c r="AI21" s="497"/>
      <c r="AJ21" s="486"/>
      <c r="AK21" s="497"/>
      <c r="AL21" s="486">
        <v>0.25833333333333336</v>
      </c>
      <c r="AM21" s="516"/>
      <c r="AN21" s="487" t="s">
        <v>185</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9.5833333333333326E-2</v>
      </c>
      <c r="AC31" s="463"/>
      <c r="AD31" s="463">
        <f>SUM(AD9:AE30)</f>
        <v>1.6666666666666666E-2</v>
      </c>
      <c r="AE31" s="463"/>
      <c r="AF31" s="463">
        <f>SUM(AF9:AG30)</f>
        <v>0.24166666666666667</v>
      </c>
      <c r="AG31" s="463"/>
      <c r="AH31" s="463">
        <f>SUM(AH9:AI30)</f>
        <v>0</v>
      </c>
      <c r="AI31" s="463"/>
      <c r="AJ31" s="463">
        <f>SUM(AJ9:AK30)</f>
        <v>0</v>
      </c>
      <c r="AK31" s="463"/>
      <c r="AL31" s="467">
        <f>SUM(AL9:AM30)</f>
        <v>0.64583333333333348</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14205</v>
      </c>
      <c r="Y35" s="446"/>
      <c r="Z35" s="446"/>
      <c r="AA35" s="55" t="s">
        <v>56</v>
      </c>
      <c r="AB35" s="447">
        <v>944</v>
      </c>
      <c r="AC35" s="448"/>
      <c r="AD35" s="448"/>
      <c r="AE35" s="58" t="s">
        <v>56</v>
      </c>
      <c r="AF35" s="447">
        <v>0</v>
      </c>
      <c r="AG35" s="448"/>
      <c r="AH35" s="448"/>
      <c r="AI35" s="55" t="s">
        <v>56</v>
      </c>
      <c r="AJ35" s="447">
        <v>0</v>
      </c>
      <c r="AK35" s="448"/>
      <c r="AL35" s="448"/>
      <c r="AM35" s="55" t="s">
        <v>56</v>
      </c>
      <c r="AN35" s="449">
        <f>(X35+AF35)-(AB35+AJ35)</f>
        <v>13261</v>
      </c>
      <c r="AO35" s="450"/>
      <c r="AP35" s="55" t="s">
        <v>56</v>
      </c>
      <c r="AQ35" s="451"/>
      <c r="AR35" s="452"/>
      <c r="AS35" s="452"/>
      <c r="AT35" s="452"/>
      <c r="AU35" s="453"/>
    </row>
    <row r="36" spans="1:47" ht="15.75" customHeight="1">
      <c r="A36" s="266" t="s">
        <v>83</v>
      </c>
      <c r="B36" s="51"/>
      <c r="C36" s="51"/>
      <c r="D36" s="51"/>
      <c r="E36" s="51"/>
      <c r="F36" s="51"/>
      <c r="G36" s="47"/>
      <c r="H36" s="418">
        <f>SUM(AB9:AC30)</f>
        <v>9.5833333333333326E-2</v>
      </c>
      <c r="I36" s="419"/>
      <c r="J36" s="419"/>
      <c r="K36" s="420">
        <v>120</v>
      </c>
      <c r="L36" s="421"/>
      <c r="M36" s="37" t="s">
        <v>56</v>
      </c>
      <c r="N36" s="422">
        <f t="shared" si="2"/>
        <v>276</v>
      </c>
      <c r="O36" s="423"/>
      <c r="P36" s="37" t="s">
        <v>56</v>
      </c>
      <c r="Q36" s="31"/>
      <c r="R36" s="431" t="s">
        <v>39</v>
      </c>
      <c r="S36" s="432"/>
      <c r="T36" s="432"/>
      <c r="U36" s="432"/>
      <c r="V36" s="432"/>
      <c r="W36" s="432"/>
      <c r="X36" s="416">
        <v>22000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20000</v>
      </c>
      <c r="AO36" s="394"/>
      <c r="AP36" s="56" t="s">
        <v>56</v>
      </c>
      <c r="AQ36" s="395"/>
      <c r="AR36" s="396"/>
      <c r="AS36" s="396"/>
      <c r="AT36" s="396"/>
      <c r="AU36" s="397"/>
    </row>
    <row r="37" spans="1:47" ht="15.75" customHeight="1">
      <c r="A37" s="266" t="s">
        <v>67</v>
      </c>
      <c r="B37" s="51"/>
      <c r="C37" s="51"/>
      <c r="D37" s="51"/>
      <c r="E37" s="51"/>
      <c r="F37" s="51"/>
      <c r="G37" s="47"/>
      <c r="H37" s="418">
        <f>SUM(AD9:AE30)</f>
        <v>1.6666666666666666E-2</v>
      </c>
      <c r="I37" s="419"/>
      <c r="J37" s="419"/>
      <c r="K37" s="420">
        <v>89</v>
      </c>
      <c r="L37" s="421"/>
      <c r="M37" s="37" t="s">
        <v>56</v>
      </c>
      <c r="N37" s="422">
        <f t="shared" si="2"/>
        <v>35.6</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66" t="s">
        <v>150</v>
      </c>
      <c r="B38" s="51"/>
      <c r="C38" s="51"/>
      <c r="D38" s="51"/>
      <c r="E38" s="51"/>
      <c r="F38" s="51"/>
      <c r="G38" s="47"/>
      <c r="H38" s="418">
        <f>SUM(AF9:AG30)</f>
        <v>0.24166666666666667</v>
      </c>
      <c r="I38" s="419"/>
      <c r="J38" s="419"/>
      <c r="K38" s="420">
        <v>89</v>
      </c>
      <c r="L38" s="421"/>
      <c r="M38" s="37" t="s">
        <v>56</v>
      </c>
      <c r="N38" s="422">
        <f t="shared" si="2"/>
        <v>516.19999999999993</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66"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66"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66" t="s">
        <v>68</v>
      </c>
      <c r="B41" s="51"/>
      <c r="C41" s="51"/>
      <c r="D41" s="51"/>
      <c r="E41" s="51"/>
      <c r="F41" s="51"/>
      <c r="G41" s="47"/>
      <c r="H41" s="418">
        <f>SUM(AL9:AM30)</f>
        <v>0.64583333333333348</v>
      </c>
      <c r="I41" s="419"/>
      <c r="J41" s="419"/>
      <c r="K41" s="420">
        <v>8</v>
      </c>
      <c r="L41" s="421"/>
      <c r="M41" s="37" t="s">
        <v>56</v>
      </c>
      <c r="N41" s="422">
        <f t="shared" si="2"/>
        <v>124.00000000000003</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66"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951.8</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43971</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43971</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179</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180</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181</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63" t="s">
        <v>169</v>
      </c>
      <c r="AH71" s="264"/>
      <c r="AI71" s="264"/>
      <c r="AJ71" s="264"/>
      <c r="AK71" s="264"/>
      <c r="AL71" s="262"/>
      <c r="AM71" s="263" t="s">
        <v>164</v>
      </c>
      <c r="AN71" s="264"/>
      <c r="AO71" s="264"/>
      <c r="AP71" s="265"/>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63" t="s">
        <v>165</v>
      </c>
      <c r="AH72" s="264"/>
      <c r="AI72" s="264"/>
      <c r="AJ72" s="264"/>
      <c r="AK72" s="264"/>
      <c r="AL72" s="262"/>
      <c r="AM72" s="263" t="s">
        <v>166</v>
      </c>
      <c r="AN72" s="264"/>
      <c r="AO72" s="264"/>
      <c r="AP72" s="265"/>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63" t="s">
        <v>171</v>
      </c>
      <c r="AH73" s="264"/>
      <c r="AI73" s="264"/>
      <c r="AJ73" s="264"/>
      <c r="AK73" s="264"/>
      <c r="AL73" s="262"/>
      <c r="AM73" s="263" t="s">
        <v>159</v>
      </c>
      <c r="AN73" s="264"/>
      <c r="AO73" s="264"/>
      <c r="AP73" s="265"/>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63" t="s">
        <v>155</v>
      </c>
      <c r="AH74" s="264"/>
      <c r="AI74" s="264"/>
      <c r="AJ74" s="264"/>
      <c r="AK74" s="264"/>
      <c r="AL74" s="262"/>
      <c r="AM74" s="263" t="s">
        <v>160</v>
      </c>
      <c r="AN74" s="264"/>
      <c r="AO74" s="264" t="s">
        <v>170</v>
      </c>
      <c r="AP74" s="265"/>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63" t="s">
        <v>156</v>
      </c>
      <c r="AH75" s="264"/>
      <c r="AI75" s="264"/>
      <c r="AJ75" s="264"/>
      <c r="AK75" s="264"/>
      <c r="AL75" s="262"/>
      <c r="AM75" s="263" t="s">
        <v>161</v>
      </c>
      <c r="AN75" s="264"/>
      <c r="AO75" s="264"/>
      <c r="AP75" s="265"/>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63" t="s">
        <v>157</v>
      </c>
      <c r="AH76" s="264"/>
      <c r="AI76" s="264"/>
      <c r="AJ76" s="264"/>
      <c r="AK76" s="264"/>
      <c r="AL76" s="262"/>
      <c r="AM76" s="263" t="s">
        <v>161</v>
      </c>
      <c r="AN76" s="264"/>
      <c r="AO76" s="264"/>
      <c r="AP76" s="265"/>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63" t="s">
        <v>158</v>
      </c>
      <c r="AH77" s="264"/>
      <c r="AI77" s="264"/>
      <c r="AJ77" s="264"/>
      <c r="AK77" s="264"/>
      <c r="AL77" s="262"/>
      <c r="AM77" s="263" t="s">
        <v>162</v>
      </c>
      <c r="AN77" s="264"/>
      <c r="AO77" s="264"/>
      <c r="AP77" s="265"/>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20 MEI 2020</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lpstr>'20 MEI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2020-05-28T08:26:39Z</dcterms:modified>
</cp:coreProperties>
</file>