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4200" windowWidth="20490" windowHeight="7740" firstSheet="18" activeTab="22"/>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50" r:id="rId19"/>
    <sheet name="20 APR 2020" sheetId="151" r:id="rId20"/>
    <sheet name="21 APR 2020" sheetId="152" r:id="rId21"/>
    <sheet name="22 APR 2020" sheetId="153" r:id="rId22"/>
    <sheet name="23 APR 2020 (2)" sheetId="154" r:id="rId23"/>
    <sheet name="Sheet4" sheetId="98" r:id="rId24"/>
    <sheet name="Sheet5" sheetId="87" r:id="rId25"/>
    <sheet name="Sheet3" sheetId="83" r:id="rId26"/>
    <sheet name="Sheet2" sheetId="47" r:id="rId27"/>
    <sheet name="Sheet1" sheetId="26" r:id="rId28"/>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 name="_xlnm.Print_Area" localSheetId="19">'20 APR 2020'!$A$1:$AU$54</definedName>
    <definedName name="_xlnm.Print_Area" localSheetId="20">'21 APR 2020'!$A$1:$AU$54</definedName>
    <definedName name="_xlnm.Print_Area" localSheetId="21">'22 APR 2020'!$A$1:$AU$54</definedName>
    <definedName name="_xlnm.Print_Area" localSheetId="22">'23 APR 2020 (2)'!$A$1:$AU$54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54" l="1"/>
  <c r="E60" i="154"/>
  <c r="AJ59" i="154"/>
  <c r="E59" i="154"/>
  <c r="AN43" i="154"/>
  <c r="AN42" i="154"/>
  <c r="AN41" i="154"/>
  <c r="H41" i="154"/>
  <c r="N41" i="154" s="1"/>
  <c r="AN40" i="154"/>
  <c r="H40" i="154"/>
  <c r="N40" i="154" s="1"/>
  <c r="AN39" i="154"/>
  <c r="H39" i="154"/>
  <c r="N39" i="154" s="1"/>
  <c r="AN38" i="154"/>
  <c r="H38" i="154"/>
  <c r="N38" i="154" s="1"/>
  <c r="AN37" i="154"/>
  <c r="N37" i="154"/>
  <c r="H37" i="154"/>
  <c r="AN36" i="154"/>
  <c r="H36" i="154"/>
  <c r="N36" i="154" s="1"/>
  <c r="AN35" i="154"/>
  <c r="H35" i="154"/>
  <c r="N35" i="154" s="1"/>
  <c r="AL31" i="154"/>
  <c r="AJ31" i="154"/>
  <c r="AH31" i="154"/>
  <c r="AF31" i="154"/>
  <c r="AD31" i="154"/>
  <c r="AB31" i="154"/>
  <c r="Z31" i="154"/>
  <c r="R31" i="154"/>
  <c r="R30" i="154"/>
  <c r="R29" i="154"/>
  <c r="R28" i="154"/>
  <c r="R27" i="154"/>
  <c r="R26" i="154"/>
  <c r="R24" i="154"/>
  <c r="R23" i="154"/>
  <c r="R22" i="154"/>
  <c r="R21" i="154"/>
  <c r="R20" i="154"/>
  <c r="R19" i="154"/>
  <c r="N44" i="154" l="1"/>
  <c r="H44" i="154"/>
  <c r="AJ60" i="153"/>
  <c r="E60" i="153"/>
  <c r="AJ59" i="153"/>
  <c r="E59" i="153"/>
  <c r="AN43" i="153"/>
  <c r="AN42" i="153"/>
  <c r="AN41" i="153"/>
  <c r="N41" i="153"/>
  <c r="H41" i="153"/>
  <c r="AN40" i="153"/>
  <c r="H40" i="153"/>
  <c r="N40" i="153" s="1"/>
  <c r="AN39" i="153"/>
  <c r="H39" i="153"/>
  <c r="N39" i="153" s="1"/>
  <c r="AN38" i="153"/>
  <c r="H38" i="153"/>
  <c r="N38" i="153" s="1"/>
  <c r="AN37" i="153"/>
  <c r="N37" i="153"/>
  <c r="H37" i="153"/>
  <c r="AN36" i="153"/>
  <c r="H36" i="153"/>
  <c r="H44" i="153" s="1"/>
  <c r="AN35" i="153"/>
  <c r="H35" i="153"/>
  <c r="N35" i="153" s="1"/>
  <c r="AL31" i="153"/>
  <c r="AJ31" i="153"/>
  <c r="AH31" i="153"/>
  <c r="AF31" i="153"/>
  <c r="AD31" i="153"/>
  <c r="AB31" i="153"/>
  <c r="Z31" i="153"/>
  <c r="R31" i="153"/>
  <c r="R30" i="153"/>
  <c r="R29" i="153"/>
  <c r="R28" i="153"/>
  <c r="R27" i="153"/>
  <c r="R26" i="153"/>
  <c r="R24" i="153"/>
  <c r="R23" i="153"/>
  <c r="R22" i="153"/>
  <c r="R21" i="153"/>
  <c r="R20" i="153"/>
  <c r="R19" i="153"/>
  <c r="N36" i="153" l="1"/>
  <c r="N44" i="153" s="1"/>
  <c r="AJ60" i="152"/>
  <c r="E60" i="152"/>
  <c r="AJ59" i="152"/>
  <c r="E59" i="152"/>
  <c r="AN43" i="152"/>
  <c r="AN42" i="152"/>
  <c r="AN41" i="152"/>
  <c r="N41" i="152"/>
  <c r="H41" i="152"/>
  <c r="AN40" i="152"/>
  <c r="H40" i="152"/>
  <c r="N40" i="152" s="1"/>
  <c r="AN39" i="152"/>
  <c r="H39" i="152"/>
  <c r="N39" i="152" s="1"/>
  <c r="AN38" i="152"/>
  <c r="H38" i="152"/>
  <c r="N38" i="152" s="1"/>
  <c r="AN37" i="152"/>
  <c r="N37" i="152"/>
  <c r="H37" i="152"/>
  <c r="AN36" i="152"/>
  <c r="H36" i="152"/>
  <c r="N36" i="152" s="1"/>
  <c r="AN35" i="152"/>
  <c r="H35" i="152"/>
  <c r="H44" i="152" s="1"/>
  <c r="AL31" i="152"/>
  <c r="AJ31" i="152"/>
  <c r="AH31" i="152"/>
  <c r="AF31" i="152"/>
  <c r="AD31" i="152"/>
  <c r="AB31" i="152"/>
  <c r="Z31" i="152"/>
  <c r="R31" i="152"/>
  <c r="R30" i="152"/>
  <c r="R29" i="152"/>
  <c r="R28" i="152"/>
  <c r="R27" i="152"/>
  <c r="R26" i="152"/>
  <c r="R24" i="152"/>
  <c r="R23" i="152"/>
  <c r="R22" i="152"/>
  <c r="R21" i="152"/>
  <c r="R20" i="152"/>
  <c r="R19" i="152"/>
  <c r="N35" i="152" l="1"/>
  <c r="N44" i="152" s="1"/>
  <c r="AJ60" i="151"/>
  <c r="E60" i="151"/>
  <c r="AJ59" i="151"/>
  <c r="E59" i="151"/>
  <c r="AN43" i="151"/>
  <c r="AN42" i="151"/>
  <c r="AN41" i="151"/>
  <c r="H41" i="151"/>
  <c r="N41" i="151" s="1"/>
  <c r="AN40" i="151"/>
  <c r="H40" i="151"/>
  <c r="N40" i="151" s="1"/>
  <c r="AN39" i="151"/>
  <c r="N39" i="151"/>
  <c r="H39" i="151"/>
  <c r="AN38" i="151"/>
  <c r="H38" i="151"/>
  <c r="N38" i="151" s="1"/>
  <c r="AN37" i="151"/>
  <c r="H37" i="151"/>
  <c r="N37" i="151" s="1"/>
  <c r="AN36" i="151"/>
  <c r="H36" i="151"/>
  <c r="N36" i="151" s="1"/>
  <c r="AN35" i="151"/>
  <c r="N35" i="151"/>
  <c r="H35" i="15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N39" i="150"/>
  <c r="H39" i="150"/>
  <c r="AN38" i="150"/>
  <c r="H38" i="150"/>
  <c r="N38" i="150" s="1"/>
  <c r="AN37" i="150"/>
  <c r="H37" i="150"/>
  <c r="N37" i="150" s="1"/>
  <c r="AN36" i="150"/>
  <c r="H36" i="150"/>
  <c r="N36" i="150" s="1"/>
  <c r="AN35" i="150"/>
  <c r="N35" i="150"/>
  <c r="H35" i="150"/>
  <c r="AL31" i="150"/>
  <c r="AJ31" i="150"/>
  <c r="AH31" i="150"/>
  <c r="AF31" i="150"/>
  <c r="AD31" i="150"/>
  <c r="AB31" i="150"/>
  <c r="Z31" i="150"/>
  <c r="R31" i="150"/>
  <c r="R30" i="150"/>
  <c r="R29" i="150"/>
  <c r="R28" i="150"/>
  <c r="R27" i="150"/>
  <c r="R26" i="150"/>
  <c r="R24" i="150"/>
  <c r="R23" i="150"/>
  <c r="R22" i="150"/>
  <c r="R21" i="150"/>
  <c r="R20" i="150"/>
  <c r="R19" i="150"/>
  <c r="N44" i="150" l="1"/>
  <c r="H44" i="150"/>
  <c r="AJ60" i="149"/>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<sst xmlns="http://schemas.openxmlformats.org/spreadsheetml/2006/main" count="6575" uniqueCount="301">
  <si>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</si>
  <si>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</si>
  <si>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</si>
  <si>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</si>
  <si>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</si>
  <si>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</si>
  <si>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</si>
  <si>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</si>
  <si>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</si>
  <si>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</si>
  <si>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</si>
  <si>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</si>
  <si>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</si>
  <si>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</si>
  <si>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</si>
  <si>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</si>
  <si>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</si>
  <si>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</si>
  <si>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</si>
  <si>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</si>
  <si>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</si>
  <si>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</si>
  <si>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</si>
  <si>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</si>
  <si>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</si>
  <si>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</si>
  <si>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</si>
  <si>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</si>
  <si>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</si>
  <si>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</si>
  <si>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</si>
  <si>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</si>
  <si>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</si>
  <si>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</si>
  <si>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</si>
  <si>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</si>
  <si>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</si>
  <si>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</si>
  <si>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</si>
  <si>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</si>
  <si>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</si>
  <si>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</si>
  <si>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</si>
  <si>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</si>
  <si>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</si>
  <si>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</si>
  <si>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</si>
  <si>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</si>
  <si>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</si>
  <si>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</si>
  <si>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</si>
  <si>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</si>
  <si>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</si>
  <si>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</si>
  <si>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</si>
  <si>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</si>
  <si>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</si>
  <si>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</si>
  <si>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</si>
  <si>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</si>
  <si>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</si>
  <si>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</si>
  <si>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</si>
  <si>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</si>
  <si>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</si>
  <si>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</si>
  <si>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</si>
  <si>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</si>
  <si>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</si>
  <si>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</si>
  <si>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</si>
  <si>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</si>
  <si>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</si>
  <si>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</si>
  <si>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</si>
  <si>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</si>
  <si>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</si>
  <si>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</si>
  <si>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</si>
  <si>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</si>
  <si>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</si>
  <si>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</si>
  <si>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</si>
  <si>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</si>
  <si>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</si>
  <si>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</si>
  <si>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</si>
  <si>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</si>
  <si>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</si>
  <si>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</si>
  <si>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</si>
  <si>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</si>
  <si>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</si>
  <si>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</si>
  <si>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</si>
  <si>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</si>
  <si>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</si>
  <si>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</si>
  <si>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</si>
  <si>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</si>
  <si>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</si>
  <si>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</si>
  <si>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</si>
  <si>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</si>
  <si>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</si>
  <si>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</si>
  <si>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</si>
  <si>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</si>
  <si>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</si>
  <si>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</si>
  <si>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</si>
  <si>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</si>
  <si>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</si>
  <si>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</si>
  <si>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</si>
  <si>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</si>
  <si>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</si>
  <si>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</si>
  <si>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</si>
  <si>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</si>
  <si>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</si>
  <si>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</si>
  <si>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</si>
  <si>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</si>
  <si>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</si>
  <si>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</si>
  <si>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</si>
  <si>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</si>
  <si>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</si>
  <si>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</si>
  <si>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</si>
  <si>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</si>
  <si>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</si>
  <si>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</si>
  <si>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</si>
  <si>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</si>
  <si>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</si>
  <si>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</si>
  <si>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</si>
  <si>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</si>
  <si>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</si>
  <si>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</si>
  <si>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</si>
  <si>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</si>
  <si>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</si>
  <si>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</si>
  <si>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</si>
  <si>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</si>
  <si>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</si>
  <si>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</si>
  <si>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</si>
  <si>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</si>
  <si>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</si>
  <si>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</si>
  <si>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</si>
  <si>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</si>
  <si>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</si>
  <si>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</si>
  <si>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</si>
  <si>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</si>
  <si>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</si>
  <si>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</si>
  <si>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</si>
  <si>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</si>
  <si>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</si>
  <si>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</si>
  <si>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</si>
  <si>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</si>
  <si>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</si>
  <si>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</si>
  <si>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</si>
  <si>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</si>
  <si>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</si>
  <si>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</si>
  <si>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</si>
  <si>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</si>
  <si>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</si>
  <si>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</si>
  <si>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</si>
  <si>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</si>
  <si>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</si>
  <si>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</si>
  <si>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</si>
  <si>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</si>
  <si>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</si>
  <si>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</si>
  <si>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</si>
  <si>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</si>
  <si>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</si>
  <si>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</si>
  <si>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</si>
  <si>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</si>
  <si>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</si>
  <si>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</si>
  <si>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</si>
  <si>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</si>
  <si>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</si>
  <si>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</si>
  <si>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</si>
  <si>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</si>
  <si>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</si>
  <si>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</si>
  <si>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</si>
  <si>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</si>
  <si>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</si>
  <si>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</si>
  <si>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</si>
  <si>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</si>
  <si>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</si>
  <si>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</si>
  <si>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</si>
  <si>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</si>
  <si>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</si>
  <si>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</si>
  <si>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</si>
  <si>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</si>
  <si>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</si>
  <si>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</si>
  <si>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</si>
  <si>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</si>
  <si>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</si>
  <si>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</si>
  <si>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</si>
  <si>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</si>
  <si>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</si>
  <si>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</si>
  <si>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</si>
  <si>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</si>
  <si>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</si>
  <si>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</si>
  <si>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</si>
  <si>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</si>
  <si>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</si>
  <si>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</si>
  <si>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</si>
  <si>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</si>
  <si>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</si>
  <si>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</si>
  <si>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</si>
  <si>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</si>
  <si>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</si>
  <si>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</si>
  <si>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</si>
  <si>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</si>
  <si>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</si>
  <si>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</si>
  <si>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</si>
  <si>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</si>
  <si>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</si>
  <si>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</si>
  <si>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</si>
  <si>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</si>
  <si>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</si>
  <si>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</si>
  <si>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</si>
  <si>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</si>
  <si>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</si>
  <si>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</si>
  <si>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</si>
  <si>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</si>
  <si>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</si>
  <si>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</si>
  <si>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</si>
  <si>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</si>
  <si>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</si>
  <si>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</si>
  <si>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</si>
  <si>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</si>
  <si>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</si>
  <si>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</si>
  <si>
    <t>Putar SPM 02, arus berubah</t>
  </si>
  <si>
    <t>Shifting, IP 2  keluar</t>
  </si>
  <si>
    <t>Shifting, IP 2  masuk, ikat di depan</t>
  </si>
  <si>
    <t>Putar SPM 02, sejajarkan dengan arus</t>
  </si>
  <si>
    <t>SPM 02 ke Bg Superior</t>
  </si>
  <si>
    <t>A/S di AHTS T Celebes, isi FW = 10 Ton</t>
  </si>
  <si>
    <t>Stby  di SPM 01, ikat di Mega 17</t>
  </si>
  <si>
    <t>Stby assist mooring MT Green Star, stby di hose</t>
  </si>
  <si>
    <t>Selesai lifting hose, SPM 01 ke Fed II</t>
  </si>
  <si>
    <t>Stby  A/S di kanan Fed II</t>
  </si>
  <si>
    <t>Fed II ke MT Green Star jemput Capt Norman Cs,</t>
  </si>
  <si>
    <t>MT Green Star ke Fed II  drop Capt Norman Cs lanjut ke SPM 02</t>
  </si>
  <si>
    <t>Stby di SPM 02, ikat di Mega 17</t>
  </si>
  <si>
    <t>SPM 02 ke Fed II jemput Capt Norman Cs lanjut antar ke MT Green Star</t>
  </si>
  <si>
    <t>MT Green Star ke Fed II ,</t>
  </si>
  <si>
    <t>Fed II ke MT Green Star antar Agent</t>
  </si>
  <si>
    <t>Lanjut muat  mooring box</t>
  </si>
  <si>
    <t>Terima FW dari AHTS Transko Celebes= 10 Ton</t>
  </si>
  <si>
    <t>Assist unmooring MT Green Star</t>
  </si>
  <si>
    <t>SPM 01 ke SPM 02</t>
  </si>
  <si>
    <t>SPM 02 ke  Fed II , angkat mooring box dan jhemput crew SPM</t>
  </si>
  <si>
    <t>Fed II ke SPM 01 antar crew SPM lanjut ikat di Mega 17, SPM 01</t>
  </si>
  <si>
    <t>Jemput crew SPM di SPM 01 dan antar ke Fed II</t>
  </si>
  <si>
    <t>Stby steaming di kanan Fed II</t>
  </si>
  <si>
    <t>Stb y di SPM 02, ikat di IP 2</t>
  </si>
  <si>
    <t>SPM 02 ke Fed II lanjut ke Bg Superior</t>
  </si>
  <si>
    <t>Refuel dari Bg P Superior = 9,985 ltr</t>
  </si>
  <si>
    <t>Sandar di lambung kiri Bg Superior</t>
  </si>
  <si>
    <t xml:space="preserve"> Tunggu dokumen bunker</t>
  </si>
  <si>
    <t>Tarik putar spm 02 ,arus berubah</t>
  </si>
  <si>
    <t>Refuel dari Bg P Superior= 9985 ltr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</si>
</sst>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43922</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34" t="s">
        <v>53</v>
      </c>
      <c r="L8" s="135"/>
      <c r="M8" s="135"/>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4.5833333333333337E-2</v>
      </c>
      <c r="Y9" s="340"/>
      <c r="Z9" s="337"/>
      <c r="AA9" s="338"/>
      <c r="AB9" s="339"/>
      <c r="AC9" s="338"/>
      <c r="AD9" s="339"/>
      <c r="AE9" s="338"/>
      <c r="AF9" s="339"/>
      <c r="AG9" s="338"/>
      <c r="AH9" s="339"/>
      <c r="AI9" s="338"/>
      <c r="AJ9" s="339"/>
      <c r="AK9" s="338"/>
      <c r="AL9" s="339">
        <v>4.5833333333333337E-2</v>
      </c>
      <c r="AM9" s="340"/>
      <c r="AN9" s="341" t="s">
        <v>182</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346">
        <v>7.9166666666666663E-2</v>
      </c>
      <c r="Y10" s="347"/>
      <c r="Z10" s="344"/>
      <c r="AA10" s="345"/>
      <c r="AB10" s="346">
        <v>2.4999999999999998E-2</v>
      </c>
      <c r="AC10" s="345"/>
      <c r="AD10" s="346">
        <v>4.1666666666666666E-3</v>
      </c>
      <c r="AE10" s="345"/>
      <c r="AF10" s="346">
        <v>4.1666666666666666E-3</v>
      </c>
      <c r="AG10" s="345"/>
      <c r="AH10" s="346"/>
      <c r="AI10" s="345"/>
      <c r="AJ10" s="346"/>
      <c r="AK10" s="345"/>
      <c r="AL10" s="346"/>
      <c r="AM10" s="347"/>
      <c r="AN10" s="348" t="s">
        <v>183</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7.9166666666666663E-2</v>
      </c>
      <c r="W11" s="345"/>
      <c r="X11" s="346">
        <v>0.1125</v>
      </c>
      <c r="Y11" s="347"/>
      <c r="Z11" s="344"/>
      <c r="AA11" s="345"/>
      <c r="AB11" s="346">
        <v>2.4999999999999998E-2</v>
      </c>
      <c r="AC11" s="345"/>
      <c r="AD11" s="346">
        <v>4.1666666666666666E-3</v>
      </c>
      <c r="AE11" s="345"/>
      <c r="AF11" s="346">
        <v>4.1666666666666666E-3</v>
      </c>
      <c r="AG11" s="345"/>
      <c r="AH11" s="346"/>
      <c r="AI11" s="345"/>
      <c r="AJ11" s="346"/>
      <c r="AK11" s="345"/>
      <c r="AL11" s="346"/>
      <c r="AM11" s="347"/>
      <c r="AN11" s="348" t="s">
        <v>184</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0.1125</v>
      </c>
      <c r="W12" s="345"/>
      <c r="X12" s="346">
        <v>0.16250000000000001</v>
      </c>
      <c r="Y12" s="347"/>
      <c r="Z12" s="344"/>
      <c r="AA12" s="345"/>
      <c r="AB12" s="346"/>
      <c r="AC12" s="345"/>
      <c r="AD12" s="346"/>
      <c r="AE12" s="345"/>
      <c r="AF12" s="346"/>
      <c r="AG12" s="345"/>
      <c r="AH12" s="346"/>
      <c r="AI12" s="345"/>
      <c r="AJ12" s="346"/>
      <c r="AK12" s="345"/>
      <c r="AL12" s="346">
        <v>4.9999999999999996E-2</v>
      </c>
      <c r="AM12" s="347"/>
      <c r="AN12" s="348" t="s">
        <v>182</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0.16250000000000001</v>
      </c>
      <c r="W13" s="345"/>
      <c r="X13" s="346">
        <v>0.17500000000000002</v>
      </c>
      <c r="Y13" s="347"/>
      <c r="Z13" s="344"/>
      <c r="AA13" s="345"/>
      <c r="AB13" s="346"/>
      <c r="AC13" s="345"/>
      <c r="AD13" s="346"/>
      <c r="AE13" s="345"/>
      <c r="AF13" s="346">
        <v>1.2499999999999999E-2</v>
      </c>
      <c r="AG13" s="345"/>
      <c r="AH13" s="346"/>
      <c r="AI13" s="345"/>
      <c r="AJ13" s="346"/>
      <c r="AK13" s="345"/>
      <c r="AL13" s="346"/>
      <c r="AM13" s="347"/>
      <c r="AN13" s="348" t="s">
        <v>185</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0.17500000000000002</v>
      </c>
      <c r="W14" s="345"/>
      <c r="X14" s="346">
        <v>0.25</v>
      </c>
      <c r="Y14" s="347"/>
      <c r="Z14" s="344"/>
      <c r="AA14" s="345"/>
      <c r="AB14" s="346"/>
      <c r="AC14" s="345"/>
      <c r="AD14" s="346"/>
      <c r="AE14" s="345"/>
      <c r="AF14" s="346"/>
      <c r="AG14" s="345"/>
      <c r="AH14" s="346"/>
      <c r="AI14" s="345"/>
      <c r="AJ14" s="346"/>
      <c r="AK14" s="345"/>
      <c r="AL14" s="346">
        <v>7.4999999999999997E-2</v>
      </c>
      <c r="AM14" s="347"/>
      <c r="AN14" s="348" t="s">
        <v>182</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0.25</v>
      </c>
      <c r="W15" s="345"/>
      <c r="X15" s="346">
        <v>0.29166666666666669</v>
      </c>
      <c r="Y15" s="347"/>
      <c r="Z15" s="344"/>
      <c r="AA15" s="345"/>
      <c r="AB15" s="346">
        <v>2.4999999999999998E-2</v>
      </c>
      <c r="AC15" s="345"/>
      <c r="AD15" s="346">
        <v>8.3333333333333332E-3</v>
      </c>
      <c r="AE15" s="345"/>
      <c r="AF15" s="346">
        <v>8.3333333333333332E-3</v>
      </c>
      <c r="AG15" s="345"/>
      <c r="AH15" s="346"/>
      <c r="AI15" s="345"/>
      <c r="AJ15" s="346"/>
      <c r="AK15" s="345"/>
      <c r="AL15" s="346"/>
      <c r="AM15" s="347"/>
      <c r="AN15" s="348" t="s">
        <v>186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0.29166666666666669</v>
      </c>
      <c r="W16" s="345"/>
      <c r="X16" s="346">
        <v>0.35416666666666669</v>
      </c>
      <c r="Y16" s="347"/>
      <c r="Z16" s="344"/>
      <c r="AA16" s="345"/>
      <c r="AB16" s="346"/>
      <c r="AC16" s="345"/>
      <c r="AD16" s="346"/>
      <c r="AE16" s="345"/>
      <c r="AF16" s="346">
        <v>6.25E-2</v>
      </c>
      <c r="AG16" s="345"/>
      <c r="AH16" s="346"/>
      <c r="AI16" s="345"/>
      <c r="AJ16" s="346"/>
      <c r="AK16" s="345"/>
      <c r="AL16" s="346"/>
      <c r="AM16" s="347"/>
      <c r="AN16" s="348" t="s">
        <v>187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0.35416666666666669</v>
      </c>
      <c r="W17" s="345"/>
      <c r="X17" s="346">
        <v>0.38750000000000001</v>
      </c>
      <c r="Y17" s="347"/>
      <c r="Z17" s="344"/>
      <c r="AA17" s="345"/>
      <c r="AB17" s="346">
        <v>2.4999999999999998E-2</v>
      </c>
      <c r="AC17" s="345"/>
      <c r="AD17" s="346">
        <v>4.1666666666666666E-3</v>
      </c>
      <c r="AE17" s="345"/>
      <c r="AF17" s="346">
        <v>4.1666666666666666E-3</v>
      </c>
      <c r="AG17" s="345"/>
      <c r="AH17" s="346"/>
      <c r="AI17" s="345"/>
      <c r="AJ17" s="346"/>
      <c r="AK17" s="345"/>
      <c r="AL17" s="346"/>
      <c r="AM17" s="347"/>
      <c r="AN17" s="348" t="s">
        <v>188</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0.38750000000000001</v>
      </c>
      <c r="W18" s="345"/>
      <c r="X18" s="381">
        <v>0.6</v>
      </c>
      <c r="Y18" s="382"/>
      <c r="Z18" s="344"/>
      <c r="AA18" s="345"/>
      <c r="AB18" s="346"/>
      <c r="AC18" s="345"/>
      <c r="AD18" s="346"/>
      <c r="AE18" s="345"/>
      <c r="AF18" s="346"/>
      <c r="AG18" s="345"/>
      <c r="AH18" s="346"/>
      <c r="AI18" s="345"/>
      <c r="AJ18" s="346"/>
      <c r="AK18" s="345"/>
      <c r="AL18" s="346">
        <v>0.21249999999999999</v>
      </c>
      <c r="AM18" s="347"/>
      <c r="AN18" s="348" t="s">
        <v>182</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v>
      </c>
      <c r="W19" s="345"/>
      <c r="X19" s="381">
        <v>0.63750000000000007</v>
      </c>
      <c r="Y19" s="382"/>
      <c r="Z19" s="344"/>
      <c r="AA19" s="345"/>
      <c r="AB19" s="346">
        <v>2.9166666666666664E-2</v>
      </c>
      <c r="AC19" s="345"/>
      <c r="AD19" s="346">
        <v>4.1666666666666666E-3</v>
      </c>
      <c r="AE19" s="345"/>
      <c r="AF19" s="346">
        <v>4.1666666666666666E-3</v>
      </c>
      <c r="AG19" s="345"/>
      <c r="AH19" s="346"/>
      <c r="AI19" s="345"/>
      <c r="AJ19" s="346"/>
      <c r="AK19" s="345"/>
      <c r="AL19" s="346"/>
      <c r="AM19" s="347"/>
      <c r="AN19" s="348" t="s">
        <v>189</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0.63750000000000007</v>
      </c>
      <c r="W20" s="345"/>
      <c r="X20" s="381">
        <v>0.68333333333333324</v>
      </c>
      <c r="Y20" s="382"/>
      <c r="Z20" s="344"/>
      <c r="AA20" s="345"/>
      <c r="AB20" s="346"/>
      <c r="AC20" s="345"/>
      <c r="AD20" s="346"/>
      <c r="AE20" s="345"/>
      <c r="AF20" s="346"/>
      <c r="AG20" s="345"/>
      <c r="AH20" s="346"/>
      <c r="AI20" s="345"/>
      <c r="AJ20" s="346"/>
      <c r="AK20" s="345"/>
      <c r="AL20" s="346">
        <v>4.5833333333333337E-2</v>
      </c>
      <c r="AM20" s="347"/>
      <c r="AN20" s="348" t="s">
        <v>182</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0.68333333333333324</v>
      </c>
      <c r="W21" s="345"/>
      <c r="X21" s="381">
        <v>0.71666666666666667</v>
      </c>
      <c r="Y21" s="382"/>
      <c r="Z21" s="344"/>
      <c r="AA21" s="345"/>
      <c r="AB21" s="346">
        <v>2.4999999999999998E-2</v>
      </c>
      <c r="AC21" s="345"/>
      <c r="AD21" s="346">
        <v>4.1666666666666666E-3</v>
      </c>
      <c r="AE21" s="345"/>
      <c r="AF21" s="346">
        <v>4.1666666666666666E-3</v>
      </c>
      <c r="AG21" s="345"/>
      <c r="AH21" s="346"/>
      <c r="AI21" s="345"/>
      <c r="AJ21" s="346"/>
      <c r="AK21" s="345"/>
      <c r="AL21" s="346"/>
      <c r="AM21" s="347"/>
      <c r="AN21" s="348" t="s">
        <v>190</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0.71666666666666667</v>
      </c>
      <c r="W22" s="394"/>
      <c r="X22" s="395">
        <v>0.79166666666666663</v>
      </c>
      <c r="Y22" s="346"/>
      <c r="Z22" s="393"/>
      <c r="AA22" s="394"/>
      <c r="AB22" s="394"/>
      <c r="AC22" s="394"/>
      <c r="AD22" s="394"/>
      <c r="AE22" s="394"/>
      <c r="AF22" s="394"/>
      <c r="AG22" s="394"/>
      <c r="AH22" s="394"/>
      <c r="AI22" s="394"/>
      <c r="AJ22" s="394"/>
      <c r="AK22" s="394"/>
      <c r="AL22" s="345">
        <v>7.4999999999999997E-2</v>
      </c>
      <c r="AM22" s="346"/>
      <c r="AN22" s="348" t="s">
        <v>182</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v>0.79166666666666663</v>
      </c>
      <c r="W23" s="394"/>
      <c r="X23" s="394">
        <v>0.82916666666666661</v>
      </c>
      <c r="Y23" s="346"/>
      <c r="Z23" s="393"/>
      <c r="AA23" s="394"/>
      <c r="AB23" s="394"/>
      <c r="AC23" s="394"/>
      <c r="AD23" s="394"/>
      <c r="AE23" s="394"/>
      <c r="AF23" s="394">
        <v>3.7499999999999999E-2</v>
      </c>
      <c r="AG23" s="394"/>
      <c r="AH23" s="394"/>
      <c r="AI23" s="394"/>
      <c r="AJ23" s="394"/>
      <c r="AK23" s="394"/>
      <c r="AL23" s="345"/>
      <c r="AM23" s="346"/>
      <c r="AN23" s="348" t="s">
        <v>191</v>
      </c>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v>0.82916666666666661</v>
      </c>
      <c r="W24" s="394"/>
      <c r="X24" s="345">
        <v>1</v>
      </c>
      <c r="Y24" s="346"/>
      <c r="Z24" s="393"/>
      <c r="AA24" s="394"/>
      <c r="AB24" s="394"/>
      <c r="AC24" s="394"/>
      <c r="AD24" s="394"/>
      <c r="AE24" s="394"/>
      <c r="AF24" s="394"/>
      <c r="AG24" s="394"/>
      <c r="AH24" s="394"/>
      <c r="AI24" s="394"/>
      <c r="AJ24" s="394"/>
      <c r="AK24" s="394"/>
      <c r="AL24" s="345">
        <v>0.17083333333333331</v>
      </c>
      <c r="AM24" s="346"/>
      <c r="AN24" s="348" t="s">
        <v>182</v>
      </c>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0.15416666666666665</v>
      </c>
      <c r="AC31" s="422"/>
      <c r="AD31" s="422">
        <f>SUM(AD9:AE30)</f>
        <v>2.9166666666666664E-2</v>
      </c>
      <c r="AE31" s="422"/>
      <c r="AF31" s="422">
        <f>SUM(AF9:AG30)</f>
        <v>0.14166666666666666</v>
      </c>
      <c r="AG31" s="422"/>
      <c r="AH31" s="422">
        <f>SUM(AH9:AI30)</f>
        <v>0</v>
      </c>
      <c r="AI31" s="422"/>
      <c r="AJ31" s="422">
        <f>SUM(AJ9:AK30)</f>
        <v>0</v>
      </c>
      <c r="AK31" s="422"/>
      <c r="AL31" s="423">
        <f>SUM(AL9:AM30)</f>
        <v>0.67499999999999993</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13316</v>
      </c>
      <c r="Y35" s="455"/>
      <c r="Z35" s="455"/>
      <c r="AA35" s="55" t="s">
        <v>56</v>
      </c>
      <c r="AB35" s="456">
        <v>930</v>
      </c>
      <c r="AC35" s="457"/>
      <c r="AD35" s="457"/>
      <c r="AE35" s="58" t="s">
        <v>56</v>
      </c>
      <c r="AF35" s="456">
        <v>0</v>
      </c>
      <c r="AG35" s="457"/>
      <c r="AH35" s="457"/>
      <c r="AI35" s="55" t="s">
        <v>56</v>
      </c>
      <c r="AJ35" s="456">
        <v>0</v>
      </c>
      <c r="AK35" s="457"/>
      <c r="AL35" s="457"/>
      <c r="AM35" s="55" t="s">
        <v>56</v>
      </c>
      <c r="AN35" s="458">
        <f>(X35+AF35)-(AB35+AJ35)</f>
        <v>12386</v>
      </c>
      <c r="AO35" s="459"/>
      <c r="AP35" s="55" t="s">
        <v>56</v>
      </c>
      <c r="AQ35" s="460"/>
      <c r="AR35" s="461"/>
      <c r="AS35" s="461"/>
      <c r="AT35" s="461"/>
      <c r="AU35" s="462"/>
    </row>
    <row r="36" spans="1:47" ht="15.75" customHeight="1">
      <c r="A36" s="133" t="s">
        <v>83</v>
      </c>
      <c r="B36" s="51"/>
      <c r="C36" s="51"/>
      <c r="D36" s="51"/>
      <c r="E36" s="51"/>
      <c r="F36" s="51"/>
      <c r="G36" s="47"/>
      <c r="H36" s="466">
        <f>SUM(AB9:AC30)</f>
        <v>0.15416666666666665</v>
      </c>
      <c r="I36" s="467"/>
      <c r="J36" s="467"/>
      <c r="K36" s="468">
        <v>120</v>
      </c>
      <c r="L36" s="469"/>
      <c r="M36" s="37" t="s">
        <v>56</v>
      </c>
      <c r="N36" s="470">
        <f t="shared" si="2"/>
        <v>443.99999999999989</v>
      </c>
      <c r="O36" s="471"/>
      <c r="P36" s="37" t="s">
        <v>56</v>
      </c>
      <c r="Q36" s="31"/>
      <c r="R36" s="479" t="s">
        <v>39</v>
      </c>
      <c r="S36" s="480"/>
      <c r="T36" s="480"/>
      <c r="U36" s="480"/>
      <c r="V36" s="480"/>
      <c r="W36" s="480"/>
      <c r="X36" s="473">
        <v>35000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33000</v>
      </c>
      <c r="AO36" s="478"/>
      <c r="AP36" s="56" t="s">
        <v>56</v>
      </c>
      <c r="AQ36" s="463"/>
      <c r="AR36" s="464"/>
      <c r="AS36" s="464"/>
      <c r="AT36" s="464"/>
      <c r="AU36" s="465"/>
    </row>
    <row r="37" spans="1:47" ht="15.75" customHeight="1">
      <c r="A37" s="133" t="s">
        <v>67</v>
      </c>
      <c r="B37" s="51"/>
      <c r="C37" s="51"/>
      <c r="D37" s="51"/>
      <c r="E37" s="51"/>
      <c r="F37" s="51"/>
      <c r="G37" s="47"/>
      <c r="H37" s="466">
        <f>SUM(AD9:AE30)</f>
        <v>2.9166666666666664E-2</v>
      </c>
      <c r="I37" s="467"/>
      <c r="J37" s="467"/>
      <c r="K37" s="468">
        <v>89</v>
      </c>
      <c r="L37" s="469"/>
      <c r="M37" s="37" t="s">
        <v>56</v>
      </c>
      <c r="N37" s="470">
        <f t="shared" si="2"/>
        <v>62.3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33" t="s">
        <v>150</v>
      </c>
      <c r="B38" s="51"/>
      <c r="C38" s="51"/>
      <c r="D38" s="51"/>
      <c r="E38" s="51"/>
      <c r="F38" s="51"/>
      <c r="G38" s="47"/>
      <c r="H38" s="466">
        <f>SUM(AF9:AG30)</f>
        <v>0.14166666666666666</v>
      </c>
      <c r="I38" s="467"/>
      <c r="J38" s="467"/>
      <c r="K38" s="468">
        <v>89</v>
      </c>
      <c r="L38" s="469"/>
      <c r="M38" s="37" t="s">
        <v>56</v>
      </c>
      <c r="N38" s="470">
        <f t="shared" si="2"/>
        <v>302.59999999999997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33"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33"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33" t="s">
        <v>68</v>
      </c>
      <c r="B41" s="51"/>
      <c r="C41" s="51"/>
      <c r="D41" s="51"/>
      <c r="E41" s="51"/>
      <c r="F41" s="51"/>
      <c r="G41" s="47"/>
      <c r="H41" s="466">
        <f>SUM(AL9:AM30)</f>
        <v>0.67499999999999993</v>
      </c>
      <c r="I41" s="467"/>
      <c r="J41" s="467"/>
      <c r="K41" s="468">
        <v>8</v>
      </c>
      <c r="L41" s="469"/>
      <c r="M41" s="37" t="s">
        <v>56</v>
      </c>
      <c r="N41" s="470">
        <f t="shared" si="2"/>
        <v>129.6</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33"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0.99999999999999989</v>
      </c>
      <c r="I44" s="514"/>
      <c r="J44" s="514"/>
      <c r="K44" s="515"/>
      <c r="L44" s="516"/>
      <c r="M44" s="43"/>
      <c r="N44" s="517">
        <f>SUM(N35:O41)</f>
        <v>938.49999999999989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43922</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43922</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30" t="s">
        <v>169</v>
      </c>
      <c r="AH71" s="131"/>
      <c r="AI71" s="131"/>
      <c r="AJ71" s="131"/>
      <c r="AK71" s="131"/>
      <c r="AL71" s="129"/>
      <c r="AM71" s="130" t="s">
        <v>164</v>
      </c>
      <c r="AN71" s="131"/>
      <c r="AO71" s="131"/>
      <c r="AP71" s="132"/>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30" t="s">
        <v>165</v>
      </c>
      <c r="AH72" s="131"/>
      <c r="AI72" s="131"/>
      <c r="AJ72" s="131"/>
      <c r="AK72" s="131"/>
      <c r="AL72" s="129"/>
      <c r="AM72" s="130" t="s">
        <v>166</v>
      </c>
      <c r="AN72" s="131"/>
      <c r="AO72" s="131"/>
      <c r="AP72" s="132"/>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30" t="s">
        <v>171</v>
      </c>
      <c r="AH73" s="131"/>
      <c r="AI73" s="131"/>
      <c r="AJ73" s="131"/>
      <c r="AK73" s="131"/>
      <c r="AL73" s="129"/>
      <c r="AM73" s="130" t="s">
        <v>159</v>
      </c>
      <c r="AN73" s="131"/>
      <c r="AO73" s="131"/>
      <c r="AP73" s="132"/>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30" t="s">
        <v>155</v>
      </c>
      <c r="AH74" s="131"/>
      <c r="AI74" s="131"/>
      <c r="AJ74" s="131"/>
      <c r="AK74" s="131"/>
      <c r="AL74" s="129"/>
      <c r="AM74" s="130" t="s">
        <v>160</v>
      </c>
      <c r="AN74" s="131"/>
      <c r="AO74" s="131" t="s">
        <v>170</v>
      </c>
      <c r="AP74" s="132"/>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30" t="s">
        <v>156</v>
      </c>
      <c r="AH75" s="131"/>
      <c r="AI75" s="131"/>
      <c r="AJ75" s="131"/>
      <c r="AK75" s="131"/>
      <c r="AL75" s="129"/>
      <c r="AM75" s="130" t="s">
        <v>161</v>
      </c>
      <c r="AN75" s="131"/>
      <c r="AO75" s="131"/>
      <c r="AP75" s="132"/>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30" t="s">
        <v>157</v>
      </c>
      <c r="AH76" s="131"/>
      <c r="AI76" s="131"/>
      <c r="AJ76" s="131"/>
      <c r="AK76" s="131"/>
      <c r="AL76" s="129"/>
      <c r="AM76" s="130" t="s">
        <v>161</v>
      </c>
      <c r="AN76" s="131"/>
      <c r="AO76" s="131"/>
      <c r="AP76" s="132"/>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30" t="s">
        <v>158</v>
      </c>
      <c r="AH77" s="131"/>
      <c r="AI77" s="131"/>
      <c r="AJ77" s="131"/>
      <c r="AK77" s="131"/>
      <c r="AL77" s="129"/>
      <c r="AM77" s="130" t="s">
        <v>162</v>
      </c>
      <c r="AN77" s="131"/>
      <c r="AO77" s="131"/>
      <c r="AP77" s="132"/>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43923</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41" t="s">
        <v>53</v>
      </c>
      <c r="L8" s="142"/>
      <c r="M8" s="142"/>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0.20833333333333334</v>
      </c>
      <c r="Y9" s="340"/>
      <c r="Z9" s="337"/>
      <c r="AA9" s="338"/>
      <c r="AB9" s="339"/>
      <c r="AC9" s="338"/>
      <c r="AD9" s="339"/>
      <c r="AE9" s="338"/>
      <c r="AF9" s="339"/>
      <c r="AG9" s="338"/>
      <c r="AH9" s="339"/>
      <c r="AI9" s="338"/>
      <c r="AJ9" s="339"/>
      <c r="AK9" s="338"/>
      <c r="AL9" s="339">
        <v>0.20833333333333334</v>
      </c>
      <c r="AM9" s="340"/>
      <c r="AN9" s="341" t="s">
        <v>192</v>
      </c>
      <c r="AO9" s="342"/>
      <c r="AP9" s="342"/>
      <c r="AQ9" s="342"/>
      <c r="AR9" s="342"/>
      <c r="AS9" s="342"/>
      <c r="AT9" s="342"/>
      <c r="AU9" s="343"/>
    </row>
    <row r="10" spans="1:47" ht="15.75" customHeight="1" thickTop="1">
      <c r="A10" s="18"/>
      <c r="B10" s="18"/>
      <c r="C10" s="18"/>
      <c r="D10" s="18"/>
      <c r="E10" s="19"/>
      <c r="F10" s="19"/>
      <c r="G10" s="19"/>
      <c r="H10" s="19"/>
      <c r="I10" s="19"/>
      <c r="J10" s="19"/>
      <c r="U10" s="20"/>
      <c r="V10" s="344">
        <v>0.20833333333333334</v>
      </c>
      <c r="W10" s="345"/>
      <c r="X10" s="346">
        <v>0.22916666666666666</v>
      </c>
      <c r="Y10" s="347"/>
      <c r="Z10" s="344"/>
      <c r="AA10" s="345"/>
      <c r="AB10" s="346">
        <v>1.2499999999999999E-2</v>
      </c>
      <c r="AC10" s="345"/>
      <c r="AD10" s="346">
        <v>4.1666666666666666E-3</v>
      </c>
      <c r="AE10" s="345"/>
      <c r="AF10" s="346">
        <v>4.1666666666666666E-3</v>
      </c>
      <c r="AG10" s="345"/>
      <c r="AH10" s="346"/>
      <c r="AI10" s="345"/>
      <c r="AJ10" s="346"/>
      <c r="AK10" s="345"/>
      <c r="AL10" s="346"/>
      <c r="AM10" s="347"/>
      <c r="AN10" s="348" t="s">
        <v>193</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0.22916666666666666</v>
      </c>
      <c r="W11" s="345"/>
      <c r="X11" s="346">
        <v>0.45833333333333331</v>
      </c>
      <c r="Y11" s="347"/>
      <c r="Z11" s="344"/>
      <c r="AA11" s="345"/>
      <c r="AB11" s="346">
        <v>0.20833333333333334</v>
      </c>
      <c r="AC11" s="345"/>
      <c r="AD11" s="346">
        <v>8.3333333333333332E-3</v>
      </c>
      <c r="AE11" s="345"/>
      <c r="AF11" s="346">
        <v>1.2499999999999999E-2</v>
      </c>
      <c r="AG11" s="345"/>
      <c r="AH11" s="346"/>
      <c r="AI11" s="345"/>
      <c r="AJ11" s="346"/>
      <c r="AK11" s="345"/>
      <c r="AL11" s="346"/>
      <c r="AM11" s="347"/>
      <c r="AN11" s="348" t="s">
        <v>194</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0.45833333333333331</v>
      </c>
      <c r="W12" s="345"/>
      <c r="X12" s="346">
        <v>0.6958333333333333</v>
      </c>
      <c r="Y12" s="347"/>
      <c r="Z12" s="344"/>
      <c r="AA12" s="345"/>
      <c r="AB12" s="346">
        <v>0.22500000000000001</v>
      </c>
      <c r="AC12" s="345"/>
      <c r="AD12" s="346">
        <v>4.1666666666666666E-3</v>
      </c>
      <c r="AE12" s="345"/>
      <c r="AF12" s="346">
        <v>8.3333333333333332E-3</v>
      </c>
      <c r="AG12" s="345"/>
      <c r="AH12" s="346"/>
      <c r="AI12" s="345"/>
      <c r="AJ12" s="346"/>
      <c r="AK12" s="345"/>
      <c r="AL12" s="346"/>
      <c r="AM12" s="347"/>
      <c r="AN12" s="348" t="s">
        <v>197</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0.6958333333333333</v>
      </c>
      <c r="W13" s="345"/>
      <c r="X13" s="346">
        <v>0.79583333333333339</v>
      </c>
      <c r="Y13" s="347"/>
      <c r="Z13" s="344"/>
      <c r="AA13" s="345"/>
      <c r="AB13" s="346"/>
      <c r="AC13" s="345"/>
      <c r="AD13" s="346"/>
      <c r="AE13" s="345"/>
      <c r="AF13" s="346"/>
      <c r="AG13" s="345"/>
      <c r="AH13" s="346"/>
      <c r="AI13" s="345"/>
      <c r="AJ13" s="346"/>
      <c r="AK13" s="345"/>
      <c r="AL13" s="346">
        <v>9.9999999999999992E-2</v>
      </c>
      <c r="AM13" s="347"/>
      <c r="AN13" s="348" t="s">
        <v>195</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0.79583333333333339</v>
      </c>
      <c r="W14" s="345"/>
      <c r="X14" s="346">
        <v>0.85833333333333339</v>
      </c>
      <c r="Y14" s="347"/>
      <c r="Z14" s="344"/>
      <c r="AA14" s="345"/>
      <c r="AB14" s="346"/>
      <c r="AC14" s="345"/>
      <c r="AD14" s="346"/>
      <c r="AE14" s="345"/>
      <c r="AF14" s="346">
        <v>6.25E-2</v>
      </c>
      <c r="AG14" s="345"/>
      <c r="AH14" s="346"/>
      <c r="AI14" s="345"/>
      <c r="AJ14" s="346"/>
      <c r="AK14" s="345"/>
      <c r="AL14" s="346"/>
      <c r="AM14" s="347"/>
      <c r="AN14" s="348" t="s">
        <v>196</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0.85833333333333339</v>
      </c>
      <c r="W15" s="345"/>
      <c r="X15" s="346">
        <v>1</v>
      </c>
      <c r="Y15" s="347"/>
      <c r="Z15" s="344"/>
      <c r="AA15" s="345"/>
      <c r="AB15" s="346"/>
      <c r="AC15" s="345"/>
      <c r="AD15" s="346"/>
      <c r="AE15" s="345"/>
      <c r="AF15" s="346"/>
      <c r="AG15" s="345"/>
      <c r="AH15" s="346"/>
      <c r="AI15" s="345"/>
      <c r="AJ15" s="346"/>
      <c r="AK15" s="345"/>
      <c r="AL15" s="346">
        <v>0.14166666666666666</v>
      </c>
      <c r="AM15" s="347"/>
      <c r="AN15" s="348" t="s">
        <v>195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c r="W16" s="345"/>
      <c r="X16" s="346"/>
      <c r="Y16" s="347"/>
      <c r="Z16" s="344"/>
      <c r="AA16" s="345"/>
      <c r="AB16" s="346"/>
      <c r="AC16" s="345"/>
      <c r="AD16" s="346"/>
      <c r="AE16" s="345"/>
      <c r="AF16" s="346"/>
      <c r="AG16" s="345"/>
      <c r="AH16" s="346"/>
      <c r="AI16" s="345"/>
      <c r="AJ16" s="346"/>
      <c r="AK16" s="345"/>
      <c r="AL16" s="346"/>
      <c r="AM16" s="347"/>
      <c r="AN16" s="348"/>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c r="W17" s="345"/>
      <c r="X17" s="346"/>
      <c r="Y17" s="347"/>
      <c r="Z17" s="344"/>
      <c r="AA17" s="345"/>
      <c r="AB17" s="346"/>
      <c r="AC17" s="345"/>
      <c r="AD17" s="346"/>
      <c r="AE17" s="345"/>
      <c r="AF17" s="346"/>
      <c r="AG17" s="345"/>
      <c r="AH17" s="346"/>
      <c r="AI17" s="345"/>
      <c r="AJ17" s="346"/>
      <c r="AK17" s="345"/>
      <c r="AL17" s="346"/>
      <c r="AM17" s="347"/>
      <c r="AN17" s="348"/>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34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0.44583333333333336</v>
      </c>
      <c r="AC31" s="422"/>
      <c r="AD31" s="422">
        <f>SUM(AD9:AE30)</f>
        <v>1.6666666666666666E-2</v>
      </c>
      <c r="AE31" s="422"/>
      <c r="AF31" s="422">
        <f>SUM(AF9:AG30)</f>
        <v>8.7499999999999994E-2</v>
      </c>
      <c r="AG31" s="422"/>
      <c r="AH31" s="422">
        <f>SUM(AH9:AI30)</f>
        <v>0</v>
      </c>
      <c r="AI31" s="422"/>
      <c r="AJ31" s="422">
        <f>SUM(AJ9:AK30)</f>
        <v>0</v>
      </c>
      <c r="AK31" s="422"/>
      <c r="AL31" s="423">
        <f>SUM(AL9:AM30)</f>
        <v>0.45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12386</v>
      </c>
      <c r="Y35" s="455"/>
      <c r="Z35" s="455"/>
      <c r="AA35" s="55" t="s">
        <v>56</v>
      </c>
      <c r="AB35" s="456">
        <v>1583</v>
      </c>
      <c r="AC35" s="457"/>
      <c r="AD35" s="457"/>
      <c r="AE35" s="58" t="s">
        <v>56</v>
      </c>
      <c r="AF35" s="456">
        <v>0</v>
      </c>
      <c r="AG35" s="457"/>
      <c r="AH35" s="457"/>
      <c r="AI35" s="55" t="s">
        <v>56</v>
      </c>
      <c r="AJ35" s="456">
        <v>0</v>
      </c>
      <c r="AK35" s="457"/>
      <c r="AL35" s="457"/>
      <c r="AM35" s="55" t="s">
        <v>56</v>
      </c>
      <c r="AN35" s="458">
        <f>(X35+AF35)-(AB35+AJ35)</f>
        <v>10803</v>
      </c>
      <c r="AO35" s="459"/>
      <c r="AP35" s="55" t="s">
        <v>56</v>
      </c>
      <c r="AQ35" s="460"/>
      <c r="AR35" s="461"/>
      <c r="AS35" s="461"/>
      <c r="AT35" s="461"/>
      <c r="AU35" s="462"/>
    </row>
    <row r="36" spans="1:47" ht="15.75" customHeight="1">
      <c r="A36" s="140" t="s">
        <v>83</v>
      </c>
      <c r="B36" s="51"/>
      <c r="C36" s="51"/>
      <c r="D36" s="51"/>
      <c r="E36" s="51"/>
      <c r="F36" s="51"/>
      <c r="G36" s="47"/>
      <c r="H36" s="466">
        <f>SUM(AB9:AC30)</f>
        <v>0.44583333333333336</v>
      </c>
      <c r="I36" s="467"/>
      <c r="J36" s="467"/>
      <c r="K36" s="468">
        <v>120</v>
      </c>
      <c r="L36" s="469"/>
      <c r="M36" s="37" t="s">
        <v>56</v>
      </c>
      <c r="N36" s="470">
        <f t="shared" si="2"/>
        <v>1284.0000000000002</v>
      </c>
      <c r="O36" s="471"/>
      <c r="P36" s="37" t="s">
        <v>56</v>
      </c>
      <c r="Q36" s="31"/>
      <c r="R36" s="479" t="s">
        <v>39</v>
      </c>
      <c r="S36" s="480"/>
      <c r="T36" s="480"/>
      <c r="U36" s="480"/>
      <c r="V36" s="480"/>
      <c r="W36" s="480"/>
      <c r="X36" s="473">
        <v>33000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31000</v>
      </c>
      <c r="AO36" s="478"/>
      <c r="AP36" s="56" t="s">
        <v>56</v>
      </c>
      <c r="AQ36" s="463"/>
      <c r="AR36" s="464"/>
      <c r="AS36" s="464"/>
      <c r="AT36" s="464"/>
      <c r="AU36" s="465"/>
    </row>
    <row r="37" spans="1:47" ht="15.75" customHeight="1">
      <c r="A37" s="140" t="s">
        <v>67</v>
      </c>
      <c r="B37" s="51"/>
      <c r="C37" s="51"/>
      <c r="D37" s="51"/>
      <c r="E37" s="51"/>
      <c r="F37" s="51"/>
      <c r="G37" s="47"/>
      <c r="H37" s="466">
        <f>SUM(AD9:AE30)</f>
        <v>1.6666666666666666E-2</v>
      </c>
      <c r="I37" s="467"/>
      <c r="J37" s="467"/>
      <c r="K37" s="468">
        <v>89</v>
      </c>
      <c r="L37" s="469"/>
      <c r="M37" s="37" t="s">
        <v>56</v>
      </c>
      <c r="N37" s="470">
        <f t="shared" si="2"/>
        <v>35.6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40" t="s">
        <v>150</v>
      </c>
      <c r="B38" s="51"/>
      <c r="C38" s="51"/>
      <c r="D38" s="51"/>
      <c r="E38" s="51"/>
      <c r="F38" s="51"/>
      <c r="G38" s="47"/>
      <c r="H38" s="466">
        <f>SUM(AF9:AG30)</f>
        <v>8.7499999999999994E-2</v>
      </c>
      <c r="I38" s="467"/>
      <c r="J38" s="467"/>
      <c r="K38" s="468">
        <v>89</v>
      </c>
      <c r="L38" s="469"/>
      <c r="M38" s="37" t="s">
        <v>56</v>
      </c>
      <c r="N38" s="470">
        <f t="shared" si="2"/>
        <v>186.89999999999998</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40"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40"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40" t="s">
        <v>68</v>
      </c>
      <c r="B41" s="51"/>
      <c r="C41" s="51"/>
      <c r="D41" s="51"/>
      <c r="E41" s="51"/>
      <c r="F41" s="51"/>
      <c r="G41" s="47"/>
      <c r="H41" s="466">
        <f>SUM(AL9:AM30)</f>
        <v>0.45</v>
      </c>
      <c r="I41" s="467"/>
      <c r="J41" s="467"/>
      <c r="K41" s="468">
        <v>8</v>
      </c>
      <c r="L41" s="469"/>
      <c r="M41" s="37" t="s">
        <v>56</v>
      </c>
      <c r="N41" s="470">
        <f t="shared" si="2"/>
        <v>86.4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40"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1592.9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43923</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43923</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37" t="s">
        <v>169</v>
      </c>
      <c r="AH71" s="138"/>
      <c r="AI71" s="138"/>
      <c r="AJ71" s="138"/>
      <c r="AK71" s="138"/>
      <c r="AL71" s="136"/>
      <c r="AM71" s="137" t="s">
        <v>164</v>
      </c>
      <c r="AN71" s="138"/>
      <c r="AO71" s="138"/>
      <c r="AP71" s="139"/>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37" t="s">
        <v>165</v>
      </c>
      <c r="AH72" s="138"/>
      <c r="AI72" s="138"/>
      <c r="AJ72" s="138"/>
      <c r="AK72" s="138"/>
      <c r="AL72" s="136"/>
      <c r="AM72" s="137" t="s">
        <v>166</v>
      </c>
      <c r="AN72" s="138"/>
      <c r="AO72" s="138"/>
      <c r="AP72" s="139"/>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37" t="s">
        <v>171</v>
      </c>
      <c r="AH73" s="138"/>
      <c r="AI73" s="138"/>
      <c r="AJ73" s="138"/>
      <c r="AK73" s="138"/>
      <c r="AL73" s="136"/>
      <c r="AM73" s="137" t="s">
        <v>159</v>
      </c>
      <c r="AN73" s="138"/>
      <c r="AO73" s="138"/>
      <c r="AP73" s="139"/>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37" t="s">
        <v>155</v>
      </c>
      <c r="AH74" s="138"/>
      <c r="AI74" s="138"/>
      <c r="AJ74" s="138"/>
      <c r="AK74" s="138"/>
      <c r="AL74" s="136"/>
      <c r="AM74" s="137" t="s">
        <v>160</v>
      </c>
      <c r="AN74" s="138"/>
      <c r="AO74" s="138" t="s">
        <v>170</v>
      </c>
      <c r="AP74" s="139"/>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37" t="s">
        <v>156</v>
      </c>
      <c r="AH75" s="138"/>
      <c r="AI75" s="138"/>
      <c r="AJ75" s="138"/>
      <c r="AK75" s="138"/>
      <c r="AL75" s="136"/>
      <c r="AM75" s="137" t="s">
        <v>161</v>
      </c>
      <c r="AN75" s="138"/>
      <c r="AO75" s="138"/>
      <c r="AP75" s="139"/>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37" t="s">
        <v>157</v>
      </c>
      <c r="AH76" s="138"/>
      <c r="AI76" s="138"/>
      <c r="AJ76" s="138"/>
      <c r="AK76" s="138"/>
      <c r="AL76" s="136"/>
      <c r="AM76" s="137" t="s">
        <v>161</v>
      </c>
      <c r="AN76" s="138"/>
      <c r="AO76" s="138"/>
      <c r="AP76" s="139"/>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37" t="s">
        <v>158</v>
      </c>
      <c r="AH77" s="138"/>
      <c r="AI77" s="138"/>
      <c r="AJ77" s="138"/>
      <c r="AK77" s="138"/>
      <c r="AL77" s="136"/>
      <c r="AM77" s="137" t="s">
        <v>162</v>
      </c>
      <c r="AN77" s="138"/>
      <c r="AO77" s="138"/>
      <c r="AP77" s="139"/>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43924</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48" t="s">
        <v>53</v>
      </c>
      <c r="L8" s="149"/>
      <c r="M8" s="149"/>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346">
        <v>0.15</v>
      </c>
      <c r="Y10" s="347"/>
      <c r="Z10" s="344"/>
      <c r="AA10" s="345"/>
      <c r="AB10" s="346"/>
      <c r="AC10" s="345"/>
      <c r="AD10" s="346"/>
      <c r="AE10" s="345"/>
      <c r="AF10" s="346">
        <v>6.6666666666666666E-2</v>
      </c>
      <c r="AG10" s="345"/>
      <c r="AH10" s="346"/>
      <c r="AI10" s="345"/>
      <c r="AJ10" s="346"/>
      <c r="AK10" s="345"/>
      <c r="AL10" s="346"/>
      <c r="AM10" s="347"/>
      <c r="AN10" s="348" t="s">
        <v>198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0.15</v>
      </c>
      <c r="W11" s="345"/>
      <c r="X11" s="346">
        <v>0.29166666666666669</v>
      </c>
      <c r="Y11" s="347"/>
      <c r="Z11" s="344"/>
      <c r="AA11" s="345"/>
      <c r="AB11" s="346"/>
      <c r="AC11" s="345"/>
      <c r="AD11" s="346"/>
      <c r="AE11" s="345"/>
      <c r="AF11" s="346"/>
      <c r="AG11" s="345"/>
      <c r="AH11" s="346"/>
      <c r="AI11" s="345"/>
      <c r="AJ11" s="346"/>
      <c r="AK11" s="345"/>
      <c r="AL11" s="346">
        <v>0.14166666666666666</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0.29166666666666669</v>
      </c>
      <c r="W12" s="345"/>
      <c r="X12" s="346">
        <v>0.36249999999999999</v>
      </c>
      <c r="Y12" s="347"/>
      <c r="Z12" s="344"/>
      <c r="AA12" s="345"/>
      <c r="AB12" s="346"/>
      <c r="AC12" s="345"/>
      <c r="AD12" s="346"/>
      <c r="AE12" s="345"/>
      <c r="AF12" s="346">
        <v>7.0833333333333331E-2</v>
      </c>
      <c r="AG12" s="345"/>
      <c r="AH12" s="346"/>
      <c r="AI12" s="345"/>
      <c r="AJ12" s="346"/>
      <c r="AK12" s="345"/>
      <c r="AL12" s="346"/>
      <c r="AM12" s="347"/>
      <c r="AN12" s="348" t="s">
        <v>199</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0.36249999999999999</v>
      </c>
      <c r="W13" s="345"/>
      <c r="X13" s="346">
        <v>0.66666666666666663</v>
      </c>
      <c r="Y13" s="347"/>
      <c r="Z13" s="344"/>
      <c r="AA13" s="345"/>
      <c r="AB13" s="346"/>
      <c r="AC13" s="345"/>
      <c r="AD13" s="346"/>
      <c r="AE13" s="345"/>
      <c r="AF13" s="346"/>
      <c r="AG13" s="345"/>
      <c r="AH13" s="346"/>
      <c r="AI13" s="345"/>
      <c r="AJ13" s="346"/>
      <c r="AK13" s="345"/>
      <c r="AL13" s="346">
        <v>0.30416666666666664</v>
      </c>
      <c r="AM13" s="347"/>
      <c r="AN13" s="348" t="s">
        <v>195</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0.66666666666666663</v>
      </c>
      <c r="W14" s="345"/>
      <c r="X14" s="346">
        <v>0.75</v>
      </c>
      <c r="Y14" s="347"/>
      <c r="Z14" s="344"/>
      <c r="AA14" s="345"/>
      <c r="AB14" s="346"/>
      <c r="AC14" s="345"/>
      <c r="AD14" s="346"/>
      <c r="AE14" s="345"/>
      <c r="AF14" s="346">
        <v>8.3333333333333329E-2</v>
      </c>
      <c r="AG14" s="345"/>
      <c r="AH14" s="346"/>
      <c r="AI14" s="345"/>
      <c r="AJ14" s="346"/>
      <c r="AK14" s="345"/>
      <c r="AL14" s="346"/>
      <c r="AM14" s="347"/>
      <c r="AN14" s="348" t="s">
        <v>200</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0.75</v>
      </c>
      <c r="W15" s="345"/>
      <c r="X15" s="346">
        <v>0.85416666666666663</v>
      </c>
      <c r="Y15" s="347"/>
      <c r="Z15" s="344"/>
      <c r="AA15" s="345"/>
      <c r="AB15" s="346"/>
      <c r="AC15" s="345"/>
      <c r="AD15" s="346"/>
      <c r="AE15" s="345"/>
      <c r="AF15" s="346"/>
      <c r="AG15" s="345"/>
      <c r="AH15" s="346"/>
      <c r="AI15" s="345"/>
      <c r="AJ15" s="346"/>
      <c r="AK15" s="345"/>
      <c r="AL15" s="346">
        <v>0.10416666666666667</v>
      </c>
      <c r="AM15" s="347"/>
      <c r="AN15" s="348" t="s">
        <v>195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0.85416666666666663</v>
      </c>
      <c r="W16" s="345"/>
      <c r="X16" s="346">
        <v>0.9</v>
      </c>
      <c r="Y16" s="347"/>
      <c r="Z16" s="344"/>
      <c r="AA16" s="345"/>
      <c r="AB16" s="346"/>
      <c r="AC16" s="345"/>
      <c r="AD16" s="346"/>
      <c r="AE16" s="345"/>
      <c r="AF16" s="346">
        <v>4.5833333333333337E-2</v>
      </c>
      <c r="AG16" s="345"/>
      <c r="AH16" s="346"/>
      <c r="AI16" s="345"/>
      <c r="AJ16" s="346"/>
      <c r="AK16" s="345"/>
      <c r="AL16" s="346"/>
      <c r="AM16" s="347"/>
      <c r="AN16" s="348" t="s">
        <v>198</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0.9</v>
      </c>
      <c r="W17" s="345"/>
      <c r="X17" s="346">
        <v>1</v>
      </c>
      <c r="Y17" s="347"/>
      <c r="Z17" s="344"/>
      <c r="AA17" s="345"/>
      <c r="AB17" s="346"/>
      <c r="AC17" s="345"/>
      <c r="AD17" s="346"/>
      <c r="AE17" s="345"/>
      <c r="AF17" s="346"/>
      <c r="AG17" s="345"/>
      <c r="AH17" s="346"/>
      <c r="AI17" s="345"/>
      <c r="AJ17" s="346"/>
      <c r="AK17" s="345"/>
      <c r="AL17" s="346">
        <v>9.9999999999999992E-2</v>
      </c>
      <c r="AM17" s="347"/>
      <c r="AN17" s="348" t="s">
        <v>195</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34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0.26666666666666666</v>
      </c>
      <c r="AG31" s="422"/>
      <c r="AH31" s="422">
        <f>SUM(AH9:AI30)</f>
        <v>0</v>
      </c>
      <c r="AI31" s="422"/>
      <c r="AJ31" s="422">
        <f>SUM(AJ9:AK30)</f>
        <v>0</v>
      </c>
      <c r="AK31" s="422"/>
      <c r="AL31" s="423">
        <f>SUM(AL9:AM30)</f>
        <v>0.73333333333333317</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10803</v>
      </c>
      <c r="Y35" s="455"/>
      <c r="Z35" s="455"/>
      <c r="AA35" s="55" t="s">
        <v>56</v>
      </c>
      <c r="AB35" s="456">
        <v>705</v>
      </c>
      <c r="AC35" s="457"/>
      <c r="AD35" s="457"/>
      <c r="AE35" s="58" t="s">
        <v>56</v>
      </c>
      <c r="AF35" s="456">
        <v>0</v>
      </c>
      <c r="AG35" s="457"/>
      <c r="AH35" s="457"/>
      <c r="AI35" s="55" t="s">
        <v>56</v>
      </c>
      <c r="AJ35" s="456">
        <v>0</v>
      </c>
      <c r="AK35" s="457"/>
      <c r="AL35" s="457"/>
      <c r="AM35" s="55" t="s">
        <v>56</v>
      </c>
      <c r="AN35" s="458">
        <f>(X35+AF35)-(AB35+AJ35)</f>
        <v>10098</v>
      </c>
      <c r="AO35" s="459"/>
      <c r="AP35" s="55" t="s">
        <v>56</v>
      </c>
      <c r="AQ35" s="460"/>
      <c r="AR35" s="461"/>
      <c r="AS35" s="461"/>
      <c r="AT35" s="461"/>
      <c r="AU35" s="462"/>
    </row>
    <row r="36" spans="1:47" ht="15.75" customHeight="1">
      <c r="A36" s="147"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31000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29000</v>
      </c>
      <c r="AO36" s="478"/>
      <c r="AP36" s="56" t="s">
        <v>56</v>
      </c>
      <c r="AQ36" s="463"/>
      <c r="AR36" s="464"/>
      <c r="AS36" s="464"/>
      <c r="AT36" s="464"/>
      <c r="AU36" s="465"/>
    </row>
    <row r="37" spans="1:47" ht="15.75" customHeight="1">
      <c r="A37" s="147"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47" t="s">
        <v>150</v>
      </c>
      <c r="B38" s="51"/>
      <c r="C38" s="51"/>
      <c r="D38" s="51"/>
      <c r="E38" s="51"/>
      <c r="F38" s="51"/>
      <c r="G38" s="47"/>
      <c r="H38" s="466">
        <f>SUM(AF9:AG30)</f>
        <v>0.26666666666666666</v>
      </c>
      <c r="I38" s="467"/>
      <c r="J38" s="467"/>
      <c r="K38" s="468">
        <v>89</v>
      </c>
      <c r="L38" s="469"/>
      <c r="M38" s="37" t="s">
        <v>56</v>
      </c>
      <c r="N38" s="470">
        <f t="shared" si="2"/>
        <v>569.6</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47"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47"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47" t="s">
        <v>68</v>
      </c>
      <c r="B41" s="51"/>
      <c r="C41" s="51"/>
      <c r="D41" s="51"/>
      <c r="E41" s="51"/>
      <c r="F41" s="51"/>
      <c r="G41" s="47"/>
      <c r="H41" s="466">
        <f>SUM(AL9:AM30)</f>
        <v>0.73333333333333317</v>
      </c>
      <c r="I41" s="467"/>
      <c r="J41" s="467"/>
      <c r="K41" s="468">
        <v>8</v>
      </c>
      <c r="L41" s="469"/>
      <c r="M41" s="37" t="s">
        <v>56</v>
      </c>
      <c r="N41" s="470">
        <f t="shared" si="2"/>
        <v>140.79999999999995</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47"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0.99999999999999978</v>
      </c>
      <c r="I44" s="514"/>
      <c r="J44" s="514"/>
      <c r="K44" s="515"/>
      <c r="L44" s="516"/>
      <c r="M44" s="43"/>
      <c r="N44" s="517">
        <f>SUM(N35:O41)</f>
        <v>710.4</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43924</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43924</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44" t="s">
        <v>169</v>
      </c>
      <c r="AH71" s="145"/>
      <c r="AI71" s="145"/>
      <c r="AJ71" s="145"/>
      <c r="AK71" s="145"/>
      <c r="AL71" s="143"/>
      <c r="AM71" s="144" t="s">
        <v>164</v>
      </c>
      <c r="AN71" s="145"/>
      <c r="AO71" s="145"/>
      <c r="AP71" s="146"/>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44" t="s">
        <v>165</v>
      </c>
      <c r="AH72" s="145"/>
      <c r="AI72" s="145"/>
      <c r="AJ72" s="145"/>
      <c r="AK72" s="145"/>
      <c r="AL72" s="143"/>
      <c r="AM72" s="144" t="s">
        <v>166</v>
      </c>
      <c r="AN72" s="145"/>
      <c r="AO72" s="145"/>
      <c r="AP72" s="146"/>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44" t="s">
        <v>171</v>
      </c>
      <c r="AH73" s="145"/>
      <c r="AI73" s="145"/>
      <c r="AJ73" s="145"/>
      <c r="AK73" s="145"/>
      <c r="AL73" s="143"/>
      <c r="AM73" s="144" t="s">
        <v>159</v>
      </c>
      <c r="AN73" s="145"/>
      <c r="AO73" s="145"/>
      <c r="AP73" s="146"/>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44" t="s">
        <v>155</v>
      </c>
      <c r="AH74" s="145"/>
      <c r="AI74" s="145"/>
      <c r="AJ74" s="145"/>
      <c r="AK74" s="145"/>
      <c r="AL74" s="143"/>
      <c r="AM74" s="144" t="s">
        <v>160</v>
      </c>
      <c r="AN74" s="145"/>
      <c r="AO74" s="145" t="s">
        <v>170</v>
      </c>
      <c r="AP74" s="146"/>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44" t="s">
        <v>156</v>
      </c>
      <c r="AH75" s="145"/>
      <c r="AI75" s="145"/>
      <c r="AJ75" s="145"/>
      <c r="AK75" s="145"/>
      <c r="AL75" s="143"/>
      <c r="AM75" s="144" t="s">
        <v>161</v>
      </c>
      <c r="AN75" s="145"/>
      <c r="AO75" s="145"/>
      <c r="AP75" s="146"/>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44" t="s">
        <v>157</v>
      </c>
      <c r="AH76" s="145"/>
      <c r="AI76" s="145"/>
      <c r="AJ76" s="145"/>
      <c r="AK76" s="145"/>
      <c r="AL76" s="143"/>
      <c r="AM76" s="144" t="s">
        <v>161</v>
      </c>
      <c r="AN76" s="145"/>
      <c r="AO76" s="145"/>
      <c r="AP76" s="146"/>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44" t="s">
        <v>158</v>
      </c>
      <c r="AH77" s="145"/>
      <c r="AI77" s="145"/>
      <c r="AJ77" s="145"/>
      <c r="AK77" s="145"/>
      <c r="AL77" s="143"/>
      <c r="AM77" s="144" t="s">
        <v>162</v>
      </c>
      <c r="AN77" s="145"/>
      <c r="AO77" s="145"/>
      <c r="AP77" s="146"/>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43925</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55" t="s">
        <v>53</v>
      </c>
      <c r="L8" s="156"/>
      <c r="M8" s="156"/>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0.125</v>
      </c>
      <c r="Y9" s="340"/>
      <c r="Z9" s="337"/>
      <c r="AA9" s="338"/>
      <c r="AB9" s="339"/>
      <c r="AC9" s="338"/>
      <c r="AD9" s="339"/>
      <c r="AE9" s="338"/>
      <c r="AF9" s="339"/>
      <c r="AG9" s="338"/>
      <c r="AH9" s="339"/>
      <c r="AI9" s="338"/>
      <c r="AJ9" s="339"/>
      <c r="AK9" s="338"/>
      <c r="AL9" s="339">
        <v>0.125</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0.125</v>
      </c>
      <c r="W10" s="345"/>
      <c r="X10" s="346">
        <v>0.21666666666666667</v>
      </c>
      <c r="Y10" s="347"/>
      <c r="Z10" s="344"/>
      <c r="AA10" s="345"/>
      <c r="AB10" s="346"/>
      <c r="AC10" s="345"/>
      <c r="AD10" s="346"/>
      <c r="AE10" s="345"/>
      <c r="AF10" s="346">
        <v>9.1666666666666674E-2</v>
      </c>
      <c r="AG10" s="345"/>
      <c r="AH10" s="346"/>
      <c r="AI10" s="345"/>
      <c r="AJ10" s="346"/>
      <c r="AK10" s="345"/>
      <c r="AL10" s="346"/>
      <c r="AM10" s="347"/>
      <c r="AN10" s="348" t="s">
        <v>201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0.21666666666666667</v>
      </c>
      <c r="W11" s="345"/>
      <c r="X11" s="346">
        <v>0.3125</v>
      </c>
      <c r="Y11" s="347"/>
      <c r="Z11" s="344"/>
      <c r="AA11" s="345"/>
      <c r="AB11" s="346"/>
      <c r="AC11" s="345"/>
      <c r="AD11" s="346"/>
      <c r="AE11" s="345"/>
      <c r="AF11" s="346"/>
      <c r="AG11" s="345"/>
      <c r="AH11" s="346"/>
      <c r="AI11" s="345"/>
      <c r="AJ11" s="346"/>
      <c r="AK11" s="345"/>
      <c r="AL11" s="346">
        <v>9.5833333333333326E-2</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0.3125</v>
      </c>
      <c r="W12" s="345"/>
      <c r="X12" s="346">
        <v>0.33333333333333331</v>
      </c>
      <c r="Y12" s="347"/>
      <c r="Z12" s="344"/>
      <c r="AA12" s="345"/>
      <c r="AB12" s="346">
        <v>1.2499999999999999E-2</v>
      </c>
      <c r="AC12" s="345"/>
      <c r="AD12" s="346"/>
      <c r="AE12" s="345"/>
      <c r="AF12" s="346">
        <v>8.3333333333333332E-3</v>
      </c>
      <c r="AG12" s="345"/>
      <c r="AH12" s="346"/>
      <c r="AI12" s="345"/>
      <c r="AJ12" s="346"/>
      <c r="AK12" s="345"/>
      <c r="AL12" s="346"/>
      <c r="AM12" s="347"/>
      <c r="AN12" s="348" t="s">
        <v>202</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0.33333333333333331</v>
      </c>
      <c r="W13" s="345"/>
      <c r="X13" s="346">
        <v>0.375</v>
      </c>
      <c r="Y13" s="347"/>
      <c r="Z13" s="344"/>
      <c r="AA13" s="345"/>
      <c r="AB13" s="346">
        <v>1.6666666666666666E-2</v>
      </c>
      <c r="AC13" s="345"/>
      <c r="AD13" s="346"/>
      <c r="AE13" s="345"/>
      <c r="AF13" s="346">
        <v>2.4999999999999998E-2</v>
      </c>
      <c r="AG13" s="345"/>
      <c r="AH13" s="346"/>
      <c r="AI13" s="345"/>
      <c r="AJ13" s="346"/>
      <c r="AK13" s="345"/>
      <c r="AL13" s="346"/>
      <c r="AM13" s="347"/>
      <c r="AN13" s="348" t="s">
        <v>205</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0.375</v>
      </c>
      <c r="W14" s="345"/>
      <c r="X14" s="346">
        <v>0.41666666666666669</v>
      </c>
      <c r="Y14" s="347"/>
      <c r="Z14" s="344"/>
      <c r="AA14" s="345"/>
      <c r="AB14" s="346"/>
      <c r="AC14" s="345"/>
      <c r="AD14" s="346"/>
      <c r="AE14" s="345"/>
      <c r="AF14" s="346"/>
      <c r="AG14" s="345"/>
      <c r="AH14" s="346"/>
      <c r="AI14" s="345"/>
      <c r="AJ14" s="346"/>
      <c r="AK14" s="345"/>
      <c r="AL14" s="346">
        <v>4.1666666666666664E-2</v>
      </c>
      <c r="AM14" s="347"/>
      <c r="AN14" s="348" t="s">
        <v>195</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0.41666666666666669</v>
      </c>
      <c r="W15" s="345"/>
      <c r="X15" s="346">
        <v>0.45833333333333331</v>
      </c>
      <c r="Y15" s="347"/>
      <c r="Z15" s="344"/>
      <c r="AA15" s="345"/>
      <c r="AB15" s="346">
        <v>2.4999999999999998E-2</v>
      </c>
      <c r="AC15" s="345"/>
      <c r="AD15" s="346"/>
      <c r="AE15" s="345"/>
      <c r="AF15" s="346">
        <v>1.6666666666666666E-2</v>
      </c>
      <c r="AG15" s="345"/>
      <c r="AH15" s="346"/>
      <c r="AI15" s="345"/>
      <c r="AJ15" s="346"/>
      <c r="AK15" s="345"/>
      <c r="AL15" s="346"/>
      <c r="AM15" s="347"/>
      <c r="AN15" s="348" t="s">
        <v>203</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0.45833333333333331</v>
      </c>
      <c r="W16" s="345"/>
      <c r="X16" s="346">
        <v>0.64166666666666672</v>
      </c>
      <c r="Y16" s="347"/>
      <c r="Z16" s="344"/>
      <c r="AA16" s="345"/>
      <c r="AB16" s="346"/>
      <c r="AC16" s="345"/>
      <c r="AD16" s="346"/>
      <c r="AE16" s="345"/>
      <c r="AF16" s="346"/>
      <c r="AG16" s="345"/>
      <c r="AH16" s="346"/>
      <c r="AI16" s="345"/>
      <c r="AJ16" s="346"/>
      <c r="AK16" s="345"/>
      <c r="AL16" s="346">
        <v>0.18333333333333335</v>
      </c>
      <c r="AM16" s="347"/>
      <c r="AN16" s="348" t="s">
        <v>195</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0.64166666666666672</v>
      </c>
      <c r="W17" s="345"/>
      <c r="X17" s="346">
        <v>0.6875</v>
      </c>
      <c r="Y17" s="347"/>
      <c r="Z17" s="344"/>
      <c r="AA17" s="345"/>
      <c r="AB17" s="346"/>
      <c r="AC17" s="345"/>
      <c r="AD17" s="346"/>
      <c r="AE17" s="345"/>
      <c r="AF17" s="346">
        <v>4.5833333333333337E-2</v>
      </c>
      <c r="AG17" s="345"/>
      <c r="AH17" s="346"/>
      <c r="AI17" s="345"/>
      <c r="AJ17" s="346"/>
      <c r="AK17" s="345"/>
      <c r="AL17" s="346"/>
      <c r="AM17" s="347"/>
      <c r="AN17" s="348" t="s">
        <v>204</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0.6875</v>
      </c>
      <c r="W18" s="345"/>
      <c r="X18" s="381">
        <v>0.80833333333333324</v>
      </c>
      <c r="Y18" s="382"/>
      <c r="Z18" s="344"/>
      <c r="AA18" s="345"/>
      <c r="AB18" s="346"/>
      <c r="AC18" s="345"/>
      <c r="AD18" s="346"/>
      <c r="AE18" s="345"/>
      <c r="AF18" s="346"/>
      <c r="AG18" s="345"/>
      <c r="AH18" s="346"/>
      <c r="AI18" s="345"/>
      <c r="AJ18" s="346"/>
      <c r="AK18" s="345"/>
      <c r="AL18" s="346">
        <v>0.12083333333333333</v>
      </c>
      <c r="AM18" s="347"/>
      <c r="AN18" s="348" t="s">
        <v>195</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0.80833333333333324</v>
      </c>
      <c r="W19" s="345"/>
      <c r="X19" s="381">
        <v>0.85416666666666663</v>
      </c>
      <c r="Y19" s="382"/>
      <c r="Z19" s="344"/>
      <c r="AA19" s="345"/>
      <c r="AB19" s="346"/>
      <c r="AC19" s="345"/>
      <c r="AD19" s="346"/>
      <c r="AE19" s="345"/>
      <c r="AF19" s="346">
        <v>4.5833333333333337E-2</v>
      </c>
      <c r="AG19" s="345"/>
      <c r="AH19" s="346"/>
      <c r="AI19" s="345"/>
      <c r="AJ19" s="346"/>
      <c r="AK19" s="345"/>
      <c r="AL19" s="346"/>
      <c r="AM19" s="347"/>
      <c r="AN19" s="348" t="s">
        <v>206</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0.85416666666666663</v>
      </c>
      <c r="W20" s="345"/>
      <c r="X20" s="381">
        <v>1</v>
      </c>
      <c r="Y20" s="382"/>
      <c r="Z20" s="344"/>
      <c r="AA20" s="345"/>
      <c r="AB20" s="346"/>
      <c r="AC20" s="345"/>
      <c r="AD20" s="346"/>
      <c r="AE20" s="345"/>
      <c r="AF20" s="346"/>
      <c r="AG20" s="345"/>
      <c r="AH20" s="346"/>
      <c r="AI20" s="345"/>
      <c r="AJ20" s="346"/>
      <c r="AK20" s="345"/>
      <c r="AL20" s="346">
        <v>0.14583333333333334</v>
      </c>
      <c r="AM20" s="347"/>
      <c r="AN20" s="348" t="s">
        <v>195</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5.4166666666666669E-2</v>
      </c>
      <c r="AC31" s="422"/>
      <c r="AD31" s="422">
        <f>SUM(AD9:AE30)</f>
        <v>0</v>
      </c>
      <c r="AE31" s="422"/>
      <c r="AF31" s="422">
        <f>SUM(AF9:AG30)</f>
        <v>0.23333333333333334</v>
      </c>
      <c r="AG31" s="422"/>
      <c r="AH31" s="422">
        <f>SUM(AH9:AI30)</f>
        <v>0</v>
      </c>
      <c r="AI31" s="422"/>
      <c r="AJ31" s="422">
        <f>SUM(AJ9:AK30)</f>
        <v>0</v>
      </c>
      <c r="AK31" s="422"/>
      <c r="AL31" s="423">
        <f>SUM(AL9:AM30)</f>
        <v>0.71250000000000002</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10098</v>
      </c>
      <c r="Y35" s="455"/>
      <c r="Z35" s="455"/>
      <c r="AA35" s="55" t="s">
        <v>56</v>
      </c>
      <c r="AB35" s="456">
        <v>785</v>
      </c>
      <c r="AC35" s="457"/>
      <c r="AD35" s="457"/>
      <c r="AE35" s="58" t="s">
        <v>56</v>
      </c>
      <c r="AF35" s="456">
        <v>0</v>
      </c>
      <c r="AG35" s="457"/>
      <c r="AH35" s="457"/>
      <c r="AI35" s="55" t="s">
        <v>56</v>
      </c>
      <c r="AJ35" s="456">
        <v>0</v>
      </c>
      <c r="AK35" s="457"/>
      <c r="AL35" s="457"/>
      <c r="AM35" s="55" t="s">
        <v>56</v>
      </c>
      <c r="AN35" s="458">
        <f>(X35+AF35)-(AB35+AJ35)</f>
        <v>9313</v>
      </c>
      <c r="AO35" s="459"/>
      <c r="AP35" s="55" t="s">
        <v>56</v>
      </c>
      <c r="AQ35" s="460"/>
      <c r="AR35" s="461"/>
      <c r="AS35" s="461"/>
      <c r="AT35" s="461"/>
      <c r="AU35" s="462"/>
    </row>
    <row r="36" spans="1:47" ht="15.75" customHeight="1">
      <c r="A36" s="154" t="s">
        <v>83</v>
      </c>
      <c r="B36" s="51"/>
      <c r="C36" s="51"/>
      <c r="D36" s="51"/>
      <c r="E36" s="51"/>
      <c r="F36" s="51"/>
      <c r="G36" s="47"/>
      <c r="H36" s="466">
        <f>SUM(AB9:AC30)</f>
        <v>5.4166666666666669E-2</v>
      </c>
      <c r="I36" s="467"/>
      <c r="J36" s="467"/>
      <c r="K36" s="468">
        <v>120</v>
      </c>
      <c r="L36" s="469"/>
      <c r="M36" s="37" t="s">
        <v>56</v>
      </c>
      <c r="N36" s="470">
        <f t="shared" si="2"/>
        <v>156</v>
      </c>
      <c r="O36" s="471"/>
      <c r="P36" s="37" t="s">
        <v>56</v>
      </c>
      <c r="Q36" s="31"/>
      <c r="R36" s="479" t="s">
        <v>39</v>
      </c>
      <c r="S36" s="480"/>
      <c r="T36" s="480"/>
      <c r="U36" s="480"/>
      <c r="V36" s="480"/>
      <c r="W36" s="480"/>
      <c r="X36" s="473">
        <v>29000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27000</v>
      </c>
      <c r="AO36" s="478"/>
      <c r="AP36" s="56" t="s">
        <v>56</v>
      </c>
      <c r="AQ36" s="463"/>
      <c r="AR36" s="464"/>
      <c r="AS36" s="464"/>
      <c r="AT36" s="464"/>
      <c r="AU36" s="465"/>
    </row>
    <row r="37" spans="1:47" ht="15.75" customHeight="1">
      <c r="A37" s="154"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54" t="s">
        <v>150</v>
      </c>
      <c r="B38" s="51"/>
      <c r="C38" s="51"/>
      <c r="D38" s="51"/>
      <c r="E38" s="51"/>
      <c r="F38" s="51"/>
      <c r="G38" s="47"/>
      <c r="H38" s="466">
        <f>SUM(AF9:AG30)</f>
        <v>0.23333333333333334</v>
      </c>
      <c r="I38" s="467"/>
      <c r="J38" s="467"/>
      <c r="K38" s="468">
        <v>89</v>
      </c>
      <c r="L38" s="469"/>
      <c r="M38" s="37" t="s">
        <v>56</v>
      </c>
      <c r="N38" s="470">
        <f t="shared" si="2"/>
        <v>498.4</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54"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54"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54" t="s">
        <v>68</v>
      </c>
      <c r="B41" s="51"/>
      <c r="C41" s="51"/>
      <c r="D41" s="51"/>
      <c r="E41" s="51"/>
      <c r="F41" s="51"/>
      <c r="G41" s="47"/>
      <c r="H41" s="466">
        <f>SUM(AL9:AM30)</f>
        <v>0.71250000000000002</v>
      </c>
      <c r="I41" s="467"/>
      <c r="J41" s="467"/>
      <c r="K41" s="468">
        <v>8</v>
      </c>
      <c r="L41" s="469"/>
      <c r="M41" s="37" t="s">
        <v>56</v>
      </c>
      <c r="N41" s="470">
        <f t="shared" si="2"/>
        <v>136.80000000000001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54"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791.2</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43925</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43925</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51" t="s">
        <v>169</v>
      </c>
      <c r="AH71" s="152"/>
      <c r="AI71" s="152"/>
      <c r="AJ71" s="152"/>
      <c r="AK71" s="152"/>
      <c r="AL71" s="150"/>
      <c r="AM71" s="151" t="s">
        <v>164</v>
      </c>
      <c r="AN71" s="152"/>
      <c r="AO71" s="152"/>
      <c r="AP71" s="153"/>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51" t="s">
        <v>165</v>
      </c>
      <c r="AH72" s="152"/>
      <c r="AI72" s="152"/>
      <c r="AJ72" s="152"/>
      <c r="AK72" s="152"/>
      <c r="AL72" s="150"/>
      <c r="AM72" s="151" t="s">
        <v>166</v>
      </c>
      <c r="AN72" s="152"/>
      <c r="AO72" s="152"/>
      <c r="AP72" s="153"/>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51" t="s">
        <v>171</v>
      </c>
      <c r="AH73" s="152"/>
      <c r="AI73" s="152"/>
      <c r="AJ73" s="152"/>
      <c r="AK73" s="152"/>
      <c r="AL73" s="150"/>
      <c r="AM73" s="151" t="s">
        <v>159</v>
      </c>
      <c r="AN73" s="152"/>
      <c r="AO73" s="152"/>
      <c r="AP73" s="153"/>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51" t="s">
        <v>155</v>
      </c>
      <c r="AH74" s="152"/>
      <c r="AI74" s="152"/>
      <c r="AJ74" s="152"/>
      <c r="AK74" s="152"/>
      <c r="AL74" s="150"/>
      <c r="AM74" s="151" t="s">
        <v>160</v>
      </c>
      <c r="AN74" s="152"/>
      <c r="AO74" s="152" t="s">
        <v>170</v>
      </c>
      <c r="AP74" s="153"/>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51" t="s">
        <v>156</v>
      </c>
      <c r="AH75" s="152"/>
      <c r="AI75" s="152"/>
      <c r="AJ75" s="152"/>
      <c r="AK75" s="152"/>
      <c r="AL75" s="150"/>
      <c r="AM75" s="151" t="s">
        <v>161</v>
      </c>
      <c r="AN75" s="152"/>
      <c r="AO75" s="152"/>
      <c r="AP75" s="153"/>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51" t="s">
        <v>157</v>
      </c>
      <c r="AH76" s="152"/>
      <c r="AI76" s="152"/>
      <c r="AJ76" s="152"/>
      <c r="AK76" s="152"/>
      <c r="AL76" s="150"/>
      <c r="AM76" s="151" t="s">
        <v>161</v>
      </c>
      <c r="AN76" s="152"/>
      <c r="AO76" s="152"/>
      <c r="AP76" s="153"/>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51" t="s">
        <v>158</v>
      </c>
      <c r="AH77" s="152"/>
      <c r="AI77" s="152"/>
      <c r="AJ77" s="152"/>
      <c r="AK77" s="152"/>
      <c r="AL77" s="150"/>
      <c r="AM77" s="151" t="s">
        <v>162</v>
      </c>
      <c r="AN77" s="152"/>
      <c r="AO77" s="152"/>
      <c r="AP77" s="153"/>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43926</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60" t="s">
        <v>53</v>
      </c>
      <c r="L8" s="161"/>
      <c r="M8" s="161"/>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8.3333333333333332E-3</v>
      </c>
      <c r="Y9" s="340"/>
      <c r="Z9" s="337"/>
      <c r="AA9" s="338"/>
      <c r="AB9" s="339"/>
      <c r="AC9" s="338"/>
      <c r="AD9" s="339"/>
      <c r="AE9" s="338"/>
      <c r="AF9" s="339"/>
      <c r="AG9" s="338"/>
      <c r="AH9" s="339"/>
      <c r="AI9" s="338"/>
      <c r="AJ9" s="339"/>
      <c r="AK9" s="338"/>
      <c r="AL9" s="339">
        <v>8.3333333333333332E-3</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8.3333333333333332E-3</v>
      </c>
      <c r="W10" s="345"/>
      <c r="X10" s="346">
        <v>8.7500000000000008E-2</v>
      </c>
      <c r="Y10" s="347"/>
      <c r="Z10" s="344"/>
      <c r="AA10" s="345"/>
      <c r="AB10" s="346"/>
      <c r="AC10" s="345"/>
      <c r="AD10" s="346"/>
      <c r="AE10" s="345"/>
      <c r="AF10" s="346">
        <v>7.9166666666666663E-2</v>
      </c>
      <c r="AG10" s="345"/>
      <c r="AH10" s="346"/>
      <c r="AI10" s="345"/>
      <c r="AJ10" s="346"/>
      <c r="AK10" s="345"/>
      <c r="AL10" s="346"/>
      <c r="AM10" s="347"/>
      <c r="AN10" s="348" t="s">
        <v>201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8.7500000000000008E-2</v>
      </c>
      <c r="W11" s="345"/>
      <c r="X11" s="346">
        <v>0.25</v>
      </c>
      <c r="Y11" s="347"/>
      <c r="Z11" s="344"/>
      <c r="AA11" s="345"/>
      <c r="AB11" s="346"/>
      <c r="AC11" s="345"/>
      <c r="AD11" s="346"/>
      <c r="AE11" s="345"/>
      <c r="AF11" s="346"/>
      <c r="AG11" s="345"/>
      <c r="AH11" s="346"/>
      <c r="AI11" s="345"/>
      <c r="AJ11" s="346"/>
      <c r="AK11" s="345"/>
      <c r="AL11" s="346">
        <v>0.16250000000000001</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0.25</v>
      </c>
      <c r="W12" s="345"/>
      <c r="X12" s="346">
        <v>0.28333333333333333</v>
      </c>
      <c r="Y12" s="347"/>
      <c r="Z12" s="344"/>
      <c r="AA12" s="345"/>
      <c r="AB12" s="346">
        <v>1.2499999999999999E-2</v>
      </c>
      <c r="AC12" s="345"/>
      <c r="AD12" s="346">
        <v>4.1666666666666666E-3</v>
      </c>
      <c r="AE12" s="345"/>
      <c r="AF12" s="346">
        <v>1.6666666666666666E-2</v>
      </c>
      <c r="AG12" s="345"/>
      <c r="AH12" s="346"/>
      <c r="AI12" s="345"/>
      <c r="AJ12" s="346"/>
      <c r="AK12" s="345"/>
      <c r="AL12" s="346"/>
      <c r="AM12" s="347"/>
      <c r="AN12" s="348" t="s">
        <v>207</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0.28333333333333333</v>
      </c>
      <c r="W13" s="345"/>
      <c r="X13" s="346">
        <v>0.30416666666666664</v>
      </c>
      <c r="Y13" s="347"/>
      <c r="Z13" s="344"/>
      <c r="AA13" s="345"/>
      <c r="AB13" s="346">
        <v>1.2499999999999999E-2</v>
      </c>
      <c r="AC13" s="345"/>
      <c r="AD13" s="346">
        <v>4.1666666666666666E-3</v>
      </c>
      <c r="AE13" s="345"/>
      <c r="AF13" s="346">
        <v>4.1666666666666666E-3</v>
      </c>
      <c r="AG13" s="345"/>
      <c r="AH13" s="346"/>
      <c r="AI13" s="345"/>
      <c r="AJ13" s="346"/>
      <c r="AK13" s="345"/>
      <c r="AL13" s="346"/>
      <c r="AM13" s="347"/>
      <c r="AN13" s="348" t="s">
        <v>211</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0.30416666666666664</v>
      </c>
      <c r="W14" s="345"/>
      <c r="X14" s="346">
        <v>0.39583333333333331</v>
      </c>
      <c r="Y14" s="347"/>
      <c r="Z14" s="344"/>
      <c r="AA14" s="345"/>
      <c r="AB14" s="346"/>
      <c r="AC14" s="345"/>
      <c r="AD14" s="346"/>
      <c r="AE14" s="345"/>
      <c r="AF14" s="346"/>
      <c r="AG14" s="345"/>
      <c r="AH14" s="346"/>
      <c r="AI14" s="345"/>
      <c r="AJ14" s="346"/>
      <c r="AK14" s="345"/>
      <c r="AL14" s="346">
        <v>9.1666666666666674E-2</v>
      </c>
      <c r="AM14" s="347"/>
      <c r="AN14" s="348" t="s">
        <v>192</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0.39583333333333331</v>
      </c>
      <c r="W15" s="345"/>
      <c r="X15" s="346">
        <v>0.43333333333333335</v>
      </c>
      <c r="Y15" s="347"/>
      <c r="Z15" s="344"/>
      <c r="AA15" s="345"/>
      <c r="AB15" s="346">
        <v>1.2499999999999999E-2</v>
      </c>
      <c r="AC15" s="345"/>
      <c r="AD15" s="346">
        <v>4.1666666666666666E-3</v>
      </c>
      <c r="AE15" s="345"/>
      <c r="AF15" s="346">
        <v>2.0833333333333332E-2</v>
      </c>
      <c r="AG15" s="345"/>
      <c r="AH15" s="346"/>
      <c r="AI15" s="345"/>
      <c r="AJ15" s="346"/>
      <c r="AK15" s="345"/>
      <c r="AL15" s="346"/>
      <c r="AM15" s="347"/>
      <c r="AN15" s="348" t="s">
        <v>212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0.43333333333333335</v>
      </c>
      <c r="W16" s="345"/>
      <c r="X16" s="346">
        <v>0.45833333333333331</v>
      </c>
      <c r="Y16" s="347"/>
      <c r="Z16" s="344"/>
      <c r="AA16" s="345"/>
      <c r="AB16" s="346">
        <v>1.2499999999999999E-2</v>
      </c>
      <c r="AC16" s="345"/>
      <c r="AD16" s="346">
        <v>4.1666666666666666E-3</v>
      </c>
      <c r="AE16" s="345"/>
      <c r="AF16" s="346">
        <v>8.3333333333333332E-3</v>
      </c>
      <c r="AG16" s="345"/>
      <c r="AH16" s="346"/>
      <c r="AI16" s="345"/>
      <c r="AJ16" s="346"/>
      <c r="AK16" s="345"/>
      <c r="AL16" s="346"/>
      <c r="AM16" s="347"/>
      <c r="AN16" s="348" t="s">
        <v>208</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0.45833333333333331</v>
      </c>
      <c r="W17" s="345"/>
      <c r="X17" s="346">
        <v>0.68333333333333324</v>
      </c>
      <c r="Y17" s="347"/>
      <c r="Z17" s="344"/>
      <c r="AA17" s="345"/>
      <c r="AB17" s="346"/>
      <c r="AC17" s="345"/>
      <c r="AD17" s="346"/>
      <c r="AE17" s="345"/>
      <c r="AF17" s="346"/>
      <c r="AG17" s="345"/>
      <c r="AH17" s="346"/>
      <c r="AI17" s="345"/>
      <c r="AJ17" s="346"/>
      <c r="AK17" s="345"/>
      <c r="AL17" s="346">
        <v>0.22500000000000001</v>
      </c>
      <c r="AM17" s="347"/>
      <c r="AN17" s="348" t="s">
        <v>195</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0.68333333333333324</v>
      </c>
      <c r="W18" s="345"/>
      <c r="X18" s="381">
        <v>0.72083333333333333</v>
      </c>
      <c r="Y18" s="382"/>
      <c r="Z18" s="344"/>
      <c r="AA18" s="345"/>
      <c r="AB18" s="346"/>
      <c r="AC18" s="345"/>
      <c r="AD18" s="346"/>
      <c r="AE18" s="345"/>
      <c r="AF18" s="346">
        <v>3.7499999999999999E-2</v>
      </c>
      <c r="AG18" s="345"/>
      <c r="AH18" s="346"/>
      <c r="AI18" s="345"/>
      <c r="AJ18" s="346"/>
      <c r="AK18" s="345"/>
      <c r="AL18" s="346"/>
      <c r="AM18" s="347"/>
      <c r="AN18" s="348" t="s">
        <v>201</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0.72083333333333333</v>
      </c>
      <c r="W19" s="345"/>
      <c r="X19" s="381">
        <v>0.83333333333333337</v>
      </c>
      <c r="Y19" s="382"/>
      <c r="Z19" s="344"/>
      <c r="AA19" s="345"/>
      <c r="AB19" s="346"/>
      <c r="AC19" s="345"/>
      <c r="AD19" s="346"/>
      <c r="AE19" s="345"/>
      <c r="AF19" s="346"/>
      <c r="AG19" s="345"/>
      <c r="AH19" s="346"/>
      <c r="AI19" s="345"/>
      <c r="AJ19" s="346"/>
      <c r="AK19" s="345"/>
      <c r="AL19" s="346">
        <v>0.1125</v>
      </c>
      <c r="AM19" s="347"/>
      <c r="AN19" s="348" t="s">
        <v>195</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0.83333333333333337</v>
      </c>
      <c r="W20" s="345"/>
      <c r="X20" s="381">
        <v>0.9</v>
      </c>
      <c r="Y20" s="382"/>
      <c r="Z20" s="344"/>
      <c r="AA20" s="345"/>
      <c r="AB20" s="346"/>
      <c r="AC20" s="345"/>
      <c r="AD20" s="346"/>
      <c r="AE20" s="345"/>
      <c r="AF20" s="346">
        <v>6.6666666666666666E-2</v>
      </c>
      <c r="AG20" s="345"/>
      <c r="AH20" s="346"/>
      <c r="AI20" s="345"/>
      <c r="AJ20" s="346"/>
      <c r="AK20" s="345"/>
      <c r="AL20" s="346"/>
      <c r="AM20" s="347"/>
      <c r="AN20" s="348" t="s">
        <v>209</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0.9</v>
      </c>
      <c r="W21" s="345"/>
      <c r="X21" s="381">
        <v>0.91666666666666663</v>
      </c>
      <c r="Y21" s="382"/>
      <c r="Z21" s="344"/>
      <c r="AA21" s="345"/>
      <c r="AB21" s="346"/>
      <c r="AC21" s="345"/>
      <c r="AD21" s="346"/>
      <c r="AE21" s="345"/>
      <c r="AF21" s="346"/>
      <c r="AG21" s="345"/>
      <c r="AH21" s="346"/>
      <c r="AI21" s="345"/>
      <c r="AJ21" s="346"/>
      <c r="AK21" s="345"/>
      <c r="AL21" s="346">
        <v>1.6666666666666666E-2</v>
      </c>
      <c r="AM21" s="347"/>
      <c r="AN21" s="348" t="s">
        <v>195</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0.91666666666666663</v>
      </c>
      <c r="W22" s="394"/>
      <c r="X22" s="395">
        <v>0.95833333333333337</v>
      </c>
      <c r="Y22" s="346"/>
      <c r="Z22" s="393"/>
      <c r="AA22" s="394"/>
      <c r="AB22" s="394"/>
      <c r="AC22" s="394"/>
      <c r="AD22" s="394"/>
      <c r="AE22" s="394"/>
      <c r="AF22" s="394">
        <v>4.1666666666666664E-2</v>
      </c>
      <c r="AG22" s="394"/>
      <c r="AH22" s="394"/>
      <c r="AI22" s="394"/>
      <c r="AJ22" s="394"/>
      <c r="AK22" s="394"/>
      <c r="AL22" s="345"/>
      <c r="AM22" s="346"/>
      <c r="AN22" s="348" t="s">
        <v>210</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v>0.95833333333333337</v>
      </c>
      <c r="W23" s="394"/>
      <c r="X23" s="394">
        <v>1</v>
      </c>
      <c r="Y23" s="346"/>
      <c r="Z23" s="393"/>
      <c r="AA23" s="394"/>
      <c r="AB23" s="394"/>
      <c r="AC23" s="394"/>
      <c r="AD23" s="394"/>
      <c r="AE23" s="394"/>
      <c r="AF23" s="394"/>
      <c r="AG23" s="394"/>
      <c r="AH23" s="394"/>
      <c r="AI23" s="394"/>
      <c r="AJ23" s="394"/>
      <c r="AK23" s="394"/>
      <c r="AL23" s="345">
        <v>4.1666666666666664E-2</v>
      </c>
      <c r="AM23" s="346"/>
      <c r="AN23" s="348" t="s">
        <v>195</v>
      </c>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4.9999999999999996E-2</v>
      </c>
      <c r="AC31" s="422"/>
      <c r="AD31" s="422">
        <f>SUM(AD9:AE30)</f>
        <v>1.6666666666666666E-2</v>
      </c>
      <c r="AE31" s="422"/>
      <c r="AF31" s="422">
        <f>SUM(AF9:AG30)</f>
        <v>0.27500000000000002</v>
      </c>
      <c r="AG31" s="422"/>
      <c r="AH31" s="422">
        <f>SUM(AH9:AI30)</f>
        <v>0</v>
      </c>
      <c r="AI31" s="422"/>
      <c r="AJ31" s="422">
        <f>SUM(AJ9:AK30)</f>
        <v>0</v>
      </c>
      <c r="AK31" s="422"/>
      <c r="AL31" s="423">
        <f>SUM(AL9:AM30)</f>
        <v>0.65833333333333344</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9313</v>
      </c>
      <c r="Y35" s="455"/>
      <c r="Z35" s="455"/>
      <c r="AA35" s="55" t="s">
        <v>56</v>
      </c>
      <c r="AB35" s="456">
        <v>885</v>
      </c>
      <c r="AC35" s="457"/>
      <c r="AD35" s="457"/>
      <c r="AE35" s="58" t="s">
        <v>56</v>
      </c>
      <c r="AF35" s="456">
        <v>0</v>
      </c>
      <c r="AG35" s="457"/>
      <c r="AH35" s="457"/>
      <c r="AI35" s="55" t="s">
        <v>56</v>
      </c>
      <c r="AJ35" s="456">
        <v>0</v>
      </c>
      <c r="AK35" s="457"/>
      <c r="AL35" s="457"/>
      <c r="AM35" s="55" t="s">
        <v>56</v>
      </c>
      <c r="AN35" s="458">
        <f>(X35+AF35)-(AB35+AJ35)</f>
        <v>8428</v>
      </c>
      <c r="AO35" s="459"/>
      <c r="AP35" s="55" t="s">
        <v>56</v>
      </c>
      <c r="AQ35" s="460"/>
      <c r="AR35" s="461"/>
      <c r="AS35" s="461"/>
      <c r="AT35" s="461"/>
      <c r="AU35" s="462"/>
    </row>
    <row r="36" spans="1:47" ht="15.75" customHeight="1">
      <c r="A36" s="162" t="s">
        <v>83</v>
      </c>
      <c r="B36" s="51"/>
      <c r="C36" s="51"/>
      <c r="D36" s="51"/>
      <c r="E36" s="51"/>
      <c r="F36" s="51"/>
      <c r="G36" s="47"/>
      <c r="H36" s="466">
        <f>SUM(AB9:AC30)</f>
        <v>4.9999999999999996E-2</v>
      </c>
      <c r="I36" s="467"/>
      <c r="J36" s="467"/>
      <c r="K36" s="468">
        <v>120</v>
      </c>
      <c r="L36" s="469"/>
      <c r="M36" s="37" t="s">
        <v>56</v>
      </c>
      <c r="N36" s="470">
        <f t="shared" si="2"/>
        <v>144</v>
      </c>
      <c r="O36" s="471"/>
      <c r="P36" s="37" t="s">
        <v>56</v>
      </c>
      <c r="Q36" s="31"/>
      <c r="R36" s="479" t="s">
        <v>39</v>
      </c>
      <c r="S36" s="480"/>
      <c r="T36" s="480"/>
      <c r="U36" s="480"/>
      <c r="V36" s="480"/>
      <c r="W36" s="480"/>
      <c r="X36" s="473">
        <v>27000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25000</v>
      </c>
      <c r="AO36" s="478"/>
      <c r="AP36" s="56" t="s">
        <v>56</v>
      </c>
      <c r="AQ36" s="463"/>
      <c r="AR36" s="464"/>
      <c r="AS36" s="464"/>
      <c r="AT36" s="464"/>
      <c r="AU36" s="465"/>
    </row>
    <row r="37" spans="1:47" ht="15.75" customHeight="1">
      <c r="A37" s="162" t="s">
        <v>67</v>
      </c>
      <c r="B37" s="51"/>
      <c r="C37" s="51"/>
      <c r="D37" s="51"/>
      <c r="E37" s="51"/>
      <c r="F37" s="51"/>
      <c r="G37" s="47"/>
      <c r="H37" s="466">
        <f>SUM(AD9:AE30)</f>
        <v>1.6666666666666666E-2</v>
      </c>
      <c r="I37" s="467"/>
      <c r="J37" s="467"/>
      <c r="K37" s="468">
        <v>89</v>
      </c>
      <c r="L37" s="469"/>
      <c r="M37" s="37" t="s">
        <v>56</v>
      </c>
      <c r="N37" s="470">
        <f t="shared" si="2"/>
        <v>35.6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62" t="s">
        <v>150</v>
      </c>
      <c r="B38" s="51"/>
      <c r="C38" s="51"/>
      <c r="D38" s="51"/>
      <c r="E38" s="51"/>
      <c r="F38" s="51"/>
      <c r="G38" s="47"/>
      <c r="H38" s="466">
        <f>SUM(AF9:AG30)</f>
        <v>0.27500000000000002</v>
      </c>
      <c r="I38" s="467"/>
      <c r="J38" s="467"/>
      <c r="K38" s="468">
        <v>89</v>
      </c>
      <c r="L38" s="469"/>
      <c r="M38" s="37" t="s">
        <v>56</v>
      </c>
      <c r="N38" s="470">
        <f t="shared" si="2"/>
        <v>587.40000000000009</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62"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62"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62" t="s">
        <v>68</v>
      </c>
      <c r="B41" s="51"/>
      <c r="C41" s="51"/>
      <c r="D41" s="51"/>
      <c r="E41" s="51"/>
      <c r="F41" s="51"/>
      <c r="G41" s="47"/>
      <c r="H41" s="466">
        <f>SUM(AL9:AM30)</f>
        <v>0.65833333333333344</v>
      </c>
      <c r="I41" s="467"/>
      <c r="J41" s="467"/>
      <c r="K41" s="468">
        <v>8</v>
      </c>
      <c r="L41" s="469"/>
      <c r="M41" s="37" t="s">
        <v>56</v>
      </c>
      <c r="N41" s="470">
        <f t="shared" si="2"/>
        <v>126.40000000000002</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62"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893.40000000000009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43926</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43926</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57" t="s">
        <v>169</v>
      </c>
      <c r="AH71" s="158"/>
      <c r="AI71" s="158"/>
      <c r="AJ71" s="158"/>
      <c r="AK71" s="158"/>
      <c r="AL71" s="159"/>
      <c r="AM71" s="157" t="s">
        <v>164</v>
      </c>
      <c r="AN71" s="158"/>
      <c r="AO71" s="158"/>
      <c r="AP71" s="163"/>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57" t="s">
        <v>165</v>
      </c>
      <c r="AH72" s="158"/>
      <c r="AI72" s="158"/>
      <c r="AJ72" s="158"/>
      <c r="AK72" s="158"/>
      <c r="AL72" s="159"/>
      <c r="AM72" s="157" t="s">
        <v>166</v>
      </c>
      <c r="AN72" s="158"/>
      <c r="AO72" s="158"/>
      <c r="AP72" s="163"/>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57" t="s">
        <v>171</v>
      </c>
      <c r="AH73" s="158"/>
      <c r="AI73" s="158"/>
      <c r="AJ73" s="158"/>
      <c r="AK73" s="158"/>
      <c r="AL73" s="159"/>
      <c r="AM73" s="157" t="s">
        <v>159</v>
      </c>
      <c r="AN73" s="158"/>
      <c r="AO73" s="158"/>
      <c r="AP73" s="163"/>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57" t="s">
        <v>155</v>
      </c>
      <c r="AH74" s="158"/>
      <c r="AI74" s="158"/>
      <c r="AJ74" s="158"/>
      <c r="AK74" s="158"/>
      <c r="AL74" s="159"/>
      <c r="AM74" s="157" t="s">
        <v>160</v>
      </c>
      <c r="AN74" s="158"/>
      <c r="AO74" s="158" t="s">
        <v>170</v>
      </c>
      <c r="AP74" s="163"/>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57" t="s">
        <v>156</v>
      </c>
      <c r="AH75" s="158"/>
      <c r="AI75" s="158"/>
      <c r="AJ75" s="158"/>
      <c r="AK75" s="158"/>
      <c r="AL75" s="159"/>
      <c r="AM75" s="157" t="s">
        <v>161</v>
      </c>
      <c r="AN75" s="158"/>
      <c r="AO75" s="158"/>
      <c r="AP75" s="163"/>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57" t="s">
        <v>157</v>
      </c>
      <c r="AH76" s="158"/>
      <c r="AI76" s="158"/>
      <c r="AJ76" s="158"/>
      <c r="AK76" s="158"/>
      <c r="AL76" s="159"/>
      <c r="AM76" s="157" t="s">
        <v>161</v>
      </c>
      <c r="AN76" s="158"/>
      <c r="AO76" s="158"/>
      <c r="AP76" s="163"/>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57" t="s">
        <v>158</v>
      </c>
      <c r="AH77" s="158"/>
      <c r="AI77" s="158"/>
      <c r="AJ77" s="158"/>
      <c r="AK77" s="158"/>
      <c r="AL77" s="159"/>
      <c r="AM77" s="157" t="s">
        <v>162</v>
      </c>
      <c r="AN77" s="158"/>
      <c r="AO77" s="158"/>
      <c r="AP77" s="163"/>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43927</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69" t="s">
        <v>53</v>
      </c>
      <c r="L8" s="170"/>
      <c r="M8" s="170"/>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0.11666666666666665</v>
      </c>
      <c r="Y10" s="347"/>
      <c r="Z10" s="344"/>
      <c r="AA10" s="345"/>
      <c r="AB10" s="346"/>
      <c r="AC10" s="345"/>
      <c r="AD10" s="346"/>
      <c r="AE10" s="345"/>
      <c r="AF10" s="346">
        <v>7.4999999999999997E-2</v>
      </c>
      <c r="AG10" s="345"/>
      <c r="AH10" s="346"/>
      <c r="AI10" s="345"/>
      <c r="AJ10" s="346"/>
      <c r="AK10" s="345"/>
      <c r="AL10" s="346"/>
      <c r="AM10" s="347"/>
      <c r="AN10" s="348" t="s">
        <v>219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0.11666666666666665</v>
      </c>
      <c r="W11" s="345"/>
      <c r="X11" s="346">
        <v>0.22916666666666666</v>
      </c>
      <c r="Y11" s="347"/>
      <c r="Z11" s="344"/>
      <c r="AA11" s="345"/>
      <c r="AB11" s="346"/>
      <c r="AC11" s="345"/>
      <c r="AD11" s="346"/>
      <c r="AE11" s="345"/>
      <c r="AF11" s="346"/>
      <c r="AG11" s="345"/>
      <c r="AH11" s="346"/>
      <c r="AI11" s="345"/>
      <c r="AJ11" s="346"/>
      <c r="AK11" s="345"/>
      <c r="AL11" s="346">
        <v>0.1125</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0.22916666666666666</v>
      </c>
      <c r="W12" s="345"/>
      <c r="X12" s="346">
        <v>0.26666666666666666</v>
      </c>
      <c r="Y12" s="347"/>
      <c r="Z12" s="344"/>
      <c r="AA12" s="345"/>
      <c r="AB12" s="346">
        <v>1.2499999999999999E-2</v>
      </c>
      <c r="AC12" s="345"/>
      <c r="AD12" s="346">
        <v>8.3333333333333332E-3</v>
      </c>
      <c r="AE12" s="345"/>
      <c r="AF12" s="346">
        <v>1.6666666666666666E-2</v>
      </c>
      <c r="AG12" s="345"/>
      <c r="AH12" s="346"/>
      <c r="AI12" s="345"/>
      <c r="AJ12" s="346"/>
      <c r="AK12" s="345"/>
      <c r="AL12" s="346"/>
      <c r="AM12" s="347"/>
      <c r="AN12" s="348" t="s">
        <v>213</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0.26666666666666666</v>
      </c>
      <c r="W13" s="345"/>
      <c r="X13" s="346">
        <v>0.31666666666666665</v>
      </c>
      <c r="Y13" s="347"/>
      <c r="Z13" s="344"/>
      <c r="AA13" s="345"/>
      <c r="AB13" s="346"/>
      <c r="AC13" s="345"/>
      <c r="AD13" s="346"/>
      <c r="AE13" s="345"/>
      <c r="AF13" s="346"/>
      <c r="AG13" s="345"/>
      <c r="AH13" s="346"/>
      <c r="AI13" s="345"/>
      <c r="AJ13" s="346"/>
      <c r="AK13" s="345"/>
      <c r="AL13" s="346">
        <v>4.9999999999999996E-2</v>
      </c>
      <c r="AM13" s="347"/>
      <c r="AN13" s="348" t="s">
        <v>214</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0.31666666666666665</v>
      </c>
      <c r="W14" s="345"/>
      <c r="X14" s="346">
        <v>0.32916666666666666</v>
      </c>
      <c r="Y14" s="347"/>
      <c r="Z14" s="344"/>
      <c r="AA14" s="345"/>
      <c r="AB14" s="346"/>
      <c r="AC14" s="345"/>
      <c r="AD14" s="346"/>
      <c r="AE14" s="345"/>
      <c r="AF14" s="346"/>
      <c r="AG14" s="345"/>
      <c r="AH14" s="346"/>
      <c r="AI14" s="345"/>
      <c r="AJ14" s="346"/>
      <c r="AK14" s="345"/>
      <c r="AL14" s="346">
        <v>1.2499999999999999E-2</v>
      </c>
      <c r="AM14" s="347"/>
      <c r="AN14" s="348" t="s">
        <v>215</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0.32916666666666666</v>
      </c>
      <c r="W15" s="345"/>
      <c r="X15" s="346">
        <v>0.36249999999999999</v>
      </c>
      <c r="Y15" s="347"/>
      <c r="Z15" s="344"/>
      <c r="AA15" s="345"/>
      <c r="AB15" s="346"/>
      <c r="AC15" s="345"/>
      <c r="AD15" s="346"/>
      <c r="AE15" s="345"/>
      <c r="AF15" s="346"/>
      <c r="AG15" s="345"/>
      <c r="AH15" s="346"/>
      <c r="AI15" s="345"/>
      <c r="AJ15" s="346"/>
      <c r="AK15" s="345"/>
      <c r="AL15" s="346">
        <v>3.3333333333333333E-2</v>
      </c>
      <c r="AM15" s="347"/>
      <c r="AN15" s="348" t="s">
        <v>216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0.36249999999999999</v>
      </c>
      <c r="W16" s="345"/>
      <c r="X16" s="346">
        <v>0.38750000000000001</v>
      </c>
      <c r="Y16" s="347"/>
      <c r="Z16" s="344"/>
      <c r="AA16" s="345"/>
      <c r="AB16" s="346">
        <v>1.2499999999999999E-2</v>
      </c>
      <c r="AC16" s="345"/>
      <c r="AD16" s="346">
        <v>4.1666666666666666E-3</v>
      </c>
      <c r="AE16" s="345"/>
      <c r="AF16" s="346">
        <v>8.3333333333333332E-3</v>
      </c>
      <c r="AG16" s="345"/>
      <c r="AH16" s="346"/>
      <c r="AI16" s="345"/>
      <c r="AJ16" s="346"/>
      <c r="AK16" s="345"/>
      <c r="AL16" s="346"/>
      <c r="AM16" s="347"/>
      <c r="AN16" s="348" t="s">
        <v>217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0.38750000000000001</v>
      </c>
      <c r="W17" s="345"/>
      <c r="X17" s="346">
        <v>0.42083333333333334</v>
      </c>
      <c r="Y17" s="347"/>
      <c r="Z17" s="344"/>
      <c r="AA17" s="345"/>
      <c r="AB17" s="346"/>
      <c r="AC17" s="345"/>
      <c r="AD17" s="346"/>
      <c r="AE17" s="345"/>
      <c r="AF17" s="346">
        <v>3.3333333333333333E-2</v>
      </c>
      <c r="AG17" s="345"/>
      <c r="AH17" s="346"/>
      <c r="AI17" s="345"/>
      <c r="AJ17" s="346"/>
      <c r="AK17" s="345"/>
      <c r="AL17" s="346"/>
      <c r="AM17" s="347"/>
      <c r="AN17" s="348" t="s">
        <v>198</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0.42083333333333334</v>
      </c>
      <c r="W18" s="345"/>
      <c r="X18" s="381">
        <v>0.66666666666666663</v>
      </c>
      <c r="Y18" s="382"/>
      <c r="Z18" s="344"/>
      <c r="AA18" s="345"/>
      <c r="AB18" s="346"/>
      <c r="AC18" s="345"/>
      <c r="AD18" s="346"/>
      <c r="AE18" s="345"/>
      <c r="AF18" s="346"/>
      <c r="AG18" s="345"/>
      <c r="AH18" s="346"/>
      <c r="AI18" s="345"/>
      <c r="AJ18" s="346"/>
      <c r="AK18" s="345"/>
      <c r="AL18" s="346">
        <v>0.24583333333333335</v>
      </c>
      <c r="AM18" s="347"/>
      <c r="AN18" s="618" t="s">
        <v>195</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0.66666666666666663</v>
      </c>
      <c r="W19" s="345"/>
      <c r="X19" s="381">
        <v>0.72083333333333333</v>
      </c>
      <c r="Y19" s="382"/>
      <c r="Z19" s="344"/>
      <c r="AA19" s="345"/>
      <c r="AB19" s="346"/>
      <c r="AC19" s="345"/>
      <c r="AD19" s="346"/>
      <c r="AE19" s="345"/>
      <c r="AF19" s="346">
        <v>5.4166666666666669E-2</v>
      </c>
      <c r="AG19" s="345"/>
      <c r="AH19" s="346"/>
      <c r="AI19" s="345"/>
      <c r="AJ19" s="346"/>
      <c r="AK19" s="345"/>
      <c r="AL19" s="346"/>
      <c r="AM19" s="347"/>
      <c r="AN19" s="348" t="s">
        <v>196</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0.72083333333333333</v>
      </c>
      <c r="W20" s="345"/>
      <c r="X20" s="381">
        <v>0.89583333333333337</v>
      </c>
      <c r="Y20" s="382"/>
      <c r="Z20" s="344"/>
      <c r="AA20" s="345"/>
      <c r="AB20" s="346"/>
      <c r="AC20" s="345"/>
      <c r="AD20" s="346"/>
      <c r="AE20" s="345"/>
      <c r="AF20" s="346"/>
      <c r="AG20" s="345"/>
      <c r="AH20" s="346"/>
      <c r="AI20" s="345"/>
      <c r="AJ20" s="346"/>
      <c r="AK20" s="345"/>
      <c r="AL20" s="346">
        <v>0.17500000000000002</v>
      </c>
      <c r="AM20" s="347"/>
      <c r="AN20" s="348" t="s">
        <v>195</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0.89583333333333337</v>
      </c>
      <c r="W21" s="345"/>
      <c r="X21" s="381">
        <v>0.94166666666666676</v>
      </c>
      <c r="Y21" s="382"/>
      <c r="Z21" s="344"/>
      <c r="AA21" s="345"/>
      <c r="AB21" s="346"/>
      <c r="AC21" s="345"/>
      <c r="AD21" s="346"/>
      <c r="AE21" s="345"/>
      <c r="AF21" s="346">
        <v>4.5833333333333337E-2</v>
      </c>
      <c r="AG21" s="345"/>
      <c r="AH21" s="346"/>
      <c r="AI21" s="345"/>
      <c r="AJ21" s="346"/>
      <c r="AK21" s="345"/>
      <c r="AL21" s="346"/>
      <c r="AM21" s="347"/>
      <c r="AN21" s="348" t="s">
        <v>201</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0.94166666666666676</v>
      </c>
      <c r="W22" s="394"/>
      <c r="X22" s="395">
        <v>1</v>
      </c>
      <c r="Y22" s="346"/>
      <c r="Z22" s="393"/>
      <c r="AA22" s="394"/>
      <c r="AB22" s="394"/>
      <c r="AC22" s="394"/>
      <c r="AD22" s="394"/>
      <c r="AE22" s="394"/>
      <c r="AF22" s="394"/>
      <c r="AG22" s="394"/>
      <c r="AH22" s="394"/>
      <c r="AI22" s="394"/>
      <c r="AJ22" s="394"/>
      <c r="AK22" s="394"/>
      <c r="AL22" s="345">
        <v>5.8333333333333327E-2</v>
      </c>
      <c r="AM22" s="346"/>
      <c r="AN22" s="348" t="s">
        <v>195</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2.4999999999999998E-2</v>
      </c>
      <c r="AC31" s="422"/>
      <c r="AD31" s="422">
        <f>SUM(AD9:AE30)</f>
        <v>1.2500000000000001E-2</v>
      </c>
      <c r="AE31" s="422"/>
      <c r="AF31" s="422">
        <f>SUM(AF9:AG30)</f>
        <v>0.23333333333333334</v>
      </c>
      <c r="AG31" s="422"/>
      <c r="AH31" s="422">
        <f>SUM(AH9:AI30)</f>
        <v>0</v>
      </c>
      <c r="AI31" s="422"/>
      <c r="AJ31" s="422">
        <f>SUM(AJ9:AK30)</f>
        <v>0</v>
      </c>
      <c r="AK31" s="422"/>
      <c r="AL31" s="423">
        <f>SUM(AL9:AM30)</f>
        <v>0.72916666666666674</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8428</v>
      </c>
      <c r="Y35" s="455"/>
      <c r="Z35" s="455"/>
      <c r="AA35" s="55" t="s">
        <v>56</v>
      </c>
      <c r="AB35" s="456">
        <v>730</v>
      </c>
      <c r="AC35" s="457"/>
      <c r="AD35" s="457"/>
      <c r="AE35" s="58" t="s">
        <v>56</v>
      </c>
      <c r="AF35" s="456">
        <v>10025</v>
      </c>
      <c r="AG35" s="457"/>
      <c r="AH35" s="457"/>
      <c r="AI35" s="55" t="s">
        <v>56</v>
      </c>
      <c r="AJ35" s="456">
        <v>0</v>
      </c>
      <c r="AK35" s="457"/>
      <c r="AL35" s="457"/>
      <c r="AM35" s="55" t="s">
        <v>56</v>
      </c>
      <c r="AN35" s="458">
        <f>(X35+AF35)-(AB35+AJ35)</f>
        <v>17723</v>
      </c>
      <c r="AO35" s="459"/>
      <c r="AP35" s="55" t="s">
        <v>56</v>
      </c>
      <c r="AQ35" s="460" t="s">
        <v>218</v>
      </c>
      <c r="AR35" s="461"/>
      <c r="AS35" s="461"/>
      <c r="AT35" s="461"/>
      <c r="AU35" s="462"/>
    </row>
    <row r="36" spans="1:47" ht="15.75" customHeight="1">
      <c r="A36" s="168" t="s">
        <v>83</v>
      </c>
      <c r="B36" s="51"/>
      <c r="C36" s="51"/>
      <c r="D36" s="51"/>
      <c r="E36" s="51"/>
      <c r="F36" s="51"/>
      <c r="G36" s="47"/>
      <c r="H36" s="466">
        <f>SUM(AB9:AC30)</f>
        <v>2.4999999999999998E-2</v>
      </c>
      <c r="I36" s="467"/>
      <c r="J36" s="467"/>
      <c r="K36" s="468">
        <v>120</v>
      </c>
      <c r="L36" s="469"/>
      <c r="M36" s="37" t="s">
        <v>56</v>
      </c>
      <c r="N36" s="470">
        <f t="shared" si="2"/>
        <v>72</v>
      </c>
      <c r="O36" s="471"/>
      <c r="P36" s="37" t="s">
        <v>56</v>
      </c>
      <c r="Q36" s="31"/>
      <c r="R36" s="479" t="s">
        <v>39</v>
      </c>
      <c r="S36" s="480"/>
      <c r="T36" s="480"/>
      <c r="U36" s="480"/>
      <c r="V36" s="480"/>
      <c r="W36" s="480"/>
      <c r="X36" s="473">
        <v>25000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23000</v>
      </c>
      <c r="AO36" s="478"/>
      <c r="AP36" s="56" t="s">
        <v>56</v>
      </c>
      <c r="AQ36" s="463"/>
      <c r="AR36" s="464"/>
      <c r="AS36" s="464"/>
      <c r="AT36" s="464"/>
      <c r="AU36" s="465"/>
    </row>
    <row r="37" spans="1:47" ht="15.75" customHeight="1">
      <c r="A37" s="168" t="s">
        <v>67</v>
      </c>
      <c r="B37" s="51"/>
      <c r="C37" s="51"/>
      <c r="D37" s="51"/>
      <c r="E37" s="51"/>
      <c r="F37" s="51"/>
      <c r="G37" s="47"/>
      <c r="H37" s="466">
        <f>SUM(AD9:AE30)</f>
        <v>1.2500000000000001E-2</v>
      </c>
      <c r="I37" s="467"/>
      <c r="J37" s="467"/>
      <c r="K37" s="468">
        <v>89</v>
      </c>
      <c r="L37" s="469"/>
      <c r="M37" s="37" t="s">
        <v>56</v>
      </c>
      <c r="N37" s="470">
        <f t="shared" si="2"/>
        <v>26.700000000000003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68" t="s">
        <v>150</v>
      </c>
      <c r="B38" s="51"/>
      <c r="C38" s="51"/>
      <c r="D38" s="51"/>
      <c r="E38" s="51"/>
      <c r="F38" s="51"/>
      <c r="G38" s="47"/>
      <c r="H38" s="466">
        <f>SUM(AF9:AG30)</f>
        <v>0.23333333333333334</v>
      </c>
      <c r="I38" s="467"/>
      <c r="J38" s="467"/>
      <c r="K38" s="468">
        <v>89</v>
      </c>
      <c r="L38" s="469"/>
      <c r="M38" s="37" t="s">
        <v>56</v>
      </c>
      <c r="N38" s="470">
        <f t="shared" si="2"/>
        <v>498.4</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68"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68"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68" t="s">
        <v>68</v>
      </c>
      <c r="B41" s="51"/>
      <c r="C41" s="51"/>
      <c r="D41" s="51"/>
      <c r="E41" s="51"/>
      <c r="F41" s="51"/>
      <c r="G41" s="47"/>
      <c r="H41" s="466">
        <f>SUM(AL9:AM30)</f>
        <v>0.72916666666666674</v>
      </c>
      <c r="I41" s="467"/>
      <c r="J41" s="467"/>
      <c r="K41" s="468">
        <v>8</v>
      </c>
      <c r="L41" s="469"/>
      <c r="M41" s="37" t="s">
        <v>56</v>
      </c>
      <c r="N41" s="470">
        <f t="shared" si="2"/>
        <v>140</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68"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737.1</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43927</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43927</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65" t="s">
        <v>169</v>
      </c>
      <c r="AH71" s="166"/>
      <c r="AI71" s="166"/>
      <c r="AJ71" s="166"/>
      <c r="AK71" s="166"/>
      <c r="AL71" s="164"/>
      <c r="AM71" s="165" t="s">
        <v>164</v>
      </c>
      <c r="AN71" s="166"/>
      <c r="AO71" s="166"/>
      <c r="AP71" s="167"/>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65" t="s">
        <v>165</v>
      </c>
      <c r="AH72" s="166"/>
      <c r="AI72" s="166"/>
      <c r="AJ72" s="166"/>
      <c r="AK72" s="166"/>
      <c r="AL72" s="164"/>
      <c r="AM72" s="165" t="s">
        <v>166</v>
      </c>
      <c r="AN72" s="166"/>
      <c r="AO72" s="166"/>
      <c r="AP72" s="167"/>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65" t="s">
        <v>171</v>
      </c>
      <c r="AH73" s="166"/>
      <c r="AI73" s="166"/>
      <c r="AJ73" s="166"/>
      <c r="AK73" s="166"/>
      <c r="AL73" s="164"/>
      <c r="AM73" s="165" t="s">
        <v>159</v>
      </c>
      <c r="AN73" s="166"/>
      <c r="AO73" s="166"/>
      <c r="AP73" s="167"/>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65" t="s">
        <v>155</v>
      </c>
      <c r="AH74" s="166"/>
      <c r="AI74" s="166"/>
      <c r="AJ74" s="166"/>
      <c r="AK74" s="166"/>
      <c r="AL74" s="164"/>
      <c r="AM74" s="165" t="s">
        <v>160</v>
      </c>
      <c r="AN74" s="166"/>
      <c r="AO74" s="166" t="s">
        <v>170</v>
      </c>
      <c r="AP74" s="167"/>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65" t="s">
        <v>156</v>
      </c>
      <c r="AH75" s="166"/>
      <c r="AI75" s="166"/>
      <c r="AJ75" s="166"/>
      <c r="AK75" s="166"/>
      <c r="AL75" s="164"/>
      <c r="AM75" s="165" t="s">
        <v>161</v>
      </c>
      <c r="AN75" s="166"/>
      <c r="AO75" s="166"/>
      <c r="AP75" s="167"/>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65" t="s">
        <v>157</v>
      </c>
      <c r="AH76" s="166"/>
      <c r="AI76" s="166"/>
      <c r="AJ76" s="166"/>
      <c r="AK76" s="166"/>
      <c r="AL76" s="164"/>
      <c r="AM76" s="165" t="s">
        <v>161</v>
      </c>
      <c r="AN76" s="166"/>
      <c r="AO76" s="166"/>
      <c r="AP76" s="167"/>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65" t="s">
        <v>158</v>
      </c>
      <c r="AH77" s="166"/>
      <c r="AI77" s="166"/>
      <c r="AJ77" s="166"/>
      <c r="AK77" s="166"/>
      <c r="AL77" s="164"/>
      <c r="AM77" s="165" t="s">
        <v>162</v>
      </c>
      <c r="AN77" s="166"/>
      <c r="AO77" s="166"/>
      <c r="AP77" s="167"/>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43928</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76" t="s">
        <v>53</v>
      </c>
      <c r="L8" s="177"/>
      <c r="M8" s="177"/>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0.10416666666666667</v>
      </c>
      <c r="Y10" s="347"/>
      <c r="Z10" s="344"/>
      <c r="AA10" s="345"/>
      <c r="AB10" s="346"/>
      <c r="AC10" s="345"/>
      <c r="AD10" s="346"/>
      <c r="AE10" s="345"/>
      <c r="AF10" s="346">
        <v>6.25E-2</v>
      </c>
      <c r="AG10" s="345"/>
      <c r="AH10" s="346"/>
      <c r="AI10" s="345"/>
      <c r="AJ10" s="346"/>
      <c r="AK10" s="345"/>
      <c r="AL10" s="346"/>
      <c r="AM10" s="347"/>
      <c r="AN10" s="348" t="s">
        <v>198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0.10416666666666667</v>
      </c>
      <c r="W11" s="345"/>
      <c r="X11" s="346">
        <v>0.3125</v>
      </c>
      <c r="Y11" s="347"/>
      <c r="Z11" s="344"/>
      <c r="AA11" s="345"/>
      <c r="AB11" s="346"/>
      <c r="AC11" s="345"/>
      <c r="AD11" s="346"/>
      <c r="AE11" s="345"/>
      <c r="AF11" s="346"/>
      <c r="AG11" s="345"/>
      <c r="AH11" s="346"/>
      <c r="AI11" s="345"/>
      <c r="AJ11" s="346"/>
      <c r="AK11" s="345"/>
      <c r="AL11" s="346">
        <v>0.20833333333333334</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0.3125</v>
      </c>
      <c r="W12" s="345"/>
      <c r="X12" s="346">
        <v>0.35416666666666669</v>
      </c>
      <c r="Y12" s="347"/>
      <c r="Z12" s="344"/>
      <c r="AA12" s="345"/>
      <c r="AB12" s="346"/>
      <c r="AC12" s="345"/>
      <c r="AD12" s="346"/>
      <c r="AE12" s="345"/>
      <c r="AF12" s="346">
        <v>4.1666666666666664E-2</v>
      </c>
      <c r="AG12" s="345"/>
      <c r="AH12" s="346"/>
      <c r="AI12" s="345"/>
      <c r="AJ12" s="346"/>
      <c r="AK12" s="345"/>
      <c r="AL12" s="346"/>
      <c r="AM12" s="347"/>
      <c r="AN12" s="348" t="s">
        <v>196</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0.35416666666666669</v>
      </c>
      <c r="W13" s="345"/>
      <c r="X13" s="346">
        <v>0.38750000000000001</v>
      </c>
      <c r="Y13" s="347"/>
      <c r="Z13" s="344"/>
      <c r="AA13" s="345"/>
      <c r="AB13" s="346"/>
      <c r="AC13" s="345"/>
      <c r="AD13" s="346"/>
      <c r="AE13" s="345"/>
      <c r="AF13" s="346"/>
      <c r="AG13" s="345"/>
      <c r="AH13" s="346"/>
      <c r="AI13" s="345"/>
      <c r="AJ13" s="346"/>
      <c r="AK13" s="345"/>
      <c r="AL13" s="346">
        <v>3.3333333333333333E-2</v>
      </c>
      <c r="AM13" s="347"/>
      <c r="AN13" s="348" t="s">
        <v>195</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0.38750000000000001</v>
      </c>
      <c r="W14" s="345"/>
      <c r="X14" s="346">
        <v>0.4291666666666667</v>
      </c>
      <c r="Y14" s="347"/>
      <c r="Z14" s="344"/>
      <c r="AA14" s="345"/>
      <c r="AB14" s="346">
        <v>2.4999999999999998E-2</v>
      </c>
      <c r="AC14" s="345"/>
      <c r="AD14" s="346">
        <v>8.3333333333333332E-3</v>
      </c>
      <c r="AE14" s="345"/>
      <c r="AF14" s="346">
        <v>8.3333333333333332E-3</v>
      </c>
      <c r="AG14" s="345"/>
      <c r="AH14" s="346"/>
      <c r="AI14" s="345"/>
      <c r="AJ14" s="346"/>
      <c r="AK14" s="345"/>
      <c r="AL14" s="346"/>
      <c r="AM14" s="347"/>
      <c r="AN14" s="348" t="s">
        <v>220</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0.4291666666666667</v>
      </c>
      <c r="W15" s="345"/>
      <c r="X15" s="346">
        <v>0.52083333333333337</v>
      </c>
      <c r="Y15" s="347"/>
      <c r="Z15" s="344"/>
      <c r="AA15" s="345"/>
      <c r="AB15" s="346"/>
      <c r="AC15" s="345"/>
      <c r="AD15" s="346"/>
      <c r="AE15" s="345"/>
      <c r="AF15" s="346"/>
      <c r="AG15" s="345"/>
      <c r="AH15" s="346"/>
      <c r="AI15" s="345"/>
      <c r="AJ15" s="346"/>
      <c r="AK15" s="345"/>
      <c r="AL15" s="346">
        <v>9.1666666666666674E-2</v>
      </c>
      <c r="AM15" s="347"/>
      <c r="AN15" s="348" t="s">
        <v>195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0.52083333333333337</v>
      </c>
      <c r="W16" s="345"/>
      <c r="X16" s="346">
        <v>0.56666666666666665</v>
      </c>
      <c r="Y16" s="347"/>
      <c r="Z16" s="344"/>
      <c r="AA16" s="345"/>
      <c r="AB16" s="346">
        <v>2.4999999999999998E-2</v>
      </c>
      <c r="AC16" s="345"/>
      <c r="AD16" s="346">
        <v>8.3333333333333332E-3</v>
      </c>
      <c r="AE16" s="345"/>
      <c r="AF16" s="346">
        <v>1.2499999999999999E-2</v>
      </c>
      <c r="AG16" s="345"/>
      <c r="AH16" s="346"/>
      <c r="AI16" s="345"/>
      <c r="AJ16" s="346"/>
      <c r="AK16" s="345"/>
      <c r="AL16" s="346"/>
      <c r="AM16" s="347"/>
      <c r="AN16" s="348" t="s">
        <v>221</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0.56666666666666665</v>
      </c>
      <c r="W17" s="345"/>
      <c r="X17" s="346">
        <v>0.64166666666666672</v>
      </c>
      <c r="Y17" s="347"/>
      <c r="Z17" s="344"/>
      <c r="AA17" s="345"/>
      <c r="AB17" s="346"/>
      <c r="AC17" s="345"/>
      <c r="AD17" s="346"/>
      <c r="AE17" s="345"/>
      <c r="AF17" s="346"/>
      <c r="AG17" s="345"/>
      <c r="AH17" s="346"/>
      <c r="AI17" s="345"/>
      <c r="AJ17" s="346"/>
      <c r="AK17" s="345"/>
      <c r="AL17" s="346">
        <v>7.4999999999999997E-2</v>
      </c>
      <c r="AM17" s="347"/>
      <c r="AN17" s="348" t="s">
        <v>195</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0.64166666666666672</v>
      </c>
      <c r="W18" s="345"/>
      <c r="X18" s="381">
        <v>0.69166666666666676</v>
      </c>
      <c r="Y18" s="382"/>
      <c r="Z18" s="344"/>
      <c r="AA18" s="345"/>
      <c r="AB18" s="346"/>
      <c r="AC18" s="345"/>
      <c r="AD18" s="346"/>
      <c r="AE18" s="345"/>
      <c r="AF18" s="346">
        <v>4.9999999999999996E-2</v>
      </c>
      <c r="AG18" s="345"/>
      <c r="AH18" s="346"/>
      <c r="AI18" s="345"/>
      <c r="AJ18" s="346"/>
      <c r="AK18" s="345"/>
      <c r="AL18" s="346"/>
      <c r="AM18" s="347"/>
      <c r="AN18" s="618" t="s">
        <v>198</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0.69166666666666676</v>
      </c>
      <c r="W19" s="345"/>
      <c r="X19" s="381">
        <v>0.85416666666666663</v>
      </c>
      <c r="Y19" s="382"/>
      <c r="Z19" s="344"/>
      <c r="AA19" s="345"/>
      <c r="AB19" s="346"/>
      <c r="AC19" s="345"/>
      <c r="AD19" s="346"/>
      <c r="AE19" s="345"/>
      <c r="AF19" s="346"/>
      <c r="AG19" s="345"/>
      <c r="AH19" s="346"/>
      <c r="AI19" s="345"/>
      <c r="AJ19" s="346"/>
      <c r="AK19" s="345"/>
      <c r="AL19" s="346">
        <v>0.16250000000000001</v>
      </c>
      <c r="AM19" s="347"/>
      <c r="AN19" s="348" t="s">
        <v>195</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0.85416666666666663</v>
      </c>
      <c r="W20" s="345"/>
      <c r="X20" s="381">
        <v>0.9</v>
      </c>
      <c r="Y20" s="382"/>
      <c r="Z20" s="344"/>
      <c r="AA20" s="345"/>
      <c r="AB20" s="346"/>
      <c r="AC20" s="345"/>
      <c r="AD20" s="346"/>
      <c r="AE20" s="345"/>
      <c r="AF20" s="346">
        <v>4.5833333333333337E-2</v>
      </c>
      <c r="AG20" s="345"/>
      <c r="AH20" s="346"/>
      <c r="AI20" s="345"/>
      <c r="AJ20" s="346"/>
      <c r="AK20" s="345"/>
      <c r="AL20" s="346"/>
      <c r="AM20" s="347"/>
      <c r="AN20" s="348" t="s">
        <v>196</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0.9</v>
      </c>
      <c r="W21" s="345"/>
      <c r="X21" s="381">
        <v>1</v>
      </c>
      <c r="Y21" s="382"/>
      <c r="Z21" s="344"/>
      <c r="AA21" s="345"/>
      <c r="AB21" s="346"/>
      <c r="AC21" s="345"/>
      <c r="AD21" s="346"/>
      <c r="AE21" s="345"/>
      <c r="AF21" s="346"/>
      <c r="AG21" s="345"/>
      <c r="AH21" s="346"/>
      <c r="AI21" s="345"/>
      <c r="AJ21" s="346"/>
      <c r="AK21" s="345"/>
      <c r="AL21" s="346">
        <v>9.9999999999999992E-2</v>
      </c>
      <c r="AM21" s="347"/>
      <c r="AN21" s="348" t="s">
        <v>195</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4.9999999999999996E-2</v>
      </c>
      <c r="AC31" s="422"/>
      <c r="AD31" s="422">
        <f>SUM(AD9:AE30)</f>
        <v>1.6666666666666666E-2</v>
      </c>
      <c r="AE31" s="422"/>
      <c r="AF31" s="422">
        <f>SUM(AF9:AG30)</f>
        <v>0.22083333333333333</v>
      </c>
      <c r="AG31" s="422"/>
      <c r="AH31" s="422">
        <f>SUM(AH9:AI30)</f>
        <v>0</v>
      </c>
      <c r="AI31" s="422"/>
      <c r="AJ31" s="422">
        <f>SUM(AJ9:AK30)</f>
        <v>0</v>
      </c>
      <c r="AK31" s="422"/>
      <c r="AL31" s="423">
        <f>SUM(AL9:AM30)</f>
        <v>0.71250000000000002</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17723</v>
      </c>
      <c r="Y35" s="455"/>
      <c r="Z35" s="455"/>
      <c r="AA35" s="55" t="s">
        <v>56</v>
      </c>
      <c r="AB35" s="456">
        <v>782</v>
      </c>
      <c r="AC35" s="457"/>
      <c r="AD35" s="457"/>
      <c r="AE35" s="58" t="s">
        <v>56</v>
      </c>
      <c r="AF35" s="456">
        <v>0</v>
      </c>
      <c r="AG35" s="457"/>
      <c r="AH35" s="457"/>
      <c r="AI35" s="55" t="s">
        <v>56</v>
      </c>
      <c r="AJ35" s="456">
        <v>0</v>
      </c>
      <c r="AK35" s="457"/>
      <c r="AL35" s="457"/>
      <c r="AM35" s="55" t="s">
        <v>56</v>
      </c>
      <c r="AN35" s="458">
        <f>(X35+AF35)-(AB35+AJ35)</f>
        <v>16941</v>
      </c>
      <c r="AO35" s="459"/>
      <c r="AP35" s="55" t="s">
        <v>56</v>
      </c>
      <c r="AQ35" s="460"/>
      <c r="AR35" s="461"/>
      <c r="AS35" s="461"/>
      <c r="AT35" s="461"/>
      <c r="AU35" s="462"/>
    </row>
    <row r="36" spans="1:47" ht="15.75" customHeight="1">
      <c r="A36" s="175" t="s">
        <v>83</v>
      </c>
      <c r="B36" s="51"/>
      <c r="C36" s="51"/>
      <c r="D36" s="51"/>
      <c r="E36" s="51"/>
      <c r="F36" s="51"/>
      <c r="G36" s="47"/>
      <c r="H36" s="466">
        <f>SUM(AB9:AC30)</f>
        <v>4.9999999999999996E-2</v>
      </c>
      <c r="I36" s="467"/>
      <c r="J36" s="467"/>
      <c r="K36" s="468">
        <v>120</v>
      </c>
      <c r="L36" s="469"/>
      <c r="M36" s="37" t="s">
        <v>56</v>
      </c>
      <c r="N36" s="470">
        <f t="shared" si="2"/>
        <v>144</v>
      </c>
      <c r="O36" s="471"/>
      <c r="P36" s="37" t="s">
        <v>56</v>
      </c>
      <c r="Q36" s="31"/>
      <c r="R36" s="479" t="s">
        <v>39</v>
      </c>
      <c r="S36" s="480"/>
      <c r="T36" s="480"/>
      <c r="U36" s="480"/>
      <c r="V36" s="480"/>
      <c r="W36" s="480"/>
      <c r="X36" s="473">
        <v>23000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21000</v>
      </c>
      <c r="AO36" s="478"/>
      <c r="AP36" s="56" t="s">
        <v>56</v>
      </c>
      <c r="AQ36" s="463"/>
      <c r="AR36" s="464"/>
      <c r="AS36" s="464"/>
      <c r="AT36" s="464"/>
      <c r="AU36" s="465"/>
    </row>
    <row r="37" spans="1:47" ht="15.75" customHeight="1">
      <c r="A37" s="175" t="s">
        <v>67</v>
      </c>
      <c r="B37" s="51"/>
      <c r="C37" s="51"/>
      <c r="D37" s="51"/>
      <c r="E37" s="51"/>
      <c r="F37" s="51"/>
      <c r="G37" s="47"/>
      <c r="H37" s="466">
        <f>SUM(AD9:AE30)</f>
        <v>1.6666666666666666E-2</v>
      </c>
      <c r="I37" s="467"/>
      <c r="J37" s="467"/>
      <c r="K37" s="468">
        <v>89</v>
      </c>
      <c r="L37" s="469"/>
      <c r="M37" s="37" t="s">
        <v>56</v>
      </c>
      <c r="N37" s="470">
        <f t="shared" si="2"/>
        <v>35.6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75" t="s">
        <v>150</v>
      </c>
      <c r="B38" s="51"/>
      <c r="C38" s="51"/>
      <c r="D38" s="51"/>
      <c r="E38" s="51"/>
      <c r="F38" s="51"/>
      <c r="G38" s="47"/>
      <c r="H38" s="466">
        <f>SUM(AF9:AG30)</f>
        <v>0.22083333333333333</v>
      </c>
      <c r="I38" s="467"/>
      <c r="J38" s="467"/>
      <c r="K38" s="468">
        <v>89</v>
      </c>
      <c r="L38" s="469"/>
      <c r="M38" s="37" t="s">
        <v>56</v>
      </c>
      <c r="N38" s="470">
        <f t="shared" si="2"/>
        <v>471.7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75"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75"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75" t="s">
        <v>68</v>
      </c>
      <c r="B41" s="51"/>
      <c r="C41" s="51"/>
      <c r="D41" s="51"/>
      <c r="E41" s="51"/>
      <c r="F41" s="51"/>
      <c r="G41" s="47"/>
      <c r="H41" s="466">
        <f>SUM(AL9:AM30)</f>
        <v>0.71250000000000002</v>
      </c>
      <c r="I41" s="467"/>
      <c r="J41" s="467"/>
      <c r="K41" s="468">
        <v>8</v>
      </c>
      <c r="L41" s="469"/>
      <c r="M41" s="37" t="s">
        <v>56</v>
      </c>
      <c r="N41" s="470">
        <f t="shared" si="2"/>
        <v>136.80000000000001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75"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788.09999999999991</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43928</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43928</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72" t="s">
        <v>169</v>
      </c>
      <c r="AH71" s="173"/>
      <c r="AI71" s="173"/>
      <c r="AJ71" s="173"/>
      <c r="AK71" s="173"/>
      <c r="AL71" s="171"/>
      <c r="AM71" s="172" t="s">
        <v>164</v>
      </c>
      <c r="AN71" s="173"/>
      <c r="AO71" s="173"/>
      <c r="AP71" s="174"/>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72" t="s">
        <v>165</v>
      </c>
      <c r="AH72" s="173"/>
      <c r="AI72" s="173"/>
      <c r="AJ72" s="173"/>
      <c r="AK72" s="173"/>
      <c r="AL72" s="171"/>
      <c r="AM72" s="172" t="s">
        <v>166</v>
      </c>
      <c r="AN72" s="173"/>
      <c r="AO72" s="173"/>
      <c r="AP72" s="174"/>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72" t="s">
        <v>171</v>
      </c>
      <c r="AH73" s="173"/>
      <c r="AI73" s="173"/>
      <c r="AJ73" s="173"/>
      <c r="AK73" s="173"/>
      <c r="AL73" s="171"/>
      <c r="AM73" s="172" t="s">
        <v>159</v>
      </c>
      <c r="AN73" s="173"/>
      <c r="AO73" s="173"/>
      <c r="AP73" s="174"/>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72" t="s">
        <v>155</v>
      </c>
      <c r="AH74" s="173"/>
      <c r="AI74" s="173"/>
      <c r="AJ74" s="173"/>
      <c r="AK74" s="173"/>
      <c r="AL74" s="171"/>
      <c r="AM74" s="172" t="s">
        <v>160</v>
      </c>
      <c r="AN74" s="173"/>
      <c r="AO74" s="173" t="s">
        <v>170</v>
      </c>
      <c r="AP74" s="174"/>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72" t="s">
        <v>156</v>
      </c>
      <c r="AH75" s="173"/>
      <c r="AI75" s="173"/>
      <c r="AJ75" s="173"/>
      <c r="AK75" s="173"/>
      <c r="AL75" s="171"/>
      <c r="AM75" s="172" t="s">
        <v>161</v>
      </c>
      <c r="AN75" s="173"/>
      <c r="AO75" s="173"/>
      <c r="AP75" s="174"/>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72" t="s">
        <v>157</v>
      </c>
      <c r="AH76" s="173"/>
      <c r="AI76" s="173"/>
      <c r="AJ76" s="173"/>
      <c r="AK76" s="173"/>
      <c r="AL76" s="171"/>
      <c r="AM76" s="172" t="s">
        <v>161</v>
      </c>
      <c r="AN76" s="173"/>
      <c r="AO76" s="173"/>
      <c r="AP76" s="174"/>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72" t="s">
        <v>158</v>
      </c>
      <c r="AH77" s="173"/>
      <c r="AI77" s="173"/>
      <c r="AJ77" s="173"/>
      <c r="AK77" s="173"/>
      <c r="AL77" s="171"/>
      <c r="AM77" s="172" t="s">
        <v>162</v>
      </c>
      <c r="AN77" s="173"/>
      <c r="AO77" s="173"/>
      <c r="AP77" s="174"/>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43929</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83" t="s">
        <v>53</v>
      </c>
      <c r="L8" s="184"/>
      <c r="M8" s="184"/>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8.3333333333333332E-3</v>
      </c>
      <c r="Y9" s="340"/>
      <c r="Z9" s="337"/>
      <c r="AA9" s="338"/>
      <c r="AB9" s="339"/>
      <c r="AC9" s="338"/>
      <c r="AD9" s="339"/>
      <c r="AE9" s="338"/>
      <c r="AF9" s="339"/>
      <c r="AG9" s="338"/>
      <c r="AH9" s="339"/>
      <c r="AI9" s="338"/>
      <c r="AJ9" s="339"/>
      <c r="AK9" s="338"/>
      <c r="AL9" s="339">
        <v>8.3333333333333332E-3</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8.3333333333333332E-3</v>
      </c>
      <c r="W10" s="345"/>
      <c r="X10" s="346">
        <v>8.7500000000000008E-2</v>
      </c>
      <c r="Y10" s="347"/>
      <c r="Z10" s="344"/>
      <c r="AA10" s="345"/>
      <c r="AB10" s="346"/>
      <c r="AC10" s="345"/>
      <c r="AD10" s="346"/>
      <c r="AE10" s="345"/>
      <c r="AF10" s="346">
        <v>7.9166666666666663E-2</v>
      </c>
      <c r="AG10" s="345"/>
      <c r="AH10" s="346"/>
      <c r="AI10" s="345"/>
      <c r="AJ10" s="346"/>
      <c r="AK10" s="345"/>
      <c r="AL10" s="346"/>
      <c r="AM10" s="347"/>
      <c r="AN10" s="348" t="s">
        <v>222</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8.7500000000000008E-2</v>
      </c>
      <c r="W11" s="345"/>
      <c r="X11" s="346">
        <v>0.1875</v>
      </c>
      <c r="Y11" s="347"/>
      <c r="Z11" s="344"/>
      <c r="AA11" s="345"/>
      <c r="AB11" s="346"/>
      <c r="AC11" s="345"/>
      <c r="AD11" s="346"/>
      <c r="AE11" s="345"/>
      <c r="AF11" s="346"/>
      <c r="AG11" s="345"/>
      <c r="AH11" s="346"/>
      <c r="AI11" s="345"/>
      <c r="AJ11" s="346"/>
      <c r="AK11" s="345"/>
      <c r="AL11" s="346">
        <v>9.9999999999999992E-2</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0.1875</v>
      </c>
      <c r="W12" s="345"/>
      <c r="X12" s="346">
        <v>0.25416666666666665</v>
      </c>
      <c r="Y12" s="347"/>
      <c r="Z12" s="344"/>
      <c r="AA12" s="345"/>
      <c r="AB12" s="346"/>
      <c r="AC12" s="345"/>
      <c r="AD12" s="346"/>
      <c r="AE12" s="345"/>
      <c r="AF12" s="346">
        <v>6.6666666666666666E-2</v>
      </c>
      <c r="AG12" s="345"/>
      <c r="AH12" s="346"/>
      <c r="AI12" s="345"/>
      <c r="AJ12" s="346"/>
      <c r="AK12" s="345"/>
      <c r="AL12" s="346"/>
      <c r="AM12" s="347"/>
      <c r="AN12" s="348" t="s">
        <v>223</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0.25416666666666665</v>
      </c>
      <c r="W13" s="345"/>
      <c r="X13" s="346">
        <v>0.62083333333333335</v>
      </c>
      <c r="Y13" s="347"/>
      <c r="Z13" s="344"/>
      <c r="AA13" s="345"/>
      <c r="AB13" s="346"/>
      <c r="AC13" s="345"/>
      <c r="AD13" s="346"/>
      <c r="AE13" s="345"/>
      <c r="AF13" s="346"/>
      <c r="AG13" s="345"/>
      <c r="AH13" s="346"/>
      <c r="AI13" s="345"/>
      <c r="AJ13" s="346"/>
      <c r="AK13" s="345"/>
      <c r="AL13" s="346">
        <v>0.3666666666666667</v>
      </c>
      <c r="AM13" s="347"/>
      <c r="AN13" s="348" t="s">
        <v>195</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0.62083333333333335</v>
      </c>
      <c r="W14" s="345"/>
      <c r="X14" s="346">
        <v>0.66666666666666663</v>
      </c>
      <c r="Y14" s="347"/>
      <c r="Z14" s="344"/>
      <c r="AA14" s="345"/>
      <c r="AB14" s="346"/>
      <c r="AC14" s="345"/>
      <c r="AD14" s="346"/>
      <c r="AE14" s="345"/>
      <c r="AF14" s="346">
        <v>4.5833333333333337E-2</v>
      </c>
      <c r="AG14" s="345"/>
      <c r="AH14" s="346"/>
      <c r="AI14" s="345"/>
      <c r="AJ14" s="346"/>
      <c r="AK14" s="345"/>
      <c r="AL14" s="346"/>
      <c r="AM14" s="347"/>
      <c r="AN14" s="348" t="s">
        <v>222</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0.66666666666666663</v>
      </c>
      <c r="W15" s="345"/>
      <c r="X15" s="346">
        <v>0.83750000000000002</v>
      </c>
      <c r="Y15" s="347"/>
      <c r="Z15" s="344"/>
      <c r="AA15" s="345"/>
      <c r="AB15" s="346"/>
      <c r="AC15" s="345"/>
      <c r="AD15" s="346"/>
      <c r="AE15" s="345"/>
      <c r="AF15" s="346"/>
      <c r="AG15" s="345"/>
      <c r="AH15" s="346"/>
      <c r="AI15" s="345"/>
      <c r="AJ15" s="346"/>
      <c r="AK15" s="345"/>
      <c r="AL15" s="346">
        <v>0.17083333333333331</v>
      </c>
      <c r="AM15" s="347"/>
      <c r="AN15" s="348" t="s">
        <v>195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0.83750000000000002</v>
      </c>
      <c r="W16" s="345"/>
      <c r="X16" s="346">
        <v>0.89583333333333337</v>
      </c>
      <c r="Y16" s="347"/>
      <c r="Z16" s="344"/>
      <c r="AA16" s="345"/>
      <c r="AB16" s="346"/>
      <c r="AC16" s="345"/>
      <c r="AD16" s="346"/>
      <c r="AE16" s="345"/>
      <c r="AF16" s="346">
        <v>5.8333333333333327E-2</v>
      </c>
      <c r="AG16" s="345"/>
      <c r="AH16" s="346"/>
      <c r="AI16" s="345"/>
      <c r="AJ16" s="346"/>
      <c r="AK16" s="345"/>
      <c r="AL16" s="346"/>
      <c r="AM16" s="347"/>
      <c r="AN16" s="348" t="s">
        <v>196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0.89583333333333337</v>
      </c>
      <c r="W17" s="345"/>
      <c r="X17" s="346">
        <v>1</v>
      </c>
      <c r="Y17" s="347"/>
      <c r="Z17" s="344"/>
      <c r="AA17" s="345"/>
      <c r="AB17" s="346"/>
      <c r="AC17" s="345"/>
      <c r="AD17" s="346"/>
      <c r="AE17" s="345"/>
      <c r="AF17" s="346"/>
      <c r="AG17" s="345"/>
      <c r="AH17" s="346"/>
      <c r="AI17" s="345"/>
      <c r="AJ17" s="346"/>
      <c r="AK17" s="345"/>
      <c r="AL17" s="346">
        <v>0.10416666666666667</v>
      </c>
      <c r="AM17" s="347"/>
      <c r="AN17" s="348" t="s">
        <v>195</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61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0.24999999999999997</v>
      </c>
      <c r="AG31" s="422"/>
      <c r="AH31" s="422">
        <f>SUM(AH9:AI30)</f>
        <v>0</v>
      </c>
      <c r="AI31" s="422"/>
      <c r="AJ31" s="422">
        <f>SUM(AJ9:AK30)</f>
        <v>0</v>
      </c>
      <c r="AK31" s="422"/>
      <c r="AL31" s="423">
        <f>SUM(AL9:AM30)</f>
        <v>0.75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16941</v>
      </c>
      <c r="Y35" s="455"/>
      <c r="Z35" s="455"/>
      <c r="AA35" s="55" t="s">
        <v>56</v>
      </c>
      <c r="AB35" s="456">
        <v>675</v>
      </c>
      <c r="AC35" s="457"/>
      <c r="AD35" s="457"/>
      <c r="AE35" s="58" t="s">
        <v>56</v>
      </c>
      <c r="AF35" s="456">
        <v>0</v>
      </c>
      <c r="AG35" s="457"/>
      <c r="AH35" s="457"/>
      <c r="AI35" s="55" t="s">
        <v>56</v>
      </c>
      <c r="AJ35" s="456">
        <v>0</v>
      </c>
      <c r="AK35" s="457"/>
      <c r="AL35" s="457"/>
      <c r="AM35" s="55" t="s">
        <v>56</v>
      </c>
      <c r="AN35" s="458">
        <f>(X35+AF35)-(AB35+AJ35)</f>
        <v>16266</v>
      </c>
      <c r="AO35" s="459"/>
      <c r="AP35" s="55" t="s">
        <v>56</v>
      </c>
      <c r="AQ35" s="460"/>
      <c r="AR35" s="461"/>
      <c r="AS35" s="461"/>
      <c r="AT35" s="461"/>
      <c r="AU35" s="462"/>
    </row>
    <row r="36" spans="1:47" ht="15.75" customHeight="1">
      <c r="A36" s="182"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21000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19000</v>
      </c>
      <c r="AO36" s="478"/>
      <c r="AP36" s="56" t="s">
        <v>56</v>
      </c>
      <c r="AQ36" s="463"/>
      <c r="AR36" s="464"/>
      <c r="AS36" s="464"/>
      <c r="AT36" s="464"/>
      <c r="AU36" s="465"/>
    </row>
    <row r="37" spans="1:47" ht="15.75" customHeight="1">
      <c r="A37" s="182"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82" t="s">
        <v>150</v>
      </c>
      <c r="B38" s="51"/>
      <c r="C38" s="51"/>
      <c r="D38" s="51"/>
      <c r="E38" s="51"/>
      <c r="F38" s="51"/>
      <c r="G38" s="47"/>
      <c r="H38" s="466">
        <f>SUM(AF9:AG30)</f>
        <v>0.24999999999999997</v>
      </c>
      <c r="I38" s="467"/>
      <c r="J38" s="467"/>
      <c r="K38" s="468">
        <v>89</v>
      </c>
      <c r="L38" s="469"/>
      <c r="M38" s="37" t="s">
        <v>56</v>
      </c>
      <c r="N38" s="470">
        <f t="shared" si="2"/>
        <v>533.99999999999989</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82"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82"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82" t="s">
        <v>68</v>
      </c>
      <c r="B41" s="51"/>
      <c r="C41" s="51"/>
      <c r="D41" s="51"/>
      <c r="E41" s="51"/>
      <c r="F41" s="51"/>
      <c r="G41" s="47"/>
      <c r="H41" s="466">
        <f>SUM(AL9:AM30)</f>
        <v>0.75</v>
      </c>
      <c r="I41" s="467"/>
      <c r="J41" s="467"/>
      <c r="K41" s="468">
        <v>8</v>
      </c>
      <c r="L41" s="469"/>
      <c r="M41" s="37" t="s">
        <v>56</v>
      </c>
      <c r="N41" s="470">
        <f t="shared" si="2"/>
        <v>144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82"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677.99999999999989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43929</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43929</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79" t="s">
        <v>169</v>
      </c>
      <c r="AH71" s="180"/>
      <c r="AI71" s="180"/>
      <c r="AJ71" s="180"/>
      <c r="AK71" s="180"/>
      <c r="AL71" s="178"/>
      <c r="AM71" s="179" t="s">
        <v>164</v>
      </c>
      <c r="AN71" s="180"/>
      <c r="AO71" s="180"/>
      <c r="AP71" s="181"/>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79" t="s">
        <v>165</v>
      </c>
      <c r="AH72" s="180"/>
      <c r="AI72" s="180"/>
      <c r="AJ72" s="180"/>
      <c r="AK72" s="180"/>
      <c r="AL72" s="178"/>
      <c r="AM72" s="179" t="s">
        <v>166</v>
      </c>
      <c r="AN72" s="180"/>
      <c r="AO72" s="180"/>
      <c r="AP72" s="181"/>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79" t="s">
        <v>171</v>
      </c>
      <c r="AH73" s="180"/>
      <c r="AI73" s="180"/>
      <c r="AJ73" s="180"/>
      <c r="AK73" s="180"/>
      <c r="AL73" s="178"/>
      <c r="AM73" s="179" t="s">
        <v>159</v>
      </c>
      <c r="AN73" s="180"/>
      <c r="AO73" s="180"/>
      <c r="AP73" s="181"/>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79" t="s">
        <v>155</v>
      </c>
      <c r="AH74" s="180"/>
      <c r="AI74" s="180"/>
      <c r="AJ74" s="180"/>
      <c r="AK74" s="180"/>
      <c r="AL74" s="178"/>
      <c r="AM74" s="179" t="s">
        <v>160</v>
      </c>
      <c r="AN74" s="180"/>
      <c r="AO74" s="180" t="s">
        <v>170</v>
      </c>
      <c r="AP74" s="181"/>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79" t="s">
        <v>156</v>
      </c>
      <c r="AH75" s="180"/>
      <c r="AI75" s="180"/>
      <c r="AJ75" s="180"/>
      <c r="AK75" s="180"/>
      <c r="AL75" s="178"/>
      <c r="AM75" s="179" t="s">
        <v>161</v>
      </c>
      <c r="AN75" s="180"/>
      <c r="AO75" s="180"/>
      <c r="AP75" s="181"/>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79" t="s">
        <v>157</v>
      </c>
      <c r="AH76" s="180"/>
      <c r="AI76" s="180"/>
      <c r="AJ76" s="180"/>
      <c r="AK76" s="180"/>
      <c r="AL76" s="178"/>
      <c r="AM76" s="179" t="s">
        <v>161</v>
      </c>
      <c r="AN76" s="180"/>
      <c r="AO76" s="180"/>
      <c r="AP76" s="181"/>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79" t="s">
        <v>158</v>
      </c>
      <c r="AH77" s="180"/>
      <c r="AI77" s="180"/>
      <c r="AJ77" s="180"/>
      <c r="AK77" s="180"/>
      <c r="AL77" s="178"/>
      <c r="AM77" s="179" t="s">
        <v>162</v>
      </c>
      <c r="AN77" s="180"/>
      <c r="AO77" s="180"/>
      <c r="AP77" s="181"/>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43930</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88" t="s">
        <v>53</v>
      </c>
      <c r="L8" s="189"/>
      <c r="M8" s="189"/>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4.5833333333333337E-2</v>
      </c>
      <c r="Y9" s="340"/>
      <c r="Z9" s="337"/>
      <c r="AA9" s="338"/>
      <c r="AB9" s="339"/>
      <c r="AC9" s="338"/>
      <c r="AD9" s="339"/>
      <c r="AE9" s="338"/>
      <c r="AF9" s="339"/>
      <c r="AG9" s="338"/>
      <c r="AH9" s="339"/>
      <c r="AI9" s="338"/>
      <c r="AJ9" s="339"/>
      <c r="AK9" s="338"/>
      <c r="AL9" s="339">
        <v>4.5833333333333337E-2</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346">
        <v>0.12083333333333333</v>
      </c>
      <c r="Y10" s="347"/>
      <c r="Z10" s="344"/>
      <c r="AA10" s="345"/>
      <c r="AB10" s="346"/>
      <c r="AC10" s="345"/>
      <c r="AD10" s="346"/>
      <c r="AE10" s="345"/>
      <c r="AF10" s="346">
        <v>7.4999999999999997E-2</v>
      </c>
      <c r="AG10" s="345"/>
      <c r="AH10" s="346"/>
      <c r="AI10" s="345"/>
      <c r="AJ10" s="346"/>
      <c r="AK10" s="345"/>
      <c r="AL10" s="346"/>
      <c r="AM10" s="347"/>
      <c r="AN10" s="348" t="s">
        <v>198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0.12083333333333333</v>
      </c>
      <c r="W11" s="345"/>
      <c r="X11" s="346">
        <v>0.17500000000000002</v>
      </c>
      <c r="Y11" s="347"/>
      <c r="Z11" s="344"/>
      <c r="AA11" s="345"/>
      <c r="AB11" s="346"/>
      <c r="AC11" s="345"/>
      <c r="AD11" s="346"/>
      <c r="AE11" s="345"/>
      <c r="AF11" s="346"/>
      <c r="AG11" s="345"/>
      <c r="AH11" s="346"/>
      <c r="AI11" s="345"/>
      <c r="AJ11" s="346"/>
      <c r="AK11" s="345"/>
      <c r="AL11" s="346">
        <v>5.4166666666666669E-2</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0.17500000000000002</v>
      </c>
      <c r="W12" s="345"/>
      <c r="X12" s="346">
        <v>0.21249999999999999</v>
      </c>
      <c r="Y12" s="347"/>
      <c r="Z12" s="344"/>
      <c r="AA12" s="345"/>
      <c r="AB12" s="346"/>
      <c r="AC12" s="345"/>
      <c r="AD12" s="346"/>
      <c r="AE12" s="345"/>
      <c r="AF12" s="346">
        <v>3.7499999999999999E-2</v>
      </c>
      <c r="AG12" s="345"/>
      <c r="AH12" s="346"/>
      <c r="AI12" s="345"/>
      <c r="AJ12" s="346"/>
      <c r="AK12" s="345"/>
      <c r="AL12" s="346"/>
      <c r="AM12" s="347"/>
      <c r="AN12" s="348" t="s">
        <v>224</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0.21249999999999999</v>
      </c>
      <c r="W13" s="345"/>
      <c r="X13" s="346">
        <v>0.25</v>
      </c>
      <c r="Y13" s="347"/>
      <c r="Z13" s="344"/>
      <c r="AA13" s="345"/>
      <c r="AB13" s="346"/>
      <c r="AC13" s="345"/>
      <c r="AD13" s="346"/>
      <c r="AE13" s="345"/>
      <c r="AF13" s="346"/>
      <c r="AG13" s="345"/>
      <c r="AH13" s="346"/>
      <c r="AI13" s="345"/>
      <c r="AJ13" s="346"/>
      <c r="AK13" s="345"/>
      <c r="AL13" s="346">
        <v>3.7499999999999999E-2</v>
      </c>
      <c r="AM13" s="347"/>
      <c r="AN13" s="348" t="s">
        <v>195</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0.25</v>
      </c>
      <c r="W14" s="345"/>
      <c r="X14" s="346">
        <v>0.28750000000000003</v>
      </c>
      <c r="Y14" s="347"/>
      <c r="Z14" s="344"/>
      <c r="AA14" s="345"/>
      <c r="AB14" s="346">
        <v>2.4999999999999998E-2</v>
      </c>
      <c r="AC14" s="345"/>
      <c r="AD14" s="346">
        <v>4.1666666666666666E-3</v>
      </c>
      <c r="AE14" s="345"/>
      <c r="AF14" s="346">
        <v>8.3333333333333332E-3</v>
      </c>
      <c r="AG14" s="345"/>
      <c r="AH14" s="346"/>
      <c r="AI14" s="345"/>
      <c r="AJ14" s="346"/>
      <c r="AK14" s="345"/>
      <c r="AL14" s="346"/>
      <c r="AM14" s="347"/>
      <c r="AN14" s="348" t="s">
        <v>225</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0.28750000000000003</v>
      </c>
      <c r="W15" s="345"/>
      <c r="X15" s="346">
        <v>0.36249999999999999</v>
      </c>
      <c r="Y15" s="347"/>
      <c r="Z15" s="344"/>
      <c r="AA15" s="345"/>
      <c r="AB15" s="346"/>
      <c r="AC15" s="345"/>
      <c r="AD15" s="346"/>
      <c r="AE15" s="345"/>
      <c r="AF15" s="346"/>
      <c r="AG15" s="345"/>
      <c r="AH15" s="346"/>
      <c r="AI15" s="345"/>
      <c r="AJ15" s="346"/>
      <c r="AK15" s="345"/>
      <c r="AL15" s="346">
        <v>7.4999999999999997E-2</v>
      </c>
      <c r="AM15" s="347"/>
      <c r="AN15" s="348" t="s">
        <v>195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0.36249999999999999</v>
      </c>
      <c r="W16" s="345"/>
      <c r="X16" s="346">
        <v>0.39583333333333331</v>
      </c>
      <c r="Y16" s="347"/>
      <c r="Z16" s="344"/>
      <c r="AA16" s="345"/>
      <c r="AB16" s="346">
        <v>1.2499999999999999E-2</v>
      </c>
      <c r="AC16" s="345"/>
      <c r="AD16" s="346">
        <v>1.2499999999999999E-2</v>
      </c>
      <c r="AE16" s="345"/>
      <c r="AF16" s="346">
        <v>8.3333333333333332E-3</v>
      </c>
      <c r="AG16" s="345"/>
      <c r="AH16" s="346"/>
      <c r="AI16" s="345"/>
      <c r="AJ16" s="346"/>
      <c r="AK16" s="345"/>
      <c r="AL16" s="346"/>
      <c r="AM16" s="347"/>
      <c r="AN16" s="348" t="s">
        <v>226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0.39583333333333331</v>
      </c>
      <c r="W17" s="345"/>
      <c r="X17" s="346">
        <v>0.41666666666666669</v>
      </c>
      <c r="Y17" s="347"/>
      <c r="Z17" s="344"/>
      <c r="AA17" s="345"/>
      <c r="AB17" s="346">
        <v>1.2499999999999999E-2</v>
      </c>
      <c r="AC17" s="345"/>
      <c r="AD17" s="346">
        <v>4.1666666666666666E-3</v>
      </c>
      <c r="AE17" s="345"/>
      <c r="AF17" s="346">
        <v>4.1666666666666666E-3</v>
      </c>
      <c r="AG17" s="345"/>
      <c r="AH17" s="346"/>
      <c r="AI17" s="345"/>
      <c r="AJ17" s="346"/>
      <c r="AK17" s="345"/>
      <c r="AL17" s="346"/>
      <c r="AM17" s="347"/>
      <c r="AN17" s="348" t="s">
        <v>227</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0.41666666666666669</v>
      </c>
      <c r="W18" s="345"/>
      <c r="X18" s="381">
        <v>0.67499999999999993</v>
      </c>
      <c r="Y18" s="382"/>
      <c r="Z18" s="344"/>
      <c r="AA18" s="345"/>
      <c r="AB18" s="346"/>
      <c r="AC18" s="345"/>
      <c r="AD18" s="346"/>
      <c r="AE18" s="345"/>
      <c r="AF18" s="346"/>
      <c r="AG18" s="345"/>
      <c r="AH18" s="346"/>
      <c r="AI18" s="345"/>
      <c r="AJ18" s="346"/>
      <c r="AK18" s="345"/>
      <c r="AL18" s="346">
        <v>0.25833333333333336</v>
      </c>
      <c r="AM18" s="347"/>
      <c r="AN18" s="618" t="s">
        <v>195</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0.67499999999999993</v>
      </c>
      <c r="W19" s="345"/>
      <c r="X19" s="381">
        <v>0.6958333333333333</v>
      </c>
      <c r="Y19" s="382"/>
      <c r="Z19" s="344"/>
      <c r="AA19" s="345"/>
      <c r="AB19" s="346"/>
      <c r="AC19" s="345"/>
      <c r="AD19" s="346"/>
      <c r="AE19" s="345"/>
      <c r="AF19" s="346">
        <v>2.0833333333333332E-2</v>
      </c>
      <c r="AG19" s="345"/>
      <c r="AH19" s="346"/>
      <c r="AI19" s="345"/>
      <c r="AJ19" s="346"/>
      <c r="AK19" s="345"/>
      <c r="AL19" s="346"/>
      <c r="AM19" s="347"/>
      <c r="AN19" s="348" t="s">
        <v>199</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0.6958333333333333</v>
      </c>
      <c r="W20" s="345"/>
      <c r="X20" s="381">
        <v>0.82916666666666661</v>
      </c>
      <c r="Y20" s="382"/>
      <c r="Z20" s="344"/>
      <c r="AA20" s="345"/>
      <c r="AB20" s="346"/>
      <c r="AC20" s="345"/>
      <c r="AD20" s="346"/>
      <c r="AE20" s="345"/>
      <c r="AF20" s="346"/>
      <c r="AG20" s="345"/>
      <c r="AH20" s="346"/>
      <c r="AI20" s="345"/>
      <c r="AJ20" s="346"/>
      <c r="AK20" s="345"/>
      <c r="AL20" s="346">
        <v>0.13333333333333333</v>
      </c>
      <c r="AM20" s="347"/>
      <c r="AN20" s="348" t="s">
        <v>195</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0.82916666666666661</v>
      </c>
      <c r="W21" s="345"/>
      <c r="X21" s="381">
        <v>0.87083333333333324</v>
      </c>
      <c r="Y21" s="382"/>
      <c r="Z21" s="344"/>
      <c r="AA21" s="345"/>
      <c r="AB21" s="346"/>
      <c r="AC21" s="345"/>
      <c r="AD21" s="346"/>
      <c r="AE21" s="345"/>
      <c r="AF21" s="346">
        <v>4.1666666666666664E-2</v>
      </c>
      <c r="AG21" s="345"/>
      <c r="AH21" s="346"/>
      <c r="AI21" s="345"/>
      <c r="AJ21" s="346"/>
      <c r="AK21" s="345"/>
      <c r="AL21" s="346"/>
      <c r="AM21" s="347"/>
      <c r="AN21" s="348" t="s">
        <v>196</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0.87083333333333324</v>
      </c>
      <c r="W22" s="394"/>
      <c r="X22" s="395">
        <v>1</v>
      </c>
      <c r="Y22" s="346"/>
      <c r="Z22" s="393"/>
      <c r="AA22" s="394"/>
      <c r="AB22" s="394"/>
      <c r="AC22" s="394"/>
      <c r="AD22" s="394"/>
      <c r="AE22" s="394"/>
      <c r="AF22" s="394"/>
      <c r="AG22" s="394"/>
      <c r="AH22" s="394"/>
      <c r="AI22" s="394"/>
      <c r="AJ22" s="394"/>
      <c r="AK22" s="394"/>
      <c r="AL22" s="345">
        <v>0.12916666666666668</v>
      </c>
      <c r="AM22" s="346"/>
      <c r="AN22" s="348" t="s">
        <v>195</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4.9999999999999996E-2</v>
      </c>
      <c r="AC31" s="422"/>
      <c r="AD31" s="422">
        <f>SUM(AD9:AE30)</f>
        <v>2.0833333333333332E-2</v>
      </c>
      <c r="AE31" s="422"/>
      <c r="AF31" s="422">
        <f>SUM(AF9:AG30)</f>
        <v>0.19583333333333333</v>
      </c>
      <c r="AG31" s="422"/>
      <c r="AH31" s="422">
        <f>SUM(AH9:AI30)</f>
        <v>0</v>
      </c>
      <c r="AI31" s="422"/>
      <c r="AJ31" s="422">
        <f>SUM(AJ9:AK30)</f>
        <v>0</v>
      </c>
      <c r="AK31" s="422"/>
      <c r="AL31" s="423">
        <f>SUM(AL9:AM30)</f>
        <v>0.73333333333333339</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16266</v>
      </c>
      <c r="Y35" s="455"/>
      <c r="Z35" s="455"/>
      <c r="AA35" s="55" t="s">
        <v>56</v>
      </c>
      <c r="AB35" s="456">
        <v>743</v>
      </c>
      <c r="AC35" s="457"/>
      <c r="AD35" s="457"/>
      <c r="AE35" s="58" t="s">
        <v>56</v>
      </c>
      <c r="AF35" s="456">
        <v>0</v>
      </c>
      <c r="AG35" s="457"/>
      <c r="AH35" s="457"/>
      <c r="AI35" s="55" t="s">
        <v>56</v>
      </c>
      <c r="AJ35" s="456">
        <v>0</v>
      </c>
      <c r="AK35" s="457"/>
      <c r="AL35" s="457"/>
      <c r="AM35" s="55" t="s">
        <v>56</v>
      </c>
      <c r="AN35" s="458">
        <f>(X35+AF35)-(AB35+AJ35)</f>
        <v>15523</v>
      </c>
      <c r="AO35" s="459"/>
      <c r="AP35" s="55" t="s">
        <v>56</v>
      </c>
      <c r="AQ35" s="460"/>
      <c r="AR35" s="461"/>
      <c r="AS35" s="461"/>
      <c r="AT35" s="461"/>
      <c r="AU35" s="462"/>
    </row>
    <row r="36" spans="1:47" ht="15.75" customHeight="1">
      <c r="A36" s="190" t="s">
        <v>83</v>
      </c>
      <c r="B36" s="51"/>
      <c r="C36" s="51"/>
      <c r="D36" s="51"/>
      <c r="E36" s="51"/>
      <c r="F36" s="51"/>
      <c r="G36" s="47"/>
      <c r="H36" s="466">
        <f>SUM(AB9:AC30)</f>
        <v>4.9999999999999996E-2</v>
      </c>
      <c r="I36" s="467"/>
      <c r="J36" s="467"/>
      <c r="K36" s="468">
        <v>120</v>
      </c>
      <c r="L36" s="469"/>
      <c r="M36" s="37" t="s">
        <v>56</v>
      </c>
      <c r="N36" s="470">
        <f t="shared" si="2"/>
        <v>144</v>
      </c>
      <c r="O36" s="471"/>
      <c r="P36" s="37" t="s">
        <v>56</v>
      </c>
      <c r="Q36" s="31"/>
      <c r="R36" s="479" t="s">
        <v>39</v>
      </c>
      <c r="S36" s="480"/>
      <c r="T36" s="480"/>
      <c r="U36" s="480"/>
      <c r="V36" s="480"/>
      <c r="W36" s="480"/>
      <c r="X36" s="473">
        <v>19000</v>
      </c>
      <c r="Y36" s="474"/>
      <c r="Z36" s="474"/>
      <c r="AA36" s="56" t="s">
        <v>56</v>
      </c>
      <c r="AB36" s="475">
        <v>3000</v>
      </c>
      <c r="AC36" s="476"/>
      <c r="AD36" s="476"/>
      <c r="AE36" s="57" t="s">
        <v>56</v>
      </c>
      <c r="AF36" s="475">
        <v>0</v>
      </c>
      <c r="AG36" s="476"/>
      <c r="AH36" s="476"/>
      <c r="AI36" s="56" t="s">
        <v>56</v>
      </c>
      <c r="AJ36" s="475">
        <v>0</v>
      </c>
      <c r="AK36" s="476"/>
      <c r="AL36" s="476"/>
      <c r="AM36" s="56" t="s">
        <v>56</v>
      </c>
      <c r="AN36" s="477">
        <f t="shared" ref="AN36:AN43" si="3">(X36+AF36)-(AB36+AJ36)</f>
        <v>16000</v>
      </c>
      <c r="AO36" s="478"/>
      <c r="AP36" s="56" t="s">
        <v>56</v>
      </c>
      <c r="AQ36" s="463"/>
      <c r="AR36" s="464"/>
      <c r="AS36" s="464"/>
      <c r="AT36" s="464"/>
      <c r="AU36" s="465"/>
    </row>
    <row r="37" spans="1:47" ht="15.75" customHeight="1">
      <c r="A37" s="190" t="s">
        <v>67</v>
      </c>
      <c r="B37" s="51"/>
      <c r="C37" s="51"/>
      <c r="D37" s="51"/>
      <c r="E37" s="51"/>
      <c r="F37" s="51"/>
      <c r="G37" s="47"/>
      <c r="H37" s="466">
        <f>SUM(AD9:AE30)</f>
        <v>2.0833333333333332E-2</v>
      </c>
      <c r="I37" s="467"/>
      <c r="J37" s="467"/>
      <c r="K37" s="468">
        <v>89</v>
      </c>
      <c r="L37" s="469"/>
      <c r="M37" s="37" t="s">
        <v>56</v>
      </c>
      <c r="N37" s="470">
        <f t="shared" si="2"/>
        <v>44.5</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90" t="s">
        <v>150</v>
      </c>
      <c r="B38" s="51"/>
      <c r="C38" s="51"/>
      <c r="D38" s="51"/>
      <c r="E38" s="51"/>
      <c r="F38" s="51"/>
      <c r="G38" s="47"/>
      <c r="H38" s="466">
        <f>SUM(AF9:AG30)</f>
        <v>0.19583333333333333</v>
      </c>
      <c r="I38" s="467"/>
      <c r="J38" s="467"/>
      <c r="K38" s="468">
        <v>89</v>
      </c>
      <c r="L38" s="469"/>
      <c r="M38" s="37" t="s">
        <v>56</v>
      </c>
      <c r="N38" s="470">
        <f t="shared" si="2"/>
        <v>418.3</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90"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90"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90" t="s">
        <v>68</v>
      </c>
      <c r="B41" s="51"/>
      <c r="C41" s="51"/>
      <c r="D41" s="51"/>
      <c r="E41" s="51"/>
      <c r="F41" s="51"/>
      <c r="G41" s="47"/>
      <c r="H41" s="466">
        <f>SUM(AL9:AM30)</f>
        <v>0.73333333333333339</v>
      </c>
      <c r="I41" s="467"/>
      <c r="J41" s="467"/>
      <c r="K41" s="468">
        <v>8</v>
      </c>
      <c r="L41" s="469"/>
      <c r="M41" s="37" t="s">
        <v>56</v>
      </c>
      <c r="N41" s="470">
        <f t="shared" si="2"/>
        <v>140.80000000000001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90"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747.59999999999991</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43930</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43930</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85" t="s">
        <v>169</v>
      </c>
      <c r="AH71" s="186"/>
      <c r="AI71" s="186"/>
      <c r="AJ71" s="186"/>
      <c r="AK71" s="186"/>
      <c r="AL71" s="187"/>
      <c r="AM71" s="185" t="s">
        <v>164</v>
      </c>
      <c r="AN71" s="186"/>
      <c r="AO71" s="186"/>
      <c r="AP71" s="191"/>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85" t="s">
        <v>165</v>
      </c>
      <c r="AH72" s="186"/>
      <c r="AI72" s="186"/>
      <c r="AJ72" s="186"/>
      <c r="AK72" s="186"/>
      <c r="AL72" s="187"/>
      <c r="AM72" s="185" t="s">
        <v>166</v>
      </c>
      <c r="AN72" s="186"/>
      <c r="AO72" s="186"/>
      <c r="AP72" s="191"/>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85" t="s">
        <v>171</v>
      </c>
      <c r="AH73" s="186"/>
      <c r="AI73" s="186"/>
      <c r="AJ73" s="186"/>
      <c r="AK73" s="186"/>
      <c r="AL73" s="187"/>
      <c r="AM73" s="185" t="s">
        <v>159</v>
      </c>
      <c r="AN73" s="186"/>
      <c r="AO73" s="186"/>
      <c r="AP73" s="191"/>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85" t="s">
        <v>155</v>
      </c>
      <c r="AH74" s="186"/>
      <c r="AI74" s="186"/>
      <c r="AJ74" s="186"/>
      <c r="AK74" s="186"/>
      <c r="AL74" s="187"/>
      <c r="AM74" s="185" t="s">
        <v>160</v>
      </c>
      <c r="AN74" s="186"/>
      <c r="AO74" s="186" t="s">
        <v>170</v>
      </c>
      <c r="AP74" s="191"/>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85" t="s">
        <v>156</v>
      </c>
      <c r="AH75" s="186"/>
      <c r="AI75" s="186"/>
      <c r="AJ75" s="186"/>
      <c r="AK75" s="186"/>
      <c r="AL75" s="187"/>
      <c r="AM75" s="185" t="s">
        <v>161</v>
      </c>
      <c r="AN75" s="186"/>
      <c r="AO75" s="186"/>
      <c r="AP75" s="191"/>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85" t="s">
        <v>157</v>
      </c>
      <c r="AH76" s="186"/>
      <c r="AI76" s="186"/>
      <c r="AJ76" s="186"/>
      <c r="AK76" s="186"/>
      <c r="AL76" s="187"/>
      <c r="AM76" s="185" t="s">
        <v>161</v>
      </c>
      <c r="AN76" s="186"/>
      <c r="AO76" s="186"/>
      <c r="AP76" s="191"/>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85" t="s">
        <v>158</v>
      </c>
      <c r="AH77" s="186"/>
      <c r="AI77" s="186"/>
      <c r="AJ77" s="186"/>
      <c r="AK77" s="186"/>
      <c r="AL77" s="187"/>
      <c r="AM77" s="185" t="s">
        <v>162</v>
      </c>
      <c r="AN77" s="186"/>
      <c r="AO77" s="186"/>
      <c r="AP77" s="191"/>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43931</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97" t="s">
        <v>53</v>
      </c>
      <c r="L8" s="198"/>
      <c r="M8" s="198"/>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8.3333333333333332E-3</v>
      </c>
      <c r="Y9" s="340"/>
      <c r="Z9" s="337"/>
      <c r="AA9" s="338"/>
      <c r="AB9" s="339"/>
      <c r="AC9" s="338"/>
      <c r="AD9" s="339"/>
      <c r="AE9" s="338"/>
      <c r="AF9" s="339"/>
      <c r="AG9" s="338"/>
      <c r="AH9" s="339"/>
      <c r="AI9" s="338"/>
      <c r="AJ9" s="339"/>
      <c r="AK9" s="338"/>
      <c r="AL9" s="339">
        <v>8.3333333333333332E-3</v>
      </c>
      <c r="AM9" s="340"/>
      <c r="AN9" s="341" t="s">
        <v>228</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8.3333333333333332E-3</v>
      </c>
      <c r="W10" s="345"/>
      <c r="X10" s="346">
        <v>9.5833333333333326E-2</v>
      </c>
      <c r="Y10" s="347"/>
      <c r="Z10" s="344"/>
      <c r="AA10" s="345"/>
      <c r="AB10" s="346"/>
      <c r="AC10" s="345"/>
      <c r="AD10" s="346"/>
      <c r="AE10" s="345"/>
      <c r="AF10" s="346">
        <v>8.7500000000000008E-2</v>
      </c>
      <c r="AG10" s="345"/>
      <c r="AH10" s="346"/>
      <c r="AI10" s="345"/>
      <c r="AJ10" s="346"/>
      <c r="AK10" s="345"/>
      <c r="AL10" s="346"/>
      <c r="AM10" s="347"/>
      <c r="AN10" s="348" t="s">
        <v>201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9.5833333333333326E-2</v>
      </c>
      <c r="W11" s="345"/>
      <c r="X11" s="346">
        <v>0.22083333333333333</v>
      </c>
      <c r="Y11" s="347"/>
      <c r="Z11" s="344"/>
      <c r="AA11" s="345"/>
      <c r="AB11" s="346"/>
      <c r="AC11" s="345"/>
      <c r="AD11" s="346"/>
      <c r="AE11" s="345"/>
      <c r="AF11" s="346"/>
      <c r="AG11" s="345"/>
      <c r="AH11" s="346"/>
      <c r="AI11" s="345"/>
      <c r="AJ11" s="346"/>
      <c r="AK11" s="345"/>
      <c r="AL11" s="346">
        <v>0.125</v>
      </c>
      <c r="AM11" s="347"/>
      <c r="AN11" s="348" t="s">
        <v>228</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0.22083333333333333</v>
      </c>
      <c r="W12" s="345"/>
      <c r="X12" s="346">
        <v>0.25416666666666665</v>
      </c>
      <c r="Y12" s="347"/>
      <c r="Z12" s="344"/>
      <c r="AA12" s="345"/>
      <c r="AB12" s="346"/>
      <c r="AC12" s="345"/>
      <c r="AD12" s="346"/>
      <c r="AE12" s="345"/>
      <c r="AF12" s="346">
        <v>3.3333333333333333E-2</v>
      </c>
      <c r="AG12" s="345"/>
      <c r="AH12" s="346"/>
      <c r="AI12" s="345"/>
      <c r="AJ12" s="346"/>
      <c r="AK12" s="345"/>
      <c r="AL12" s="346"/>
      <c r="AM12" s="347"/>
      <c r="AN12" s="348" t="s">
        <v>196</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4.1666666666666666E-3</v>
      </c>
      <c r="W13" s="345"/>
      <c r="X13" s="346">
        <v>0.3125</v>
      </c>
      <c r="Y13" s="347"/>
      <c r="Z13" s="344"/>
      <c r="AA13" s="345"/>
      <c r="AB13" s="346">
        <v>2.4999999999999998E-2</v>
      </c>
      <c r="AC13" s="345"/>
      <c r="AD13" s="346">
        <v>8.3333333333333332E-3</v>
      </c>
      <c r="AE13" s="345"/>
      <c r="AF13" s="346">
        <v>2.4999999999999998E-2</v>
      </c>
      <c r="AG13" s="345"/>
      <c r="AH13" s="346"/>
      <c r="AI13" s="345"/>
      <c r="AJ13" s="346"/>
      <c r="AK13" s="345"/>
      <c r="AL13" s="346"/>
      <c r="AM13" s="347"/>
      <c r="AN13" s="348" t="s">
        <v>229</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0.3125</v>
      </c>
      <c r="W14" s="345"/>
      <c r="X14" s="346">
        <v>0.38750000000000001</v>
      </c>
      <c r="Y14" s="347"/>
      <c r="Z14" s="344"/>
      <c r="AA14" s="345"/>
      <c r="AB14" s="346"/>
      <c r="AC14" s="345"/>
      <c r="AD14" s="346"/>
      <c r="AE14" s="345"/>
      <c r="AF14" s="346"/>
      <c r="AG14" s="345"/>
      <c r="AH14" s="346"/>
      <c r="AI14" s="345"/>
      <c r="AJ14" s="346"/>
      <c r="AK14" s="345"/>
      <c r="AL14" s="346">
        <v>7.4999999999999997E-2</v>
      </c>
      <c r="AM14" s="347"/>
      <c r="AN14" s="348" t="s">
        <v>230</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0.38750000000000001</v>
      </c>
      <c r="W15" s="345"/>
      <c r="X15" s="346">
        <v>0.44166666666666665</v>
      </c>
      <c r="Y15" s="347"/>
      <c r="Z15" s="344"/>
      <c r="AA15" s="345"/>
      <c r="AB15" s="346">
        <v>2.4999999999999998E-2</v>
      </c>
      <c r="AC15" s="345"/>
      <c r="AD15" s="346">
        <v>4.1666666666666666E-3</v>
      </c>
      <c r="AE15" s="345"/>
      <c r="AF15" s="346">
        <v>2.4999999999999998E-2</v>
      </c>
      <c r="AG15" s="345"/>
      <c r="AH15" s="346"/>
      <c r="AI15" s="345"/>
      <c r="AJ15" s="346"/>
      <c r="AK15" s="345"/>
      <c r="AL15" s="346"/>
      <c r="AM15" s="347"/>
      <c r="AN15" s="348" t="s">
        <v>231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0.44166666666666665</v>
      </c>
      <c r="W16" s="345"/>
      <c r="X16" s="346">
        <v>0.63750000000000007</v>
      </c>
      <c r="Y16" s="347"/>
      <c r="Z16" s="344"/>
      <c r="AA16" s="345"/>
      <c r="AB16" s="346"/>
      <c r="AC16" s="345"/>
      <c r="AD16" s="346"/>
      <c r="AE16" s="345"/>
      <c r="AF16" s="346"/>
      <c r="AG16" s="345"/>
      <c r="AH16" s="346"/>
      <c r="AI16" s="345"/>
      <c r="AJ16" s="346"/>
      <c r="AK16" s="345"/>
      <c r="AL16" s="346">
        <v>0.19583333333333333</v>
      </c>
      <c r="AM16" s="347"/>
      <c r="AN16" s="348" t="s">
        <v>195</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0.63750000000000007</v>
      </c>
      <c r="W17" s="345"/>
      <c r="X17" s="346">
        <v>0.6875</v>
      </c>
      <c r="Y17" s="347"/>
      <c r="Z17" s="344"/>
      <c r="AA17" s="345"/>
      <c r="AB17" s="346">
        <v>1.2499999999999999E-2</v>
      </c>
      <c r="AC17" s="345"/>
      <c r="AD17" s="346">
        <v>4.1666666666666666E-3</v>
      </c>
      <c r="AE17" s="345"/>
      <c r="AF17" s="346">
        <v>3.3333333333333333E-2</v>
      </c>
      <c r="AG17" s="345"/>
      <c r="AH17" s="346"/>
      <c r="AI17" s="345"/>
      <c r="AJ17" s="346"/>
      <c r="AK17" s="345"/>
      <c r="AL17" s="346"/>
      <c r="AM17" s="347"/>
      <c r="AN17" s="348" t="s">
        <v>232</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0.6875</v>
      </c>
      <c r="W18" s="345"/>
      <c r="X18" s="381">
        <v>0.71250000000000002</v>
      </c>
      <c r="Y18" s="382"/>
      <c r="Z18" s="344"/>
      <c r="AA18" s="345"/>
      <c r="AB18" s="346"/>
      <c r="AC18" s="345"/>
      <c r="AD18" s="346"/>
      <c r="AE18" s="345"/>
      <c r="AF18" s="346"/>
      <c r="AG18" s="345"/>
      <c r="AH18" s="346"/>
      <c r="AI18" s="345"/>
      <c r="AJ18" s="346"/>
      <c r="AK18" s="345"/>
      <c r="AL18" s="346">
        <v>2.4999999999999998E-2</v>
      </c>
      <c r="AM18" s="347"/>
      <c r="AN18" s="618" t="s">
        <v>233</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0.71250000000000002</v>
      </c>
      <c r="W19" s="345"/>
      <c r="X19" s="381">
        <v>0.75</v>
      </c>
      <c r="Y19" s="382"/>
      <c r="Z19" s="344"/>
      <c r="AA19" s="345"/>
      <c r="AB19" s="346">
        <v>1.2499999999999999E-2</v>
      </c>
      <c r="AC19" s="345"/>
      <c r="AD19" s="346">
        <v>4.1666666666666666E-3</v>
      </c>
      <c r="AE19" s="345"/>
      <c r="AF19" s="346">
        <v>2.0833333333333332E-2</v>
      </c>
      <c r="AG19" s="345"/>
      <c r="AH19" s="346"/>
      <c r="AI19" s="345"/>
      <c r="AJ19" s="346"/>
      <c r="AK19" s="345"/>
      <c r="AL19" s="346"/>
      <c r="AM19" s="347"/>
      <c r="AN19" s="348" t="s">
        <v>234</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0.75</v>
      </c>
      <c r="W20" s="345"/>
      <c r="X20" s="381" t="s">
        <v>235</v>
      </c>
      <c r="Y20" s="382"/>
      <c r="Z20" s="344"/>
      <c r="AA20" s="345"/>
      <c r="AB20" s="346"/>
      <c r="AC20" s="345"/>
      <c r="AD20" s="346"/>
      <c r="AE20" s="345"/>
      <c r="AF20" s="346"/>
      <c r="AG20" s="345"/>
      <c r="AH20" s="346"/>
      <c r="AI20" s="345"/>
      <c r="AJ20" s="346"/>
      <c r="AK20" s="345"/>
      <c r="AL20" s="346">
        <v>9.9999999999999992E-2</v>
      </c>
      <c r="AM20" s="347"/>
      <c r="AN20" s="348" t="s">
        <v>195</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0.85</v>
      </c>
      <c r="W21" s="345"/>
      <c r="X21" s="381">
        <v>0.89583333333333337</v>
      </c>
      <c r="Y21" s="382"/>
      <c r="Z21" s="344"/>
      <c r="AA21" s="345"/>
      <c r="AB21" s="346"/>
      <c r="AC21" s="345"/>
      <c r="AD21" s="346"/>
      <c r="AE21" s="345"/>
      <c r="AF21" s="346">
        <v>4.5833333333333337E-2</v>
      </c>
      <c r="AG21" s="345"/>
      <c r="AH21" s="346"/>
      <c r="AI21" s="345"/>
      <c r="AJ21" s="346"/>
      <c r="AK21" s="345"/>
      <c r="AL21" s="346"/>
      <c r="AM21" s="347"/>
      <c r="AN21" s="348" t="s">
        <v>196</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0.89583333333333337</v>
      </c>
      <c r="W22" s="394"/>
      <c r="X22" s="395">
        <v>1</v>
      </c>
      <c r="Y22" s="346"/>
      <c r="Z22" s="393"/>
      <c r="AA22" s="394"/>
      <c r="AB22" s="394"/>
      <c r="AC22" s="394"/>
      <c r="AD22" s="394"/>
      <c r="AE22" s="394"/>
      <c r="AF22" s="394"/>
      <c r="AG22" s="394"/>
      <c r="AH22" s="394"/>
      <c r="AI22" s="394"/>
      <c r="AJ22" s="394"/>
      <c r="AK22" s="394"/>
      <c r="AL22" s="345">
        <v>0.10416666666666667</v>
      </c>
      <c r="AM22" s="346"/>
      <c r="AN22" s="348" t="s">
        <v>195</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7.4999999999999997E-2</v>
      </c>
      <c r="AC31" s="422"/>
      <c r="AD31" s="422">
        <f>SUM(AD9:AE30)</f>
        <v>2.0833333333333332E-2</v>
      </c>
      <c r="AE31" s="422"/>
      <c r="AF31" s="422">
        <f>SUM(AF9:AG30)</f>
        <v>0.27083333333333337</v>
      </c>
      <c r="AG31" s="422"/>
      <c r="AH31" s="422">
        <f>SUM(AH9:AI30)</f>
        <v>0</v>
      </c>
      <c r="AI31" s="422"/>
      <c r="AJ31" s="422">
        <f>SUM(AJ9:AK30)</f>
        <v>0</v>
      </c>
      <c r="AK31" s="422"/>
      <c r="AL31" s="423">
        <f>SUM(AL9:AM30)</f>
        <v>0.6333333333333333</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15523</v>
      </c>
      <c r="Y35" s="455"/>
      <c r="Z35" s="455"/>
      <c r="AA35" s="55" t="s">
        <v>56</v>
      </c>
      <c r="AB35" s="456">
        <v>951</v>
      </c>
      <c r="AC35" s="457"/>
      <c r="AD35" s="457"/>
      <c r="AE35" s="58" t="s">
        <v>56</v>
      </c>
      <c r="AF35" s="456">
        <v>0</v>
      </c>
      <c r="AG35" s="457"/>
      <c r="AH35" s="457"/>
      <c r="AI35" s="55" t="s">
        <v>56</v>
      </c>
      <c r="AJ35" s="456">
        <v>0</v>
      </c>
      <c r="AK35" s="457"/>
      <c r="AL35" s="457"/>
      <c r="AM35" s="55" t="s">
        <v>56</v>
      </c>
      <c r="AN35" s="458">
        <f>(X35+AF35)-(AB35+AJ35)</f>
        <v>14572</v>
      </c>
      <c r="AO35" s="459"/>
      <c r="AP35" s="55" t="s">
        <v>56</v>
      </c>
      <c r="AQ35" s="460"/>
      <c r="AR35" s="461"/>
      <c r="AS35" s="461"/>
      <c r="AT35" s="461"/>
      <c r="AU35" s="462"/>
    </row>
    <row r="36" spans="1:47" ht="15.75" customHeight="1">
      <c r="A36" s="196" t="s">
        <v>83</v>
      </c>
      <c r="B36" s="51"/>
      <c r="C36" s="51"/>
      <c r="D36" s="51"/>
      <c r="E36" s="51"/>
      <c r="F36" s="51"/>
      <c r="G36" s="47"/>
      <c r="H36" s="466">
        <f>SUM(AB9:AC30)</f>
        <v>7.4999999999999997E-2</v>
      </c>
      <c r="I36" s="467"/>
      <c r="J36" s="467"/>
      <c r="K36" s="468">
        <v>120</v>
      </c>
      <c r="L36" s="469"/>
      <c r="M36" s="37" t="s">
        <v>56</v>
      </c>
      <c r="N36" s="470">
        <f t="shared" si="2"/>
        <v>215.99999999999997</v>
      </c>
      <c r="O36" s="471"/>
      <c r="P36" s="37" t="s">
        <v>56</v>
      </c>
      <c r="Q36" s="31"/>
      <c r="R36" s="479" t="s">
        <v>39</v>
      </c>
      <c r="S36" s="480"/>
      <c r="T36" s="480"/>
      <c r="U36" s="480"/>
      <c r="V36" s="480"/>
      <c r="W36" s="480"/>
      <c r="X36" s="473">
        <v>16000</v>
      </c>
      <c r="Y36" s="474"/>
      <c r="Z36" s="474"/>
      <c r="AA36" s="56" t="s">
        <v>56</v>
      </c>
      <c r="AB36" s="475">
        <v>2000</v>
      </c>
      <c r="AC36" s="476"/>
      <c r="AD36" s="476"/>
      <c r="AE36" s="57" t="s">
        <v>56</v>
      </c>
      <c r="AF36" s="475">
        <v>5000</v>
      </c>
      <c r="AG36" s="476"/>
      <c r="AH36" s="476"/>
      <c r="AI36" s="56" t="s">
        <v>56</v>
      </c>
      <c r="AJ36" s="475">
        <v>0</v>
      </c>
      <c r="AK36" s="476"/>
      <c r="AL36" s="476"/>
      <c r="AM36" s="56" t="s">
        <v>56</v>
      </c>
      <c r="AN36" s="477">
        <f t="shared" ref="AN36:AN43" si="3">(X36+AF36)-(AB36+AJ36)</f>
        <v>19000</v>
      </c>
      <c r="AO36" s="478"/>
      <c r="AP36" s="56" t="s">
        <v>56</v>
      </c>
      <c r="AQ36" s="463" t="s">
        <v>236</v>
      </c>
      <c r="AR36" s="464"/>
      <c r="AS36" s="464"/>
      <c r="AT36" s="464"/>
      <c r="AU36" s="465"/>
    </row>
    <row r="37" spans="1:47" ht="15.75" customHeight="1">
      <c r="A37" s="196" t="s">
        <v>67</v>
      </c>
      <c r="B37" s="51"/>
      <c r="C37" s="51"/>
      <c r="D37" s="51"/>
      <c r="E37" s="51"/>
      <c r="F37" s="51"/>
      <c r="G37" s="47"/>
      <c r="H37" s="466">
        <f>SUM(AD9:AE30)</f>
        <v>2.0833333333333332E-2</v>
      </c>
      <c r="I37" s="467"/>
      <c r="J37" s="467"/>
      <c r="K37" s="468">
        <v>89</v>
      </c>
      <c r="L37" s="469"/>
      <c r="M37" s="37" t="s">
        <v>56</v>
      </c>
      <c r="N37" s="470">
        <f t="shared" si="2"/>
        <v>44.5</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96" t="s">
        <v>150</v>
      </c>
      <c r="B38" s="51"/>
      <c r="C38" s="51"/>
      <c r="D38" s="51"/>
      <c r="E38" s="51"/>
      <c r="F38" s="51"/>
      <c r="G38" s="47"/>
      <c r="H38" s="466">
        <f>SUM(AF9:AG30)</f>
        <v>0.27083333333333337</v>
      </c>
      <c r="I38" s="467"/>
      <c r="J38" s="467"/>
      <c r="K38" s="468">
        <v>89</v>
      </c>
      <c r="L38" s="469"/>
      <c r="M38" s="37" t="s">
        <v>56</v>
      </c>
      <c r="N38" s="470">
        <f t="shared" si="2"/>
        <v>578.50000000000011</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96"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96"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96" t="s">
        <v>68</v>
      </c>
      <c r="B41" s="51"/>
      <c r="C41" s="51"/>
      <c r="D41" s="51"/>
      <c r="E41" s="51"/>
      <c r="F41" s="51"/>
      <c r="G41" s="47"/>
      <c r="H41" s="466">
        <f>SUM(AL9:AM30)</f>
        <v>0.6333333333333333</v>
      </c>
      <c r="I41" s="467"/>
      <c r="J41" s="467"/>
      <c r="K41" s="468">
        <v>8</v>
      </c>
      <c r="L41" s="469"/>
      <c r="M41" s="37" t="s">
        <v>56</v>
      </c>
      <c r="N41" s="470">
        <f t="shared" si="2"/>
        <v>121.6</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96"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960.60000000000014</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43931</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43931</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93" t="s">
        <v>169</v>
      </c>
      <c r="AH71" s="194"/>
      <c r="AI71" s="194"/>
      <c r="AJ71" s="194"/>
      <c r="AK71" s="194"/>
      <c r="AL71" s="192"/>
      <c r="AM71" s="193" t="s">
        <v>164</v>
      </c>
      <c r="AN71" s="194"/>
      <c r="AO71" s="194"/>
      <c r="AP71" s="195"/>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93" t="s">
        <v>165</v>
      </c>
      <c r="AH72" s="194"/>
      <c r="AI72" s="194"/>
      <c r="AJ72" s="194"/>
      <c r="AK72" s="194"/>
      <c r="AL72" s="192"/>
      <c r="AM72" s="193" t="s">
        <v>166</v>
      </c>
      <c r="AN72" s="194"/>
      <c r="AO72" s="194"/>
      <c r="AP72" s="195"/>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93" t="s">
        <v>171</v>
      </c>
      <c r="AH73" s="194"/>
      <c r="AI73" s="194"/>
      <c r="AJ73" s="194"/>
      <c r="AK73" s="194"/>
      <c r="AL73" s="192"/>
      <c r="AM73" s="193" t="s">
        <v>159</v>
      </c>
      <c r="AN73" s="194"/>
      <c r="AO73" s="194"/>
      <c r="AP73" s="195"/>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93" t="s">
        <v>155</v>
      </c>
      <c r="AH74" s="194"/>
      <c r="AI74" s="194"/>
      <c r="AJ74" s="194"/>
      <c r="AK74" s="194"/>
      <c r="AL74" s="192"/>
      <c r="AM74" s="193" t="s">
        <v>160</v>
      </c>
      <c r="AN74" s="194"/>
      <c r="AO74" s="194" t="s">
        <v>170</v>
      </c>
      <c r="AP74" s="195"/>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93" t="s">
        <v>156</v>
      </c>
      <c r="AH75" s="194"/>
      <c r="AI75" s="194"/>
      <c r="AJ75" s="194"/>
      <c r="AK75" s="194"/>
      <c r="AL75" s="192"/>
      <c r="AM75" s="193" t="s">
        <v>161</v>
      </c>
      <c r="AN75" s="194"/>
      <c r="AO75" s="194"/>
      <c r="AP75" s="195"/>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93" t="s">
        <v>157</v>
      </c>
      <c r="AH76" s="194"/>
      <c r="AI76" s="194"/>
      <c r="AJ76" s="194"/>
      <c r="AK76" s="194"/>
      <c r="AL76" s="192"/>
      <c r="AM76" s="193" t="s">
        <v>161</v>
      </c>
      <c r="AN76" s="194"/>
      <c r="AO76" s="194"/>
      <c r="AP76" s="195"/>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93" t="s">
        <v>158</v>
      </c>
      <c r="AH77" s="194"/>
      <c r="AI77" s="194"/>
      <c r="AJ77" s="194"/>
      <c r="AK77" s="194"/>
      <c r="AL77" s="192"/>
      <c r="AM77" s="193" t="s">
        <v>162</v>
      </c>
      <c r="AN77" s="194"/>
      <c r="AO77" s="194"/>
      <c r="AP77" s="195"/>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43932</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02" t="s">
        <v>53</v>
      </c>
      <c r="L8" s="203"/>
      <c r="M8" s="203"/>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0.10416666666666667</v>
      </c>
      <c r="Y10" s="347"/>
      <c r="Z10" s="344"/>
      <c r="AA10" s="345"/>
      <c r="AB10" s="346"/>
      <c r="AC10" s="345"/>
      <c r="AD10" s="346"/>
      <c r="AE10" s="345"/>
      <c r="AF10" s="346">
        <v>6.25E-2</v>
      </c>
      <c r="AG10" s="345"/>
      <c r="AH10" s="346"/>
      <c r="AI10" s="345"/>
      <c r="AJ10" s="346"/>
      <c r="AK10" s="345"/>
      <c r="AL10" s="346"/>
      <c r="AM10" s="347"/>
      <c r="AN10" s="348" t="s">
        <v>198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0.10416666666666667</v>
      </c>
      <c r="W11" s="345"/>
      <c r="X11" s="346">
        <v>0.23333333333333331</v>
      </c>
      <c r="Y11" s="347"/>
      <c r="Z11" s="344"/>
      <c r="AA11" s="345"/>
      <c r="AB11" s="346"/>
      <c r="AC11" s="345"/>
      <c r="AD11" s="346"/>
      <c r="AE11" s="345"/>
      <c r="AF11" s="346"/>
      <c r="AG11" s="345"/>
      <c r="AH11" s="346"/>
      <c r="AI11" s="345"/>
      <c r="AJ11" s="346"/>
      <c r="AK11" s="345"/>
      <c r="AL11" s="346">
        <v>0.12916666666666668</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0.23333333333333331</v>
      </c>
      <c r="W12" s="345"/>
      <c r="X12" s="346">
        <v>0.27916666666666667</v>
      </c>
      <c r="Y12" s="347"/>
      <c r="Z12" s="344"/>
      <c r="AA12" s="345"/>
      <c r="AB12" s="346"/>
      <c r="AC12" s="345"/>
      <c r="AD12" s="346"/>
      <c r="AE12" s="345"/>
      <c r="AF12" s="346">
        <v>4.5833333333333337E-2</v>
      </c>
      <c r="AG12" s="345"/>
      <c r="AH12" s="346"/>
      <c r="AI12" s="345"/>
      <c r="AJ12" s="346"/>
      <c r="AK12" s="345"/>
      <c r="AL12" s="346"/>
      <c r="AM12" s="347"/>
      <c r="AN12" s="348" t="s">
        <v>196</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0.27916666666666667</v>
      </c>
      <c r="W13" s="345"/>
      <c r="X13" s="346">
        <v>0.625</v>
      </c>
      <c r="Y13" s="347"/>
      <c r="Z13" s="344"/>
      <c r="AA13" s="345"/>
      <c r="AB13" s="346"/>
      <c r="AC13" s="345"/>
      <c r="AD13" s="346"/>
      <c r="AE13" s="345"/>
      <c r="AF13" s="346"/>
      <c r="AG13" s="345"/>
      <c r="AH13" s="346"/>
      <c r="AI13" s="345"/>
      <c r="AJ13" s="346"/>
      <c r="AK13" s="345"/>
      <c r="AL13" s="346">
        <v>0.34583333333333338</v>
      </c>
      <c r="AM13" s="347"/>
      <c r="AN13" s="348" t="s">
        <v>195</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0.625</v>
      </c>
      <c r="W14" s="345"/>
      <c r="X14" s="346">
        <v>0.70416666666666661</v>
      </c>
      <c r="Y14" s="347"/>
      <c r="Z14" s="344"/>
      <c r="AA14" s="345"/>
      <c r="AB14" s="346"/>
      <c r="AC14" s="345"/>
      <c r="AD14" s="346"/>
      <c r="AE14" s="345"/>
      <c r="AF14" s="346">
        <v>7.9166666666666663E-2</v>
      </c>
      <c r="AG14" s="345"/>
      <c r="AH14" s="346"/>
      <c r="AI14" s="345"/>
      <c r="AJ14" s="346"/>
      <c r="AK14" s="345"/>
      <c r="AL14" s="346"/>
      <c r="AM14" s="347"/>
      <c r="AN14" s="348" t="s">
        <v>201</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0.70416666666666661</v>
      </c>
      <c r="W15" s="345"/>
      <c r="X15" s="346">
        <v>0.84166666666666667</v>
      </c>
      <c r="Y15" s="347"/>
      <c r="Z15" s="344"/>
      <c r="AA15" s="345"/>
      <c r="AB15" s="346"/>
      <c r="AC15" s="345"/>
      <c r="AD15" s="346"/>
      <c r="AE15" s="345"/>
      <c r="AF15" s="346"/>
      <c r="AG15" s="345"/>
      <c r="AH15" s="346"/>
      <c r="AI15" s="345"/>
      <c r="AJ15" s="346"/>
      <c r="AK15" s="345"/>
      <c r="AL15" s="346">
        <v>0.13749999999999998</v>
      </c>
      <c r="AM15" s="347"/>
      <c r="AN15" s="348" t="s">
        <v>195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0.84166666666666667</v>
      </c>
      <c r="W16" s="345"/>
      <c r="X16" s="346">
        <v>0.9</v>
      </c>
      <c r="Y16" s="347"/>
      <c r="Z16" s="344"/>
      <c r="AA16" s="345"/>
      <c r="AB16" s="346"/>
      <c r="AC16" s="345"/>
      <c r="AD16" s="346"/>
      <c r="AE16" s="345"/>
      <c r="AF16" s="346">
        <v>5.8333333333333327E-2</v>
      </c>
      <c r="AG16" s="345"/>
      <c r="AH16" s="346"/>
      <c r="AI16" s="345"/>
      <c r="AJ16" s="346"/>
      <c r="AK16" s="345"/>
      <c r="AL16" s="346"/>
      <c r="AM16" s="347"/>
      <c r="AN16" s="348" t="s">
        <v>237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0.9</v>
      </c>
      <c r="W17" s="345"/>
      <c r="X17" s="346">
        <v>0.16666666666666666</v>
      </c>
      <c r="Y17" s="347"/>
      <c r="Z17" s="344"/>
      <c r="AA17" s="345"/>
      <c r="AB17" s="346"/>
      <c r="AC17" s="345"/>
      <c r="AD17" s="346"/>
      <c r="AE17" s="345"/>
      <c r="AF17" s="346"/>
      <c r="AG17" s="345"/>
      <c r="AH17" s="346"/>
      <c r="AI17" s="345"/>
      <c r="AJ17" s="346"/>
      <c r="AK17" s="345"/>
      <c r="AL17" s="346">
        <v>9.9999999999999992E-2</v>
      </c>
      <c r="AM17" s="347"/>
      <c r="AN17" s="348" t="s">
        <v>195</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61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0.24583333333333332</v>
      </c>
      <c r="AG31" s="422"/>
      <c r="AH31" s="422">
        <f>SUM(AH9:AI30)</f>
        <v>0</v>
      </c>
      <c r="AI31" s="422"/>
      <c r="AJ31" s="422">
        <f>SUM(AJ9:AK30)</f>
        <v>0</v>
      </c>
      <c r="AK31" s="422"/>
      <c r="AL31" s="423">
        <f>SUM(AL9:AM30)</f>
        <v>0.75416666666666665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14572</v>
      </c>
      <c r="Y35" s="455"/>
      <c r="Z35" s="455"/>
      <c r="AA35" s="55" t="s">
        <v>56</v>
      </c>
      <c r="AB35" s="456">
        <v>665</v>
      </c>
      <c r="AC35" s="457"/>
      <c r="AD35" s="457"/>
      <c r="AE35" s="58" t="s">
        <v>56</v>
      </c>
      <c r="AF35" s="456">
        <v>0</v>
      </c>
      <c r="AG35" s="457"/>
      <c r="AH35" s="457"/>
      <c r="AI35" s="55" t="s">
        <v>56</v>
      </c>
      <c r="AJ35" s="456">
        <v>0</v>
      </c>
      <c r="AK35" s="457"/>
      <c r="AL35" s="457"/>
      <c r="AM35" s="55" t="s">
        <v>56</v>
      </c>
      <c r="AN35" s="458">
        <f>(X35+AF35)-(AB35+AJ35)</f>
        <v>13907</v>
      </c>
      <c r="AO35" s="459"/>
      <c r="AP35" s="55" t="s">
        <v>56</v>
      </c>
      <c r="AQ35" s="460"/>
      <c r="AR35" s="461"/>
      <c r="AS35" s="461"/>
      <c r="AT35" s="461"/>
      <c r="AU35" s="462"/>
    </row>
    <row r="36" spans="1:47" ht="15.75" customHeight="1">
      <c r="A36" s="204"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19000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17000</v>
      </c>
      <c r="AO36" s="478"/>
      <c r="AP36" s="56" t="s">
        <v>56</v>
      </c>
      <c r="AQ36" s="463"/>
      <c r="AR36" s="464"/>
      <c r="AS36" s="464"/>
      <c r="AT36" s="464"/>
      <c r="AU36" s="465"/>
    </row>
    <row r="37" spans="1:47" ht="15.75" customHeight="1">
      <c r="A37" s="204"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04" t="s">
        <v>150</v>
      </c>
      <c r="B38" s="51"/>
      <c r="C38" s="51"/>
      <c r="D38" s="51"/>
      <c r="E38" s="51"/>
      <c r="F38" s="51"/>
      <c r="G38" s="47"/>
      <c r="H38" s="466">
        <f>SUM(AF9:AG30)</f>
        <v>0.24583333333333332</v>
      </c>
      <c r="I38" s="467"/>
      <c r="J38" s="467"/>
      <c r="K38" s="468">
        <v>89</v>
      </c>
      <c r="L38" s="469"/>
      <c r="M38" s="37" t="s">
        <v>56</v>
      </c>
      <c r="N38" s="470">
        <f t="shared" si="2"/>
        <v>525.09999999999991</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04"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04"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04" t="s">
        <v>68</v>
      </c>
      <c r="B41" s="51"/>
      <c r="C41" s="51"/>
      <c r="D41" s="51"/>
      <c r="E41" s="51"/>
      <c r="F41" s="51"/>
      <c r="G41" s="47"/>
      <c r="H41" s="466">
        <f>SUM(AL9:AM30)</f>
        <v>0.75416666666666665</v>
      </c>
      <c r="I41" s="467"/>
      <c r="J41" s="467"/>
      <c r="K41" s="468">
        <v>8</v>
      </c>
      <c r="L41" s="469"/>
      <c r="M41" s="37" t="s">
        <v>56</v>
      </c>
      <c r="N41" s="470">
        <f t="shared" si="2"/>
        <v>144.80000000000001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04"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669.89999999999986</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43932</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43932</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99" t="s">
        <v>169</v>
      </c>
      <c r="AH71" s="200"/>
      <c r="AI71" s="200"/>
      <c r="AJ71" s="200"/>
      <c r="AK71" s="200"/>
      <c r="AL71" s="201"/>
      <c r="AM71" s="199" t="s">
        <v>164</v>
      </c>
      <c r="AN71" s="200"/>
      <c r="AO71" s="200"/>
      <c r="AP71" s="205"/>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99" t="s">
        <v>165</v>
      </c>
      <c r="AH72" s="200"/>
      <c r="AI72" s="200"/>
      <c r="AJ72" s="200"/>
      <c r="AK72" s="200"/>
      <c r="AL72" s="201"/>
      <c r="AM72" s="199" t="s">
        <v>166</v>
      </c>
      <c r="AN72" s="200"/>
      <c r="AO72" s="200"/>
      <c r="AP72" s="205"/>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99" t="s">
        <v>171</v>
      </c>
      <c r="AH73" s="200"/>
      <c r="AI73" s="200"/>
      <c r="AJ73" s="200"/>
      <c r="AK73" s="200"/>
      <c r="AL73" s="201"/>
      <c r="AM73" s="199" t="s">
        <v>159</v>
      </c>
      <c r="AN73" s="200"/>
      <c r="AO73" s="200"/>
      <c r="AP73" s="205"/>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99" t="s">
        <v>155</v>
      </c>
      <c r="AH74" s="200"/>
      <c r="AI74" s="200"/>
      <c r="AJ74" s="200"/>
      <c r="AK74" s="200"/>
      <c r="AL74" s="201"/>
      <c r="AM74" s="199" t="s">
        <v>160</v>
      </c>
      <c r="AN74" s="200"/>
      <c r="AO74" s="200" t="s">
        <v>170</v>
      </c>
      <c r="AP74" s="205"/>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99" t="s">
        <v>156</v>
      </c>
      <c r="AH75" s="200"/>
      <c r="AI75" s="200"/>
      <c r="AJ75" s="200"/>
      <c r="AK75" s="200"/>
      <c r="AL75" s="201"/>
      <c r="AM75" s="199" t="s">
        <v>161</v>
      </c>
      <c r="AN75" s="200"/>
      <c r="AO75" s="200"/>
      <c r="AP75" s="205"/>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99" t="s">
        <v>157</v>
      </c>
      <c r="AH76" s="200"/>
      <c r="AI76" s="200"/>
      <c r="AJ76" s="200"/>
      <c r="AK76" s="200"/>
      <c r="AL76" s="201"/>
      <c r="AM76" s="199" t="s">
        <v>161</v>
      </c>
      <c r="AN76" s="200"/>
      <c r="AO76" s="200"/>
      <c r="AP76" s="205"/>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99" t="s">
        <v>158</v>
      </c>
      <c r="AH77" s="200"/>
      <c r="AI77" s="200"/>
      <c r="AJ77" s="200"/>
      <c r="AK77" s="200"/>
      <c r="AL77" s="201"/>
      <c r="AM77" s="199" t="s">
        <v>162</v>
      </c>
      <c r="AN77" s="200"/>
      <c r="AO77" s="200"/>
      <c r="AP77" s="205"/>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43933</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11" t="s">
        <v>53</v>
      </c>
      <c r="L8" s="212"/>
      <c r="M8" s="212"/>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2.0833333333333332E-2</v>
      </c>
      <c r="Y9" s="340"/>
      <c r="Z9" s="337"/>
      <c r="AA9" s="338"/>
      <c r="AB9" s="339"/>
      <c r="AC9" s="338"/>
      <c r="AD9" s="339"/>
      <c r="AE9" s="338"/>
      <c r="AF9" s="339"/>
      <c r="AG9" s="338"/>
      <c r="AH9" s="339"/>
      <c r="AI9" s="338"/>
      <c r="AJ9" s="339"/>
      <c r="AK9" s="338"/>
      <c r="AL9" s="339">
        <v>2.0833333333333332E-2</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2.0833333333333332E-2</v>
      </c>
      <c r="W10" s="345"/>
      <c r="X10" s="346">
        <v>8.3333333333333329E-2</v>
      </c>
      <c r="Y10" s="347"/>
      <c r="Z10" s="344"/>
      <c r="AA10" s="345"/>
      <c r="AB10" s="346"/>
      <c r="AC10" s="345"/>
      <c r="AD10" s="346"/>
      <c r="AE10" s="345"/>
      <c r="AF10" s="346">
        <v>6.25E-2</v>
      </c>
      <c r="AG10" s="345"/>
      <c r="AH10" s="346"/>
      <c r="AI10" s="345"/>
      <c r="AJ10" s="346"/>
      <c r="AK10" s="345"/>
      <c r="AL10" s="346"/>
      <c r="AM10" s="347"/>
      <c r="AN10" s="348" t="s">
        <v>201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8.3333333333333329E-2</v>
      </c>
      <c r="W11" s="345"/>
      <c r="X11" s="346">
        <v>0.29166666666666669</v>
      </c>
      <c r="Y11" s="347"/>
      <c r="Z11" s="344"/>
      <c r="AA11" s="345"/>
      <c r="AB11" s="346"/>
      <c r="AC11" s="345"/>
      <c r="AD11" s="346"/>
      <c r="AE11" s="345"/>
      <c r="AF11" s="346"/>
      <c r="AG11" s="345"/>
      <c r="AH11" s="346"/>
      <c r="AI11" s="345"/>
      <c r="AJ11" s="346"/>
      <c r="AK11" s="345"/>
      <c r="AL11" s="346">
        <v>0.20833333333333334</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0.29166666666666669</v>
      </c>
      <c r="W12" s="345"/>
      <c r="X12" s="346">
        <v>0.3833333333333333</v>
      </c>
      <c r="Y12" s="347"/>
      <c r="Z12" s="344"/>
      <c r="AA12" s="345"/>
      <c r="AB12" s="346"/>
      <c r="AC12" s="345"/>
      <c r="AD12" s="346"/>
      <c r="AE12" s="345"/>
      <c r="AF12" s="346">
        <v>9.1666666666666674E-2</v>
      </c>
      <c r="AG12" s="345"/>
      <c r="AH12" s="346"/>
      <c r="AI12" s="345"/>
      <c r="AJ12" s="346"/>
      <c r="AK12" s="345"/>
      <c r="AL12" s="346"/>
      <c r="AM12" s="347"/>
      <c r="AN12" s="348" t="s">
        <v>238</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0.3833333333333333</v>
      </c>
      <c r="W13" s="345"/>
      <c r="X13" s="346">
        <v>0.4375</v>
      </c>
      <c r="Y13" s="347"/>
      <c r="Z13" s="344"/>
      <c r="AA13" s="345"/>
      <c r="AB13" s="346">
        <v>3.3333333333333333E-2</v>
      </c>
      <c r="AC13" s="345"/>
      <c r="AD13" s="346">
        <v>8.3333333333333332E-3</v>
      </c>
      <c r="AE13" s="345"/>
      <c r="AF13" s="346">
        <v>1.2499999999999999E-2</v>
      </c>
      <c r="AG13" s="345"/>
      <c r="AH13" s="346"/>
      <c r="AI13" s="345"/>
      <c r="AJ13" s="346"/>
      <c r="AK13" s="345"/>
      <c r="AL13" s="346"/>
      <c r="AM13" s="347"/>
      <c r="AN13" s="348" t="s">
        <v>239</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0.4375</v>
      </c>
      <c r="W14" s="345"/>
      <c r="X14" s="346">
        <v>0.47500000000000003</v>
      </c>
      <c r="Y14" s="347"/>
      <c r="Z14" s="344"/>
      <c r="AA14" s="345"/>
      <c r="AB14" s="346">
        <v>1.2499999999999999E-2</v>
      </c>
      <c r="AC14" s="345"/>
      <c r="AD14" s="346">
        <v>4.1666666666666666E-3</v>
      </c>
      <c r="AE14" s="345"/>
      <c r="AF14" s="346">
        <v>2.0833333333333332E-2</v>
      </c>
      <c r="AG14" s="345"/>
      <c r="AH14" s="346"/>
      <c r="AI14" s="345"/>
      <c r="AJ14" s="346"/>
      <c r="AK14" s="345"/>
      <c r="AL14" s="346"/>
      <c r="AM14" s="347"/>
      <c r="AN14" s="348" t="s">
        <v>240</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0.47500000000000003</v>
      </c>
      <c r="W15" s="345"/>
      <c r="X15" s="346">
        <v>0.65416666666666667</v>
      </c>
      <c r="Y15" s="347"/>
      <c r="Z15" s="344"/>
      <c r="AA15" s="345"/>
      <c r="AB15" s="346"/>
      <c r="AC15" s="345"/>
      <c r="AD15" s="346"/>
      <c r="AE15" s="345"/>
      <c r="AF15" s="346"/>
      <c r="AG15" s="345"/>
      <c r="AH15" s="346"/>
      <c r="AI15" s="345"/>
      <c r="AJ15" s="346"/>
      <c r="AK15" s="345"/>
      <c r="AL15" s="346">
        <v>0.17916666666666667</v>
      </c>
      <c r="AM15" s="347"/>
      <c r="AN15" s="348" t="s">
        <v>195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0.65416666666666667</v>
      </c>
      <c r="W16" s="345"/>
      <c r="X16" s="346">
        <v>0.6958333333333333</v>
      </c>
      <c r="Y16" s="347"/>
      <c r="Z16" s="344"/>
      <c r="AA16" s="345"/>
      <c r="AB16" s="346"/>
      <c r="AC16" s="345"/>
      <c r="AD16" s="346"/>
      <c r="AE16" s="345"/>
      <c r="AF16" s="346">
        <v>4.1666666666666664E-2</v>
      </c>
      <c r="AG16" s="345"/>
      <c r="AH16" s="346"/>
      <c r="AI16" s="345"/>
      <c r="AJ16" s="346"/>
      <c r="AK16" s="345"/>
      <c r="AL16" s="346"/>
      <c r="AM16" s="347"/>
      <c r="AN16" s="348" t="s">
        <v>198</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0.6958333333333333</v>
      </c>
      <c r="W17" s="345"/>
      <c r="X17" s="346">
        <v>0.875</v>
      </c>
      <c r="Y17" s="347"/>
      <c r="Z17" s="344"/>
      <c r="AA17" s="345"/>
      <c r="AB17" s="346"/>
      <c r="AC17" s="345"/>
      <c r="AD17" s="346"/>
      <c r="AE17" s="345"/>
      <c r="AF17" s="346"/>
      <c r="AG17" s="345"/>
      <c r="AH17" s="346"/>
      <c r="AI17" s="345"/>
      <c r="AJ17" s="346"/>
      <c r="AK17" s="345"/>
      <c r="AL17" s="346">
        <v>0.17916666666666667</v>
      </c>
      <c r="AM17" s="347"/>
      <c r="AN17" s="348" t="s">
        <v>195</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0.875</v>
      </c>
      <c r="W18" s="345"/>
      <c r="X18" s="381">
        <v>0.9375</v>
      </c>
      <c r="Y18" s="382"/>
      <c r="Z18" s="344"/>
      <c r="AA18" s="345"/>
      <c r="AB18" s="346"/>
      <c r="AC18" s="345"/>
      <c r="AD18" s="346"/>
      <c r="AE18" s="345"/>
      <c r="AF18" s="346">
        <v>6.25E-2</v>
      </c>
      <c r="AG18" s="345"/>
      <c r="AH18" s="346"/>
      <c r="AI18" s="345"/>
      <c r="AJ18" s="346"/>
      <c r="AK18" s="345"/>
      <c r="AL18" s="346"/>
      <c r="AM18" s="347"/>
      <c r="AN18" s="618" t="s">
        <v>206</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0.9375</v>
      </c>
      <c r="W19" s="345"/>
      <c r="X19" s="381">
        <v>1</v>
      </c>
      <c r="Y19" s="382"/>
      <c r="Z19" s="344"/>
      <c r="AA19" s="345"/>
      <c r="AB19" s="346"/>
      <c r="AC19" s="345"/>
      <c r="AD19" s="346"/>
      <c r="AE19" s="345"/>
      <c r="AF19" s="346"/>
      <c r="AG19" s="345"/>
      <c r="AH19" s="346"/>
      <c r="AI19" s="345"/>
      <c r="AJ19" s="346"/>
      <c r="AK19" s="345"/>
      <c r="AL19" s="346">
        <v>6.25E-2</v>
      </c>
      <c r="AM19" s="347"/>
      <c r="AN19" s="348" t="s">
        <v>195</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4.583333333333333E-2</v>
      </c>
      <c r="AC31" s="422"/>
      <c r="AD31" s="422">
        <f>SUM(AD9:AE30)</f>
        <v>1.2500000000000001E-2</v>
      </c>
      <c r="AE31" s="422"/>
      <c r="AF31" s="422">
        <f>SUM(AF9:AG30)</f>
        <v>0.29166666666666669</v>
      </c>
      <c r="AG31" s="422"/>
      <c r="AH31" s="422">
        <f>SUM(AH9:AI30)</f>
        <v>0</v>
      </c>
      <c r="AI31" s="422"/>
      <c r="AJ31" s="422">
        <f>SUM(AJ9:AK30)</f>
        <v>0</v>
      </c>
      <c r="AK31" s="422"/>
      <c r="AL31" s="423">
        <f>SUM(AL9:AM30)</f>
        <v>0.65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13907</v>
      </c>
      <c r="Y35" s="455"/>
      <c r="Z35" s="455"/>
      <c r="AA35" s="55" t="s">
        <v>56</v>
      </c>
      <c r="AB35" s="456">
        <v>900</v>
      </c>
      <c r="AC35" s="457"/>
      <c r="AD35" s="457"/>
      <c r="AE35" s="58" t="s">
        <v>56</v>
      </c>
      <c r="AF35" s="456">
        <v>0</v>
      </c>
      <c r="AG35" s="457"/>
      <c r="AH35" s="457"/>
      <c r="AI35" s="55" t="s">
        <v>56</v>
      </c>
      <c r="AJ35" s="456">
        <v>0</v>
      </c>
      <c r="AK35" s="457"/>
      <c r="AL35" s="457"/>
      <c r="AM35" s="55" t="s">
        <v>56</v>
      </c>
      <c r="AN35" s="458">
        <f>(X35+AF35)-(AB35+AJ35)</f>
        <v>13007</v>
      </c>
      <c r="AO35" s="459"/>
      <c r="AP35" s="55" t="s">
        <v>56</v>
      </c>
      <c r="AQ35" s="460"/>
      <c r="AR35" s="461"/>
      <c r="AS35" s="461"/>
      <c r="AT35" s="461"/>
      <c r="AU35" s="462"/>
    </row>
    <row r="36" spans="1:47" ht="15.75" customHeight="1">
      <c r="A36" s="210" t="s">
        <v>83</v>
      </c>
      <c r="B36" s="51"/>
      <c r="C36" s="51"/>
      <c r="D36" s="51"/>
      <c r="E36" s="51"/>
      <c r="F36" s="51"/>
      <c r="G36" s="47"/>
      <c r="H36" s="466">
        <f>SUM(AB9:AC30)</f>
        <v>4.583333333333333E-2</v>
      </c>
      <c r="I36" s="467"/>
      <c r="J36" s="467"/>
      <c r="K36" s="468">
        <v>120</v>
      </c>
      <c r="L36" s="469"/>
      <c r="M36" s="37" t="s">
        <v>56</v>
      </c>
      <c r="N36" s="470">
        <f t="shared" si="2"/>
        <v>131.99999999999997</v>
      </c>
      <c r="O36" s="471"/>
      <c r="P36" s="37" t="s">
        <v>56</v>
      </c>
      <c r="Q36" s="31"/>
      <c r="R36" s="479" t="s">
        <v>39</v>
      </c>
      <c r="S36" s="480"/>
      <c r="T36" s="480"/>
      <c r="U36" s="480"/>
      <c r="V36" s="480"/>
      <c r="W36" s="480"/>
      <c r="X36" s="473">
        <v>17000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15000</v>
      </c>
      <c r="AO36" s="478"/>
      <c r="AP36" s="56" t="s">
        <v>56</v>
      </c>
      <c r="AQ36" s="463"/>
      <c r="AR36" s="464"/>
      <c r="AS36" s="464"/>
      <c r="AT36" s="464"/>
      <c r="AU36" s="465"/>
    </row>
    <row r="37" spans="1:47" ht="15.75" customHeight="1">
      <c r="A37" s="210" t="s">
        <v>67</v>
      </c>
      <c r="B37" s="51"/>
      <c r="C37" s="51"/>
      <c r="D37" s="51"/>
      <c r="E37" s="51"/>
      <c r="F37" s="51"/>
      <c r="G37" s="47"/>
      <c r="H37" s="466">
        <f>SUM(AD9:AE30)</f>
        <v>1.2500000000000001E-2</v>
      </c>
      <c r="I37" s="467"/>
      <c r="J37" s="467"/>
      <c r="K37" s="468">
        <v>89</v>
      </c>
      <c r="L37" s="469"/>
      <c r="M37" s="37" t="s">
        <v>56</v>
      </c>
      <c r="N37" s="470">
        <f t="shared" si="2"/>
        <v>26.700000000000003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10" t="s">
        <v>150</v>
      </c>
      <c r="B38" s="51"/>
      <c r="C38" s="51"/>
      <c r="D38" s="51"/>
      <c r="E38" s="51"/>
      <c r="F38" s="51"/>
      <c r="G38" s="47"/>
      <c r="H38" s="466">
        <f>SUM(AF9:AG30)</f>
        <v>0.29166666666666669</v>
      </c>
      <c r="I38" s="467"/>
      <c r="J38" s="467"/>
      <c r="K38" s="468">
        <v>89</v>
      </c>
      <c r="L38" s="469"/>
      <c r="M38" s="37" t="s">
        <v>56</v>
      </c>
      <c r="N38" s="470">
        <f t="shared" si="2"/>
        <v>623</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10"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10"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10" t="s">
        <v>68</v>
      </c>
      <c r="B41" s="51"/>
      <c r="C41" s="51"/>
      <c r="D41" s="51"/>
      <c r="E41" s="51"/>
      <c r="F41" s="51"/>
      <c r="G41" s="47"/>
      <c r="H41" s="466">
        <f>SUM(AL9:AM30)</f>
        <v>0.65</v>
      </c>
      <c r="I41" s="467"/>
      <c r="J41" s="467"/>
      <c r="K41" s="468">
        <v>8</v>
      </c>
      <c r="L41" s="469"/>
      <c r="M41" s="37" t="s">
        <v>56</v>
      </c>
      <c r="N41" s="470">
        <f t="shared" si="2"/>
        <v>124.80000000000001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10"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906.5</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43933</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43933</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07" t="s">
        <v>169</v>
      </c>
      <c r="AH71" s="208"/>
      <c r="AI71" s="208"/>
      <c r="AJ71" s="208"/>
      <c r="AK71" s="208"/>
      <c r="AL71" s="206"/>
      <c r="AM71" s="207" t="s">
        <v>164</v>
      </c>
      <c r="AN71" s="208"/>
      <c r="AO71" s="208"/>
      <c r="AP71" s="209"/>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07" t="s">
        <v>165</v>
      </c>
      <c r="AH72" s="208"/>
      <c r="AI72" s="208"/>
      <c r="AJ72" s="208"/>
      <c r="AK72" s="208"/>
      <c r="AL72" s="206"/>
      <c r="AM72" s="207" t="s">
        <v>166</v>
      </c>
      <c r="AN72" s="208"/>
      <c r="AO72" s="208"/>
      <c r="AP72" s="209"/>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07" t="s">
        <v>171</v>
      </c>
      <c r="AH73" s="208"/>
      <c r="AI73" s="208"/>
      <c r="AJ73" s="208"/>
      <c r="AK73" s="208"/>
      <c r="AL73" s="206"/>
      <c r="AM73" s="207" t="s">
        <v>159</v>
      </c>
      <c r="AN73" s="208"/>
      <c r="AO73" s="208"/>
      <c r="AP73" s="209"/>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07" t="s">
        <v>155</v>
      </c>
      <c r="AH74" s="208"/>
      <c r="AI74" s="208"/>
      <c r="AJ74" s="208"/>
      <c r="AK74" s="208"/>
      <c r="AL74" s="206"/>
      <c r="AM74" s="207" t="s">
        <v>160</v>
      </c>
      <c r="AN74" s="208"/>
      <c r="AO74" s="208" t="s">
        <v>170</v>
      </c>
      <c r="AP74" s="209"/>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07" t="s">
        <v>156</v>
      </c>
      <c r="AH75" s="208"/>
      <c r="AI75" s="208"/>
      <c r="AJ75" s="208"/>
      <c r="AK75" s="208"/>
      <c r="AL75" s="206"/>
      <c r="AM75" s="207" t="s">
        <v>161</v>
      </c>
      <c r="AN75" s="208"/>
      <c r="AO75" s="208"/>
      <c r="AP75" s="209"/>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07" t="s">
        <v>157</v>
      </c>
      <c r="AH76" s="208"/>
      <c r="AI76" s="208"/>
      <c r="AJ76" s="208"/>
      <c r="AK76" s="208"/>
      <c r="AL76" s="206"/>
      <c r="AM76" s="207" t="s">
        <v>161</v>
      </c>
      <c r="AN76" s="208"/>
      <c r="AO76" s="208"/>
      <c r="AP76" s="209"/>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07" t="s">
        <v>158</v>
      </c>
      <c r="AH77" s="208"/>
      <c r="AI77" s="208"/>
      <c r="AJ77" s="208"/>
      <c r="AK77" s="208"/>
      <c r="AL77" s="206"/>
      <c r="AM77" s="207" t="s">
        <v>162</v>
      </c>
      <c r="AN77" s="208"/>
      <c r="AO77" s="208"/>
      <c r="AP77" s="209"/>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43934</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18" t="s">
        <v>53</v>
      </c>
      <c r="L8" s="219"/>
      <c r="M8" s="219"/>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0.125</v>
      </c>
      <c r="Y9" s="340"/>
      <c r="Z9" s="337"/>
      <c r="AA9" s="338"/>
      <c r="AB9" s="339"/>
      <c r="AC9" s="338"/>
      <c r="AD9" s="339"/>
      <c r="AE9" s="338"/>
      <c r="AF9" s="339"/>
      <c r="AG9" s="338"/>
      <c r="AH9" s="339"/>
      <c r="AI9" s="338"/>
      <c r="AJ9" s="339"/>
      <c r="AK9" s="338"/>
      <c r="AL9" s="339">
        <v>0.125</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0.125</v>
      </c>
      <c r="W10" s="345"/>
      <c r="X10" s="346">
        <v>0.19166666666666665</v>
      </c>
      <c r="Y10" s="347"/>
      <c r="Z10" s="344"/>
      <c r="AA10" s="345"/>
      <c r="AB10" s="346"/>
      <c r="AC10" s="345"/>
      <c r="AD10" s="346"/>
      <c r="AE10" s="345"/>
      <c r="AF10" s="346">
        <v>6.6666666666666666E-2</v>
      </c>
      <c r="AG10" s="345"/>
      <c r="AH10" s="346"/>
      <c r="AI10" s="345"/>
      <c r="AJ10" s="346"/>
      <c r="AK10" s="345"/>
      <c r="AL10" s="346"/>
      <c r="AM10" s="347"/>
      <c r="AN10" s="348" t="s">
        <v>201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0.19166666666666665</v>
      </c>
      <c r="W11" s="345"/>
      <c r="X11" s="346">
        <v>0.33333333333333331</v>
      </c>
      <c r="Y11" s="347"/>
      <c r="Z11" s="344"/>
      <c r="AA11" s="345"/>
      <c r="AB11" s="346"/>
      <c r="AC11" s="345"/>
      <c r="AD11" s="346"/>
      <c r="AE11" s="345"/>
      <c r="AF11" s="346"/>
      <c r="AG11" s="345"/>
      <c r="AH11" s="346"/>
      <c r="AI11" s="345"/>
      <c r="AJ11" s="346"/>
      <c r="AK11" s="345"/>
      <c r="AL11" s="346">
        <v>0.14166666666666666</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0.33333333333333331</v>
      </c>
      <c r="W12" s="345"/>
      <c r="X12" s="346">
        <v>0.3833333333333333</v>
      </c>
      <c r="Y12" s="347"/>
      <c r="Z12" s="344"/>
      <c r="AA12" s="345"/>
      <c r="AB12" s="346"/>
      <c r="AC12" s="345"/>
      <c r="AD12" s="346"/>
      <c r="AE12" s="345"/>
      <c r="AF12" s="346">
        <v>4.9999999999999996E-2</v>
      </c>
      <c r="AG12" s="345"/>
      <c r="AH12" s="346"/>
      <c r="AI12" s="345"/>
      <c r="AJ12" s="346"/>
      <c r="AK12" s="345"/>
      <c r="AL12" s="346"/>
      <c r="AM12" s="347"/>
      <c r="AN12" s="348" t="s">
        <v>241</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0.3833333333333333</v>
      </c>
      <c r="W13" s="345"/>
      <c r="X13" s="346">
        <v>0.66666666666666663</v>
      </c>
      <c r="Y13" s="347"/>
      <c r="Z13" s="344"/>
      <c r="AA13" s="345"/>
      <c r="AB13" s="346"/>
      <c r="AC13" s="345"/>
      <c r="AD13" s="346"/>
      <c r="AE13" s="345"/>
      <c r="AF13" s="346"/>
      <c r="AG13" s="345"/>
      <c r="AH13" s="346"/>
      <c r="AI13" s="345"/>
      <c r="AJ13" s="346"/>
      <c r="AK13" s="345"/>
      <c r="AL13" s="346">
        <v>0.28333333333333333</v>
      </c>
      <c r="AM13" s="347"/>
      <c r="AN13" s="348" t="s">
        <v>195</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0.66666666666666663</v>
      </c>
      <c r="W14" s="345"/>
      <c r="X14" s="346">
        <v>0.70000000000000007</v>
      </c>
      <c r="Y14" s="347"/>
      <c r="Z14" s="344"/>
      <c r="AA14" s="345"/>
      <c r="AB14" s="346">
        <v>2.4999999999999998E-2</v>
      </c>
      <c r="AC14" s="345"/>
      <c r="AD14" s="346"/>
      <c r="AE14" s="345"/>
      <c r="AF14" s="346">
        <v>8.3333333333333332E-3</v>
      </c>
      <c r="AG14" s="345"/>
      <c r="AH14" s="346"/>
      <c r="AI14" s="345"/>
      <c r="AJ14" s="346"/>
      <c r="AK14" s="345"/>
      <c r="AL14" s="346"/>
      <c r="AM14" s="347"/>
      <c r="AN14" s="348" t="s">
        <v>243</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0.70000000000000007</v>
      </c>
      <c r="W15" s="345"/>
      <c r="X15" s="346">
        <v>0.73333333333333339</v>
      </c>
      <c r="Y15" s="347"/>
      <c r="Z15" s="344"/>
      <c r="AA15" s="345"/>
      <c r="AB15" s="346">
        <v>2.4999999999999998E-2</v>
      </c>
      <c r="AC15" s="345"/>
      <c r="AD15" s="346"/>
      <c r="AE15" s="345"/>
      <c r="AF15" s="346">
        <v>8.3333333333333332E-3</v>
      </c>
      <c r="AG15" s="345"/>
      <c r="AH15" s="346"/>
      <c r="AI15" s="345"/>
      <c r="AJ15" s="346"/>
      <c r="AK15" s="345"/>
      <c r="AL15" s="346"/>
      <c r="AM15" s="347"/>
      <c r="AN15" s="348" t="s">
        <v>242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0.73333333333333339</v>
      </c>
      <c r="W16" s="345"/>
      <c r="X16" s="346">
        <v>0.76250000000000007</v>
      </c>
      <c r="Y16" s="347"/>
      <c r="Z16" s="344"/>
      <c r="AA16" s="345"/>
      <c r="AB16" s="346"/>
      <c r="AC16" s="345"/>
      <c r="AD16" s="346"/>
      <c r="AE16" s="345"/>
      <c r="AF16" s="346">
        <v>2.9166666666666664E-2</v>
      </c>
      <c r="AG16" s="345"/>
      <c r="AH16" s="346"/>
      <c r="AI16" s="345"/>
      <c r="AJ16" s="346"/>
      <c r="AK16" s="345"/>
      <c r="AL16" s="346"/>
      <c r="AM16" s="347"/>
      <c r="AN16" s="348" t="s">
        <v>244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0.76250000000000007</v>
      </c>
      <c r="W17" s="345"/>
      <c r="X17" s="346">
        <v>0.84166666666666667</v>
      </c>
      <c r="Y17" s="347"/>
      <c r="Z17" s="344"/>
      <c r="AA17" s="345"/>
      <c r="AB17" s="346"/>
      <c r="AC17" s="345"/>
      <c r="AD17" s="346"/>
      <c r="AE17" s="345"/>
      <c r="AF17" s="346"/>
      <c r="AG17" s="345"/>
      <c r="AH17" s="346"/>
      <c r="AI17" s="345"/>
      <c r="AJ17" s="346"/>
      <c r="AK17" s="345"/>
      <c r="AL17" s="346">
        <v>7.9166666666666663E-2</v>
      </c>
      <c r="AM17" s="347"/>
      <c r="AN17" s="348" t="s">
        <v>195</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0.84166666666666667</v>
      </c>
      <c r="W18" s="345"/>
      <c r="X18" s="381">
        <v>0.88750000000000007</v>
      </c>
      <c r="Y18" s="382"/>
      <c r="Z18" s="344"/>
      <c r="AA18" s="345"/>
      <c r="AB18" s="346"/>
      <c r="AC18" s="345"/>
      <c r="AD18" s="346"/>
      <c r="AE18" s="345"/>
      <c r="AF18" s="346">
        <v>4.5833333333333337E-2</v>
      </c>
      <c r="AG18" s="345"/>
      <c r="AH18" s="346"/>
      <c r="AI18" s="345"/>
      <c r="AJ18" s="346"/>
      <c r="AK18" s="345"/>
      <c r="AL18" s="346"/>
      <c r="AM18" s="347"/>
      <c r="AN18" s="618" t="s">
        <v>206</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0.88750000000000007</v>
      </c>
      <c r="W19" s="345"/>
      <c r="X19" s="381">
        <v>1</v>
      </c>
      <c r="Y19" s="382"/>
      <c r="Z19" s="344"/>
      <c r="AA19" s="345"/>
      <c r="AB19" s="346"/>
      <c r="AC19" s="345"/>
      <c r="AD19" s="346"/>
      <c r="AE19" s="345"/>
      <c r="AF19" s="346"/>
      <c r="AG19" s="345"/>
      <c r="AH19" s="346"/>
      <c r="AI19" s="345"/>
      <c r="AJ19" s="346"/>
      <c r="AK19" s="345"/>
      <c r="AL19" s="346">
        <v>0.1125</v>
      </c>
      <c r="AM19" s="347"/>
      <c r="AN19" s="348" t="s">
        <v>195</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4.9999999999999996E-2</v>
      </c>
      <c r="AC31" s="422"/>
      <c r="AD31" s="422">
        <f>SUM(AD9:AE30)</f>
        <v>0</v>
      </c>
      <c r="AE31" s="422"/>
      <c r="AF31" s="422">
        <f>SUM(AF9:AG30)</f>
        <v>0.20833333333333334</v>
      </c>
      <c r="AG31" s="422"/>
      <c r="AH31" s="422">
        <f>SUM(AH9:AI30)</f>
        <v>0</v>
      </c>
      <c r="AI31" s="422"/>
      <c r="AJ31" s="422">
        <f>SUM(AJ9:AK30)</f>
        <v>0</v>
      </c>
      <c r="AK31" s="422"/>
      <c r="AL31" s="423">
        <f>SUM(AL9:AM30)</f>
        <v>0.7416666666666667</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13007</v>
      </c>
      <c r="Y35" s="455"/>
      <c r="Z35" s="455"/>
      <c r="AA35" s="55" t="s">
        <v>56</v>
      </c>
      <c r="AB35" s="456">
        <v>727</v>
      </c>
      <c r="AC35" s="457"/>
      <c r="AD35" s="457"/>
      <c r="AE35" s="58" t="s">
        <v>56</v>
      </c>
      <c r="AF35" s="456">
        <v>0</v>
      </c>
      <c r="AG35" s="457"/>
      <c r="AH35" s="457"/>
      <c r="AI35" s="55" t="s">
        <v>56</v>
      </c>
      <c r="AJ35" s="456">
        <v>0</v>
      </c>
      <c r="AK35" s="457"/>
      <c r="AL35" s="457"/>
      <c r="AM35" s="55" t="s">
        <v>56</v>
      </c>
      <c r="AN35" s="458">
        <f>(X35+AF35)-(AB35+AJ35)</f>
        <v>12280</v>
      </c>
      <c r="AO35" s="459"/>
      <c r="AP35" s="55" t="s">
        <v>56</v>
      </c>
      <c r="AQ35" s="460"/>
      <c r="AR35" s="461"/>
      <c r="AS35" s="461"/>
      <c r="AT35" s="461"/>
      <c r="AU35" s="462"/>
    </row>
    <row r="36" spans="1:47" ht="15.75" customHeight="1">
      <c r="A36" s="217" t="s">
        <v>83</v>
      </c>
      <c r="B36" s="51"/>
      <c r="C36" s="51"/>
      <c r="D36" s="51"/>
      <c r="E36" s="51"/>
      <c r="F36" s="51"/>
      <c r="G36" s="47"/>
      <c r="H36" s="466">
        <f>SUM(AB9:AC30)</f>
        <v>4.9999999999999996E-2</v>
      </c>
      <c r="I36" s="467"/>
      <c r="J36" s="467"/>
      <c r="K36" s="468">
        <v>120</v>
      </c>
      <c r="L36" s="469"/>
      <c r="M36" s="37" t="s">
        <v>56</v>
      </c>
      <c r="N36" s="470">
        <f t="shared" si="2"/>
        <v>144</v>
      </c>
      <c r="O36" s="471"/>
      <c r="P36" s="37" t="s">
        <v>56</v>
      </c>
      <c r="Q36" s="31"/>
      <c r="R36" s="479" t="s">
        <v>39</v>
      </c>
      <c r="S36" s="480"/>
      <c r="T36" s="480"/>
      <c r="U36" s="480"/>
      <c r="V36" s="480"/>
      <c r="W36" s="480"/>
      <c r="X36" s="473">
        <v>15000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13000</v>
      </c>
      <c r="AO36" s="478"/>
      <c r="AP36" s="56" t="s">
        <v>56</v>
      </c>
      <c r="AQ36" s="463"/>
      <c r="AR36" s="464"/>
      <c r="AS36" s="464"/>
      <c r="AT36" s="464"/>
      <c r="AU36" s="465"/>
    </row>
    <row r="37" spans="1:47" ht="15.75" customHeight="1">
      <c r="A37" s="217"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17" t="s">
        <v>150</v>
      </c>
      <c r="B38" s="51"/>
      <c r="C38" s="51"/>
      <c r="D38" s="51"/>
      <c r="E38" s="51"/>
      <c r="F38" s="51"/>
      <c r="G38" s="47"/>
      <c r="H38" s="466">
        <f>SUM(AF9:AG30)</f>
        <v>0.20833333333333334</v>
      </c>
      <c r="I38" s="467"/>
      <c r="J38" s="467"/>
      <c r="K38" s="468">
        <v>89</v>
      </c>
      <c r="L38" s="469"/>
      <c r="M38" s="37" t="s">
        <v>56</v>
      </c>
      <c r="N38" s="470">
        <f t="shared" si="2"/>
        <v>445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17"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17"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17" t="s">
        <v>68</v>
      </c>
      <c r="B41" s="51"/>
      <c r="C41" s="51"/>
      <c r="D41" s="51"/>
      <c r="E41" s="51"/>
      <c r="F41" s="51"/>
      <c r="G41" s="47"/>
      <c r="H41" s="466">
        <f>SUM(AL9:AM30)</f>
        <v>0.7416666666666667</v>
      </c>
      <c r="I41" s="467"/>
      <c r="J41" s="467"/>
      <c r="K41" s="468">
        <v>8</v>
      </c>
      <c r="L41" s="469"/>
      <c r="M41" s="37" t="s">
        <v>56</v>
      </c>
      <c r="N41" s="470">
        <f t="shared" si="2"/>
        <v>142.4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17"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731.4</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43934</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43934</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14" t="s">
        <v>169</v>
      </c>
      <c r="AH71" s="215"/>
      <c r="AI71" s="215"/>
      <c r="AJ71" s="215"/>
      <c r="AK71" s="215"/>
      <c r="AL71" s="213"/>
      <c r="AM71" s="214" t="s">
        <v>164</v>
      </c>
      <c r="AN71" s="215"/>
      <c r="AO71" s="215"/>
      <c r="AP71" s="216"/>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14" t="s">
        <v>165</v>
      </c>
      <c r="AH72" s="215"/>
      <c r="AI72" s="215"/>
      <c r="AJ72" s="215"/>
      <c r="AK72" s="215"/>
      <c r="AL72" s="213"/>
      <c r="AM72" s="214" t="s">
        <v>166</v>
      </c>
      <c r="AN72" s="215"/>
      <c r="AO72" s="215"/>
      <c r="AP72" s="216"/>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14" t="s">
        <v>171</v>
      </c>
      <c r="AH73" s="215"/>
      <c r="AI73" s="215"/>
      <c r="AJ73" s="215"/>
      <c r="AK73" s="215"/>
      <c r="AL73" s="213"/>
      <c r="AM73" s="214" t="s">
        <v>159</v>
      </c>
      <c r="AN73" s="215"/>
      <c r="AO73" s="215"/>
      <c r="AP73" s="216"/>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14" t="s">
        <v>155</v>
      </c>
      <c r="AH74" s="215"/>
      <c r="AI74" s="215"/>
      <c r="AJ74" s="215"/>
      <c r="AK74" s="215"/>
      <c r="AL74" s="213"/>
      <c r="AM74" s="214" t="s">
        <v>160</v>
      </c>
      <c r="AN74" s="215"/>
      <c r="AO74" s="215" t="s">
        <v>170</v>
      </c>
      <c r="AP74" s="216"/>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14" t="s">
        <v>156</v>
      </c>
      <c r="AH75" s="215"/>
      <c r="AI75" s="215"/>
      <c r="AJ75" s="215"/>
      <c r="AK75" s="215"/>
      <c r="AL75" s="213"/>
      <c r="AM75" s="214" t="s">
        <v>161</v>
      </c>
      <c r="AN75" s="215"/>
      <c r="AO75" s="215"/>
      <c r="AP75" s="216"/>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14" t="s">
        <v>157</v>
      </c>
      <c r="AH76" s="215"/>
      <c r="AI76" s="215"/>
      <c r="AJ76" s="215"/>
      <c r="AK76" s="215"/>
      <c r="AL76" s="213"/>
      <c r="AM76" s="214" t="s">
        <v>161</v>
      </c>
      <c r="AN76" s="215"/>
      <c r="AO76" s="215"/>
      <c r="AP76" s="216"/>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14" t="s">
        <v>158</v>
      </c>
      <c r="AH77" s="215"/>
      <c r="AI77" s="215"/>
      <c r="AJ77" s="215"/>
      <c r="AK77" s="215"/>
      <c r="AL77" s="213"/>
      <c r="AM77" s="214" t="s">
        <v>162</v>
      </c>
      <c r="AN77" s="215"/>
      <c r="AO77" s="215"/>
      <c r="AP77" s="216"/>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43935</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23" t="s">
        <v>53</v>
      </c>
      <c r="L8" s="224"/>
      <c r="M8" s="224"/>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4.9999999999999996E-2</v>
      </c>
      <c r="Y9" s="340"/>
      <c r="Z9" s="337"/>
      <c r="AA9" s="338"/>
      <c r="AB9" s="339"/>
      <c r="AC9" s="338"/>
      <c r="AD9" s="339"/>
      <c r="AE9" s="338"/>
      <c r="AF9" s="339"/>
      <c r="AG9" s="338"/>
      <c r="AH9" s="339"/>
      <c r="AI9" s="338"/>
      <c r="AJ9" s="339"/>
      <c r="AK9" s="338"/>
      <c r="AL9" s="339">
        <v>4.9999999999999996E-2</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4.9999999999999996E-2</v>
      </c>
      <c r="W10" s="345"/>
      <c r="X10" s="346">
        <v>0.125</v>
      </c>
      <c r="Y10" s="347"/>
      <c r="Z10" s="344"/>
      <c r="AA10" s="345"/>
      <c r="AB10" s="346"/>
      <c r="AC10" s="345"/>
      <c r="AD10" s="346"/>
      <c r="AE10" s="345"/>
      <c r="AF10" s="346">
        <v>7.4999999999999997E-2</v>
      </c>
      <c r="AG10" s="345"/>
      <c r="AH10" s="346"/>
      <c r="AI10" s="345"/>
      <c r="AJ10" s="346"/>
      <c r="AK10" s="345"/>
      <c r="AL10" s="346"/>
      <c r="AM10" s="347"/>
      <c r="AN10" s="348" t="s">
        <v>245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0.125</v>
      </c>
      <c r="W11" s="345"/>
      <c r="X11" s="346">
        <v>0.375</v>
      </c>
      <c r="Y11" s="347"/>
      <c r="Z11" s="344"/>
      <c r="AA11" s="345"/>
      <c r="AB11" s="346"/>
      <c r="AC11" s="345"/>
      <c r="AD11" s="346"/>
      <c r="AE11" s="345"/>
      <c r="AF11" s="346"/>
      <c r="AG11" s="345"/>
      <c r="AH11" s="346"/>
      <c r="AI11" s="345"/>
      <c r="AJ11" s="346"/>
      <c r="AK11" s="345"/>
      <c r="AL11" s="346">
        <v>0.25</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0.375</v>
      </c>
      <c r="W12" s="345"/>
      <c r="X12" s="346">
        <v>0.44166666666666665</v>
      </c>
      <c r="Y12" s="347"/>
      <c r="Z12" s="344"/>
      <c r="AA12" s="345"/>
      <c r="AB12" s="346"/>
      <c r="AC12" s="345"/>
      <c r="AD12" s="346"/>
      <c r="AE12" s="345"/>
      <c r="AF12" s="346">
        <v>6.6666666666666666E-2</v>
      </c>
      <c r="AG12" s="345"/>
      <c r="AH12" s="346"/>
      <c r="AI12" s="345"/>
      <c r="AJ12" s="346"/>
      <c r="AK12" s="345"/>
      <c r="AL12" s="346"/>
      <c r="AM12" s="347"/>
      <c r="AN12" s="348" t="s">
        <v>201</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0.44166666666666665</v>
      </c>
      <c r="W13" s="345"/>
      <c r="X13" s="346">
        <v>0.75</v>
      </c>
      <c r="Y13" s="347"/>
      <c r="Z13" s="344"/>
      <c r="AA13" s="345"/>
      <c r="AB13" s="346"/>
      <c r="AC13" s="345"/>
      <c r="AD13" s="346"/>
      <c r="AE13" s="345"/>
      <c r="AF13" s="346"/>
      <c r="AG13" s="345"/>
      <c r="AH13" s="346"/>
      <c r="AI13" s="345"/>
      <c r="AJ13" s="346"/>
      <c r="AK13" s="345"/>
      <c r="AL13" s="346">
        <v>0.30833333333333335</v>
      </c>
      <c r="AM13" s="347"/>
      <c r="AN13" s="348" t="s">
        <v>195</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0.75</v>
      </c>
      <c r="W14" s="345"/>
      <c r="X14" s="346">
        <v>0.79999999999999993</v>
      </c>
      <c r="Y14" s="347"/>
      <c r="Z14" s="344"/>
      <c r="AA14" s="345"/>
      <c r="AB14" s="346"/>
      <c r="AC14" s="345"/>
      <c r="AD14" s="346"/>
      <c r="AE14" s="345"/>
      <c r="AF14" s="346">
        <v>4.9999999999999996E-2</v>
      </c>
      <c r="AG14" s="345"/>
      <c r="AH14" s="346"/>
      <c r="AI14" s="345"/>
      <c r="AJ14" s="346"/>
      <c r="AK14" s="345"/>
      <c r="AL14" s="346"/>
      <c r="AM14" s="347"/>
      <c r="AN14" s="348" t="s">
        <v>209</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0.79999999999999993</v>
      </c>
      <c r="W15" s="345"/>
      <c r="X15" s="346">
        <v>0.875</v>
      </c>
      <c r="Y15" s="347"/>
      <c r="Z15" s="344"/>
      <c r="AA15" s="345"/>
      <c r="AB15" s="346"/>
      <c r="AC15" s="345"/>
      <c r="AD15" s="346"/>
      <c r="AE15" s="345"/>
      <c r="AF15" s="346"/>
      <c r="AG15" s="345"/>
      <c r="AH15" s="346"/>
      <c r="AI15" s="345"/>
      <c r="AJ15" s="346"/>
      <c r="AK15" s="345"/>
      <c r="AL15" s="346">
        <v>7.4999999999999997E-2</v>
      </c>
      <c r="AM15" s="347"/>
      <c r="AN15" s="348" t="s">
        <v>195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0.875</v>
      </c>
      <c r="W16" s="345"/>
      <c r="X16" s="346">
        <v>0.9458333333333333</v>
      </c>
      <c r="Y16" s="347"/>
      <c r="Z16" s="344"/>
      <c r="AA16" s="345"/>
      <c r="AB16" s="346"/>
      <c r="AC16" s="345"/>
      <c r="AD16" s="346"/>
      <c r="AE16" s="345"/>
      <c r="AF16" s="346">
        <v>7.0833333333333331E-2</v>
      </c>
      <c r="AG16" s="345"/>
      <c r="AH16" s="346"/>
      <c r="AI16" s="345"/>
      <c r="AJ16" s="346"/>
      <c r="AK16" s="345"/>
      <c r="AL16" s="346"/>
      <c r="AM16" s="347"/>
      <c r="AN16" s="348" t="s">
        <v>247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0.9458333333333333</v>
      </c>
      <c r="W17" s="345"/>
      <c r="X17" s="346">
        <v>1</v>
      </c>
      <c r="Y17" s="347"/>
      <c r="Z17" s="344"/>
      <c r="AA17" s="345"/>
      <c r="AB17" s="346"/>
      <c r="AC17" s="345"/>
      <c r="AD17" s="346"/>
      <c r="AE17" s="345"/>
      <c r="AF17" s="346"/>
      <c r="AG17" s="345"/>
      <c r="AH17" s="346"/>
      <c r="AI17" s="345"/>
      <c r="AJ17" s="346"/>
      <c r="AK17" s="345"/>
      <c r="AL17" s="346">
        <v>5.4166666666666669E-2</v>
      </c>
      <c r="AM17" s="347"/>
      <c r="AN17" s="348" t="s">
        <v>246</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61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0.26249999999999996</v>
      </c>
      <c r="AG31" s="422"/>
      <c r="AH31" s="422">
        <f>SUM(AH9:AI30)</f>
        <v>0</v>
      </c>
      <c r="AI31" s="422"/>
      <c r="AJ31" s="422">
        <f>SUM(AJ9:AK30)</f>
        <v>0</v>
      </c>
      <c r="AK31" s="422"/>
      <c r="AL31" s="423">
        <f>SUM(AL9:AM30)</f>
        <v>0.73750000000000004</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12280</v>
      </c>
      <c r="Y35" s="455"/>
      <c r="Z35" s="455"/>
      <c r="AA35" s="55" t="s">
        <v>56</v>
      </c>
      <c r="AB35" s="456">
        <v>697</v>
      </c>
      <c r="AC35" s="457"/>
      <c r="AD35" s="457"/>
      <c r="AE35" s="58" t="s">
        <v>56</v>
      </c>
      <c r="AF35" s="456">
        <v>0</v>
      </c>
      <c r="AG35" s="457"/>
      <c r="AH35" s="457"/>
      <c r="AI35" s="55" t="s">
        <v>56</v>
      </c>
      <c r="AJ35" s="456">
        <v>0</v>
      </c>
      <c r="AK35" s="457"/>
      <c r="AL35" s="457"/>
      <c r="AM35" s="55" t="s">
        <v>56</v>
      </c>
      <c r="AN35" s="458">
        <f>(X35+AF35)-(AB35+AJ35)</f>
        <v>11583</v>
      </c>
      <c r="AO35" s="459"/>
      <c r="AP35" s="55" t="s">
        <v>56</v>
      </c>
      <c r="AQ35" s="460"/>
      <c r="AR35" s="461"/>
      <c r="AS35" s="461"/>
      <c r="AT35" s="461"/>
      <c r="AU35" s="462"/>
    </row>
    <row r="36" spans="1:47" ht="15.75" customHeight="1">
      <c r="A36" s="225"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13000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11000</v>
      </c>
      <c r="AO36" s="478"/>
      <c r="AP36" s="56" t="s">
        <v>56</v>
      </c>
      <c r="AQ36" s="463"/>
      <c r="AR36" s="464"/>
      <c r="AS36" s="464"/>
      <c r="AT36" s="464"/>
      <c r="AU36" s="465"/>
    </row>
    <row r="37" spans="1:47" ht="15.75" customHeight="1">
      <c r="A37" s="225"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25" t="s">
        <v>150</v>
      </c>
      <c r="B38" s="51"/>
      <c r="C38" s="51"/>
      <c r="D38" s="51"/>
      <c r="E38" s="51"/>
      <c r="F38" s="51"/>
      <c r="G38" s="47"/>
      <c r="H38" s="466">
        <f>SUM(AF9:AG30)</f>
        <v>0.26249999999999996</v>
      </c>
      <c r="I38" s="467"/>
      <c r="J38" s="467"/>
      <c r="K38" s="468">
        <v>89</v>
      </c>
      <c r="L38" s="469"/>
      <c r="M38" s="37" t="s">
        <v>56</v>
      </c>
      <c r="N38" s="470">
        <f t="shared" si="2"/>
        <v>560.69999999999993</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25"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25"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25" t="s">
        <v>68</v>
      </c>
      <c r="B41" s="51"/>
      <c r="C41" s="51"/>
      <c r="D41" s="51"/>
      <c r="E41" s="51"/>
      <c r="F41" s="51"/>
      <c r="G41" s="47"/>
      <c r="H41" s="466">
        <f>SUM(AL9:AM30)</f>
        <v>0.73750000000000004</v>
      </c>
      <c r="I41" s="467"/>
      <c r="J41" s="467"/>
      <c r="K41" s="468">
        <v>8</v>
      </c>
      <c r="L41" s="469"/>
      <c r="M41" s="37" t="s">
        <v>56</v>
      </c>
      <c r="N41" s="470">
        <f t="shared" si="2"/>
        <v>141.60000000000002</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25"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702.3</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43935</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43935</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20" t="s">
        <v>169</v>
      </c>
      <c r="AH71" s="221"/>
      <c r="AI71" s="221"/>
      <c r="AJ71" s="221"/>
      <c r="AK71" s="221"/>
      <c r="AL71" s="222"/>
      <c r="AM71" s="220" t="s">
        <v>164</v>
      </c>
      <c r="AN71" s="221"/>
      <c r="AO71" s="221"/>
      <c r="AP71" s="226"/>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20" t="s">
        <v>165</v>
      </c>
      <c r="AH72" s="221"/>
      <c r="AI72" s="221"/>
      <c r="AJ72" s="221"/>
      <c r="AK72" s="221"/>
      <c r="AL72" s="222"/>
      <c r="AM72" s="220" t="s">
        <v>166</v>
      </c>
      <c r="AN72" s="221"/>
      <c r="AO72" s="221"/>
      <c r="AP72" s="226"/>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20" t="s">
        <v>171</v>
      </c>
      <c r="AH73" s="221"/>
      <c r="AI73" s="221"/>
      <c r="AJ73" s="221"/>
      <c r="AK73" s="221"/>
      <c r="AL73" s="222"/>
      <c r="AM73" s="220" t="s">
        <v>159</v>
      </c>
      <c r="AN73" s="221"/>
      <c r="AO73" s="221"/>
      <c r="AP73" s="226"/>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20" t="s">
        <v>155</v>
      </c>
      <c r="AH74" s="221"/>
      <c r="AI74" s="221"/>
      <c r="AJ74" s="221"/>
      <c r="AK74" s="221"/>
      <c r="AL74" s="222"/>
      <c r="AM74" s="220" t="s">
        <v>160</v>
      </c>
      <c r="AN74" s="221"/>
      <c r="AO74" s="221" t="s">
        <v>170</v>
      </c>
      <c r="AP74" s="226"/>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20" t="s">
        <v>156</v>
      </c>
      <c r="AH75" s="221"/>
      <c r="AI75" s="221"/>
      <c r="AJ75" s="221"/>
      <c r="AK75" s="221"/>
      <c r="AL75" s="222"/>
      <c r="AM75" s="220" t="s">
        <v>161</v>
      </c>
      <c r="AN75" s="221"/>
      <c r="AO75" s="221"/>
      <c r="AP75" s="226"/>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20" t="s">
        <v>157</v>
      </c>
      <c r="AH76" s="221"/>
      <c r="AI76" s="221"/>
      <c r="AJ76" s="221"/>
      <c r="AK76" s="221"/>
      <c r="AL76" s="222"/>
      <c r="AM76" s="220" t="s">
        <v>161</v>
      </c>
      <c r="AN76" s="221"/>
      <c r="AO76" s="221"/>
      <c r="AP76" s="226"/>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20" t="s">
        <v>158</v>
      </c>
      <c r="AH77" s="221"/>
      <c r="AI77" s="221"/>
      <c r="AJ77" s="221"/>
      <c r="AK77" s="221"/>
      <c r="AL77" s="222"/>
      <c r="AM77" s="220" t="s">
        <v>162</v>
      </c>
      <c r="AN77" s="221"/>
      <c r="AO77" s="221"/>
      <c r="AP77" s="226"/>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43936</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32" t="s">
        <v>53</v>
      </c>
      <c r="L8" s="233"/>
      <c r="M8" s="233"/>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3.3333333333333333E-2</v>
      </c>
      <c r="Y9" s="340"/>
      <c r="Z9" s="337"/>
      <c r="AA9" s="338"/>
      <c r="AB9" s="339"/>
      <c r="AC9" s="338"/>
      <c r="AD9" s="339"/>
      <c r="AE9" s="338"/>
      <c r="AF9" s="339"/>
      <c r="AG9" s="338"/>
      <c r="AH9" s="339"/>
      <c r="AI9" s="338"/>
      <c r="AJ9" s="339"/>
      <c r="AK9" s="338"/>
      <c r="AL9" s="339">
        <v>3.3333333333333333E-2</v>
      </c>
      <c r="AM9" s="340"/>
      <c r="AN9" s="341" t="s">
        <v>248</v>
      </c>
      <c r="AO9" s="342"/>
      <c r="AP9" s="342"/>
      <c r="AQ9" s="342"/>
      <c r="AR9" s="342"/>
      <c r="AS9" s="342"/>
      <c r="AT9" s="342"/>
      <c r="AU9" s="343"/>
    </row>
    <row r="10" spans="1:47" ht="15.75" customHeight="1" thickTop="1">
      <c r="A10" s="18"/>
      <c r="B10" s="18"/>
      <c r="C10" s="18"/>
      <c r="D10" s="18"/>
      <c r="E10" s="19"/>
      <c r="F10" s="19"/>
      <c r="G10" s="19"/>
      <c r="H10" s="19"/>
      <c r="I10" s="19"/>
      <c r="J10" s="19"/>
      <c r="U10" s="20"/>
      <c r="V10" s="344">
        <v>3.3333333333333333E-2</v>
      </c>
      <c r="W10" s="345"/>
      <c r="X10" s="346">
        <v>9.9999999999999992E-2</v>
      </c>
      <c r="Y10" s="347"/>
      <c r="Z10" s="344"/>
      <c r="AA10" s="345"/>
      <c r="AB10" s="346"/>
      <c r="AC10" s="345"/>
      <c r="AD10" s="346"/>
      <c r="AE10" s="345"/>
      <c r="AF10" s="346">
        <v>6.6666666666666666E-2</v>
      </c>
      <c r="AG10" s="345"/>
      <c r="AH10" s="346"/>
      <c r="AI10" s="345"/>
      <c r="AJ10" s="346"/>
      <c r="AK10" s="345"/>
      <c r="AL10" s="346"/>
      <c r="AM10" s="347"/>
      <c r="AN10" s="348" t="s">
        <v>198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9.9999999999999992E-2</v>
      </c>
      <c r="W11" s="345"/>
      <c r="X11" s="346">
        <v>0.27083333333333331</v>
      </c>
      <c r="Y11" s="347"/>
      <c r="Z11" s="344"/>
      <c r="AA11" s="345"/>
      <c r="AB11" s="346"/>
      <c r="AC11" s="345"/>
      <c r="AD11" s="346"/>
      <c r="AE11" s="345"/>
      <c r="AF11" s="346"/>
      <c r="AG11" s="345"/>
      <c r="AH11" s="346"/>
      <c r="AI11" s="345"/>
      <c r="AJ11" s="346"/>
      <c r="AK11" s="345"/>
      <c r="AL11" s="346">
        <v>0.17083333333333331</v>
      </c>
      <c r="AM11" s="347"/>
      <c r="AN11" s="348" t="s">
        <v>248</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0.27083333333333331</v>
      </c>
      <c r="W12" s="345"/>
      <c r="X12" s="346">
        <v>0.33333333333333331</v>
      </c>
      <c r="Y12" s="347"/>
      <c r="Z12" s="344"/>
      <c r="AA12" s="345"/>
      <c r="AB12" s="346"/>
      <c r="AC12" s="345"/>
      <c r="AD12" s="346"/>
      <c r="AE12" s="345"/>
      <c r="AF12" s="346">
        <v>6.25E-2</v>
      </c>
      <c r="AG12" s="345"/>
      <c r="AH12" s="346"/>
      <c r="AI12" s="345"/>
      <c r="AJ12" s="346"/>
      <c r="AK12" s="345"/>
      <c r="AL12" s="346"/>
      <c r="AM12" s="347"/>
      <c r="AN12" s="348" t="s">
        <v>196</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0.33333333333333331</v>
      </c>
      <c r="W13" s="345"/>
      <c r="X13" s="346">
        <v>0.47916666666666669</v>
      </c>
      <c r="Y13" s="347"/>
      <c r="Z13" s="344"/>
      <c r="AA13" s="345"/>
      <c r="AB13" s="346"/>
      <c r="AC13" s="345"/>
      <c r="AD13" s="346"/>
      <c r="AE13" s="345"/>
      <c r="AF13" s="346"/>
      <c r="AG13" s="345"/>
      <c r="AH13" s="346"/>
      <c r="AI13" s="345"/>
      <c r="AJ13" s="346"/>
      <c r="AK13" s="345"/>
      <c r="AL13" s="346">
        <v>0.14583333333333334</v>
      </c>
      <c r="AM13" s="347"/>
      <c r="AN13" s="348" t="s">
        <v>248</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0.47916666666666669</v>
      </c>
      <c r="W14" s="345"/>
      <c r="X14" s="346">
        <v>0.51666666666666672</v>
      </c>
      <c r="Y14" s="347"/>
      <c r="Z14" s="344"/>
      <c r="AA14" s="345"/>
      <c r="AB14" s="346">
        <v>2.4999999999999998E-2</v>
      </c>
      <c r="AC14" s="345"/>
      <c r="AD14" s="346">
        <v>4.1666666666666666E-3</v>
      </c>
      <c r="AE14" s="345"/>
      <c r="AF14" s="346">
        <v>8.3333333333333332E-3</v>
      </c>
      <c r="AG14" s="345"/>
      <c r="AH14" s="346"/>
      <c r="AI14" s="345"/>
      <c r="AJ14" s="346"/>
      <c r="AK14" s="345"/>
      <c r="AL14" s="346"/>
      <c r="AM14" s="347"/>
      <c r="AN14" s="348" t="s">
        <v>220</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0.51666666666666672</v>
      </c>
      <c r="W15" s="345"/>
      <c r="X15" s="346">
        <v>0.59583333333333333</v>
      </c>
      <c r="Y15" s="347"/>
      <c r="Z15" s="344"/>
      <c r="AA15" s="345"/>
      <c r="AB15" s="346"/>
      <c r="AC15" s="345"/>
      <c r="AD15" s="346"/>
      <c r="AE15" s="345"/>
      <c r="AF15" s="346"/>
      <c r="AG15" s="345"/>
      <c r="AH15" s="346"/>
      <c r="AI15" s="345"/>
      <c r="AJ15" s="346"/>
      <c r="AK15" s="345"/>
      <c r="AL15" s="346">
        <v>7.9166666666666663E-2</v>
      </c>
      <c r="AM15" s="347"/>
      <c r="AN15" s="348" t="s">
        <v>195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0.59583333333333333</v>
      </c>
      <c r="W16" s="345"/>
      <c r="X16" s="346">
        <v>0.6166666666666667</v>
      </c>
      <c r="Y16" s="347"/>
      <c r="Z16" s="344"/>
      <c r="AA16" s="345"/>
      <c r="AB16" s="346">
        <v>1.2499999999999999E-2</v>
      </c>
      <c r="AC16" s="345"/>
      <c r="AD16" s="346">
        <v>4.1666666666666666E-3</v>
      </c>
      <c r="AE16" s="345"/>
      <c r="AF16" s="346">
        <v>4.1666666666666666E-3</v>
      </c>
      <c r="AG16" s="345"/>
      <c r="AH16" s="346"/>
      <c r="AI16" s="345"/>
      <c r="AJ16" s="346"/>
      <c r="AK16" s="345"/>
      <c r="AL16" s="346"/>
      <c r="AM16" s="347"/>
      <c r="AN16" s="348" t="s">
        <v>249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0.6166666666666667</v>
      </c>
      <c r="W17" s="345"/>
      <c r="X17" s="346">
        <v>0.65416666666666667</v>
      </c>
      <c r="Y17" s="347"/>
      <c r="Z17" s="344"/>
      <c r="AA17" s="345"/>
      <c r="AB17" s="346">
        <v>1.2499999999999999E-2</v>
      </c>
      <c r="AC17" s="345"/>
      <c r="AD17" s="346">
        <v>8.3333333333333332E-3</v>
      </c>
      <c r="AE17" s="345"/>
      <c r="AF17" s="346">
        <v>1.6666666666666666E-2</v>
      </c>
      <c r="AG17" s="345"/>
      <c r="AH17" s="346"/>
      <c r="AI17" s="345"/>
      <c r="AJ17" s="346"/>
      <c r="AK17" s="345"/>
      <c r="AL17" s="346"/>
      <c r="AM17" s="347"/>
      <c r="AN17" s="348" t="s">
        <v>250</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0.65416666666666667</v>
      </c>
      <c r="W18" s="345"/>
      <c r="X18" s="381">
        <v>0.77083333333333337</v>
      </c>
      <c r="Y18" s="382"/>
      <c r="Z18" s="344"/>
      <c r="AA18" s="345"/>
      <c r="AB18" s="346"/>
      <c r="AC18" s="345"/>
      <c r="AD18" s="346"/>
      <c r="AE18" s="345"/>
      <c r="AF18" s="346"/>
      <c r="AG18" s="345"/>
      <c r="AH18" s="346"/>
      <c r="AI18" s="345"/>
      <c r="AJ18" s="346"/>
      <c r="AK18" s="345"/>
      <c r="AL18" s="346">
        <v>0.11666666666666665</v>
      </c>
      <c r="AM18" s="347"/>
      <c r="AN18" s="618" t="s">
        <v>248</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0.77083333333333337</v>
      </c>
      <c r="W19" s="345"/>
      <c r="X19" s="381">
        <v>0.84166666666666667</v>
      </c>
      <c r="Y19" s="382"/>
      <c r="Z19" s="344"/>
      <c r="AA19" s="345"/>
      <c r="AB19" s="346"/>
      <c r="AC19" s="345"/>
      <c r="AD19" s="346"/>
      <c r="AE19" s="345"/>
      <c r="AF19" s="346">
        <v>7.0833333333333331E-2</v>
      </c>
      <c r="AG19" s="345"/>
      <c r="AH19" s="346"/>
      <c r="AI19" s="345"/>
      <c r="AJ19" s="346"/>
      <c r="AK19" s="345"/>
      <c r="AL19" s="346"/>
      <c r="AM19" s="347"/>
      <c r="AN19" s="348" t="s">
        <v>245</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0.84166666666666667</v>
      </c>
      <c r="W20" s="345"/>
      <c r="X20" s="381">
        <v>1</v>
      </c>
      <c r="Y20" s="382"/>
      <c r="Z20" s="344"/>
      <c r="AA20" s="345"/>
      <c r="AB20" s="346"/>
      <c r="AC20" s="345"/>
      <c r="AD20" s="346"/>
      <c r="AE20" s="345"/>
      <c r="AF20" s="346"/>
      <c r="AG20" s="345"/>
      <c r="AH20" s="346"/>
      <c r="AI20" s="345"/>
      <c r="AJ20" s="346"/>
      <c r="AK20" s="345"/>
      <c r="AL20" s="346">
        <v>0.15833333333333333</v>
      </c>
      <c r="AM20" s="347"/>
      <c r="AN20" s="348" t="s">
        <v>248</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4.9999999999999996E-2</v>
      </c>
      <c r="AC31" s="422"/>
      <c r="AD31" s="422">
        <f>SUM(AD9:AE30)</f>
        <v>1.6666666666666666E-2</v>
      </c>
      <c r="AE31" s="422"/>
      <c r="AF31" s="422">
        <f>SUM(AF9:AG30)</f>
        <v>0.22916666666666666</v>
      </c>
      <c r="AG31" s="422"/>
      <c r="AH31" s="422">
        <f>SUM(AH9:AI30)</f>
        <v>0</v>
      </c>
      <c r="AI31" s="422"/>
      <c r="AJ31" s="422">
        <f>SUM(AJ9:AK30)</f>
        <v>0</v>
      </c>
      <c r="AK31" s="422"/>
      <c r="AL31" s="423">
        <f>SUM(AL9:AM30)</f>
        <v>0.70416666666666661</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11583</v>
      </c>
      <c r="Y35" s="455"/>
      <c r="Z35" s="455"/>
      <c r="AA35" s="55" t="s">
        <v>56</v>
      </c>
      <c r="AB35" s="456">
        <v>797</v>
      </c>
      <c r="AC35" s="457"/>
      <c r="AD35" s="457"/>
      <c r="AE35" s="58" t="s">
        <v>56</v>
      </c>
      <c r="AF35" s="456">
        <v>0</v>
      </c>
      <c r="AG35" s="457"/>
      <c r="AH35" s="457"/>
      <c r="AI35" s="55" t="s">
        <v>56</v>
      </c>
      <c r="AJ35" s="456">
        <v>0</v>
      </c>
      <c r="AK35" s="457"/>
      <c r="AL35" s="457"/>
      <c r="AM35" s="55" t="s">
        <v>56</v>
      </c>
      <c r="AN35" s="458">
        <f>(X35+AF35)-(AB35+AJ35)</f>
        <v>10786</v>
      </c>
      <c r="AO35" s="459"/>
      <c r="AP35" s="55" t="s">
        <v>56</v>
      </c>
      <c r="AQ35" s="460"/>
      <c r="AR35" s="461"/>
      <c r="AS35" s="461"/>
      <c r="AT35" s="461"/>
      <c r="AU35" s="462"/>
    </row>
    <row r="36" spans="1:47" ht="15.75" customHeight="1">
      <c r="A36" s="231" t="s">
        <v>83</v>
      </c>
      <c r="B36" s="51"/>
      <c r="C36" s="51"/>
      <c r="D36" s="51"/>
      <c r="E36" s="51"/>
      <c r="F36" s="51"/>
      <c r="G36" s="47"/>
      <c r="H36" s="466">
        <f>SUM(AB9:AC30)</f>
        <v>4.9999999999999996E-2</v>
      </c>
      <c r="I36" s="467"/>
      <c r="J36" s="467"/>
      <c r="K36" s="468">
        <v>120</v>
      </c>
      <c r="L36" s="469"/>
      <c r="M36" s="37" t="s">
        <v>56</v>
      </c>
      <c r="N36" s="470">
        <f t="shared" si="2"/>
        <v>144</v>
      </c>
      <c r="O36" s="471"/>
      <c r="P36" s="37" t="s">
        <v>56</v>
      </c>
      <c r="Q36" s="31"/>
      <c r="R36" s="479" t="s">
        <v>39</v>
      </c>
      <c r="S36" s="480"/>
      <c r="T36" s="480"/>
      <c r="U36" s="480"/>
      <c r="V36" s="480"/>
      <c r="W36" s="480"/>
      <c r="X36" s="473">
        <v>11000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9000</v>
      </c>
      <c r="AO36" s="478"/>
      <c r="AP36" s="56" t="s">
        <v>56</v>
      </c>
      <c r="AQ36" s="463"/>
      <c r="AR36" s="464"/>
      <c r="AS36" s="464"/>
      <c r="AT36" s="464"/>
      <c r="AU36" s="465"/>
    </row>
    <row r="37" spans="1:47" ht="15.75" customHeight="1">
      <c r="A37" s="231" t="s">
        <v>67</v>
      </c>
      <c r="B37" s="51"/>
      <c r="C37" s="51"/>
      <c r="D37" s="51"/>
      <c r="E37" s="51"/>
      <c r="F37" s="51"/>
      <c r="G37" s="47"/>
      <c r="H37" s="466">
        <f>SUM(AD9:AE30)</f>
        <v>1.6666666666666666E-2</v>
      </c>
      <c r="I37" s="467"/>
      <c r="J37" s="467"/>
      <c r="K37" s="468">
        <v>89</v>
      </c>
      <c r="L37" s="469"/>
      <c r="M37" s="37" t="s">
        <v>56</v>
      </c>
      <c r="N37" s="470">
        <f t="shared" si="2"/>
        <v>35.6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31" t="s">
        <v>150</v>
      </c>
      <c r="B38" s="51"/>
      <c r="C38" s="51"/>
      <c r="D38" s="51"/>
      <c r="E38" s="51"/>
      <c r="F38" s="51"/>
      <c r="G38" s="47"/>
      <c r="H38" s="466">
        <f>SUM(AF9:AG30)</f>
        <v>0.22916666666666666</v>
      </c>
      <c r="I38" s="467"/>
      <c r="J38" s="467"/>
      <c r="K38" s="468">
        <v>89</v>
      </c>
      <c r="L38" s="469"/>
      <c r="M38" s="37" t="s">
        <v>56</v>
      </c>
      <c r="N38" s="470">
        <f t="shared" si="2"/>
        <v>489.5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31"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31"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31" t="s">
        <v>68</v>
      </c>
      <c r="B41" s="51"/>
      <c r="C41" s="51"/>
      <c r="D41" s="51"/>
      <c r="E41" s="51"/>
      <c r="F41" s="51"/>
      <c r="G41" s="47"/>
      <c r="H41" s="466">
        <f>SUM(AL9:AM30)</f>
        <v>0.70416666666666661</v>
      </c>
      <c r="I41" s="467"/>
      <c r="J41" s="467"/>
      <c r="K41" s="468">
        <v>8</v>
      </c>
      <c r="L41" s="469"/>
      <c r="M41" s="37" t="s">
        <v>56</v>
      </c>
      <c r="N41" s="470">
        <f t="shared" si="2"/>
        <v>135.19999999999999</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31"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804.3</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43936</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43936</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28" t="s">
        <v>169</v>
      </c>
      <c r="AH71" s="229"/>
      <c r="AI71" s="229"/>
      <c r="AJ71" s="229"/>
      <c r="AK71" s="229"/>
      <c r="AL71" s="227"/>
      <c r="AM71" s="228" t="s">
        <v>164</v>
      </c>
      <c r="AN71" s="229"/>
      <c r="AO71" s="229"/>
      <c r="AP71" s="230"/>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28" t="s">
        <v>165</v>
      </c>
      <c r="AH72" s="229"/>
      <c r="AI72" s="229"/>
      <c r="AJ72" s="229"/>
      <c r="AK72" s="229"/>
      <c r="AL72" s="227"/>
      <c r="AM72" s="228" t="s">
        <v>166</v>
      </c>
      <c r="AN72" s="229"/>
      <c r="AO72" s="229"/>
      <c r="AP72" s="230"/>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28" t="s">
        <v>171</v>
      </c>
      <c r="AH73" s="229"/>
      <c r="AI73" s="229"/>
      <c r="AJ73" s="229"/>
      <c r="AK73" s="229"/>
      <c r="AL73" s="227"/>
      <c r="AM73" s="228" t="s">
        <v>159</v>
      </c>
      <c r="AN73" s="229"/>
      <c r="AO73" s="229"/>
      <c r="AP73" s="230"/>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28" t="s">
        <v>155</v>
      </c>
      <c r="AH74" s="229"/>
      <c r="AI74" s="229"/>
      <c r="AJ74" s="229"/>
      <c r="AK74" s="229"/>
      <c r="AL74" s="227"/>
      <c r="AM74" s="228" t="s">
        <v>160</v>
      </c>
      <c r="AN74" s="229"/>
      <c r="AO74" s="229" t="s">
        <v>170</v>
      </c>
      <c r="AP74" s="230"/>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28" t="s">
        <v>156</v>
      </c>
      <c r="AH75" s="229"/>
      <c r="AI75" s="229"/>
      <c r="AJ75" s="229"/>
      <c r="AK75" s="229"/>
      <c r="AL75" s="227"/>
      <c r="AM75" s="228" t="s">
        <v>161</v>
      </c>
      <c r="AN75" s="229"/>
      <c r="AO75" s="229"/>
      <c r="AP75" s="230"/>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28" t="s">
        <v>157</v>
      </c>
      <c r="AH76" s="229"/>
      <c r="AI76" s="229"/>
      <c r="AJ76" s="229"/>
      <c r="AK76" s="229"/>
      <c r="AL76" s="227"/>
      <c r="AM76" s="228" t="s">
        <v>161</v>
      </c>
      <c r="AN76" s="229"/>
      <c r="AO76" s="229"/>
      <c r="AP76" s="230"/>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28" t="s">
        <v>158</v>
      </c>
      <c r="AH77" s="229"/>
      <c r="AI77" s="229"/>
      <c r="AJ77" s="229"/>
      <c r="AK77" s="229"/>
      <c r="AL77" s="227"/>
      <c r="AM77" s="228" t="s">
        <v>162</v>
      </c>
      <c r="AN77" s="229"/>
      <c r="AO77" s="229"/>
      <c r="AP77" s="230"/>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43937</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37" t="s">
        <v>53</v>
      </c>
      <c r="L8" s="238"/>
      <c r="M8" s="238"/>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2.0833333333333332E-2</v>
      </c>
      <c r="Y9" s="340"/>
      <c r="Z9" s="337"/>
      <c r="AA9" s="338"/>
      <c r="AB9" s="339"/>
      <c r="AC9" s="338"/>
      <c r="AD9" s="339"/>
      <c r="AE9" s="338"/>
      <c r="AF9" s="339"/>
      <c r="AG9" s="338"/>
      <c r="AH9" s="339"/>
      <c r="AI9" s="338"/>
      <c r="AJ9" s="339"/>
      <c r="AK9" s="338"/>
      <c r="AL9" s="339">
        <v>2.0833333333333332E-2</v>
      </c>
      <c r="AM9" s="340"/>
      <c r="AN9" s="341" t="s">
        <v>195</v>
      </c>
      <c r="AO9" s="342"/>
      <c r="AP9" s="342"/>
      <c r="AQ9" s="342"/>
      <c r="AR9" s="342"/>
      <c r="AS9" s="342"/>
      <c r="AT9" s="342"/>
      <c r="AU9" s="343"/>
    </row>
    <row r="10" spans="1:47" ht="15.75" customHeight="1" thickTop="1">
      <c r="A10" s="18"/>
      <c r="B10" s="18"/>
      <c r="C10" s="18"/>
      <c r="D10" s="18"/>
      <c r="E10" s="19"/>
      <c r="F10" s="19"/>
      <c r="G10" s="19"/>
      <c r="H10" s="19"/>
      <c r="I10" s="19"/>
      <c r="J10" s="19"/>
      <c r="U10" s="20"/>
      <c r="V10" s="344">
        <v>2.0833333333333332E-2</v>
      </c>
      <c r="W10" s="345"/>
      <c r="X10" s="346">
        <v>8.3333333333333329E-2</v>
      </c>
      <c r="Y10" s="347"/>
      <c r="Z10" s="344"/>
      <c r="AA10" s="345"/>
      <c r="AB10" s="346"/>
      <c r="AC10" s="345"/>
      <c r="AD10" s="346"/>
      <c r="AE10" s="345"/>
      <c r="AF10" s="346">
        <v>6.25E-2</v>
      </c>
      <c r="AG10" s="345"/>
      <c r="AH10" s="346"/>
      <c r="AI10" s="345"/>
      <c r="AJ10" s="346"/>
      <c r="AK10" s="345"/>
      <c r="AL10" s="346"/>
      <c r="AM10" s="347"/>
      <c r="AN10" s="348" t="s">
        <v>198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8.3333333333333329E-2</v>
      </c>
      <c r="W11" s="345"/>
      <c r="X11" s="346">
        <v>0.3</v>
      </c>
      <c r="Y11" s="347"/>
      <c r="Z11" s="344"/>
      <c r="AA11" s="345"/>
      <c r="AB11" s="346"/>
      <c r="AC11" s="345"/>
      <c r="AD11" s="346"/>
      <c r="AE11" s="345"/>
      <c r="AF11" s="346"/>
      <c r="AG11" s="345"/>
      <c r="AH11" s="346"/>
      <c r="AI11" s="345"/>
      <c r="AJ11" s="346"/>
      <c r="AK11" s="345"/>
      <c r="AL11" s="346">
        <v>0.21666666666666667</v>
      </c>
      <c r="AM11" s="347"/>
      <c r="AN11" s="348" t="s">
        <v>195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v>
      </c>
      <c r="W12" s="345"/>
      <c r="X12" s="346">
        <v>0.35416666666666669</v>
      </c>
      <c r="Y12" s="347"/>
      <c r="Z12" s="344"/>
      <c r="AA12" s="345"/>
      <c r="AB12" s="346"/>
      <c r="AC12" s="345"/>
      <c r="AD12" s="346"/>
      <c r="AE12" s="345"/>
      <c r="AF12" s="346">
        <v>5.4166666666666669E-2</v>
      </c>
      <c r="AG12" s="345"/>
      <c r="AH12" s="346"/>
      <c r="AI12" s="345"/>
      <c r="AJ12" s="346"/>
      <c r="AK12" s="345"/>
      <c r="AL12" s="346"/>
      <c r="AM12" s="347"/>
      <c r="AN12" s="348" t="s">
        <v>251</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0.35416666666666669</v>
      </c>
      <c r="W13" s="345"/>
      <c r="X13" s="346">
        <v>0.54166666666666663</v>
      </c>
      <c r="Y13" s="347"/>
      <c r="Z13" s="344"/>
      <c r="AA13" s="345"/>
      <c r="AB13" s="346"/>
      <c r="AC13" s="345"/>
      <c r="AD13" s="346"/>
      <c r="AE13" s="345"/>
      <c r="AF13" s="346"/>
      <c r="AG13" s="345"/>
      <c r="AH13" s="346"/>
      <c r="AI13" s="345"/>
      <c r="AJ13" s="346"/>
      <c r="AK13" s="345"/>
      <c r="AL13" s="346">
        <v>0.1875</v>
      </c>
      <c r="AM13" s="347"/>
      <c r="AN13" s="348" t="s">
        <v>195</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0.54166666666666663</v>
      </c>
      <c r="W14" s="345"/>
      <c r="X14" s="346">
        <v>0.58750000000000002</v>
      </c>
      <c r="Y14" s="347"/>
      <c r="Z14" s="344"/>
      <c r="AA14" s="345"/>
      <c r="AB14" s="346">
        <v>2.4999999999999998E-2</v>
      </c>
      <c r="AC14" s="345"/>
      <c r="AD14" s="346">
        <v>8.3333333333333332E-3</v>
      </c>
      <c r="AE14" s="345"/>
      <c r="AF14" s="346">
        <v>1.2499999999999999E-2</v>
      </c>
      <c r="AG14" s="345"/>
      <c r="AH14" s="346"/>
      <c r="AI14" s="345"/>
      <c r="AJ14" s="346"/>
      <c r="AK14" s="345"/>
      <c r="AL14" s="346"/>
      <c r="AM14" s="347"/>
      <c r="AN14" s="348" t="s">
        <v>252</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0.58750000000000002</v>
      </c>
      <c r="W15" s="345"/>
      <c r="X15" s="346">
        <v>0.67499999999999993</v>
      </c>
      <c r="Y15" s="347"/>
      <c r="Z15" s="344"/>
      <c r="AA15" s="345"/>
      <c r="AB15" s="346"/>
      <c r="AC15" s="345"/>
      <c r="AD15" s="346"/>
      <c r="AE15" s="345"/>
      <c r="AF15" s="346"/>
      <c r="AG15" s="345"/>
      <c r="AH15" s="346"/>
      <c r="AI15" s="345"/>
      <c r="AJ15" s="346"/>
      <c r="AK15" s="345"/>
      <c r="AL15" s="346">
        <v>8.7500000000000008E-2</v>
      </c>
      <c r="AM15" s="347"/>
      <c r="AN15" s="348" t="s">
        <v>253</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0.67499999999999993</v>
      </c>
      <c r="W16" s="345"/>
      <c r="X16" s="346">
        <v>0.72499999999999998</v>
      </c>
      <c r="Y16" s="347"/>
      <c r="Z16" s="344"/>
      <c r="AA16" s="345"/>
      <c r="AB16" s="346">
        <v>2.4999999999999998E-2</v>
      </c>
      <c r="AC16" s="345"/>
      <c r="AD16" s="346">
        <v>8.3333333333333332E-3</v>
      </c>
      <c r="AE16" s="345"/>
      <c r="AF16" s="346">
        <v>1.6666666666666666E-2</v>
      </c>
      <c r="AG16" s="345"/>
      <c r="AH16" s="346"/>
      <c r="AI16" s="345"/>
      <c r="AJ16" s="346"/>
      <c r="AK16" s="345"/>
      <c r="AL16" s="346"/>
      <c r="AM16" s="347"/>
      <c r="AN16" s="348" t="s">
        <v>254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0.72499999999999998</v>
      </c>
      <c r="W17" s="345"/>
      <c r="X17" s="346">
        <v>0.74583333333333324</v>
      </c>
      <c r="Y17" s="347"/>
      <c r="Z17" s="344"/>
      <c r="AA17" s="345"/>
      <c r="AB17" s="346"/>
      <c r="AC17" s="345"/>
      <c r="AD17" s="346"/>
      <c r="AE17" s="345"/>
      <c r="AF17" s="346">
        <v>2.0833333333333332E-2</v>
      </c>
      <c r="AG17" s="345"/>
      <c r="AH17" s="346"/>
      <c r="AI17" s="345"/>
      <c r="AJ17" s="346"/>
      <c r="AK17" s="345"/>
      <c r="AL17" s="346"/>
      <c r="AM17" s="347"/>
      <c r="AN17" s="348" t="s">
        <v>255</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0.74583333333333324</v>
      </c>
      <c r="W18" s="345"/>
      <c r="X18" s="381">
        <v>1</v>
      </c>
      <c r="Y18" s="382"/>
      <c r="Z18" s="344"/>
      <c r="AA18" s="345"/>
      <c r="AB18" s="346"/>
      <c r="AC18" s="345"/>
      <c r="AD18" s="346"/>
      <c r="AE18" s="345"/>
      <c r="AF18" s="346"/>
      <c r="AG18" s="345"/>
      <c r="AH18" s="346"/>
      <c r="AI18" s="345"/>
      <c r="AJ18" s="346"/>
      <c r="AK18" s="345"/>
      <c r="AL18" s="346">
        <v>0.25416666666666665</v>
      </c>
      <c r="AM18" s="347"/>
      <c r="AN18" s="618" t="s">
        <v>195</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4.9999999999999996E-2</v>
      </c>
      <c r="AC31" s="422"/>
      <c r="AD31" s="422">
        <f>SUM(AD9:AE30)</f>
        <v>1.6666666666666666E-2</v>
      </c>
      <c r="AE31" s="422"/>
      <c r="AF31" s="422">
        <f>SUM(AF9:AG30)</f>
        <v>0.16666666666666669</v>
      </c>
      <c r="AG31" s="422"/>
      <c r="AH31" s="422">
        <f>SUM(AH9:AI30)</f>
        <v>0</v>
      </c>
      <c r="AI31" s="422"/>
      <c r="AJ31" s="422">
        <f>SUM(AJ9:AK30)</f>
        <v>0</v>
      </c>
      <c r="AK31" s="422"/>
      <c r="AL31" s="423">
        <f>SUM(AL9:AM30)</f>
        <v>0.76666666666666672</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10786</v>
      </c>
      <c r="Y35" s="455"/>
      <c r="Z35" s="455"/>
      <c r="AA35" s="55" t="s">
        <v>56</v>
      </c>
      <c r="AB35" s="456">
        <v>680</v>
      </c>
      <c r="AC35" s="457"/>
      <c r="AD35" s="457"/>
      <c r="AE35" s="58" t="s">
        <v>56</v>
      </c>
      <c r="AF35" s="456">
        <v>0</v>
      </c>
      <c r="AG35" s="457"/>
      <c r="AH35" s="457"/>
      <c r="AI35" s="55" t="s">
        <v>56</v>
      </c>
      <c r="AJ35" s="456">
        <v>0</v>
      </c>
      <c r="AK35" s="457"/>
      <c r="AL35" s="457"/>
      <c r="AM35" s="55" t="s">
        <v>56</v>
      </c>
      <c r="AN35" s="458">
        <f>(X35+AF35)-(AB35+AJ35)</f>
        <v>10106</v>
      </c>
      <c r="AO35" s="459"/>
      <c r="AP35" s="55" t="s">
        <v>56</v>
      </c>
      <c r="AQ35" s="460"/>
      <c r="AR35" s="461"/>
      <c r="AS35" s="461"/>
      <c r="AT35" s="461"/>
      <c r="AU35" s="462"/>
    </row>
    <row r="36" spans="1:47" ht="15.75" customHeight="1">
      <c r="A36" s="239" t="s">
        <v>83</v>
      </c>
      <c r="B36" s="51"/>
      <c r="C36" s="51"/>
      <c r="D36" s="51"/>
      <c r="E36" s="51"/>
      <c r="F36" s="51"/>
      <c r="G36" s="47"/>
      <c r="H36" s="466">
        <f>SUM(AB9:AC30)</f>
        <v>4.9999999999999996E-2</v>
      </c>
      <c r="I36" s="467"/>
      <c r="J36" s="467"/>
      <c r="K36" s="468">
        <v>120</v>
      </c>
      <c r="L36" s="469"/>
      <c r="M36" s="37" t="s">
        <v>56</v>
      </c>
      <c r="N36" s="470">
        <f t="shared" si="2"/>
        <v>144</v>
      </c>
      <c r="O36" s="471"/>
      <c r="P36" s="37" t="s">
        <v>56</v>
      </c>
      <c r="Q36" s="31"/>
      <c r="R36" s="479" t="s">
        <v>39</v>
      </c>
      <c r="S36" s="480"/>
      <c r="T36" s="480"/>
      <c r="U36" s="480"/>
      <c r="V36" s="480"/>
      <c r="W36" s="480"/>
      <c r="X36" s="473">
        <v>9000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7000</v>
      </c>
      <c r="AO36" s="478"/>
      <c r="AP36" s="56" t="s">
        <v>56</v>
      </c>
      <c r="AQ36" s="463"/>
      <c r="AR36" s="464"/>
      <c r="AS36" s="464"/>
      <c r="AT36" s="464"/>
      <c r="AU36" s="465"/>
    </row>
    <row r="37" spans="1:47" ht="15.75" customHeight="1">
      <c r="A37" s="239" t="s">
        <v>67</v>
      </c>
      <c r="B37" s="51"/>
      <c r="C37" s="51"/>
      <c r="D37" s="51"/>
      <c r="E37" s="51"/>
      <c r="F37" s="51"/>
      <c r="G37" s="47"/>
      <c r="H37" s="466">
        <f>SUM(AD9:AE30)</f>
        <v>1.6666666666666666E-2</v>
      </c>
      <c r="I37" s="467"/>
      <c r="J37" s="467"/>
      <c r="K37" s="468">
        <v>89</v>
      </c>
      <c r="L37" s="469"/>
      <c r="M37" s="37" t="s">
        <v>56</v>
      </c>
      <c r="N37" s="470">
        <f t="shared" si="2"/>
        <v>35.6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39" t="s">
        <v>150</v>
      </c>
      <c r="B38" s="51"/>
      <c r="C38" s="51"/>
      <c r="D38" s="51"/>
      <c r="E38" s="51"/>
      <c r="F38" s="51"/>
      <c r="G38" s="47"/>
      <c r="H38" s="466">
        <f>SUM(AF9:AG30)</f>
        <v>0.16666666666666669</v>
      </c>
      <c r="I38" s="467"/>
      <c r="J38" s="467"/>
      <c r="K38" s="468">
        <v>89</v>
      </c>
      <c r="L38" s="469"/>
      <c r="M38" s="37" t="s">
        <v>56</v>
      </c>
      <c r="N38" s="470">
        <f t="shared" si="2"/>
        <v>356</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39"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39"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39" t="s">
        <v>68</v>
      </c>
      <c r="B41" s="51"/>
      <c r="C41" s="51"/>
      <c r="D41" s="51"/>
      <c r="E41" s="51"/>
      <c r="F41" s="51"/>
      <c r="G41" s="47"/>
      <c r="H41" s="466">
        <f>SUM(AL9:AM30)</f>
        <v>0.76666666666666672</v>
      </c>
      <c r="I41" s="467"/>
      <c r="J41" s="467"/>
      <c r="K41" s="468">
        <v>8</v>
      </c>
      <c r="L41" s="469"/>
      <c r="M41" s="37" t="s">
        <v>56</v>
      </c>
      <c r="N41" s="470">
        <f t="shared" si="2"/>
        <v>147.20000000000002</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39"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682.80000000000007</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43937</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43937</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34" t="s">
        <v>169</v>
      </c>
      <c r="AH71" s="235"/>
      <c r="AI71" s="235"/>
      <c r="AJ71" s="235"/>
      <c r="AK71" s="235"/>
      <c r="AL71" s="236"/>
      <c r="AM71" s="234" t="s">
        <v>164</v>
      </c>
      <c r="AN71" s="235"/>
      <c r="AO71" s="235"/>
      <c r="AP71" s="240"/>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34" t="s">
        <v>165</v>
      </c>
      <c r="AH72" s="235"/>
      <c r="AI72" s="235"/>
      <c r="AJ72" s="235"/>
      <c r="AK72" s="235"/>
      <c r="AL72" s="236"/>
      <c r="AM72" s="234" t="s">
        <v>166</v>
      </c>
      <c r="AN72" s="235"/>
      <c r="AO72" s="235"/>
      <c r="AP72" s="240"/>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34" t="s">
        <v>171</v>
      </c>
      <c r="AH73" s="235"/>
      <c r="AI73" s="235"/>
      <c r="AJ73" s="235"/>
      <c r="AK73" s="235"/>
      <c r="AL73" s="236"/>
      <c r="AM73" s="234" t="s">
        <v>159</v>
      </c>
      <c r="AN73" s="235"/>
      <c r="AO73" s="235"/>
      <c r="AP73" s="240"/>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34" t="s">
        <v>155</v>
      </c>
      <c r="AH74" s="235"/>
      <c r="AI74" s="235"/>
      <c r="AJ74" s="235"/>
      <c r="AK74" s="235"/>
      <c r="AL74" s="236"/>
      <c r="AM74" s="234" t="s">
        <v>160</v>
      </c>
      <c r="AN74" s="235"/>
      <c r="AO74" s="235" t="s">
        <v>170</v>
      </c>
      <c r="AP74" s="240"/>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34" t="s">
        <v>156</v>
      </c>
      <c r="AH75" s="235"/>
      <c r="AI75" s="235"/>
      <c r="AJ75" s="235"/>
      <c r="AK75" s="235"/>
      <c r="AL75" s="236"/>
      <c r="AM75" s="234" t="s">
        <v>161</v>
      </c>
      <c r="AN75" s="235"/>
      <c r="AO75" s="235"/>
      <c r="AP75" s="240"/>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34" t="s">
        <v>157</v>
      </c>
      <c r="AH76" s="235"/>
      <c r="AI76" s="235"/>
      <c r="AJ76" s="235"/>
      <c r="AK76" s="235"/>
      <c r="AL76" s="236"/>
      <c r="AM76" s="234" t="s">
        <v>161</v>
      </c>
      <c r="AN76" s="235"/>
      <c r="AO76" s="235"/>
      <c r="AP76" s="240"/>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34" t="s">
        <v>158</v>
      </c>
      <c r="AH77" s="235"/>
      <c r="AI77" s="235"/>
      <c r="AJ77" s="235"/>
      <c r="AK77" s="235"/>
      <c r="AL77" s="236"/>
      <c r="AM77" s="234" t="s">
        <v>162</v>
      </c>
      <c r="AN77" s="235"/>
      <c r="AO77" s="235"/>
      <c r="AP77" s="240"/>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43938</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46" t="s">
        <v>53</v>
      </c>
      <c r="L8" s="247"/>
      <c r="M8" s="247"/>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0.125</v>
      </c>
      <c r="Y9" s="340"/>
      <c r="Z9" s="337"/>
      <c r="AA9" s="338"/>
      <c r="AB9" s="339"/>
      <c r="AC9" s="338"/>
      <c r="AD9" s="339"/>
      <c r="AE9" s="338"/>
      <c r="AF9" s="339"/>
      <c r="AG9" s="338"/>
      <c r="AH9" s="339"/>
      <c r="AI9" s="338"/>
      <c r="AJ9" s="339"/>
      <c r="AK9" s="338"/>
      <c r="AL9" s="339">
        <v>0.125</v>
      </c>
      <c r="AM9" s="340"/>
      <c r="AN9" s="341" t="s">
        <v>228</v>
      </c>
      <c r="AO9" s="342"/>
      <c r="AP9" s="342"/>
      <c r="AQ9" s="342"/>
      <c r="AR9" s="342"/>
      <c r="AS9" s="342"/>
      <c r="AT9" s="342"/>
      <c r="AU9" s="343"/>
    </row>
    <row r="10" spans="1:47" ht="15.75" customHeight="1" thickTop="1">
      <c r="A10" s="18"/>
      <c r="B10" s="18"/>
      <c r="C10" s="18"/>
      <c r="D10" s="18"/>
      <c r="E10" s="19"/>
      <c r="F10" s="19"/>
      <c r="G10" s="19"/>
      <c r="H10" s="19"/>
      <c r="I10" s="19"/>
      <c r="J10" s="19"/>
      <c r="U10" s="20"/>
      <c r="V10" s="344">
        <v>0.125</v>
      </c>
      <c r="W10" s="345"/>
      <c r="X10" s="346">
        <v>0.14583333333333334</v>
      </c>
      <c r="Y10" s="347"/>
      <c r="Z10" s="344"/>
      <c r="AA10" s="345"/>
      <c r="AB10" s="346">
        <v>1.2499999999999999E-2</v>
      </c>
      <c r="AC10" s="345"/>
      <c r="AD10" s="346">
        <v>4.1666666666666666E-3</v>
      </c>
      <c r="AE10" s="345"/>
      <c r="AF10" s="346">
        <v>4.1666666666666666E-3</v>
      </c>
      <c r="AG10" s="345"/>
      <c r="AH10" s="346"/>
      <c r="AI10" s="345"/>
      <c r="AJ10" s="346"/>
      <c r="AK10" s="345"/>
      <c r="AL10" s="346"/>
      <c r="AM10" s="347"/>
      <c r="AN10" s="348" t="s">
        <v>258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0.14583333333333334</v>
      </c>
      <c r="W11" s="345"/>
      <c r="X11" s="346">
        <v>0.17083333333333331</v>
      </c>
      <c r="Y11" s="347"/>
      <c r="Z11" s="344"/>
      <c r="AA11" s="345"/>
      <c r="AB11" s="346"/>
      <c r="AC11" s="345"/>
      <c r="AD11" s="346"/>
      <c r="AE11" s="345"/>
      <c r="AF11" s="346"/>
      <c r="AG11" s="345"/>
      <c r="AH11" s="346"/>
      <c r="AI11" s="345"/>
      <c r="AJ11" s="346"/>
      <c r="AK11" s="345"/>
      <c r="AL11" s="346">
        <v>2.4999999999999998E-2</v>
      </c>
      <c r="AM11" s="347"/>
      <c r="AN11" s="348" t="s">
        <v>257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0.17083333333333331</v>
      </c>
      <c r="W12" s="345"/>
      <c r="X12" s="346">
        <v>0.19999999999999998</v>
      </c>
      <c r="Y12" s="347"/>
      <c r="Z12" s="344"/>
      <c r="AA12" s="345"/>
      <c r="AB12" s="346">
        <v>1.6666666666666666E-2</v>
      </c>
      <c r="AC12" s="345"/>
      <c r="AD12" s="346">
        <v>4.1666666666666666E-3</v>
      </c>
      <c r="AE12" s="345"/>
      <c r="AF12" s="346">
        <v>8.3333333333333332E-3</v>
      </c>
      <c r="AG12" s="345"/>
      <c r="AH12" s="346"/>
      <c r="AI12" s="345"/>
      <c r="AJ12" s="346"/>
      <c r="AK12" s="345"/>
      <c r="AL12" s="346"/>
      <c r="AM12" s="347"/>
      <c r="AN12" s="348" t="s">
        <v>259</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0.19999999999999998</v>
      </c>
      <c r="W13" s="345"/>
      <c r="X13" s="346">
        <v>0.25833333333333336</v>
      </c>
      <c r="Y13" s="347"/>
      <c r="Z13" s="344"/>
      <c r="AA13" s="345"/>
      <c r="AB13" s="346"/>
      <c r="AC13" s="345"/>
      <c r="AD13" s="346"/>
      <c r="AE13" s="345"/>
      <c r="AF13" s="346"/>
      <c r="AG13" s="345"/>
      <c r="AH13" s="346"/>
      <c r="AI13" s="345"/>
      <c r="AJ13" s="346"/>
      <c r="AK13" s="345"/>
      <c r="AL13" s="346">
        <v>5.8333333333333327E-2</v>
      </c>
      <c r="AM13" s="347"/>
      <c r="AN13" s="348" t="s">
        <v>230</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0.25833333333333336</v>
      </c>
      <c r="W14" s="345"/>
      <c r="X14" s="346">
        <v>0.27916666666666667</v>
      </c>
      <c r="Y14" s="347"/>
      <c r="Z14" s="344"/>
      <c r="AA14" s="345"/>
      <c r="AB14" s="346">
        <v>1.2499999999999999E-2</v>
      </c>
      <c r="AC14" s="345"/>
      <c r="AD14" s="346">
        <v>4.1666666666666666E-3</v>
      </c>
      <c r="AE14" s="345"/>
      <c r="AF14" s="346">
        <v>4.1666666666666666E-3</v>
      </c>
      <c r="AG14" s="345"/>
      <c r="AH14" s="346"/>
      <c r="AI14" s="345"/>
      <c r="AJ14" s="346"/>
      <c r="AK14" s="345"/>
      <c r="AL14" s="346"/>
      <c r="AM14" s="347"/>
      <c r="AN14" s="348" t="s">
        <v>260</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0.27916666666666667</v>
      </c>
      <c r="W15" s="345"/>
      <c r="X15" s="346">
        <v>0.32083333333333336</v>
      </c>
      <c r="Y15" s="347"/>
      <c r="Z15" s="344"/>
      <c r="AA15" s="345"/>
      <c r="AB15" s="346">
        <v>1.2499999999999999E-2</v>
      </c>
      <c r="AC15" s="345"/>
      <c r="AD15" s="346">
        <v>1.2499999999999999E-2</v>
      </c>
      <c r="AE15" s="345"/>
      <c r="AF15" s="346">
        <v>1.6666666666666666E-2</v>
      </c>
      <c r="AG15" s="345"/>
      <c r="AH15" s="346"/>
      <c r="AI15" s="345"/>
      <c r="AJ15" s="346"/>
      <c r="AK15" s="345"/>
      <c r="AL15" s="346"/>
      <c r="AM15" s="347"/>
      <c r="AN15" s="348" t="s">
        <v>261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0.32083333333333336</v>
      </c>
      <c r="W16" s="345"/>
      <c r="X16" s="346">
        <v>0.41666666666666669</v>
      </c>
      <c r="Y16" s="347"/>
      <c r="Z16" s="344"/>
      <c r="AA16" s="345"/>
      <c r="AB16" s="346"/>
      <c r="AC16" s="345"/>
      <c r="AD16" s="346"/>
      <c r="AE16" s="345"/>
      <c r="AF16" s="346"/>
      <c r="AG16" s="345"/>
      <c r="AH16" s="346"/>
      <c r="AI16" s="345"/>
      <c r="AJ16" s="346"/>
      <c r="AK16" s="345"/>
      <c r="AL16" s="346">
        <v>9.5833333333333326E-2</v>
      </c>
      <c r="AM16" s="347"/>
      <c r="AN16" s="348" t="s">
        <v>195</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0.41666666666666669</v>
      </c>
      <c r="W17" s="345"/>
      <c r="X17" s="346">
        <v>0.4458333333333333</v>
      </c>
      <c r="Y17" s="347"/>
      <c r="Z17" s="344"/>
      <c r="AA17" s="345"/>
      <c r="AB17" s="346">
        <v>1.2499999999999999E-2</v>
      </c>
      <c r="AC17" s="345"/>
      <c r="AD17" s="346">
        <v>8.3333333333333332E-3</v>
      </c>
      <c r="AE17" s="345"/>
      <c r="AF17" s="346">
        <v>8.3333333333333332E-3</v>
      </c>
      <c r="AG17" s="345"/>
      <c r="AH17" s="346"/>
      <c r="AI17" s="345"/>
      <c r="AJ17" s="346"/>
      <c r="AK17" s="345"/>
      <c r="AL17" s="346"/>
      <c r="AM17" s="347"/>
      <c r="AN17" s="348" t="s">
        <v>262</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0.4458333333333333</v>
      </c>
      <c r="W18" s="345"/>
      <c r="X18" s="381">
        <v>0.47083333333333338</v>
      </c>
      <c r="Y18" s="382"/>
      <c r="Z18" s="344"/>
      <c r="AA18" s="345"/>
      <c r="AB18" s="346">
        <v>1.2499999999999999E-2</v>
      </c>
      <c r="AC18" s="345"/>
      <c r="AD18" s="346">
        <v>4.1666666666666666E-3</v>
      </c>
      <c r="AE18" s="345"/>
      <c r="AF18" s="346">
        <v>8.3333333333333332E-3</v>
      </c>
      <c r="AG18" s="345"/>
      <c r="AH18" s="346"/>
      <c r="AI18" s="345"/>
      <c r="AJ18" s="346"/>
      <c r="AK18" s="345"/>
      <c r="AL18" s="346"/>
      <c r="AM18" s="347"/>
      <c r="AN18" s="618" t="s">
        <v>263</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0.47083333333333338</v>
      </c>
      <c r="W19" s="345"/>
      <c r="X19" s="381">
        <v>0.82500000000000007</v>
      </c>
      <c r="Y19" s="382"/>
      <c r="Z19" s="344"/>
      <c r="AA19" s="345"/>
      <c r="AB19" s="346"/>
      <c r="AC19" s="345"/>
      <c r="AD19" s="346"/>
      <c r="AE19" s="345"/>
      <c r="AF19" s="346"/>
      <c r="AG19" s="345"/>
      <c r="AH19" s="346"/>
      <c r="AI19" s="345"/>
      <c r="AJ19" s="346"/>
      <c r="AK19" s="345"/>
      <c r="AL19" s="346">
        <v>0.35416666666666669</v>
      </c>
      <c r="AM19" s="347"/>
      <c r="AN19" s="348" t="s">
        <v>192</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0.82500000000000007</v>
      </c>
      <c r="W20" s="345"/>
      <c r="X20" s="381">
        <v>0.8833333333333333</v>
      </c>
      <c r="Y20" s="382"/>
      <c r="Z20" s="344"/>
      <c r="AA20" s="345"/>
      <c r="AB20" s="346"/>
      <c r="AC20" s="345"/>
      <c r="AD20" s="346"/>
      <c r="AE20" s="345"/>
      <c r="AF20" s="346">
        <v>5.8333333333333327E-2</v>
      </c>
      <c r="AG20" s="345"/>
      <c r="AH20" s="346"/>
      <c r="AI20" s="345"/>
      <c r="AJ20" s="346"/>
      <c r="AK20" s="345"/>
      <c r="AL20" s="346"/>
      <c r="AM20" s="347"/>
      <c r="AN20" s="348" t="s">
        <v>264</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0.8833333333333333</v>
      </c>
      <c r="W21" s="345"/>
      <c r="X21" s="381">
        <v>1</v>
      </c>
      <c r="Y21" s="382"/>
      <c r="Z21" s="344"/>
      <c r="AA21" s="345"/>
      <c r="AB21" s="346"/>
      <c r="AC21" s="345"/>
      <c r="AD21" s="346"/>
      <c r="AE21" s="345"/>
      <c r="AF21" s="346"/>
      <c r="AG21" s="345"/>
      <c r="AH21" s="346"/>
      <c r="AI21" s="345"/>
      <c r="AJ21" s="346"/>
      <c r="AK21" s="345"/>
      <c r="AL21" s="346">
        <v>0.11666666666666665</v>
      </c>
      <c r="AM21" s="347"/>
      <c r="AN21" s="348" t="s">
        <v>192</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7.9166666666666663E-2</v>
      </c>
      <c r="AC31" s="422"/>
      <c r="AD31" s="422">
        <f>SUM(AD9:AE30)</f>
        <v>3.7499999999999999E-2</v>
      </c>
      <c r="AE31" s="422"/>
      <c r="AF31" s="422">
        <f>SUM(AF9:AG30)</f>
        <v>0.10833333333333332</v>
      </c>
      <c r="AG31" s="422"/>
      <c r="AH31" s="422">
        <f>SUM(AH9:AI30)</f>
        <v>0</v>
      </c>
      <c r="AI31" s="422"/>
      <c r="AJ31" s="422">
        <f>SUM(AJ9:AK30)</f>
        <v>0</v>
      </c>
      <c r="AK31" s="422"/>
      <c r="AL31" s="423">
        <f>SUM(AL9:AM30)</f>
        <v>0.77500000000000002</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10106</v>
      </c>
      <c r="Y35" s="455"/>
      <c r="Z35" s="455"/>
      <c r="AA35" s="55" t="s">
        <v>56</v>
      </c>
      <c r="AB35" s="456">
        <v>685</v>
      </c>
      <c r="AC35" s="457"/>
      <c r="AD35" s="457"/>
      <c r="AE35" s="58" t="s">
        <v>56</v>
      </c>
      <c r="AF35" s="456">
        <v>0</v>
      </c>
      <c r="AG35" s="457"/>
      <c r="AH35" s="457"/>
      <c r="AI35" s="55" t="s">
        <v>56</v>
      </c>
      <c r="AJ35" s="456">
        <v>0</v>
      </c>
      <c r="AK35" s="457"/>
      <c r="AL35" s="457"/>
      <c r="AM35" s="55" t="s">
        <v>56</v>
      </c>
      <c r="AN35" s="458">
        <f>(X35+AF35)-(AB35+AJ35)</f>
        <v>9421</v>
      </c>
      <c r="AO35" s="459"/>
      <c r="AP35" s="55" t="s">
        <v>56</v>
      </c>
      <c r="AQ35" s="460"/>
      <c r="AR35" s="461"/>
      <c r="AS35" s="461"/>
      <c r="AT35" s="461"/>
      <c r="AU35" s="462"/>
    </row>
    <row r="36" spans="1:47" ht="15.75" customHeight="1">
      <c r="A36" s="245" t="s">
        <v>83</v>
      </c>
      <c r="B36" s="51"/>
      <c r="C36" s="51"/>
      <c r="D36" s="51"/>
      <c r="E36" s="51"/>
      <c r="F36" s="51"/>
      <c r="G36" s="47"/>
      <c r="H36" s="466">
        <f>SUM(AB9:AC30)</f>
        <v>7.9166666666666663E-2</v>
      </c>
      <c r="I36" s="467"/>
      <c r="J36" s="467"/>
      <c r="K36" s="468">
        <v>120</v>
      </c>
      <c r="L36" s="469"/>
      <c r="M36" s="37" t="s">
        <v>56</v>
      </c>
      <c r="N36" s="470">
        <f t="shared" si="2"/>
        <v>228</v>
      </c>
      <c r="O36" s="471"/>
      <c r="P36" s="37" t="s">
        <v>56</v>
      </c>
      <c r="Q36" s="31"/>
      <c r="R36" s="479" t="s">
        <v>39</v>
      </c>
      <c r="S36" s="480"/>
      <c r="T36" s="480"/>
      <c r="U36" s="480"/>
      <c r="V36" s="480"/>
      <c r="W36" s="480"/>
      <c r="X36" s="473">
        <v>7000</v>
      </c>
      <c r="Y36" s="474"/>
      <c r="Z36" s="474"/>
      <c r="AA36" s="56" t="s">
        <v>56</v>
      </c>
      <c r="AB36" s="475">
        <v>2000</v>
      </c>
      <c r="AC36" s="476"/>
      <c r="AD36" s="476"/>
      <c r="AE36" s="57" t="s">
        <v>56</v>
      </c>
      <c r="AF36" s="475">
        <v>10000</v>
      </c>
      <c r="AG36" s="476"/>
      <c r="AH36" s="476"/>
      <c r="AI36" s="56" t="s">
        <v>56</v>
      </c>
      <c r="AJ36" s="475">
        <v>0</v>
      </c>
      <c r="AK36" s="476"/>
      <c r="AL36" s="476"/>
      <c r="AM36" s="56" t="s">
        <v>56</v>
      </c>
      <c r="AN36" s="477">
        <f t="shared" ref="AN36:AN43" si="3">(X36+AF36)-(AB36+AJ36)</f>
        <v>15000</v>
      </c>
      <c r="AO36" s="478"/>
      <c r="AP36" s="56" t="s">
        <v>56</v>
      </c>
      <c r="AQ36" s="463" t="s">
        <v>256</v>
      </c>
      <c r="AR36" s="464"/>
      <c r="AS36" s="464"/>
      <c r="AT36" s="464"/>
      <c r="AU36" s="465"/>
    </row>
    <row r="37" spans="1:47" ht="15.75" customHeight="1">
      <c r="A37" s="245" t="s">
        <v>67</v>
      </c>
      <c r="B37" s="51"/>
      <c r="C37" s="51"/>
      <c r="D37" s="51"/>
      <c r="E37" s="51"/>
      <c r="F37" s="51"/>
      <c r="G37" s="47"/>
      <c r="H37" s="466">
        <f>SUM(AD9:AE30)</f>
        <v>3.7499999999999999E-2</v>
      </c>
      <c r="I37" s="467"/>
      <c r="J37" s="467"/>
      <c r="K37" s="468">
        <v>89</v>
      </c>
      <c r="L37" s="469"/>
      <c r="M37" s="37" t="s">
        <v>56</v>
      </c>
      <c r="N37" s="470">
        <f t="shared" si="2"/>
        <v>80.099999999999994</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45" t="s">
        <v>150</v>
      </c>
      <c r="B38" s="51"/>
      <c r="C38" s="51"/>
      <c r="D38" s="51"/>
      <c r="E38" s="51"/>
      <c r="F38" s="51"/>
      <c r="G38" s="47"/>
      <c r="H38" s="466">
        <f>SUM(AF9:AG30)</f>
        <v>0.10833333333333332</v>
      </c>
      <c r="I38" s="467"/>
      <c r="J38" s="467"/>
      <c r="K38" s="468">
        <v>89</v>
      </c>
      <c r="L38" s="469"/>
      <c r="M38" s="37" t="s">
        <v>56</v>
      </c>
      <c r="N38" s="470">
        <f t="shared" si="2"/>
        <v>231.39999999999998</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45"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45"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45" t="s">
        <v>68</v>
      </c>
      <c r="B41" s="51"/>
      <c r="C41" s="51"/>
      <c r="D41" s="51"/>
      <c r="E41" s="51"/>
      <c r="F41" s="51"/>
      <c r="G41" s="47"/>
      <c r="H41" s="466">
        <f>SUM(AL9:AM30)</f>
        <v>0.77500000000000002</v>
      </c>
      <c r="I41" s="467"/>
      <c r="J41" s="467"/>
      <c r="K41" s="468">
        <v>8</v>
      </c>
      <c r="L41" s="469"/>
      <c r="M41" s="37" t="s">
        <v>56</v>
      </c>
      <c r="N41" s="470">
        <f t="shared" si="2"/>
        <v>148.80000000000001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45"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688.3</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43938</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43938</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42" t="s">
        <v>169</v>
      </c>
      <c r="AH71" s="243"/>
      <c r="AI71" s="243"/>
      <c r="AJ71" s="243"/>
      <c r="AK71" s="243"/>
      <c r="AL71" s="241"/>
      <c r="AM71" s="242" t="s">
        <v>164</v>
      </c>
      <c r="AN71" s="243"/>
      <c r="AO71" s="243"/>
      <c r="AP71" s="244"/>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42" t="s">
        <v>165</v>
      </c>
      <c r="AH72" s="243"/>
      <c r="AI72" s="243"/>
      <c r="AJ72" s="243"/>
      <c r="AK72" s="243"/>
      <c r="AL72" s="241"/>
      <c r="AM72" s="242" t="s">
        <v>166</v>
      </c>
      <c r="AN72" s="243"/>
      <c r="AO72" s="243"/>
      <c r="AP72" s="244"/>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42" t="s">
        <v>171</v>
      </c>
      <c r="AH73" s="243"/>
      <c r="AI73" s="243"/>
      <c r="AJ73" s="243"/>
      <c r="AK73" s="243"/>
      <c r="AL73" s="241"/>
      <c r="AM73" s="242" t="s">
        <v>159</v>
      </c>
      <c r="AN73" s="243"/>
      <c r="AO73" s="243"/>
      <c r="AP73" s="244"/>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42" t="s">
        <v>155</v>
      </c>
      <c r="AH74" s="243"/>
      <c r="AI74" s="243"/>
      <c r="AJ74" s="243"/>
      <c r="AK74" s="243"/>
      <c r="AL74" s="241"/>
      <c r="AM74" s="242" t="s">
        <v>160</v>
      </c>
      <c r="AN74" s="243"/>
      <c r="AO74" s="243" t="s">
        <v>170</v>
      </c>
      <c r="AP74" s="244"/>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42" t="s">
        <v>156</v>
      </c>
      <c r="AH75" s="243"/>
      <c r="AI75" s="243"/>
      <c r="AJ75" s="243"/>
      <c r="AK75" s="243"/>
      <c r="AL75" s="241"/>
      <c r="AM75" s="242" t="s">
        <v>161</v>
      </c>
      <c r="AN75" s="243"/>
      <c r="AO75" s="243"/>
      <c r="AP75" s="244"/>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42" t="s">
        <v>157</v>
      </c>
      <c r="AH76" s="243"/>
      <c r="AI76" s="243"/>
      <c r="AJ76" s="243"/>
      <c r="AK76" s="243"/>
      <c r="AL76" s="241"/>
      <c r="AM76" s="242" t="s">
        <v>161</v>
      </c>
      <c r="AN76" s="243"/>
      <c r="AO76" s="243"/>
      <c r="AP76" s="244"/>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42" t="s">
        <v>158</v>
      </c>
      <c r="AH77" s="243"/>
      <c r="AI77" s="243"/>
      <c r="AJ77" s="243"/>
      <c r="AK77" s="243"/>
      <c r="AL77" s="241"/>
      <c r="AM77" s="242" t="s">
        <v>162</v>
      </c>
      <c r="AN77" s="243"/>
      <c r="AO77" s="243"/>
      <c r="AP77" s="244"/>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43939</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51" t="s">
        <v>53</v>
      </c>
      <c r="L8" s="252"/>
      <c r="M8" s="252"/>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4.9999999999999996E-2</v>
      </c>
      <c r="Y9" s="340"/>
      <c r="Z9" s="337"/>
      <c r="AA9" s="338"/>
      <c r="AB9" s="339"/>
      <c r="AC9" s="338"/>
      <c r="AD9" s="339"/>
      <c r="AE9" s="338"/>
      <c r="AF9" s="339"/>
      <c r="AG9" s="338"/>
      <c r="AH9" s="339"/>
      <c r="AI9" s="338"/>
      <c r="AJ9" s="339"/>
      <c r="AK9" s="338"/>
      <c r="AL9" s="339">
        <v>4.9999999999999996E-2</v>
      </c>
      <c r="AM9" s="340"/>
      <c r="AN9" s="341" t="s">
        <v>192</v>
      </c>
      <c r="AO9" s="342"/>
      <c r="AP9" s="342"/>
      <c r="AQ9" s="342"/>
      <c r="AR9" s="342"/>
      <c r="AS9" s="342"/>
      <c r="AT9" s="342"/>
      <c r="AU9" s="343"/>
    </row>
    <row r="10" spans="1:47" ht="15.75" customHeight="1" thickTop="1">
      <c r="A10" s="18"/>
      <c r="B10" s="18"/>
      <c r="C10" s="18"/>
      <c r="D10" s="18"/>
      <c r="E10" s="19"/>
      <c r="F10" s="19"/>
      <c r="G10" s="19"/>
      <c r="H10" s="19"/>
      <c r="I10" s="19"/>
      <c r="J10" s="19"/>
      <c r="U10" s="20"/>
      <c r="V10" s="344">
        <v>4.9999999999999996E-2</v>
      </c>
      <c r="W10" s="345"/>
      <c r="X10" s="346">
        <v>9.9999999999999992E-2</v>
      </c>
      <c r="Y10" s="347"/>
      <c r="Z10" s="344"/>
      <c r="AA10" s="345"/>
      <c r="AB10" s="346"/>
      <c r="AC10" s="345"/>
      <c r="AD10" s="346"/>
      <c r="AE10" s="345"/>
      <c r="AF10" s="346">
        <v>4.9999999999999996E-2</v>
      </c>
      <c r="AG10" s="345"/>
      <c r="AH10" s="346"/>
      <c r="AI10" s="345"/>
      <c r="AJ10" s="346"/>
      <c r="AK10" s="345"/>
      <c r="AL10" s="346"/>
      <c r="AM10" s="347"/>
      <c r="AN10" s="348" t="s">
        <v>265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9.9999999999999992E-2</v>
      </c>
      <c r="W11" s="345"/>
      <c r="X11" s="346">
        <v>0.28333333333333333</v>
      </c>
      <c r="Y11" s="347"/>
      <c r="Z11" s="344"/>
      <c r="AA11" s="345"/>
      <c r="AB11" s="346"/>
      <c r="AC11" s="345"/>
      <c r="AD11" s="346"/>
      <c r="AE11" s="345"/>
      <c r="AF11" s="346"/>
      <c r="AG11" s="345"/>
      <c r="AH11" s="346"/>
      <c r="AI11" s="345"/>
      <c r="AJ11" s="346"/>
      <c r="AK11" s="345"/>
      <c r="AL11" s="346">
        <v>0.18333333333333335</v>
      </c>
      <c r="AM11" s="347"/>
      <c r="AN11" s="348" t="s">
        <v>192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0.28333333333333333</v>
      </c>
      <c r="W12" s="345"/>
      <c r="X12" s="346">
        <v>0.32083333333333336</v>
      </c>
      <c r="Y12" s="347"/>
      <c r="Z12" s="344"/>
      <c r="AA12" s="345"/>
      <c r="AB12" s="346">
        <v>2.4999999999999998E-2</v>
      </c>
      <c r="AC12" s="345"/>
      <c r="AD12" s="346">
        <v>4.1666666666666666E-3</v>
      </c>
      <c r="AE12" s="345"/>
      <c r="AF12" s="346">
        <v>8.3333333333333332E-3</v>
      </c>
      <c r="AG12" s="345"/>
      <c r="AH12" s="346"/>
      <c r="AI12" s="345"/>
      <c r="AJ12" s="346"/>
      <c r="AK12" s="345"/>
      <c r="AL12" s="346"/>
      <c r="AM12" s="347"/>
      <c r="AN12" s="348" t="s">
        <v>266</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0.32083333333333336</v>
      </c>
      <c r="W13" s="345"/>
      <c r="X13" s="346">
        <v>0.40833333333333338</v>
      </c>
      <c r="Y13" s="347"/>
      <c r="Z13" s="344"/>
      <c r="AA13" s="345"/>
      <c r="AB13" s="346"/>
      <c r="AC13" s="345"/>
      <c r="AD13" s="346"/>
      <c r="AE13" s="345"/>
      <c r="AF13" s="346"/>
      <c r="AG13" s="345"/>
      <c r="AH13" s="346"/>
      <c r="AI13" s="345"/>
      <c r="AJ13" s="346"/>
      <c r="AK13" s="345"/>
      <c r="AL13" s="346">
        <v>8.7500000000000008E-2</v>
      </c>
      <c r="AM13" s="347"/>
      <c r="AN13" s="348" t="s">
        <v>192</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0.40833333333333338</v>
      </c>
      <c r="W14" s="345"/>
      <c r="X14" s="346">
        <v>0.4291666666666667</v>
      </c>
      <c r="Y14" s="347"/>
      <c r="Z14" s="344"/>
      <c r="AA14" s="345"/>
      <c r="AB14" s="346">
        <v>1.2499999999999999E-2</v>
      </c>
      <c r="AC14" s="345"/>
      <c r="AD14" s="346">
        <v>4.1666666666666666E-3</v>
      </c>
      <c r="AE14" s="345"/>
      <c r="AF14" s="346">
        <v>4.1666666666666666E-3</v>
      </c>
      <c r="AG14" s="345"/>
      <c r="AH14" s="346"/>
      <c r="AI14" s="345"/>
      <c r="AJ14" s="346"/>
      <c r="AK14" s="345"/>
      <c r="AL14" s="346"/>
      <c r="AM14" s="347"/>
      <c r="AN14" s="348" t="s">
        <v>267</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0.4291666666666667</v>
      </c>
      <c r="W15" s="345"/>
      <c r="X15" s="346">
        <v>0.47916666666666669</v>
      </c>
      <c r="Y15" s="347"/>
      <c r="Z15" s="344"/>
      <c r="AA15" s="345"/>
      <c r="AB15" s="346">
        <v>3.7499999999999999E-2</v>
      </c>
      <c r="AC15" s="345"/>
      <c r="AD15" s="346">
        <v>4.1666666666666666E-3</v>
      </c>
      <c r="AE15" s="345"/>
      <c r="AF15" s="346">
        <v>8.3333333333333332E-3</v>
      </c>
      <c r="AG15" s="345"/>
      <c r="AH15" s="346"/>
      <c r="AI15" s="345"/>
      <c r="AJ15" s="346"/>
      <c r="AK15" s="345"/>
      <c r="AL15" s="346"/>
      <c r="AM15" s="347"/>
      <c r="AN15" s="348" t="s">
        <v>268</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0.47916666666666669</v>
      </c>
      <c r="W16" s="345"/>
      <c r="X16" s="346">
        <v>0.8666666666666667</v>
      </c>
      <c r="Y16" s="347"/>
      <c r="Z16" s="344"/>
      <c r="AA16" s="345"/>
      <c r="AB16" s="346"/>
      <c r="AC16" s="345"/>
      <c r="AD16" s="346"/>
      <c r="AE16" s="345"/>
      <c r="AF16" s="346"/>
      <c r="AG16" s="345"/>
      <c r="AH16" s="346"/>
      <c r="AI16" s="345"/>
      <c r="AJ16" s="346"/>
      <c r="AK16" s="345"/>
      <c r="AL16" s="346">
        <v>0.38750000000000001</v>
      </c>
      <c r="AM16" s="347"/>
      <c r="AN16" s="348" t="s">
        <v>192</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0.8666666666666667</v>
      </c>
      <c r="W17" s="345"/>
      <c r="X17" s="346">
        <v>0.93333333333333324</v>
      </c>
      <c r="Y17" s="347"/>
      <c r="Z17" s="344"/>
      <c r="AA17" s="345"/>
      <c r="AB17" s="346"/>
      <c r="AC17" s="345"/>
      <c r="AD17" s="346"/>
      <c r="AE17" s="345"/>
      <c r="AF17" s="346">
        <v>6.6666666666666666E-2</v>
      </c>
      <c r="AG17" s="345"/>
      <c r="AH17" s="346"/>
      <c r="AI17" s="345"/>
      <c r="AJ17" s="346"/>
      <c r="AK17" s="345"/>
      <c r="AL17" s="346"/>
      <c r="AM17" s="347"/>
      <c r="AN17" s="348" t="s">
        <v>265</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0.93333333333333324</v>
      </c>
      <c r="W18" s="345"/>
      <c r="X18" s="381">
        <v>1</v>
      </c>
      <c r="Y18" s="382"/>
      <c r="Z18" s="344"/>
      <c r="AA18" s="345"/>
      <c r="AB18" s="346"/>
      <c r="AC18" s="345"/>
      <c r="AD18" s="346"/>
      <c r="AE18" s="345"/>
      <c r="AF18" s="346"/>
      <c r="AG18" s="345"/>
      <c r="AH18" s="346"/>
      <c r="AI18" s="345"/>
      <c r="AJ18" s="346"/>
      <c r="AK18" s="345"/>
      <c r="AL18" s="346">
        <v>6.6666666666666666E-2</v>
      </c>
      <c r="AM18" s="347"/>
      <c r="AN18" s="618" t="s">
        <v>192</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7.4999999999999997E-2</v>
      </c>
      <c r="AC31" s="422"/>
      <c r="AD31" s="422">
        <f>SUM(AD9:AE30)</f>
        <v>1.2500000000000001E-2</v>
      </c>
      <c r="AE31" s="422"/>
      <c r="AF31" s="422">
        <f>SUM(AF9:AG30)</f>
        <v>0.13750000000000001</v>
      </c>
      <c r="AG31" s="422"/>
      <c r="AH31" s="422">
        <f>SUM(AH9:AI30)</f>
        <v>0</v>
      </c>
      <c r="AI31" s="422"/>
      <c r="AJ31" s="422">
        <f>SUM(AJ9:AK30)</f>
        <v>0</v>
      </c>
      <c r="AK31" s="422"/>
      <c r="AL31" s="423">
        <f>SUM(AL9:AM30)</f>
        <v>0.77500000000000002</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9421</v>
      </c>
      <c r="Y35" s="455"/>
      <c r="Z35" s="455"/>
      <c r="AA35" s="55" t="s">
        <v>56</v>
      </c>
      <c r="AB35" s="456">
        <v>683</v>
      </c>
      <c r="AC35" s="457"/>
      <c r="AD35" s="457"/>
      <c r="AE35" s="58" t="s">
        <v>56</v>
      </c>
      <c r="AF35" s="456">
        <v>0</v>
      </c>
      <c r="AG35" s="457"/>
      <c r="AH35" s="457"/>
      <c r="AI35" s="55" t="s">
        <v>56</v>
      </c>
      <c r="AJ35" s="456">
        <v>0</v>
      </c>
      <c r="AK35" s="457"/>
      <c r="AL35" s="457"/>
      <c r="AM35" s="55" t="s">
        <v>56</v>
      </c>
      <c r="AN35" s="458">
        <f>(X35+AF35)-(AB35+AJ35)</f>
        <v>8738</v>
      </c>
      <c r="AO35" s="459"/>
      <c r="AP35" s="55" t="s">
        <v>56</v>
      </c>
      <c r="AQ35" s="460"/>
      <c r="AR35" s="461"/>
      <c r="AS35" s="461"/>
      <c r="AT35" s="461"/>
      <c r="AU35" s="462"/>
    </row>
    <row r="36" spans="1:47" ht="15.75" customHeight="1">
      <c r="A36" s="253" t="s">
        <v>83</v>
      </c>
      <c r="B36" s="51"/>
      <c r="C36" s="51"/>
      <c r="D36" s="51"/>
      <c r="E36" s="51"/>
      <c r="F36" s="51"/>
      <c r="G36" s="47"/>
      <c r="H36" s="466">
        <f>SUM(AB9:AC30)</f>
        <v>7.4999999999999997E-2</v>
      </c>
      <c r="I36" s="467"/>
      <c r="J36" s="467"/>
      <c r="K36" s="468">
        <v>120</v>
      </c>
      <c r="L36" s="469"/>
      <c r="M36" s="37" t="s">
        <v>56</v>
      </c>
      <c r="N36" s="470">
        <f t="shared" si="2"/>
        <v>215.99999999999997</v>
      </c>
      <c r="O36" s="471"/>
      <c r="P36" s="37" t="s">
        <v>56</v>
      </c>
      <c r="Q36" s="31"/>
      <c r="R36" s="479" t="s">
        <v>39</v>
      </c>
      <c r="S36" s="480"/>
      <c r="T36" s="480"/>
      <c r="U36" s="480"/>
      <c r="V36" s="480"/>
      <c r="W36" s="480"/>
      <c r="X36" s="473">
        <v>15000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13000</v>
      </c>
      <c r="AO36" s="478"/>
      <c r="AP36" s="56" t="s">
        <v>56</v>
      </c>
      <c r="AQ36" s="463"/>
      <c r="AR36" s="464"/>
      <c r="AS36" s="464"/>
      <c r="AT36" s="464"/>
      <c r="AU36" s="465"/>
    </row>
    <row r="37" spans="1:47" ht="15.75" customHeight="1">
      <c r="A37" s="253" t="s">
        <v>67</v>
      </c>
      <c r="B37" s="51"/>
      <c r="C37" s="51"/>
      <c r="D37" s="51"/>
      <c r="E37" s="51"/>
      <c r="F37" s="51"/>
      <c r="G37" s="47"/>
      <c r="H37" s="466">
        <f>SUM(AD9:AE30)</f>
        <v>1.2500000000000001E-2</v>
      </c>
      <c r="I37" s="467"/>
      <c r="J37" s="467"/>
      <c r="K37" s="468">
        <v>89</v>
      </c>
      <c r="L37" s="469"/>
      <c r="M37" s="37" t="s">
        <v>56</v>
      </c>
      <c r="N37" s="470">
        <f t="shared" si="2"/>
        <v>26.700000000000003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53" t="s">
        <v>150</v>
      </c>
      <c r="B38" s="51"/>
      <c r="C38" s="51"/>
      <c r="D38" s="51"/>
      <c r="E38" s="51"/>
      <c r="F38" s="51"/>
      <c r="G38" s="47"/>
      <c r="H38" s="466">
        <f>SUM(AF9:AG30)</f>
        <v>0.13750000000000001</v>
      </c>
      <c r="I38" s="467"/>
      <c r="J38" s="467"/>
      <c r="K38" s="468">
        <v>89</v>
      </c>
      <c r="L38" s="469"/>
      <c r="M38" s="37" t="s">
        <v>56</v>
      </c>
      <c r="N38" s="470">
        <f t="shared" si="2"/>
        <v>293.70000000000005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53"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53"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53" t="s">
        <v>68</v>
      </c>
      <c r="B41" s="51"/>
      <c r="C41" s="51"/>
      <c r="D41" s="51"/>
      <c r="E41" s="51"/>
      <c r="F41" s="51"/>
      <c r="G41" s="47"/>
      <c r="H41" s="466">
        <f>SUM(AL9:AM30)</f>
        <v>0.77500000000000002</v>
      </c>
      <c r="I41" s="467"/>
      <c r="J41" s="467"/>
      <c r="K41" s="468">
        <v>8</v>
      </c>
      <c r="L41" s="469"/>
      <c r="M41" s="37" t="s">
        <v>56</v>
      </c>
      <c r="N41" s="470">
        <f t="shared" si="2"/>
        <v>148.80000000000001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53"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685.2</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43939</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43939</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48" t="s">
        <v>169</v>
      </c>
      <c r="AH71" s="249"/>
      <c r="AI71" s="249"/>
      <c r="AJ71" s="249"/>
      <c r="AK71" s="249"/>
      <c r="AL71" s="250"/>
      <c r="AM71" s="248" t="s">
        <v>164</v>
      </c>
      <c r="AN71" s="249"/>
      <c r="AO71" s="249"/>
      <c r="AP71" s="254"/>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48" t="s">
        <v>165</v>
      </c>
      <c r="AH72" s="249"/>
      <c r="AI72" s="249"/>
      <c r="AJ72" s="249"/>
      <c r="AK72" s="249"/>
      <c r="AL72" s="250"/>
      <c r="AM72" s="248" t="s">
        <v>166</v>
      </c>
      <c r="AN72" s="249"/>
      <c r="AO72" s="249"/>
      <c r="AP72" s="254"/>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48" t="s">
        <v>171</v>
      </c>
      <c r="AH73" s="249"/>
      <c r="AI73" s="249"/>
      <c r="AJ73" s="249"/>
      <c r="AK73" s="249"/>
      <c r="AL73" s="250"/>
      <c r="AM73" s="248" t="s">
        <v>159</v>
      </c>
      <c r="AN73" s="249"/>
      <c r="AO73" s="249"/>
      <c r="AP73" s="254"/>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48" t="s">
        <v>155</v>
      </c>
      <c r="AH74" s="249"/>
      <c r="AI74" s="249"/>
      <c r="AJ74" s="249"/>
      <c r="AK74" s="249"/>
      <c r="AL74" s="250"/>
      <c r="AM74" s="248" t="s">
        <v>160</v>
      </c>
      <c r="AN74" s="249"/>
      <c r="AO74" s="249" t="s">
        <v>170</v>
      </c>
      <c r="AP74" s="254"/>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48" t="s">
        <v>156</v>
      </c>
      <c r="AH75" s="249"/>
      <c r="AI75" s="249"/>
      <c r="AJ75" s="249"/>
      <c r="AK75" s="249"/>
      <c r="AL75" s="250"/>
      <c r="AM75" s="248" t="s">
        <v>161</v>
      </c>
      <c r="AN75" s="249"/>
      <c r="AO75" s="249"/>
      <c r="AP75" s="254"/>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48" t="s">
        <v>157</v>
      </c>
      <c r="AH76" s="249"/>
      <c r="AI76" s="249"/>
      <c r="AJ76" s="249"/>
      <c r="AK76" s="249"/>
      <c r="AL76" s="250"/>
      <c r="AM76" s="248" t="s">
        <v>161</v>
      </c>
      <c r="AN76" s="249"/>
      <c r="AO76" s="249"/>
      <c r="AP76" s="254"/>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48" t="s">
        <v>158</v>
      </c>
      <c r="AH77" s="249"/>
      <c r="AI77" s="249"/>
      <c r="AJ77" s="249"/>
      <c r="AK77" s="249"/>
      <c r="AL77" s="250"/>
      <c r="AM77" s="248" t="s">
        <v>162</v>
      </c>
      <c r="AN77" s="249"/>
      <c r="AO77" s="249"/>
      <c r="AP77" s="254"/>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43940</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58" t="s">
        <v>53</v>
      </c>
      <c r="L8" s="259"/>
      <c r="M8" s="259"/>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192</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8.3333333333333329E-2</v>
      </c>
      <c r="Y10" s="347"/>
      <c r="Z10" s="344"/>
      <c r="AA10" s="345"/>
      <c r="AB10" s="346"/>
      <c r="AC10" s="345"/>
      <c r="AD10" s="346"/>
      <c r="AE10" s="345"/>
      <c r="AF10" s="346">
        <v>4.1666666666666664E-2</v>
      </c>
      <c r="AG10" s="345"/>
      <c r="AH10" s="346"/>
      <c r="AI10" s="345"/>
      <c r="AJ10" s="346"/>
      <c r="AK10" s="345"/>
      <c r="AL10" s="346"/>
      <c r="AM10" s="347"/>
      <c r="AN10" s="348" t="s">
        <v>269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8.3333333333333329E-2</v>
      </c>
      <c r="W11" s="345"/>
      <c r="X11" s="346">
        <v>0.27083333333333331</v>
      </c>
      <c r="Y11" s="347"/>
      <c r="Z11" s="344"/>
      <c r="AA11" s="345"/>
      <c r="AB11" s="346"/>
      <c r="AC11" s="345"/>
      <c r="AD11" s="346"/>
      <c r="AE11" s="345"/>
      <c r="AF11" s="346"/>
      <c r="AG11" s="345"/>
      <c r="AH11" s="346"/>
      <c r="AI11" s="345"/>
      <c r="AJ11" s="346"/>
      <c r="AK11" s="345"/>
      <c r="AL11" s="346">
        <v>0.1875</v>
      </c>
      <c r="AM11" s="347"/>
      <c r="AN11" s="348" t="s">
        <v>192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0.27083333333333331</v>
      </c>
      <c r="W12" s="345"/>
      <c r="X12" s="346">
        <v>0.32083333333333336</v>
      </c>
      <c r="Y12" s="347"/>
      <c r="Z12" s="344"/>
      <c r="AA12" s="345"/>
      <c r="AB12" s="346"/>
      <c r="AC12" s="345"/>
      <c r="AD12" s="346"/>
      <c r="AE12" s="345"/>
      <c r="AF12" s="346">
        <v>4.9999999999999996E-2</v>
      </c>
      <c r="AG12" s="345"/>
      <c r="AH12" s="346"/>
      <c r="AI12" s="345"/>
      <c r="AJ12" s="346"/>
      <c r="AK12" s="345"/>
      <c r="AL12" s="346"/>
      <c r="AM12" s="347"/>
      <c r="AN12" s="348" t="s">
        <v>269</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0.32083333333333336</v>
      </c>
      <c r="W13" s="345"/>
      <c r="X13" s="346">
        <v>0.85416666666666663</v>
      </c>
      <c r="Y13" s="347"/>
      <c r="Z13" s="344"/>
      <c r="AA13" s="345"/>
      <c r="AB13" s="346"/>
      <c r="AC13" s="345"/>
      <c r="AD13" s="346"/>
      <c r="AE13" s="345"/>
      <c r="AF13" s="346"/>
      <c r="AG13" s="345"/>
      <c r="AH13" s="346"/>
      <c r="AI13" s="345"/>
      <c r="AJ13" s="346"/>
      <c r="AK13" s="345"/>
      <c r="AL13" s="346">
        <v>0.53333333333333333</v>
      </c>
      <c r="AM13" s="347"/>
      <c r="AN13" s="348" t="s">
        <v>192</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0.85416666666666663</v>
      </c>
      <c r="W14" s="345"/>
      <c r="X14" s="346">
        <v>0.91666666666666663</v>
      </c>
      <c r="Y14" s="347"/>
      <c r="Z14" s="344"/>
      <c r="AA14" s="345"/>
      <c r="AB14" s="346"/>
      <c r="AC14" s="345"/>
      <c r="AD14" s="346"/>
      <c r="AE14" s="345"/>
      <c r="AF14" s="346">
        <v>6.25E-2</v>
      </c>
      <c r="AG14" s="345"/>
      <c r="AH14" s="346"/>
      <c r="AI14" s="345"/>
      <c r="AJ14" s="346"/>
      <c r="AK14" s="345"/>
      <c r="AL14" s="346"/>
      <c r="AM14" s="347"/>
      <c r="AN14" s="348" t="s">
        <v>269</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0.91666666666666663</v>
      </c>
      <c r="W15" s="345"/>
      <c r="X15" s="346">
        <v>1</v>
      </c>
      <c r="Y15" s="347"/>
      <c r="Z15" s="344"/>
      <c r="AA15" s="345"/>
      <c r="AB15" s="346"/>
      <c r="AC15" s="345"/>
      <c r="AD15" s="346"/>
      <c r="AE15" s="345"/>
      <c r="AF15" s="346"/>
      <c r="AG15" s="345"/>
      <c r="AH15" s="346"/>
      <c r="AI15" s="345"/>
      <c r="AJ15" s="346"/>
      <c r="AK15" s="345"/>
      <c r="AL15" s="346">
        <v>8.3333333333333329E-2</v>
      </c>
      <c r="AM15" s="347"/>
      <c r="AN15" s="348" t="s">
        <v>192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c r="W16" s="345"/>
      <c r="X16" s="346"/>
      <c r="Y16" s="347"/>
      <c r="Z16" s="344"/>
      <c r="AA16" s="345"/>
      <c r="AB16" s="346"/>
      <c r="AC16" s="345"/>
      <c r="AD16" s="346"/>
      <c r="AE16" s="345"/>
      <c r="AF16" s="346"/>
      <c r="AG16" s="345"/>
      <c r="AH16" s="346"/>
      <c r="AI16" s="345"/>
      <c r="AJ16" s="346"/>
      <c r="AK16" s="345"/>
      <c r="AL16" s="346"/>
      <c r="AM16" s="347"/>
      <c r="AN16" s="348"/>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c r="W17" s="345"/>
      <c r="X17" s="346"/>
      <c r="Y17" s="347"/>
      <c r="Z17" s="344"/>
      <c r="AA17" s="345"/>
      <c r="AB17" s="346"/>
      <c r="AC17" s="345"/>
      <c r="AD17" s="346"/>
      <c r="AE17" s="345"/>
      <c r="AF17" s="346"/>
      <c r="AG17" s="345"/>
      <c r="AH17" s="346"/>
      <c r="AI17" s="345"/>
      <c r="AJ17" s="346"/>
      <c r="AK17" s="345"/>
      <c r="AL17" s="346"/>
      <c r="AM17" s="347"/>
      <c r="AN17" s="348"/>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61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0.15416666666666667</v>
      </c>
      <c r="AG31" s="422"/>
      <c r="AH31" s="422">
        <f>SUM(AH9:AI30)</f>
        <v>0</v>
      </c>
      <c r="AI31" s="422"/>
      <c r="AJ31" s="422">
        <f>SUM(AJ9:AK30)</f>
        <v>0</v>
      </c>
      <c r="AK31" s="422"/>
      <c r="AL31" s="423">
        <f>SUM(AL9:AM30)</f>
        <v>0.84583333333333333</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8738</v>
      </c>
      <c r="Y35" s="455"/>
      <c r="Z35" s="455"/>
      <c r="AA35" s="55" t="s">
        <v>56</v>
      </c>
      <c r="AB35" s="456">
        <v>490</v>
      </c>
      <c r="AC35" s="457"/>
      <c r="AD35" s="457"/>
      <c r="AE35" s="58" t="s">
        <v>56</v>
      </c>
      <c r="AF35" s="456">
        <v>0</v>
      </c>
      <c r="AG35" s="457"/>
      <c r="AH35" s="457"/>
      <c r="AI35" s="55" t="s">
        <v>56</v>
      </c>
      <c r="AJ35" s="456">
        <v>0</v>
      </c>
      <c r="AK35" s="457"/>
      <c r="AL35" s="457"/>
      <c r="AM35" s="55" t="s">
        <v>56</v>
      </c>
      <c r="AN35" s="458">
        <f>(X35+AF35)-(AB35+AJ35)</f>
        <v>8248</v>
      </c>
      <c r="AO35" s="459"/>
      <c r="AP35" s="55" t="s">
        <v>56</v>
      </c>
      <c r="AQ35" s="460"/>
      <c r="AR35" s="461"/>
      <c r="AS35" s="461"/>
      <c r="AT35" s="461"/>
      <c r="AU35" s="462"/>
    </row>
    <row r="36" spans="1:47" ht="15.75" customHeight="1">
      <c r="A36" s="260"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13000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11000</v>
      </c>
      <c r="AO36" s="478"/>
      <c r="AP36" s="56" t="s">
        <v>56</v>
      </c>
      <c r="AQ36" s="463"/>
      <c r="AR36" s="464"/>
      <c r="AS36" s="464"/>
      <c r="AT36" s="464"/>
      <c r="AU36" s="465"/>
    </row>
    <row r="37" spans="1:47" ht="15.75" customHeight="1">
      <c r="A37" s="260"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60" t="s">
        <v>150</v>
      </c>
      <c r="B38" s="51"/>
      <c r="C38" s="51"/>
      <c r="D38" s="51"/>
      <c r="E38" s="51"/>
      <c r="F38" s="51"/>
      <c r="G38" s="47"/>
      <c r="H38" s="466">
        <f>SUM(AF9:AG30)</f>
        <v>0.15416666666666667</v>
      </c>
      <c r="I38" s="467"/>
      <c r="J38" s="467"/>
      <c r="K38" s="468">
        <v>89</v>
      </c>
      <c r="L38" s="469"/>
      <c r="M38" s="37" t="s">
        <v>56</v>
      </c>
      <c r="N38" s="470">
        <f t="shared" si="2"/>
        <v>329.3</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60"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60"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60" t="s">
        <v>68</v>
      </c>
      <c r="B41" s="51"/>
      <c r="C41" s="51"/>
      <c r="D41" s="51"/>
      <c r="E41" s="51"/>
      <c r="F41" s="51"/>
      <c r="G41" s="47"/>
      <c r="H41" s="466">
        <f>SUM(AL9:AM30)</f>
        <v>0.84583333333333333</v>
      </c>
      <c r="I41" s="467"/>
      <c r="J41" s="467"/>
      <c r="K41" s="468">
        <v>8</v>
      </c>
      <c r="L41" s="469"/>
      <c r="M41" s="37" t="s">
        <v>56</v>
      </c>
      <c r="N41" s="470">
        <f t="shared" si="2"/>
        <v>162.4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60"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491.70000000000005</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43940</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43940</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55" t="s">
        <v>169</v>
      </c>
      <c r="AH71" s="256"/>
      <c r="AI71" s="256"/>
      <c r="AJ71" s="256"/>
      <c r="AK71" s="256"/>
      <c r="AL71" s="257"/>
      <c r="AM71" s="255" t="s">
        <v>164</v>
      </c>
      <c r="AN71" s="256"/>
      <c r="AO71" s="256"/>
      <c r="AP71" s="261"/>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55" t="s">
        <v>165</v>
      </c>
      <c r="AH72" s="256"/>
      <c r="AI72" s="256"/>
      <c r="AJ72" s="256"/>
      <c r="AK72" s="256"/>
      <c r="AL72" s="257"/>
      <c r="AM72" s="255" t="s">
        <v>166</v>
      </c>
      <c r="AN72" s="256"/>
      <c r="AO72" s="256"/>
      <c r="AP72" s="261"/>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55" t="s">
        <v>171</v>
      </c>
      <c r="AH73" s="256"/>
      <c r="AI73" s="256"/>
      <c r="AJ73" s="256"/>
      <c r="AK73" s="256"/>
      <c r="AL73" s="257"/>
      <c r="AM73" s="255" t="s">
        <v>159</v>
      </c>
      <c r="AN73" s="256"/>
      <c r="AO73" s="256"/>
      <c r="AP73" s="261"/>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55" t="s">
        <v>155</v>
      </c>
      <c r="AH74" s="256"/>
      <c r="AI74" s="256"/>
      <c r="AJ74" s="256"/>
      <c r="AK74" s="256"/>
      <c r="AL74" s="257"/>
      <c r="AM74" s="255" t="s">
        <v>160</v>
      </c>
      <c r="AN74" s="256"/>
      <c r="AO74" s="256" t="s">
        <v>170</v>
      </c>
      <c r="AP74" s="261"/>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55" t="s">
        <v>156</v>
      </c>
      <c r="AH75" s="256"/>
      <c r="AI75" s="256"/>
      <c r="AJ75" s="256"/>
      <c r="AK75" s="256"/>
      <c r="AL75" s="257"/>
      <c r="AM75" s="255" t="s">
        <v>161</v>
      </c>
      <c r="AN75" s="256"/>
      <c r="AO75" s="256"/>
      <c r="AP75" s="261"/>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55" t="s">
        <v>157</v>
      </c>
      <c r="AH76" s="256"/>
      <c r="AI76" s="256"/>
      <c r="AJ76" s="256"/>
      <c r="AK76" s="256"/>
      <c r="AL76" s="257"/>
      <c r="AM76" s="255" t="s">
        <v>161</v>
      </c>
      <c r="AN76" s="256"/>
      <c r="AO76" s="256"/>
      <c r="AP76" s="261"/>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55" t="s">
        <v>158</v>
      </c>
      <c r="AH77" s="256"/>
      <c r="AI77" s="256"/>
      <c r="AJ77" s="256"/>
      <c r="AK77" s="256"/>
      <c r="AL77" s="257"/>
      <c r="AM77" s="255" t="s">
        <v>162</v>
      </c>
      <c r="AN77" s="256"/>
      <c r="AO77" s="256"/>
      <c r="AP77" s="261"/>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43941</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67" t="s">
        <v>53</v>
      </c>
      <c r="L8" s="268"/>
      <c r="M8" s="268"/>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2.0833333333333332E-2</v>
      </c>
      <c r="Y9" s="340"/>
      <c r="Z9" s="337"/>
      <c r="AA9" s="338"/>
      <c r="AB9" s="339"/>
      <c r="AC9" s="338"/>
      <c r="AD9" s="339"/>
      <c r="AE9" s="338"/>
      <c r="AF9" s="339"/>
      <c r="AG9" s="338"/>
      <c r="AH9" s="339"/>
      <c r="AI9" s="338"/>
      <c r="AJ9" s="339"/>
      <c r="AK9" s="338"/>
      <c r="AL9" s="339">
        <v>2.0833333333333332E-2</v>
      </c>
      <c r="AM9" s="340"/>
      <c r="AN9" s="341" t="s">
        <v>192</v>
      </c>
      <c r="AO9" s="342"/>
      <c r="AP9" s="342"/>
      <c r="AQ9" s="342"/>
      <c r="AR9" s="342"/>
      <c r="AS9" s="342"/>
      <c r="AT9" s="342"/>
      <c r="AU9" s="343"/>
    </row>
    <row r="10" spans="1:47" ht="15.75" customHeight="1" thickTop="1">
      <c r="A10" s="18"/>
      <c r="B10" s="18"/>
      <c r="C10" s="18"/>
      <c r="D10" s="18"/>
      <c r="E10" s="19"/>
      <c r="F10" s="19"/>
      <c r="G10" s="19"/>
      <c r="H10" s="19"/>
      <c r="I10" s="19"/>
      <c r="J10" s="19"/>
      <c r="U10" s="20"/>
      <c r="V10" s="344">
        <v>2.0833333333333332E-2</v>
      </c>
      <c r="W10" s="345"/>
      <c r="X10" s="346">
        <v>8.3333333333333329E-2</v>
      </c>
      <c r="Y10" s="347"/>
      <c r="Z10" s="344"/>
      <c r="AA10" s="345"/>
      <c r="AB10" s="346"/>
      <c r="AC10" s="345"/>
      <c r="AD10" s="346"/>
      <c r="AE10" s="345"/>
      <c r="AF10" s="346">
        <v>6.25E-2</v>
      </c>
      <c r="AG10" s="345"/>
      <c r="AH10" s="346"/>
      <c r="AI10" s="345"/>
      <c r="AJ10" s="346"/>
      <c r="AK10" s="345"/>
      <c r="AL10" s="346"/>
      <c r="AM10" s="347"/>
      <c r="AN10" s="348" t="s">
        <v>270</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8.3333333333333329E-2</v>
      </c>
      <c r="W11" s="345"/>
      <c r="X11" s="346">
        <v>0.39583333333333331</v>
      </c>
      <c r="Y11" s="347"/>
      <c r="Z11" s="344"/>
      <c r="AA11" s="345"/>
      <c r="AB11" s="346"/>
      <c r="AC11" s="345"/>
      <c r="AD11" s="346"/>
      <c r="AE11" s="345"/>
      <c r="AF11" s="346"/>
      <c r="AG11" s="345"/>
      <c r="AH11" s="346"/>
      <c r="AI11" s="345"/>
      <c r="AJ11" s="346"/>
      <c r="AK11" s="345"/>
      <c r="AL11" s="346">
        <v>0.3125</v>
      </c>
      <c r="AM11" s="347"/>
      <c r="AN11" s="348" t="s">
        <v>192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0.39583333333333331</v>
      </c>
      <c r="W12" s="345"/>
      <c r="X12" s="346">
        <v>0.41666666666666669</v>
      </c>
      <c r="Y12" s="347"/>
      <c r="Z12" s="344"/>
      <c r="AA12" s="345"/>
      <c r="AB12" s="346"/>
      <c r="AC12" s="345"/>
      <c r="AD12" s="346"/>
      <c r="AE12" s="345"/>
      <c r="AF12" s="346">
        <v>2.0833333333333332E-2</v>
      </c>
      <c r="AG12" s="345"/>
      <c r="AH12" s="346"/>
      <c r="AI12" s="345"/>
      <c r="AJ12" s="346"/>
      <c r="AK12" s="345"/>
      <c r="AL12" s="346"/>
      <c r="AM12" s="347"/>
      <c r="AN12" s="348" t="s">
        <v>271</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0.41666666666666669</v>
      </c>
      <c r="W13" s="345"/>
      <c r="X13" s="346">
        <v>0.4291666666666667</v>
      </c>
      <c r="Y13" s="347"/>
      <c r="Z13" s="344"/>
      <c r="AA13" s="345"/>
      <c r="AB13" s="346"/>
      <c r="AC13" s="345"/>
      <c r="AD13" s="346"/>
      <c r="AE13" s="345"/>
      <c r="AF13" s="346"/>
      <c r="AG13" s="345"/>
      <c r="AH13" s="346"/>
      <c r="AI13" s="345"/>
      <c r="AJ13" s="346"/>
      <c r="AK13" s="345"/>
      <c r="AL13" s="346">
        <v>1.2499999999999999E-2</v>
      </c>
      <c r="AM13" s="347"/>
      <c r="AN13" s="348" t="s">
        <v>192</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0.4291666666666667</v>
      </c>
      <c r="W14" s="345"/>
      <c r="X14" s="346">
        <v>0.4458333333333333</v>
      </c>
      <c r="Y14" s="347"/>
      <c r="Z14" s="344"/>
      <c r="AA14" s="345"/>
      <c r="AB14" s="346"/>
      <c r="AC14" s="345"/>
      <c r="AD14" s="346"/>
      <c r="AE14" s="345"/>
      <c r="AF14" s="346">
        <v>1.6666666666666666E-2</v>
      </c>
      <c r="AG14" s="345"/>
      <c r="AH14" s="346"/>
      <c r="AI14" s="345"/>
      <c r="AJ14" s="346"/>
      <c r="AK14" s="345"/>
      <c r="AL14" s="346"/>
      <c r="AM14" s="347"/>
      <c r="AN14" s="348" t="s">
        <v>272</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0.4458333333333333</v>
      </c>
      <c r="W15" s="345"/>
      <c r="X15" s="346">
        <v>0.66666666666666663</v>
      </c>
      <c r="Y15" s="347"/>
      <c r="Z15" s="344"/>
      <c r="AA15" s="345"/>
      <c r="AB15" s="346"/>
      <c r="AC15" s="345"/>
      <c r="AD15" s="346"/>
      <c r="AE15" s="345"/>
      <c r="AF15" s="346"/>
      <c r="AG15" s="345"/>
      <c r="AH15" s="346"/>
      <c r="AI15" s="345"/>
      <c r="AJ15" s="346"/>
      <c r="AK15" s="345"/>
      <c r="AL15" s="346">
        <v>0.22083333333333333</v>
      </c>
      <c r="AM15" s="347"/>
      <c r="AN15" s="348" t="s">
        <v>192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0.66666666666666663</v>
      </c>
      <c r="W16" s="345"/>
      <c r="X16" s="346">
        <v>0.71666666666666667</v>
      </c>
      <c r="Y16" s="347"/>
      <c r="Z16" s="344"/>
      <c r="AA16" s="345"/>
      <c r="AB16" s="346"/>
      <c r="AC16" s="345"/>
      <c r="AD16" s="346"/>
      <c r="AE16" s="345"/>
      <c r="AF16" s="346">
        <v>4.9999999999999996E-2</v>
      </c>
      <c r="AG16" s="345"/>
      <c r="AH16" s="346"/>
      <c r="AI16" s="345"/>
      <c r="AJ16" s="346"/>
      <c r="AK16" s="345"/>
      <c r="AL16" s="346"/>
      <c r="AM16" s="347"/>
      <c r="AN16" s="348" t="s">
        <v>273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0.71666666666666667</v>
      </c>
      <c r="W17" s="345"/>
      <c r="X17" s="346">
        <v>0.83333333333333337</v>
      </c>
      <c r="Y17" s="347"/>
      <c r="Z17" s="344"/>
      <c r="AA17" s="345"/>
      <c r="AB17" s="346"/>
      <c r="AC17" s="345"/>
      <c r="AD17" s="346"/>
      <c r="AE17" s="345"/>
      <c r="AF17" s="346"/>
      <c r="AG17" s="345"/>
      <c r="AH17" s="346"/>
      <c r="AI17" s="345"/>
      <c r="AJ17" s="346"/>
      <c r="AK17" s="345"/>
      <c r="AL17" s="346">
        <v>0.11666666666666665</v>
      </c>
      <c r="AM17" s="347"/>
      <c r="AN17" s="348" t="s">
        <v>192</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0.83333333333333337</v>
      </c>
      <c r="W18" s="345"/>
      <c r="X18" s="381">
        <v>0.9</v>
      </c>
      <c r="Y18" s="382"/>
      <c r="Z18" s="344"/>
      <c r="AA18" s="345"/>
      <c r="AB18" s="346"/>
      <c r="AC18" s="345"/>
      <c r="AD18" s="346"/>
      <c r="AE18" s="345"/>
      <c r="AF18" s="346">
        <v>6.6666666666666666E-2</v>
      </c>
      <c r="AG18" s="345"/>
      <c r="AH18" s="346"/>
      <c r="AI18" s="345"/>
      <c r="AJ18" s="346"/>
      <c r="AK18" s="345"/>
      <c r="AL18" s="346"/>
      <c r="AM18" s="347"/>
      <c r="AN18" s="618" t="s">
        <v>270</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0.9</v>
      </c>
      <c r="W19" s="345"/>
      <c r="X19" s="381">
        <v>1</v>
      </c>
      <c r="Y19" s="382"/>
      <c r="Z19" s="344"/>
      <c r="AA19" s="345"/>
      <c r="AB19" s="346"/>
      <c r="AC19" s="345"/>
      <c r="AD19" s="346"/>
      <c r="AE19" s="345"/>
      <c r="AF19" s="346"/>
      <c r="AG19" s="345"/>
      <c r="AH19" s="346"/>
      <c r="AI19" s="345"/>
      <c r="AJ19" s="346"/>
      <c r="AK19" s="345"/>
      <c r="AL19" s="346">
        <v>9.9999999999999992E-2</v>
      </c>
      <c r="AM19" s="347"/>
      <c r="AN19" s="348" t="s">
        <v>192</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0.21666666666666667</v>
      </c>
      <c r="AG31" s="422"/>
      <c r="AH31" s="422">
        <f>SUM(AH9:AI30)</f>
        <v>0</v>
      </c>
      <c r="AI31" s="422"/>
      <c r="AJ31" s="422">
        <f>SUM(AJ9:AK30)</f>
        <v>0</v>
      </c>
      <c r="AK31" s="422"/>
      <c r="AL31" s="423">
        <f>SUM(AL9:AM30)</f>
        <v>0.78333333333333333</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8248</v>
      </c>
      <c r="Y35" s="455"/>
      <c r="Z35" s="455"/>
      <c r="AA35" s="55" t="s">
        <v>56</v>
      </c>
      <c r="AB35" s="456">
        <v>610</v>
      </c>
      <c r="AC35" s="457"/>
      <c r="AD35" s="457"/>
      <c r="AE35" s="58" t="s">
        <v>56</v>
      </c>
      <c r="AF35" s="456">
        <v>0</v>
      </c>
      <c r="AG35" s="457"/>
      <c r="AH35" s="457"/>
      <c r="AI35" s="55" t="s">
        <v>56</v>
      </c>
      <c r="AJ35" s="456">
        <v>0</v>
      </c>
      <c r="AK35" s="457"/>
      <c r="AL35" s="457"/>
      <c r="AM35" s="55" t="s">
        <v>56</v>
      </c>
      <c r="AN35" s="458">
        <f>(X35+AF35)-(AB35+AJ35)</f>
        <v>7638</v>
      </c>
      <c r="AO35" s="459"/>
      <c r="AP35" s="55" t="s">
        <v>56</v>
      </c>
      <c r="AQ35" s="460"/>
      <c r="AR35" s="461"/>
      <c r="AS35" s="461"/>
      <c r="AT35" s="461"/>
      <c r="AU35" s="462"/>
    </row>
    <row r="36" spans="1:47" ht="15.75" customHeight="1">
      <c r="A36" s="266"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11000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9000</v>
      </c>
      <c r="AO36" s="478"/>
      <c r="AP36" s="56" t="s">
        <v>56</v>
      </c>
      <c r="AQ36" s="463"/>
      <c r="AR36" s="464"/>
      <c r="AS36" s="464"/>
      <c r="AT36" s="464"/>
      <c r="AU36" s="465"/>
    </row>
    <row r="37" spans="1:47" ht="15.75" customHeight="1">
      <c r="A37" s="266"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66" t="s">
        <v>150</v>
      </c>
      <c r="B38" s="51"/>
      <c r="C38" s="51"/>
      <c r="D38" s="51"/>
      <c r="E38" s="51"/>
      <c r="F38" s="51"/>
      <c r="G38" s="47"/>
      <c r="H38" s="466">
        <f>SUM(AF9:AG30)</f>
        <v>0.21666666666666667</v>
      </c>
      <c r="I38" s="467"/>
      <c r="J38" s="467"/>
      <c r="K38" s="468">
        <v>89</v>
      </c>
      <c r="L38" s="469"/>
      <c r="M38" s="37" t="s">
        <v>56</v>
      </c>
      <c r="N38" s="470">
        <f t="shared" si="2"/>
        <v>462.8</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66"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66"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66" t="s">
        <v>68</v>
      </c>
      <c r="B41" s="51"/>
      <c r="C41" s="51"/>
      <c r="D41" s="51"/>
      <c r="E41" s="51"/>
      <c r="F41" s="51"/>
      <c r="G41" s="47"/>
      <c r="H41" s="466">
        <f>SUM(AL9:AM30)</f>
        <v>0.78333333333333333</v>
      </c>
      <c r="I41" s="467"/>
      <c r="J41" s="467"/>
      <c r="K41" s="468">
        <v>8</v>
      </c>
      <c r="L41" s="469"/>
      <c r="M41" s="37" t="s">
        <v>56</v>
      </c>
      <c r="N41" s="470">
        <f t="shared" si="2"/>
        <v>150.4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66"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613.20000000000005</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43941</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43941</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63" t="s">
        <v>169</v>
      </c>
      <c r="AH71" s="264"/>
      <c r="AI71" s="264"/>
      <c r="AJ71" s="264"/>
      <c r="AK71" s="264"/>
      <c r="AL71" s="262"/>
      <c r="AM71" s="263" t="s">
        <v>164</v>
      </c>
      <c r="AN71" s="264"/>
      <c r="AO71" s="264"/>
      <c r="AP71" s="265"/>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63" t="s">
        <v>165</v>
      </c>
      <c r="AH72" s="264"/>
      <c r="AI72" s="264"/>
      <c r="AJ72" s="264"/>
      <c r="AK72" s="264"/>
      <c r="AL72" s="262"/>
      <c r="AM72" s="263" t="s">
        <v>166</v>
      </c>
      <c r="AN72" s="264"/>
      <c r="AO72" s="264"/>
      <c r="AP72" s="265"/>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63" t="s">
        <v>171</v>
      </c>
      <c r="AH73" s="264"/>
      <c r="AI73" s="264"/>
      <c r="AJ73" s="264"/>
      <c r="AK73" s="264"/>
      <c r="AL73" s="262"/>
      <c r="AM73" s="263" t="s">
        <v>159</v>
      </c>
      <c r="AN73" s="264"/>
      <c r="AO73" s="264"/>
      <c r="AP73" s="265"/>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63" t="s">
        <v>155</v>
      </c>
      <c r="AH74" s="264"/>
      <c r="AI74" s="264"/>
      <c r="AJ74" s="264"/>
      <c r="AK74" s="264"/>
      <c r="AL74" s="262"/>
      <c r="AM74" s="263" t="s">
        <v>160</v>
      </c>
      <c r="AN74" s="264"/>
      <c r="AO74" s="264" t="s">
        <v>170</v>
      </c>
      <c r="AP74" s="265"/>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63" t="s">
        <v>156</v>
      </c>
      <c r="AH75" s="264"/>
      <c r="AI75" s="264"/>
      <c r="AJ75" s="264"/>
      <c r="AK75" s="264"/>
      <c r="AL75" s="262"/>
      <c r="AM75" s="263" t="s">
        <v>161</v>
      </c>
      <c r="AN75" s="264"/>
      <c r="AO75" s="264"/>
      <c r="AP75" s="265"/>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63" t="s">
        <v>157</v>
      </c>
      <c r="AH76" s="264"/>
      <c r="AI76" s="264"/>
      <c r="AJ76" s="264"/>
      <c r="AK76" s="264"/>
      <c r="AL76" s="262"/>
      <c r="AM76" s="263" t="s">
        <v>161</v>
      </c>
      <c r="AN76" s="264"/>
      <c r="AO76" s="264"/>
      <c r="AP76" s="265"/>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63" t="s">
        <v>158</v>
      </c>
      <c r="AH77" s="264"/>
      <c r="AI77" s="264"/>
      <c r="AJ77" s="264"/>
      <c r="AK77" s="264"/>
      <c r="AL77" s="262"/>
      <c r="AM77" s="263" t="s">
        <v>162</v>
      </c>
      <c r="AN77" s="264"/>
      <c r="AO77" s="264"/>
      <c r="AP77" s="265"/>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43942</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74" t="s">
        <v>53</v>
      </c>
      <c r="L8" s="275"/>
      <c r="M8" s="275"/>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192</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7.4999999999999997E-2</v>
      </c>
      <c r="Y10" s="347"/>
      <c r="Z10" s="344"/>
      <c r="AA10" s="345"/>
      <c r="AB10" s="346">
        <v>2.0833333333333332E-2</v>
      </c>
      <c r="AC10" s="345"/>
      <c r="AD10" s="346">
        <v>4.1666666666666666E-3</v>
      </c>
      <c r="AE10" s="345"/>
      <c r="AF10" s="346">
        <v>8.3333333333333332E-3</v>
      </c>
      <c r="AG10" s="345"/>
      <c r="AH10" s="346"/>
      <c r="AI10" s="345"/>
      <c r="AJ10" s="346"/>
      <c r="AK10" s="345"/>
      <c r="AL10" s="346"/>
      <c r="AM10" s="347"/>
      <c r="AN10" s="348" t="s">
        <v>274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7.4999999999999997E-2</v>
      </c>
      <c r="W11" s="345"/>
      <c r="X11" s="346">
        <v>9.5833333333333326E-2</v>
      </c>
      <c r="Y11" s="347"/>
      <c r="Z11" s="344"/>
      <c r="AA11" s="345"/>
      <c r="AB11" s="346"/>
      <c r="AC11" s="345"/>
      <c r="AD11" s="346"/>
      <c r="AE11" s="345"/>
      <c r="AF11" s="346">
        <v>2.0833333333333332E-2</v>
      </c>
      <c r="AG11" s="345"/>
      <c r="AH11" s="346"/>
      <c r="AI11" s="345"/>
      <c r="AJ11" s="346"/>
      <c r="AK11" s="345"/>
      <c r="AL11" s="346"/>
      <c r="AM11" s="347"/>
      <c r="AN11" s="348" t="s">
        <v>275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9.5833333333333326E-2</v>
      </c>
      <c r="W12" s="345"/>
      <c r="X12" s="346">
        <v>0.125</v>
      </c>
      <c r="Y12" s="347"/>
      <c r="Z12" s="344"/>
      <c r="AA12" s="345"/>
      <c r="AB12" s="346">
        <v>1.2499999999999999E-2</v>
      </c>
      <c r="AC12" s="345"/>
      <c r="AD12" s="346">
        <v>4.1666666666666666E-3</v>
      </c>
      <c r="AE12" s="345"/>
      <c r="AF12" s="346">
        <v>1.2499999999999999E-2</v>
      </c>
      <c r="AG12" s="345"/>
      <c r="AH12" s="346"/>
      <c r="AI12" s="345"/>
      <c r="AJ12" s="346"/>
      <c r="AK12" s="345"/>
      <c r="AL12" s="346"/>
      <c r="AM12" s="347"/>
      <c r="AN12" s="348" t="s">
        <v>217</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0.125</v>
      </c>
      <c r="W13" s="345"/>
      <c r="X13" s="346">
        <v>0.25</v>
      </c>
      <c r="Y13" s="347"/>
      <c r="Z13" s="344"/>
      <c r="AA13" s="345"/>
      <c r="AB13" s="346"/>
      <c r="AC13" s="345"/>
      <c r="AD13" s="346"/>
      <c r="AE13" s="345"/>
      <c r="AF13" s="346"/>
      <c r="AG13" s="345"/>
      <c r="AH13" s="346"/>
      <c r="AI13" s="345"/>
      <c r="AJ13" s="346"/>
      <c r="AK13" s="345"/>
      <c r="AL13" s="346">
        <v>0.125</v>
      </c>
      <c r="AM13" s="347"/>
      <c r="AN13" s="348" t="s">
        <v>276</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0.25</v>
      </c>
      <c r="W14" s="345"/>
      <c r="X14" s="346">
        <v>0.375</v>
      </c>
      <c r="Y14" s="347"/>
      <c r="Z14" s="344"/>
      <c r="AA14" s="345"/>
      <c r="AB14" s="346"/>
      <c r="AC14" s="345"/>
      <c r="AD14" s="346"/>
      <c r="AE14" s="345"/>
      <c r="AF14" s="346">
        <v>0.125</v>
      </c>
      <c r="AG14" s="345"/>
      <c r="AH14" s="346"/>
      <c r="AI14" s="345"/>
      <c r="AJ14" s="346"/>
      <c r="AK14" s="345"/>
      <c r="AL14" s="346"/>
      <c r="AM14" s="347"/>
      <c r="AN14" s="348" t="s">
        <v>277</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0.375</v>
      </c>
      <c r="W15" s="345"/>
      <c r="X15" s="346">
        <v>0.39583333333333331</v>
      </c>
      <c r="Y15" s="347"/>
      <c r="Z15" s="344"/>
      <c r="AA15" s="345"/>
      <c r="AB15" s="346">
        <v>1.2499999999999999E-2</v>
      </c>
      <c r="AC15" s="345"/>
      <c r="AD15" s="346">
        <v>4.1666666666666666E-3</v>
      </c>
      <c r="AE15" s="345"/>
      <c r="AF15" s="346">
        <v>4.1666666666666666E-3</v>
      </c>
      <c r="AG15" s="345"/>
      <c r="AH15" s="346"/>
      <c r="AI15" s="345"/>
      <c r="AJ15" s="346"/>
      <c r="AK15" s="345"/>
      <c r="AL15" s="346"/>
      <c r="AM15" s="347"/>
      <c r="AN15" s="348" t="s">
        <v>278</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0.39583333333333331</v>
      </c>
      <c r="W16" s="345"/>
      <c r="X16" s="346">
        <v>0.41666666666666669</v>
      </c>
      <c r="Y16" s="347"/>
      <c r="Z16" s="344"/>
      <c r="AA16" s="345"/>
      <c r="AB16" s="346"/>
      <c r="AC16" s="345"/>
      <c r="AD16" s="346"/>
      <c r="AE16" s="345"/>
      <c r="AF16" s="346"/>
      <c r="AG16" s="345"/>
      <c r="AH16" s="346"/>
      <c r="AI16" s="345"/>
      <c r="AJ16" s="346"/>
      <c r="AK16" s="345"/>
      <c r="AL16" s="346">
        <v>2.0833333333333332E-2</v>
      </c>
      <c r="AM16" s="347"/>
      <c r="AN16" s="348" t="s">
        <v>279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0.41666666666666669</v>
      </c>
      <c r="W17" s="345"/>
      <c r="X17" s="346">
        <v>0.4375</v>
      </c>
      <c r="Y17" s="347"/>
      <c r="Z17" s="344"/>
      <c r="AA17" s="345"/>
      <c r="AB17" s="346">
        <v>1.2499999999999999E-2</v>
      </c>
      <c r="AC17" s="345"/>
      <c r="AD17" s="346">
        <v>4.1666666666666666E-3</v>
      </c>
      <c r="AE17" s="345"/>
      <c r="AF17" s="346">
        <v>4.1666666666666666E-3</v>
      </c>
      <c r="AG17" s="345"/>
      <c r="AH17" s="346"/>
      <c r="AI17" s="345"/>
      <c r="AJ17" s="346"/>
      <c r="AK17" s="345"/>
      <c r="AL17" s="346"/>
      <c r="AM17" s="347"/>
      <c r="AN17" s="348" t="s">
        <v>280</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0.4375</v>
      </c>
      <c r="W18" s="345"/>
      <c r="X18" s="381">
        <v>0.48749999999999999</v>
      </c>
      <c r="Y18" s="382"/>
      <c r="Z18" s="344"/>
      <c r="AA18" s="345"/>
      <c r="AB18" s="346">
        <v>2.4999999999999998E-2</v>
      </c>
      <c r="AC18" s="345"/>
      <c r="AD18" s="346">
        <v>8.3333333333333332E-3</v>
      </c>
      <c r="AE18" s="345"/>
      <c r="AF18" s="346">
        <v>1.6666666666666666E-2</v>
      </c>
      <c r="AG18" s="345"/>
      <c r="AH18" s="346"/>
      <c r="AI18" s="345"/>
      <c r="AJ18" s="346"/>
      <c r="AK18" s="345"/>
      <c r="AL18" s="346"/>
      <c r="AM18" s="347"/>
      <c r="AN18" s="618" t="s">
        <v>281</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0.48749999999999999</v>
      </c>
      <c r="W19" s="345"/>
      <c r="X19" s="381">
        <v>0.64583333333333337</v>
      </c>
      <c r="Y19" s="382"/>
      <c r="Z19" s="344"/>
      <c r="AA19" s="345"/>
      <c r="AB19" s="346"/>
      <c r="AC19" s="345"/>
      <c r="AD19" s="346"/>
      <c r="AE19" s="345"/>
      <c r="AF19" s="346"/>
      <c r="AG19" s="345"/>
      <c r="AH19" s="346"/>
      <c r="AI19" s="345"/>
      <c r="AJ19" s="346"/>
      <c r="AK19" s="345"/>
      <c r="AL19" s="346">
        <v>0.15833333333333333</v>
      </c>
      <c r="AM19" s="347"/>
      <c r="AN19" s="348" t="s">
        <v>282</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0.64583333333333337</v>
      </c>
      <c r="W20" s="345"/>
      <c r="X20" s="381">
        <v>0.70000000000000007</v>
      </c>
      <c r="Y20" s="382"/>
      <c r="Z20" s="344"/>
      <c r="AA20" s="345"/>
      <c r="AB20" s="346"/>
      <c r="AC20" s="345"/>
      <c r="AD20" s="346"/>
      <c r="AE20" s="345"/>
      <c r="AF20" s="346">
        <v>5.4166666666666669E-2</v>
      </c>
      <c r="AG20" s="345"/>
      <c r="AH20" s="346"/>
      <c r="AI20" s="345"/>
      <c r="AJ20" s="346"/>
      <c r="AK20" s="345"/>
      <c r="AL20" s="346"/>
      <c r="AM20" s="347"/>
      <c r="AN20" s="348" t="s">
        <v>270</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0.70000000000000007</v>
      </c>
      <c r="W21" s="345"/>
      <c r="X21" s="381">
        <v>0.78333333333333333</v>
      </c>
      <c r="Y21" s="382"/>
      <c r="Z21" s="344"/>
      <c r="AA21" s="345"/>
      <c r="AB21" s="346"/>
      <c r="AC21" s="345"/>
      <c r="AD21" s="346"/>
      <c r="AE21" s="345"/>
      <c r="AF21" s="346"/>
      <c r="AG21" s="345"/>
      <c r="AH21" s="346"/>
      <c r="AI21" s="345"/>
      <c r="AJ21" s="346"/>
      <c r="AK21" s="345"/>
      <c r="AL21" s="346">
        <v>8.3333333333333329E-2</v>
      </c>
      <c r="AM21" s="347"/>
      <c r="AN21" s="348" t="s">
        <v>192</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0.78333333333333333</v>
      </c>
      <c r="W22" s="394"/>
      <c r="X22" s="395">
        <v>0.83750000000000002</v>
      </c>
      <c r="Y22" s="346"/>
      <c r="Z22" s="393"/>
      <c r="AA22" s="394"/>
      <c r="AB22" s="394">
        <v>2.4999999999999998E-2</v>
      </c>
      <c r="AC22" s="394"/>
      <c r="AD22" s="394">
        <v>8.3333333333333332E-3</v>
      </c>
      <c r="AE22" s="394"/>
      <c r="AF22" s="394">
        <v>2.0833333333333332E-2</v>
      </c>
      <c r="AG22" s="394"/>
      <c r="AH22" s="394"/>
      <c r="AI22" s="394"/>
      <c r="AJ22" s="394"/>
      <c r="AK22" s="394"/>
      <c r="AL22" s="345"/>
      <c r="AM22" s="346"/>
      <c r="AN22" s="348" t="s">
        <v>283</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v>0.83750000000000002</v>
      </c>
      <c r="W23" s="394"/>
      <c r="X23" s="394">
        <v>0.86249999999999993</v>
      </c>
      <c r="Y23" s="346"/>
      <c r="Z23" s="393"/>
      <c r="AA23" s="394"/>
      <c r="AB23" s="394">
        <v>1.2499999999999999E-2</v>
      </c>
      <c r="AC23" s="394"/>
      <c r="AD23" s="394">
        <v>4.1666666666666666E-3</v>
      </c>
      <c r="AE23" s="394"/>
      <c r="AF23" s="394">
        <v>8.3333333333333332E-3</v>
      </c>
      <c r="AG23" s="394"/>
      <c r="AH23" s="394"/>
      <c r="AI23" s="394"/>
      <c r="AJ23" s="394"/>
      <c r="AK23" s="394"/>
      <c r="AL23" s="345"/>
      <c r="AM23" s="346"/>
      <c r="AN23" s="348" t="s">
        <v>284</v>
      </c>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v>0.86249999999999993</v>
      </c>
      <c r="W24" s="394"/>
      <c r="X24" s="345">
        <v>0.95833333333333337</v>
      </c>
      <c r="Y24" s="346"/>
      <c r="Z24" s="393"/>
      <c r="AA24" s="394"/>
      <c r="AB24" s="394"/>
      <c r="AC24" s="394"/>
      <c r="AD24" s="394"/>
      <c r="AE24" s="394"/>
      <c r="AF24" s="394"/>
      <c r="AG24" s="394"/>
      <c r="AH24" s="394"/>
      <c r="AI24" s="394"/>
      <c r="AJ24" s="394"/>
      <c r="AK24" s="394"/>
      <c r="AL24" s="345">
        <v>9.5833333333333326E-2</v>
      </c>
      <c r="AM24" s="346"/>
      <c r="AN24" s="348" t="s">
        <v>279</v>
      </c>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v>0.95833333333333337</v>
      </c>
      <c r="W25" s="345"/>
      <c r="X25" s="410">
        <v>0.98333333333333339</v>
      </c>
      <c r="Y25" s="346"/>
      <c r="Z25" s="393"/>
      <c r="AA25" s="394"/>
      <c r="AB25" s="394">
        <v>1.2499999999999999E-2</v>
      </c>
      <c r="AC25" s="394"/>
      <c r="AD25" s="394">
        <v>4.1666666666666666E-3</v>
      </c>
      <c r="AE25" s="394"/>
      <c r="AF25" s="394">
        <v>8.3333333333333332E-3</v>
      </c>
      <c r="AG25" s="394"/>
      <c r="AH25" s="394"/>
      <c r="AI25" s="394"/>
      <c r="AJ25" s="394"/>
      <c r="AK25" s="394"/>
      <c r="AL25" s="345"/>
      <c r="AM25" s="346"/>
      <c r="AN25" s="348" t="s">
        <v>285</v>
      </c>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v>0.98333333333333339</v>
      </c>
      <c r="W26" s="394"/>
      <c r="X26" s="395">
        <v>1</v>
      </c>
      <c r="Y26" s="346"/>
      <c r="Z26" s="407"/>
      <c r="AA26" s="394"/>
      <c r="AB26" s="395"/>
      <c r="AC26" s="394"/>
      <c r="AD26" s="395"/>
      <c r="AE26" s="394"/>
      <c r="AF26" s="395">
        <v>1.6666666666666666E-2</v>
      </c>
      <c r="AG26" s="394"/>
      <c r="AH26" s="395"/>
      <c r="AI26" s="394"/>
      <c r="AJ26" s="395"/>
      <c r="AK26" s="394"/>
      <c r="AL26" s="410"/>
      <c r="AM26" s="346"/>
      <c r="AN26" s="348" t="s">
        <v>286</v>
      </c>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0.13333333333333333</v>
      </c>
      <c r="AC31" s="422"/>
      <c r="AD31" s="422">
        <f>SUM(AD9:AE30)</f>
        <v>4.1666666666666664E-2</v>
      </c>
      <c r="AE31" s="422"/>
      <c r="AF31" s="422">
        <f>SUM(AF9:AG30)</f>
        <v>0.30000000000000004</v>
      </c>
      <c r="AG31" s="422"/>
      <c r="AH31" s="422">
        <f>SUM(AH9:AI30)</f>
        <v>0</v>
      </c>
      <c r="AI31" s="422"/>
      <c r="AJ31" s="422">
        <f>SUM(AJ9:AK30)</f>
        <v>0</v>
      </c>
      <c r="AK31" s="422"/>
      <c r="AL31" s="423">
        <f>SUM(AL9:AM30)</f>
        <v>0.52499999999999991</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7638</v>
      </c>
      <c r="Y35" s="455"/>
      <c r="Z35" s="455"/>
      <c r="AA35" s="55" t="s">
        <v>56</v>
      </c>
      <c r="AB35" s="456">
        <v>1205</v>
      </c>
      <c r="AC35" s="457"/>
      <c r="AD35" s="457"/>
      <c r="AE35" s="58" t="s">
        <v>56</v>
      </c>
      <c r="AF35" s="456">
        <v>0</v>
      </c>
      <c r="AG35" s="457"/>
      <c r="AH35" s="457"/>
      <c r="AI35" s="55" t="s">
        <v>56</v>
      </c>
      <c r="AJ35" s="456">
        <v>0</v>
      </c>
      <c r="AK35" s="457"/>
      <c r="AL35" s="457"/>
      <c r="AM35" s="55" t="s">
        <v>56</v>
      </c>
      <c r="AN35" s="458">
        <f>(X35+AF35)-(AB35+AJ35)</f>
        <v>6433</v>
      </c>
      <c r="AO35" s="459"/>
      <c r="AP35" s="55" t="s">
        <v>56</v>
      </c>
      <c r="AQ35" s="460"/>
      <c r="AR35" s="461"/>
      <c r="AS35" s="461"/>
      <c r="AT35" s="461"/>
      <c r="AU35" s="462"/>
    </row>
    <row r="36" spans="1:47" ht="15.75" customHeight="1">
      <c r="A36" s="273" t="s">
        <v>83</v>
      </c>
      <c r="B36" s="51"/>
      <c r="C36" s="51"/>
      <c r="D36" s="51"/>
      <c r="E36" s="51"/>
      <c r="F36" s="51"/>
      <c r="G36" s="47"/>
      <c r="H36" s="466">
        <f>SUM(AB9:AC30)</f>
        <v>0.13333333333333333</v>
      </c>
      <c r="I36" s="467"/>
      <c r="J36" s="467"/>
      <c r="K36" s="468">
        <v>120</v>
      </c>
      <c r="L36" s="469"/>
      <c r="M36" s="37" t="s">
        <v>56</v>
      </c>
      <c r="N36" s="470">
        <f t="shared" si="2"/>
        <v>384</v>
      </c>
      <c r="O36" s="471"/>
      <c r="P36" s="37" t="s">
        <v>56</v>
      </c>
      <c r="Q36" s="31"/>
      <c r="R36" s="479" t="s">
        <v>39</v>
      </c>
      <c r="S36" s="480"/>
      <c r="T36" s="480"/>
      <c r="U36" s="480"/>
      <c r="V36" s="480"/>
      <c r="W36" s="480"/>
      <c r="X36" s="473">
        <v>9000</v>
      </c>
      <c r="Y36" s="474"/>
      <c r="Z36" s="474"/>
      <c r="AA36" s="56" t="s">
        <v>56</v>
      </c>
      <c r="AB36" s="475">
        <v>2000</v>
      </c>
      <c r="AC36" s="476"/>
      <c r="AD36" s="476"/>
      <c r="AE36" s="57" t="s">
        <v>56</v>
      </c>
      <c r="AF36" s="475">
        <v>10000</v>
      </c>
      <c r="AG36" s="476"/>
      <c r="AH36" s="476"/>
      <c r="AI36" s="56" t="s">
        <v>56</v>
      </c>
      <c r="AJ36" s="475">
        <v>0</v>
      </c>
      <c r="AK36" s="476"/>
      <c r="AL36" s="476"/>
      <c r="AM36" s="56" t="s">
        <v>56</v>
      </c>
      <c r="AN36" s="477">
        <f t="shared" ref="AN36:AN43" si="3">(X36+AF36)-(AB36+AJ36)</f>
        <v>17000</v>
      </c>
      <c r="AO36" s="478"/>
      <c r="AP36" s="56" t="s">
        <v>56</v>
      </c>
      <c r="AQ36" s="463" t="s">
        <v>287</v>
      </c>
      <c r="AR36" s="464"/>
      <c r="AS36" s="464"/>
      <c r="AT36" s="464"/>
      <c r="AU36" s="465"/>
    </row>
    <row r="37" spans="1:47" ht="15.75" customHeight="1">
      <c r="A37" s="273" t="s">
        <v>67</v>
      </c>
      <c r="B37" s="51"/>
      <c r="C37" s="51"/>
      <c r="D37" s="51"/>
      <c r="E37" s="51"/>
      <c r="F37" s="51"/>
      <c r="G37" s="47"/>
      <c r="H37" s="466">
        <f>SUM(AD9:AE30)</f>
        <v>4.1666666666666664E-2</v>
      </c>
      <c r="I37" s="467"/>
      <c r="J37" s="467"/>
      <c r="K37" s="468">
        <v>89</v>
      </c>
      <c r="L37" s="469"/>
      <c r="M37" s="37" t="s">
        <v>56</v>
      </c>
      <c r="N37" s="470">
        <f t="shared" si="2"/>
        <v>89</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73" t="s">
        <v>150</v>
      </c>
      <c r="B38" s="51"/>
      <c r="C38" s="51"/>
      <c r="D38" s="51"/>
      <c r="E38" s="51"/>
      <c r="F38" s="51"/>
      <c r="G38" s="47"/>
      <c r="H38" s="466">
        <f>SUM(AF9:AG30)</f>
        <v>0.30000000000000004</v>
      </c>
      <c r="I38" s="467"/>
      <c r="J38" s="467"/>
      <c r="K38" s="468">
        <v>89</v>
      </c>
      <c r="L38" s="469"/>
      <c r="M38" s="37" t="s">
        <v>56</v>
      </c>
      <c r="N38" s="470">
        <f t="shared" si="2"/>
        <v>640.80000000000007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73"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73"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73" t="s">
        <v>68</v>
      </c>
      <c r="B41" s="51"/>
      <c r="C41" s="51"/>
      <c r="D41" s="51"/>
      <c r="E41" s="51"/>
      <c r="F41" s="51"/>
      <c r="G41" s="47"/>
      <c r="H41" s="466">
        <f>SUM(AL9:AM30)</f>
        <v>0.52499999999999991</v>
      </c>
      <c r="I41" s="467"/>
      <c r="J41" s="467"/>
      <c r="K41" s="468">
        <v>8</v>
      </c>
      <c r="L41" s="469"/>
      <c r="M41" s="37" t="s">
        <v>56</v>
      </c>
      <c r="N41" s="470">
        <f t="shared" si="2"/>
        <v>100.79999999999998</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73"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1214.6000000000001</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43942</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43942</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70" t="s">
        <v>169</v>
      </c>
      <c r="AH71" s="271"/>
      <c r="AI71" s="271"/>
      <c r="AJ71" s="271"/>
      <c r="AK71" s="271"/>
      <c r="AL71" s="269"/>
      <c r="AM71" s="270" t="s">
        <v>164</v>
      </c>
      <c r="AN71" s="271"/>
      <c r="AO71" s="271"/>
      <c r="AP71" s="272"/>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70" t="s">
        <v>165</v>
      </c>
      <c r="AH72" s="271"/>
      <c r="AI72" s="271"/>
      <c r="AJ72" s="271"/>
      <c r="AK72" s="271"/>
      <c r="AL72" s="269"/>
      <c r="AM72" s="270" t="s">
        <v>166</v>
      </c>
      <c r="AN72" s="271"/>
      <c r="AO72" s="271"/>
      <c r="AP72" s="272"/>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70" t="s">
        <v>171</v>
      </c>
      <c r="AH73" s="271"/>
      <c r="AI73" s="271"/>
      <c r="AJ73" s="271"/>
      <c r="AK73" s="271"/>
      <c r="AL73" s="269"/>
      <c r="AM73" s="270" t="s">
        <v>159</v>
      </c>
      <c r="AN73" s="271"/>
      <c r="AO73" s="271"/>
      <c r="AP73" s="272"/>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70" t="s">
        <v>155</v>
      </c>
      <c r="AH74" s="271"/>
      <c r="AI74" s="271"/>
      <c r="AJ74" s="271"/>
      <c r="AK74" s="271"/>
      <c r="AL74" s="269"/>
      <c r="AM74" s="270" t="s">
        <v>160</v>
      </c>
      <c r="AN74" s="271"/>
      <c r="AO74" s="271" t="s">
        <v>170</v>
      </c>
      <c r="AP74" s="272"/>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70" t="s">
        <v>156</v>
      </c>
      <c r="AH75" s="271"/>
      <c r="AI75" s="271"/>
      <c r="AJ75" s="271"/>
      <c r="AK75" s="271"/>
      <c r="AL75" s="269"/>
      <c r="AM75" s="270" t="s">
        <v>161</v>
      </c>
      <c r="AN75" s="271"/>
      <c r="AO75" s="271"/>
      <c r="AP75" s="272"/>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70" t="s">
        <v>157</v>
      </c>
      <c r="AH76" s="271"/>
      <c r="AI76" s="271"/>
      <c r="AJ76" s="271"/>
      <c r="AK76" s="271"/>
      <c r="AL76" s="269"/>
      <c r="AM76" s="270" t="s">
        <v>161</v>
      </c>
      <c r="AN76" s="271"/>
      <c r="AO76" s="271"/>
      <c r="AP76" s="272"/>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70" t="s">
        <v>158</v>
      </c>
      <c r="AH77" s="271"/>
      <c r="AI77" s="271"/>
      <c r="AJ77" s="271"/>
      <c r="AK77" s="271"/>
      <c r="AL77" s="269"/>
      <c r="AM77" s="270" t="s">
        <v>162</v>
      </c>
      <c r="AN77" s="271"/>
      <c r="AO77" s="271"/>
      <c r="AP77" s="272"/>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43943</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81" t="s">
        <v>53</v>
      </c>
      <c r="L8" s="282"/>
      <c r="M8" s="282"/>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5.8333333333333327E-2</v>
      </c>
      <c r="Y9" s="340"/>
      <c r="Z9" s="337"/>
      <c r="AA9" s="338"/>
      <c r="AB9" s="339"/>
      <c r="AC9" s="338"/>
      <c r="AD9" s="339"/>
      <c r="AE9" s="338"/>
      <c r="AF9" s="339">
        <v>5.8333333333333327E-2</v>
      </c>
      <c r="AG9" s="338"/>
      <c r="AH9" s="339"/>
      <c r="AI9" s="338"/>
      <c r="AJ9" s="339"/>
      <c r="AK9" s="338"/>
      <c r="AL9" s="339"/>
      <c r="AM9" s="340"/>
      <c r="AN9" s="341" t="s">
        <v>288</v>
      </c>
      <c r="AO9" s="342"/>
      <c r="AP9" s="342"/>
      <c r="AQ9" s="342"/>
      <c r="AR9" s="342"/>
      <c r="AS9" s="342"/>
      <c r="AT9" s="342"/>
      <c r="AU9" s="343"/>
    </row>
    <row r="10" spans="1:47" ht="15.75" customHeight="1" thickTop="1">
      <c r="A10" s="18"/>
      <c r="B10" s="18"/>
      <c r="C10" s="18"/>
      <c r="D10" s="18"/>
      <c r="E10" s="19"/>
      <c r="F10" s="19"/>
      <c r="G10" s="19"/>
      <c r="H10" s="19"/>
      <c r="I10" s="19"/>
      <c r="J10" s="19"/>
      <c r="U10" s="20"/>
      <c r="V10" s="344">
        <v>5.8333333333333327E-2</v>
      </c>
      <c r="W10" s="345"/>
      <c r="X10" s="346">
        <v>9.1666666666666674E-2</v>
      </c>
      <c r="Y10" s="347"/>
      <c r="Z10" s="344"/>
      <c r="AA10" s="345"/>
      <c r="AB10" s="346">
        <v>2.4999999999999998E-2</v>
      </c>
      <c r="AC10" s="345"/>
      <c r="AD10" s="346">
        <v>4.1666666666666666E-3</v>
      </c>
      <c r="AE10" s="345"/>
      <c r="AF10" s="346">
        <v>4.1666666666666666E-3</v>
      </c>
      <c r="AG10" s="345"/>
      <c r="AH10" s="346"/>
      <c r="AI10" s="345"/>
      <c r="AJ10" s="346"/>
      <c r="AK10" s="345"/>
      <c r="AL10" s="346"/>
      <c r="AM10" s="347"/>
      <c r="AN10" s="348" t="s">
        <v>289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9.1666666666666674E-2</v>
      </c>
      <c r="W11" s="345"/>
      <c r="X11" s="346">
        <v>0.27916666666666667</v>
      </c>
      <c r="Y11" s="347"/>
      <c r="Z11" s="344"/>
      <c r="AA11" s="345"/>
      <c r="AB11" s="346"/>
      <c r="AC11" s="345"/>
      <c r="AD11" s="346"/>
      <c r="AE11" s="345"/>
      <c r="AF11" s="346"/>
      <c r="AG11" s="345"/>
      <c r="AH11" s="346"/>
      <c r="AI11" s="345"/>
      <c r="AJ11" s="346"/>
      <c r="AK11" s="345"/>
      <c r="AL11" s="346">
        <v>0.1875</v>
      </c>
      <c r="AM11" s="347"/>
      <c r="AN11" s="348" t="s">
        <v>230</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0.27916666666666667</v>
      </c>
      <c r="W12" s="345"/>
      <c r="X12" s="346">
        <v>0.3125</v>
      </c>
      <c r="Y12" s="347"/>
      <c r="Z12" s="344"/>
      <c r="AA12" s="345"/>
      <c r="AB12" s="346">
        <v>1.2499999999999999E-2</v>
      </c>
      <c r="AC12" s="345"/>
      <c r="AD12" s="346">
        <v>4.1666666666666666E-3</v>
      </c>
      <c r="AE12" s="345"/>
      <c r="AF12" s="346">
        <v>1.6666666666666666E-2</v>
      </c>
      <c r="AG12" s="345"/>
      <c r="AH12" s="346"/>
      <c r="AI12" s="345"/>
      <c r="AJ12" s="346"/>
      <c r="AK12" s="345"/>
      <c r="AL12" s="346"/>
      <c r="AM12" s="347"/>
      <c r="AN12" s="348" t="s">
        <v>290</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0.3125</v>
      </c>
      <c r="W13" s="345"/>
      <c r="X13" s="346">
        <v>0.35833333333333334</v>
      </c>
      <c r="Y13" s="347"/>
      <c r="Z13" s="344"/>
      <c r="AA13" s="345"/>
      <c r="AB13" s="346">
        <v>1.2499999999999999E-2</v>
      </c>
      <c r="AC13" s="345"/>
      <c r="AD13" s="346">
        <v>8.3333333333333332E-3</v>
      </c>
      <c r="AE13" s="345"/>
      <c r="AF13" s="346">
        <v>2.4999999999999998E-2</v>
      </c>
      <c r="AG13" s="345"/>
      <c r="AH13" s="346"/>
      <c r="AI13" s="345"/>
      <c r="AJ13" s="346"/>
      <c r="AK13" s="345"/>
      <c r="AL13" s="346"/>
      <c r="AM13" s="347"/>
      <c r="AN13" s="348" t="s">
        <v>291</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0.35833333333333334</v>
      </c>
      <c r="W14" s="345"/>
      <c r="X14" s="346">
        <v>0.47916666666666669</v>
      </c>
      <c r="Y14" s="347"/>
      <c r="Z14" s="344"/>
      <c r="AA14" s="345"/>
      <c r="AB14" s="346"/>
      <c r="AC14" s="345"/>
      <c r="AD14" s="346"/>
      <c r="AE14" s="345"/>
      <c r="AF14" s="346"/>
      <c r="AG14" s="345"/>
      <c r="AH14" s="346"/>
      <c r="AI14" s="345"/>
      <c r="AJ14" s="346"/>
      <c r="AK14" s="345"/>
      <c r="AL14" s="346">
        <v>0.12083333333333333</v>
      </c>
      <c r="AM14" s="347"/>
      <c r="AN14" s="348" t="s">
        <v>195</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0.47916666666666669</v>
      </c>
      <c r="W15" s="345"/>
      <c r="X15" s="346">
        <v>0.51250000000000007</v>
      </c>
      <c r="Y15" s="347"/>
      <c r="Z15" s="344"/>
      <c r="AA15" s="345"/>
      <c r="AB15" s="346">
        <v>1.2499999999999999E-2</v>
      </c>
      <c r="AC15" s="345"/>
      <c r="AD15" s="346">
        <v>8.3333333333333332E-3</v>
      </c>
      <c r="AE15" s="345"/>
      <c r="AF15" s="346">
        <v>1.2499999999999999E-2</v>
      </c>
      <c r="AG15" s="345"/>
      <c r="AH15" s="346"/>
      <c r="AI15" s="345"/>
      <c r="AJ15" s="346"/>
      <c r="AK15" s="345"/>
      <c r="AL15" s="346"/>
      <c r="AM15" s="347"/>
      <c r="AN15" s="348" t="s">
        <v>292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0.51250000000000007</v>
      </c>
      <c r="W16" s="345"/>
      <c r="X16" s="346">
        <v>0.52916666666666667</v>
      </c>
      <c r="Y16" s="347"/>
      <c r="Z16" s="344"/>
      <c r="AA16" s="345"/>
      <c r="AB16" s="346"/>
      <c r="AC16" s="345"/>
      <c r="AD16" s="346"/>
      <c r="AE16" s="345"/>
      <c r="AF16" s="346">
        <v>1.6666666666666666E-2</v>
      </c>
      <c r="AG16" s="345"/>
      <c r="AH16" s="346"/>
      <c r="AI16" s="345"/>
      <c r="AJ16" s="346"/>
      <c r="AK16" s="345"/>
      <c r="AL16" s="346"/>
      <c r="AM16" s="347"/>
      <c r="AN16" s="348" t="s">
        <v>293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0.52916666666666667</v>
      </c>
      <c r="W17" s="345"/>
      <c r="X17" s="346">
        <v>0.55833333333333335</v>
      </c>
      <c r="Y17" s="347"/>
      <c r="Z17" s="344"/>
      <c r="AA17" s="345"/>
      <c r="AB17" s="346">
        <v>1.2499999999999999E-2</v>
      </c>
      <c r="AC17" s="345"/>
      <c r="AD17" s="346">
        <v>4.1666666666666666E-3</v>
      </c>
      <c r="AE17" s="345"/>
      <c r="AF17" s="346">
        <v>1.2499999999999999E-2</v>
      </c>
      <c r="AG17" s="345"/>
      <c r="AH17" s="346"/>
      <c r="AI17" s="345"/>
      <c r="AJ17" s="346"/>
      <c r="AK17" s="345"/>
      <c r="AL17" s="346"/>
      <c r="AM17" s="347"/>
      <c r="AN17" s="348" t="s">
        <v>263</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0.55833333333333335</v>
      </c>
      <c r="W18" s="345"/>
      <c r="X18" s="381">
        <v>0.75</v>
      </c>
      <c r="Y18" s="382"/>
      <c r="Z18" s="344"/>
      <c r="AA18" s="345"/>
      <c r="AB18" s="346"/>
      <c r="AC18" s="345"/>
      <c r="AD18" s="346"/>
      <c r="AE18" s="345"/>
      <c r="AF18" s="346"/>
      <c r="AG18" s="345"/>
      <c r="AH18" s="346"/>
      <c r="AI18" s="345"/>
      <c r="AJ18" s="346"/>
      <c r="AK18" s="345"/>
      <c r="AL18" s="346">
        <v>0.19166666666666665</v>
      </c>
      <c r="AM18" s="347"/>
      <c r="AN18" s="618" t="s">
        <v>294</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0.75</v>
      </c>
      <c r="W19" s="345"/>
      <c r="X19" s="381">
        <v>0.79583333333333339</v>
      </c>
      <c r="Y19" s="382"/>
      <c r="Z19" s="344"/>
      <c r="AA19" s="345"/>
      <c r="AB19" s="346"/>
      <c r="AC19" s="345"/>
      <c r="AD19" s="346"/>
      <c r="AE19" s="345"/>
      <c r="AF19" s="346">
        <v>4.5833333333333337E-2</v>
      </c>
      <c r="AG19" s="345"/>
      <c r="AH19" s="346"/>
      <c r="AI19" s="345"/>
      <c r="AJ19" s="346"/>
      <c r="AK19" s="345"/>
      <c r="AL19" s="346"/>
      <c r="AM19" s="347"/>
      <c r="AN19" s="348" t="s">
        <v>270</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0.79583333333333339</v>
      </c>
      <c r="W20" s="345"/>
      <c r="X20" s="381">
        <v>1</v>
      </c>
      <c r="Y20" s="382"/>
      <c r="Z20" s="344"/>
      <c r="AA20" s="345"/>
      <c r="AB20" s="346"/>
      <c r="AC20" s="345"/>
      <c r="AD20" s="346"/>
      <c r="AE20" s="345"/>
      <c r="AF20" s="346"/>
      <c r="AG20" s="345"/>
      <c r="AH20" s="346"/>
      <c r="AI20" s="345"/>
      <c r="AJ20" s="346"/>
      <c r="AK20" s="345"/>
      <c r="AL20" s="346">
        <v>0.20416666666666669</v>
      </c>
      <c r="AM20" s="347"/>
      <c r="AN20" s="348" t="s">
        <v>192</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7.4999999999999997E-2</v>
      </c>
      <c r="AC31" s="422"/>
      <c r="AD31" s="422">
        <f>SUM(AD9:AE30)</f>
        <v>2.9166666666666667E-2</v>
      </c>
      <c r="AE31" s="422"/>
      <c r="AF31" s="422">
        <f>SUM(AF9:AG30)</f>
        <v>0.19166666666666668</v>
      </c>
      <c r="AG31" s="422"/>
      <c r="AH31" s="422">
        <f>SUM(AH9:AI30)</f>
        <v>0</v>
      </c>
      <c r="AI31" s="422"/>
      <c r="AJ31" s="422">
        <f>SUM(AJ9:AK30)</f>
        <v>0</v>
      </c>
      <c r="AK31" s="422"/>
      <c r="AL31" s="423">
        <f>SUM(AL9:AM30)</f>
        <v>0.70416666666666672</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6433</v>
      </c>
      <c r="Y35" s="455"/>
      <c r="Z35" s="455"/>
      <c r="AA35" s="55" t="s">
        <v>56</v>
      </c>
      <c r="AB35" s="456">
        <v>816</v>
      </c>
      <c r="AC35" s="457"/>
      <c r="AD35" s="457"/>
      <c r="AE35" s="58" t="s">
        <v>56</v>
      </c>
      <c r="AF35" s="456">
        <v>0</v>
      </c>
      <c r="AG35" s="457"/>
      <c r="AH35" s="457"/>
      <c r="AI35" s="55" t="s">
        <v>56</v>
      </c>
      <c r="AJ35" s="456">
        <v>0</v>
      </c>
      <c r="AK35" s="457"/>
      <c r="AL35" s="457"/>
      <c r="AM35" s="55" t="s">
        <v>56</v>
      </c>
      <c r="AN35" s="458">
        <f>(X35+AF35)-(AB35+AJ35)</f>
        <v>5617</v>
      </c>
      <c r="AO35" s="459"/>
      <c r="AP35" s="55" t="s">
        <v>56</v>
      </c>
      <c r="AQ35" s="460"/>
      <c r="AR35" s="461"/>
      <c r="AS35" s="461"/>
      <c r="AT35" s="461"/>
      <c r="AU35" s="462"/>
    </row>
    <row r="36" spans="1:47" ht="15.75" customHeight="1">
      <c r="A36" s="280" t="s">
        <v>83</v>
      </c>
      <c r="B36" s="51"/>
      <c r="C36" s="51"/>
      <c r="D36" s="51"/>
      <c r="E36" s="51"/>
      <c r="F36" s="51"/>
      <c r="G36" s="47"/>
      <c r="H36" s="466">
        <f>SUM(AB9:AC30)</f>
        <v>7.4999999999999997E-2</v>
      </c>
      <c r="I36" s="467"/>
      <c r="J36" s="467"/>
      <c r="K36" s="468">
        <v>120</v>
      </c>
      <c r="L36" s="469"/>
      <c r="M36" s="37" t="s">
        <v>56</v>
      </c>
      <c r="N36" s="470">
        <f t="shared" si="2"/>
        <v>215.99999999999997</v>
      </c>
      <c r="O36" s="471"/>
      <c r="P36" s="37" t="s">
        <v>56</v>
      </c>
      <c r="Q36" s="31"/>
      <c r="R36" s="479" t="s">
        <v>39</v>
      </c>
      <c r="S36" s="480"/>
      <c r="T36" s="480"/>
      <c r="U36" s="480"/>
      <c r="V36" s="480"/>
      <c r="W36" s="480"/>
      <c r="X36" s="473">
        <v>17000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15000</v>
      </c>
      <c r="AO36" s="478"/>
      <c r="AP36" s="56" t="s">
        <v>56</v>
      </c>
      <c r="AQ36" s="463"/>
      <c r="AR36" s="464"/>
      <c r="AS36" s="464"/>
      <c r="AT36" s="464"/>
      <c r="AU36" s="465"/>
    </row>
    <row r="37" spans="1:47" ht="15.75" customHeight="1">
      <c r="A37" s="280" t="s">
        <v>67</v>
      </c>
      <c r="B37" s="51"/>
      <c r="C37" s="51"/>
      <c r="D37" s="51"/>
      <c r="E37" s="51"/>
      <c r="F37" s="51"/>
      <c r="G37" s="47"/>
      <c r="H37" s="466">
        <f>SUM(AD9:AE30)</f>
        <v>2.9166666666666667E-2</v>
      </c>
      <c r="I37" s="467"/>
      <c r="J37" s="467"/>
      <c r="K37" s="468">
        <v>89</v>
      </c>
      <c r="L37" s="469"/>
      <c r="M37" s="37" t="s">
        <v>56</v>
      </c>
      <c r="N37" s="470">
        <f t="shared" si="2"/>
        <v>62.3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80" t="s">
        <v>150</v>
      </c>
      <c r="B38" s="51"/>
      <c r="C38" s="51"/>
      <c r="D38" s="51"/>
      <c r="E38" s="51"/>
      <c r="F38" s="51"/>
      <c r="G38" s="47"/>
      <c r="H38" s="466">
        <f>SUM(AF9:AG30)</f>
        <v>0.19166666666666668</v>
      </c>
      <c r="I38" s="467"/>
      <c r="J38" s="467"/>
      <c r="K38" s="468">
        <v>89</v>
      </c>
      <c r="L38" s="469"/>
      <c r="M38" s="37" t="s">
        <v>56</v>
      </c>
      <c r="N38" s="470">
        <f t="shared" si="2"/>
        <v>409.40000000000003</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80"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80"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80" t="s">
        <v>68</v>
      </c>
      <c r="B41" s="51"/>
      <c r="C41" s="51"/>
      <c r="D41" s="51"/>
      <c r="E41" s="51"/>
      <c r="F41" s="51"/>
      <c r="G41" s="47"/>
      <c r="H41" s="466">
        <f>SUM(AL9:AM30)</f>
        <v>0.70416666666666672</v>
      </c>
      <c r="I41" s="467"/>
      <c r="J41" s="467"/>
      <c r="K41" s="468">
        <v>8</v>
      </c>
      <c r="L41" s="469"/>
      <c r="M41" s="37" t="s">
        <v>56</v>
      </c>
      <c r="N41" s="470">
        <f t="shared" si="2"/>
        <v>135.20000000000002</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80"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822.90000000000009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43943</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43943</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77" t="s">
        <v>169</v>
      </c>
      <c r="AH71" s="278"/>
      <c r="AI71" s="278"/>
      <c r="AJ71" s="278"/>
      <c r="AK71" s="278"/>
      <c r="AL71" s="276"/>
      <c r="AM71" s="277" t="s">
        <v>164</v>
      </c>
      <c r="AN71" s="278"/>
      <c r="AO71" s="278"/>
      <c r="AP71" s="279"/>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77" t="s">
        <v>165</v>
      </c>
      <c r="AH72" s="278"/>
      <c r="AI72" s="278"/>
      <c r="AJ72" s="278"/>
      <c r="AK72" s="278"/>
      <c r="AL72" s="276"/>
      <c r="AM72" s="277" t="s">
        <v>166</v>
      </c>
      <c r="AN72" s="278"/>
      <c r="AO72" s="278"/>
      <c r="AP72" s="279"/>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77" t="s">
        <v>171</v>
      </c>
      <c r="AH73" s="278"/>
      <c r="AI73" s="278"/>
      <c r="AJ73" s="278"/>
      <c r="AK73" s="278"/>
      <c r="AL73" s="276"/>
      <c r="AM73" s="277" t="s">
        <v>159</v>
      </c>
      <c r="AN73" s="278"/>
      <c r="AO73" s="278"/>
      <c r="AP73" s="279"/>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77" t="s">
        <v>155</v>
      </c>
      <c r="AH74" s="278"/>
      <c r="AI74" s="278"/>
      <c r="AJ74" s="278"/>
      <c r="AK74" s="278"/>
      <c r="AL74" s="276"/>
      <c r="AM74" s="277" t="s">
        <v>160</v>
      </c>
      <c r="AN74" s="278"/>
      <c r="AO74" s="278" t="s">
        <v>170</v>
      </c>
      <c r="AP74" s="279"/>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77" t="s">
        <v>156</v>
      </c>
      <c r="AH75" s="278"/>
      <c r="AI75" s="278"/>
      <c r="AJ75" s="278"/>
      <c r="AK75" s="278"/>
      <c r="AL75" s="276"/>
      <c r="AM75" s="277" t="s">
        <v>161</v>
      </c>
      <c r="AN75" s="278"/>
      <c r="AO75" s="278"/>
      <c r="AP75" s="279"/>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77" t="s">
        <v>157</v>
      </c>
      <c r="AH76" s="278"/>
      <c r="AI76" s="278"/>
      <c r="AJ76" s="278"/>
      <c r="AK76" s="278"/>
      <c r="AL76" s="276"/>
      <c r="AM76" s="277" t="s">
        <v>161</v>
      </c>
      <c r="AN76" s="278"/>
      <c r="AO76" s="278"/>
      <c r="AP76" s="279"/>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77" t="s">
        <v>158</v>
      </c>
      <c r="AH77" s="278"/>
      <c r="AI77" s="278"/>
      <c r="AJ77" s="278"/>
      <c r="AK77" s="278"/>
      <c r="AL77" s="276"/>
      <c r="AM77" s="277" t="s">
        <v>162</v>
      </c>
      <c r="AN77" s="278"/>
      <c r="AO77" s="278"/>
      <c r="AP77" s="279"/>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3"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43944</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86" t="s">
        <v>53</v>
      </c>
      <c r="L8" s="287"/>
      <c r="M8" s="287"/>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9.9999999999999992E-2</v>
      </c>
      <c r="Y9" s="340"/>
      <c r="Z9" s="337"/>
      <c r="AA9" s="338"/>
      <c r="AB9" s="339"/>
      <c r="AC9" s="338"/>
      <c r="AD9" s="339"/>
      <c r="AE9" s="338"/>
      <c r="AF9" s="339"/>
      <c r="AG9" s="338"/>
      <c r="AH9" s="339"/>
      <c r="AI9" s="338"/>
      <c r="AJ9" s="339"/>
      <c r="AK9" s="338"/>
      <c r="AL9" s="339">
        <v>9.9999999999999992E-2</v>
      </c>
      <c r="AM9" s="340"/>
      <c r="AN9" s="341" t="s">
        <v>192</v>
      </c>
      <c r="AO9" s="342"/>
      <c r="AP9" s="342"/>
      <c r="AQ9" s="342"/>
      <c r="AR9" s="342"/>
      <c r="AS9" s="342"/>
      <c r="AT9" s="342"/>
      <c r="AU9" s="343"/>
    </row>
    <row r="10" spans="1:47" ht="15.75" customHeight="1" thickTop="1">
      <c r="A10" s="18"/>
      <c r="B10" s="18"/>
      <c r="C10" s="18"/>
      <c r="D10" s="18"/>
      <c r="E10" s="19"/>
      <c r="F10" s="19"/>
      <c r="G10" s="19"/>
      <c r="H10" s="19"/>
      <c r="I10" s="19"/>
      <c r="J10" s="19"/>
      <c r="U10" s="20"/>
      <c r="V10" s="344">
        <v>9.9999999999999992E-2</v>
      </c>
      <c r="W10" s="345"/>
      <c r="X10" s="346">
        <v>0.15416666666666667</v>
      </c>
      <c r="Y10" s="347"/>
      <c r="Z10" s="344"/>
      <c r="AA10" s="345"/>
      <c r="AB10" s="346"/>
      <c r="AC10" s="345"/>
      <c r="AD10" s="346"/>
      <c r="AE10" s="345"/>
      <c r="AF10" s="346">
        <v>5.4166666666666669E-2</v>
      </c>
      <c r="AG10" s="345"/>
      <c r="AH10" s="346"/>
      <c r="AI10" s="345"/>
      <c r="AJ10" s="346"/>
      <c r="AK10" s="345"/>
      <c r="AL10" s="346"/>
      <c r="AM10" s="347"/>
      <c r="AN10" s="348" t="s">
        <v>191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0.15416666666666667</v>
      </c>
      <c r="W11" s="345"/>
      <c r="X11" s="346">
        <v>0.35416666666666669</v>
      </c>
      <c r="Y11" s="347"/>
      <c r="Z11" s="344"/>
      <c r="AA11" s="345"/>
      <c r="AB11" s="346"/>
      <c r="AC11" s="345"/>
      <c r="AD11" s="346"/>
      <c r="AE11" s="345"/>
      <c r="AF11" s="346"/>
      <c r="AG11" s="345"/>
      <c r="AH11" s="346"/>
      <c r="AI11" s="345"/>
      <c r="AJ11" s="346"/>
      <c r="AK11" s="345"/>
      <c r="AL11" s="346">
        <v>0.19999999999999998</v>
      </c>
      <c r="AM11" s="347"/>
      <c r="AN11" s="348" t="s">
        <v>192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0.35416666666666669</v>
      </c>
      <c r="W12" s="345"/>
      <c r="X12" s="346">
        <v>0.39999999999999997</v>
      </c>
      <c r="Y12" s="347"/>
      <c r="Z12" s="344"/>
      <c r="AA12" s="345"/>
      <c r="AB12" s="346">
        <v>2.9166666666666664E-2</v>
      </c>
      <c r="AC12" s="345"/>
      <c r="AD12" s="346">
        <v>4.1666666666666666E-3</v>
      </c>
      <c r="AE12" s="345"/>
      <c r="AF12" s="346">
        <v>1.2499999999999999E-2</v>
      </c>
      <c r="AG12" s="345"/>
      <c r="AH12" s="346"/>
      <c r="AI12" s="345"/>
      <c r="AJ12" s="346"/>
      <c r="AK12" s="345"/>
      <c r="AL12" s="346"/>
      <c r="AM12" s="347"/>
      <c r="AN12" s="348" t="s">
        <v>295</v>
      </c>
      <c r="AO12" s="349"/>
      <c r="AP12" s="349"/>
      <c r="AQ12" s="349"/>
      <c r="AR12" s="349"/>
      <c r="AS12" s="349"/>
      <c r="AT12" s="349"/>
      <c r="AU12" s="350"/>
    </row>
    <row r="13" spans="1:47" ht="15.75" customHeight="1" thickTop="1">
      <c r="A13" s="357" t="s">
        <v>27</v>
      </c>
      <c r="B13" s="358"/>
      <c r="C13" s="358"/>
      <c r="D13" s="358"/>
      <c r="E13" s="359" t="s">
        <v>174</v>
      </c>
      <c r="F13" s="360"/>
      <c r="G13" s="360"/>
      <c r="H13" s="361"/>
      <c r="I13" s="362" t="s">
        <v>175</v>
      </c>
      <c r="J13" s="363"/>
      <c r="K13" s="363"/>
      <c r="L13" s="364"/>
      <c r="M13" s="362" t="s">
        <v>176</v>
      </c>
      <c r="N13" s="363"/>
      <c r="O13" s="363"/>
      <c r="P13" s="364"/>
      <c r="Q13" s="362" t="s">
        <v>177</v>
      </c>
      <c r="R13" s="363"/>
      <c r="S13" s="363"/>
      <c r="T13" s="364"/>
      <c r="U13" s="12"/>
      <c r="V13" s="344">
        <v>0.39999999999999997</v>
      </c>
      <c r="W13" s="345"/>
      <c r="X13" s="346">
        <v>0.4291666666666667</v>
      </c>
      <c r="Y13" s="347"/>
      <c r="Z13" s="344"/>
      <c r="AA13" s="345"/>
      <c r="AB13" s="346"/>
      <c r="AC13" s="345"/>
      <c r="AD13" s="346"/>
      <c r="AE13" s="345"/>
      <c r="AF13" s="346">
        <v>2.9166666666666664E-2</v>
      </c>
      <c r="AG13" s="345"/>
      <c r="AH13" s="346"/>
      <c r="AI13" s="345"/>
      <c r="AJ13" s="346"/>
      <c r="AK13" s="345"/>
      <c r="AL13" s="346"/>
      <c r="AM13" s="347"/>
      <c r="AN13" s="348" t="s">
        <v>297</v>
      </c>
      <c r="AO13" s="349"/>
      <c r="AP13" s="349"/>
      <c r="AQ13" s="349"/>
      <c r="AR13" s="349"/>
      <c r="AS13" s="349"/>
      <c r="AT13" s="349"/>
      <c r="AU13" s="350"/>
    </row>
    <row r="14" spans="1:47" ht="15.75" customHeight="1">
      <c r="A14" s="371" t="s">
        <v>10</v>
      </c>
      <c r="B14" s="372"/>
      <c r="C14" s="372"/>
      <c r="D14" s="372"/>
      <c r="E14" s="373" t="s">
        <v>172</v>
      </c>
      <c r="F14" s="374"/>
      <c r="G14" s="374"/>
      <c r="H14" s="375"/>
      <c r="I14" s="373" t="s">
        <v>172</v>
      </c>
      <c r="J14" s="374"/>
      <c r="K14" s="374"/>
      <c r="L14" s="375"/>
      <c r="M14" s="373" t="s">
        <v>178</v>
      </c>
      <c r="N14" s="374"/>
      <c r="O14" s="374"/>
      <c r="P14" s="375"/>
      <c r="Q14" s="373" t="s">
        <v>173</v>
      </c>
      <c r="R14" s="374"/>
      <c r="S14" s="374"/>
      <c r="T14" s="375"/>
      <c r="U14" s="12"/>
      <c r="V14" s="344">
        <v>0.4291666666666667</v>
      </c>
      <c r="W14" s="345"/>
      <c r="X14" s="346">
        <v>0.44166666666666665</v>
      </c>
      <c r="Y14" s="347"/>
      <c r="Z14" s="344"/>
      <c r="AA14" s="345"/>
      <c r="AB14" s="346"/>
      <c r="AC14" s="345"/>
      <c r="AD14" s="346"/>
      <c r="AE14" s="345"/>
      <c r="AF14" s="346">
        <v>1.2499999999999999E-2</v>
      </c>
      <c r="AG14" s="345"/>
      <c r="AH14" s="346"/>
      <c r="AI14" s="345"/>
      <c r="AJ14" s="346"/>
      <c r="AK14" s="345"/>
      <c r="AL14" s="346"/>
      <c r="AM14" s="347"/>
      <c r="AN14" s="348" t="s">
        <v>296</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0.44166666666666665</v>
      </c>
      <c r="W15" s="345"/>
      <c r="X15" s="346">
        <v>0.47083333333333338</v>
      </c>
      <c r="Y15" s="347"/>
      <c r="Z15" s="344"/>
      <c r="AA15" s="345"/>
      <c r="AB15" s="346"/>
      <c r="AC15" s="345"/>
      <c r="AD15" s="346"/>
      <c r="AE15" s="345"/>
      <c r="AF15" s="346">
        <v>2.9166666666666664E-2</v>
      </c>
      <c r="AG15" s="345"/>
      <c r="AH15" s="346"/>
      <c r="AI15" s="345"/>
      <c r="AJ15" s="346"/>
      <c r="AK15" s="345"/>
      <c r="AL15" s="346"/>
      <c r="AM15" s="347"/>
      <c r="AN15" s="348" t="s">
        <v>298</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0.47083333333333338</v>
      </c>
      <c r="W16" s="345"/>
      <c r="X16" s="346">
        <v>0.50416666666666665</v>
      </c>
      <c r="Y16" s="347"/>
      <c r="Z16" s="344"/>
      <c r="AA16" s="345"/>
      <c r="AB16" s="346">
        <v>2.4999999999999998E-2</v>
      </c>
      <c r="AC16" s="345"/>
      <c r="AD16" s="346">
        <v>4.1666666666666666E-3</v>
      </c>
      <c r="AE16" s="345"/>
      <c r="AF16" s="346">
        <v>4.1666666666666666E-3</v>
      </c>
      <c r="AG16" s="345"/>
      <c r="AH16" s="346"/>
      <c r="AI16" s="345"/>
      <c r="AJ16" s="346"/>
      <c r="AK16" s="345"/>
      <c r="AL16" s="346"/>
      <c r="AM16" s="347"/>
      <c r="AN16" s="348" t="s">
        <v>259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0.50416666666666665</v>
      </c>
      <c r="W17" s="345"/>
      <c r="X17" s="346">
        <v>0.79999999999999993</v>
      </c>
      <c r="Y17" s="347"/>
      <c r="Z17" s="344"/>
      <c r="AA17" s="345"/>
      <c r="AB17" s="346"/>
      <c r="AC17" s="345"/>
      <c r="AD17" s="346"/>
      <c r="AE17" s="345"/>
      <c r="AF17" s="346"/>
      <c r="AG17" s="345"/>
      <c r="AH17" s="346"/>
      <c r="AI17" s="345"/>
      <c r="AJ17" s="346"/>
      <c r="AK17" s="345"/>
      <c r="AL17" s="346">
        <v>0.29583333333333334</v>
      </c>
      <c r="AM17" s="347"/>
      <c r="AN17" s="348" t="s">
        <v>192</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0.79999999999999993</v>
      </c>
      <c r="W18" s="345"/>
      <c r="X18" s="381">
        <v>0.8666666666666667</v>
      </c>
      <c r="Y18" s="382"/>
      <c r="Z18" s="344"/>
      <c r="AA18" s="345"/>
      <c r="AB18" s="346"/>
      <c r="AC18" s="345"/>
      <c r="AD18" s="346"/>
      <c r="AE18" s="345"/>
      <c r="AF18" s="346">
        <v>6.6666666666666666E-2</v>
      </c>
      <c r="AG18" s="345"/>
      <c r="AH18" s="346"/>
      <c r="AI18" s="345"/>
      <c r="AJ18" s="346"/>
      <c r="AK18" s="345"/>
      <c r="AL18" s="346"/>
      <c r="AM18" s="347"/>
      <c r="AN18" s="618" t="s">
        <v>299</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0.8666666666666667</v>
      </c>
      <c r="W19" s="345"/>
      <c r="X19" s="381">
        <v>1</v>
      </c>
      <c r="Y19" s="382"/>
      <c r="Z19" s="344"/>
      <c r="AA19" s="345"/>
      <c r="AB19" s="346"/>
      <c r="AC19" s="345"/>
      <c r="AD19" s="346"/>
      <c r="AE19" s="345"/>
      <c r="AF19" s="346"/>
      <c r="AG19" s="345"/>
      <c r="AH19" s="346"/>
      <c r="AI19" s="345"/>
      <c r="AJ19" s="346"/>
      <c r="AK19" s="345"/>
      <c r="AL19" s="346">
        <v>0.13333333333333333</v>
      </c>
      <c r="AM19" s="347"/>
      <c r="AN19" s="348" t="s">
        <v>192</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5.4166666666666662E-2</v>
      </c>
      <c r="AC31" s="422"/>
      <c r="AD31" s="422">
        <f>SUM(AD9:AE30)</f>
        <v>8.3333333333333332E-3</v>
      </c>
      <c r="AE31" s="422"/>
      <c r="AF31" s="422">
        <f>SUM(AF9:AG30)</f>
        <v>0.20833333333333331</v>
      </c>
      <c r="AG31" s="422"/>
      <c r="AH31" s="422">
        <f>SUM(AH9:AI30)</f>
        <v>0</v>
      </c>
      <c r="AI31" s="422"/>
      <c r="AJ31" s="422">
        <f>SUM(AJ9:AK30)</f>
        <v>0</v>
      </c>
      <c r="AK31" s="422"/>
      <c r="AL31" s="423">
        <f>SUM(AL9:AM30)</f>
        <v>0.72916666666666663</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5617</v>
      </c>
      <c r="Y35" s="455"/>
      <c r="Z35" s="455"/>
      <c r="AA35" s="55" t="s">
        <v>56</v>
      </c>
      <c r="AB35" s="456">
        <v>753</v>
      </c>
      <c r="AC35" s="457"/>
      <c r="AD35" s="457"/>
      <c r="AE35" s="58" t="s">
        <v>56</v>
      </c>
      <c r="AF35" s="456">
        <v>9985</v>
      </c>
      <c r="AG35" s="457"/>
      <c r="AH35" s="457"/>
      <c r="AI35" s="55" t="s">
        <v>56</v>
      </c>
      <c r="AJ35" s="456">
        <v>0</v>
      </c>
      <c r="AK35" s="457"/>
      <c r="AL35" s="457"/>
      <c r="AM35" s="55" t="s">
        <v>56</v>
      </c>
      <c r="AN35" s="458">
        <f>(X35+AF35)-(AB35+AJ35)</f>
        <v>14849</v>
      </c>
      <c r="AO35" s="459"/>
      <c r="AP35" s="55" t="s">
        <v>56</v>
      </c>
      <c r="AQ35" s="460" t="s">
        <v>300</v>
      </c>
      <c r="AR35" s="461"/>
      <c r="AS35" s="461"/>
      <c r="AT35" s="461"/>
      <c r="AU35" s="462"/>
    </row>
    <row r="36" spans="1:47" ht="15.75" customHeight="1">
      <c r="A36" s="288" t="s">
        <v>83</v>
      </c>
      <c r="B36" s="51"/>
      <c r="C36" s="51"/>
      <c r="D36" s="51"/>
      <c r="E36" s="51"/>
      <c r="F36" s="51"/>
      <c r="G36" s="47"/>
      <c r="H36" s="466">
        <f>SUM(AB9:AC30)</f>
        <v>5.4166666666666662E-2</v>
      </c>
      <c r="I36" s="467"/>
      <c r="J36" s="467"/>
      <c r="K36" s="468">
        <v>120</v>
      </c>
      <c r="L36" s="469"/>
      <c r="M36" s="37" t="s">
        <v>56</v>
      </c>
      <c r="N36" s="470">
        <f t="shared" si="2"/>
        <v>155.99999999999997</v>
      </c>
      <c r="O36" s="471"/>
      <c r="P36" s="37" t="s">
        <v>56</v>
      </c>
      <c r="Q36" s="31"/>
      <c r="R36" s="479" t="s">
        <v>39</v>
      </c>
      <c r="S36" s="480"/>
      <c r="T36" s="480"/>
      <c r="U36" s="480"/>
      <c r="V36" s="480"/>
      <c r="W36" s="480"/>
      <c r="X36" s="473">
        <v>15000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13000</v>
      </c>
      <c r="AO36" s="478"/>
      <c r="AP36" s="56" t="s">
        <v>56</v>
      </c>
      <c r="AQ36" s="463"/>
      <c r="AR36" s="464"/>
      <c r="AS36" s="464"/>
      <c r="AT36" s="464"/>
      <c r="AU36" s="465"/>
    </row>
    <row r="37" spans="1:47" ht="15.75" customHeight="1">
      <c r="A37" s="288" t="s">
        <v>67</v>
      </c>
      <c r="B37" s="51"/>
      <c r="C37" s="51"/>
      <c r="D37" s="51"/>
      <c r="E37" s="51"/>
      <c r="F37" s="51"/>
      <c r="G37" s="47"/>
      <c r="H37" s="466">
        <f>SUM(AD9:AE30)</f>
        <v>8.3333333333333332E-3</v>
      </c>
      <c r="I37" s="467"/>
      <c r="J37" s="467"/>
      <c r="K37" s="468">
        <v>89</v>
      </c>
      <c r="L37" s="469"/>
      <c r="M37" s="37" t="s">
        <v>56</v>
      </c>
      <c r="N37" s="470">
        <f t="shared" si="2"/>
        <v>17.8</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88" t="s">
        <v>150</v>
      </c>
      <c r="B38" s="51"/>
      <c r="C38" s="51"/>
      <c r="D38" s="51"/>
      <c r="E38" s="51"/>
      <c r="F38" s="51"/>
      <c r="G38" s="47"/>
      <c r="H38" s="466">
        <f>SUM(AF9:AG30)</f>
        <v>0.20833333333333331</v>
      </c>
      <c r="I38" s="467"/>
      <c r="J38" s="467"/>
      <c r="K38" s="468">
        <v>89</v>
      </c>
      <c r="L38" s="469"/>
      <c r="M38" s="37" t="s">
        <v>56</v>
      </c>
      <c r="N38" s="470">
        <f t="shared" si="2"/>
        <v>445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88"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88"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88" t="s">
        <v>68</v>
      </c>
      <c r="B41" s="51"/>
      <c r="C41" s="51"/>
      <c r="D41" s="51"/>
      <c r="E41" s="51"/>
      <c r="F41" s="51"/>
      <c r="G41" s="47"/>
      <c r="H41" s="466">
        <f>SUM(AL9:AM30)</f>
        <v>0.72916666666666663</v>
      </c>
      <c r="I41" s="467"/>
      <c r="J41" s="467"/>
      <c r="K41" s="468">
        <v>8</v>
      </c>
      <c r="L41" s="469"/>
      <c r="M41" s="37" t="s">
        <v>56</v>
      </c>
      <c r="N41" s="470">
        <f t="shared" si="2"/>
        <v>140</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88"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758.8</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165</v>
      </c>
      <c r="D51" s="501"/>
      <c r="E51" s="501"/>
      <c r="F51" s="501"/>
      <c r="G51" s="501"/>
      <c r="H51" s="501"/>
      <c r="I51" s="87"/>
      <c r="J51" s="87"/>
      <c r="K51" s="88"/>
      <c r="L51" s="87"/>
      <c r="M51" s="87"/>
      <c r="N51" s="87"/>
      <c r="O51" s="87"/>
      <c r="P51" s="87"/>
      <c r="Q51" s="78"/>
      <c r="R51" s="85" t="s">
        <v>133</v>
      </c>
      <c r="S51" s="86"/>
      <c r="T51" s="501" t="s">
        <v>167</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43944</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43944</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153</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163</v>
      </c>
      <c r="AH69" s="321"/>
      <c r="AI69" s="321"/>
      <c r="AJ69" s="321"/>
      <c r="AK69" s="321"/>
      <c r="AL69" s="322"/>
      <c r="AM69" s="320" t="s">
        <v>180</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154</v>
      </c>
      <c r="AH70" s="321"/>
      <c r="AI70" s="321"/>
      <c r="AJ70" s="321"/>
      <c r="AK70" s="321"/>
      <c r="AL70" s="322"/>
      <c r="AM70" s="320" t="s">
        <v>181</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83" t="s">
        <v>169</v>
      </c>
      <c r="AH71" s="284"/>
      <c r="AI71" s="284"/>
      <c r="AJ71" s="284"/>
      <c r="AK71" s="284"/>
      <c r="AL71" s="285"/>
      <c r="AM71" s="283" t="s">
        <v>164</v>
      </c>
      <c r="AN71" s="284"/>
      <c r="AO71" s="284"/>
      <c r="AP71" s="289"/>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83" t="s">
        <v>165</v>
      </c>
      <c r="AH72" s="284"/>
      <c r="AI72" s="284"/>
      <c r="AJ72" s="284"/>
      <c r="AK72" s="284"/>
      <c r="AL72" s="285"/>
      <c r="AM72" s="283" t="s">
        <v>166</v>
      </c>
      <c r="AN72" s="284"/>
      <c r="AO72" s="284"/>
      <c r="AP72" s="289"/>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83" t="s">
        <v>171</v>
      </c>
      <c r="AH73" s="284"/>
      <c r="AI73" s="284"/>
      <c r="AJ73" s="284"/>
      <c r="AK73" s="284"/>
      <c r="AL73" s="285"/>
      <c r="AM73" s="283" t="s">
        <v>159</v>
      </c>
      <c r="AN73" s="284"/>
      <c r="AO73" s="284"/>
      <c r="AP73" s="289"/>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83" t="s">
        <v>155</v>
      </c>
      <c r="AH74" s="284"/>
      <c r="AI74" s="284"/>
      <c r="AJ74" s="284"/>
      <c r="AK74" s="284"/>
      <c r="AL74" s="285"/>
      <c r="AM74" s="283" t="s">
        <v>160</v>
      </c>
      <c r="AN74" s="284"/>
      <c r="AO74" s="284" t="s">
        <v>170</v>
      </c>
      <c r="AP74" s="289"/>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83" t="s">
        <v>156</v>
      </c>
      <c r="AH75" s="284"/>
      <c r="AI75" s="284"/>
      <c r="AJ75" s="284"/>
      <c r="AK75" s="284"/>
      <c r="AL75" s="285"/>
      <c r="AM75" s="283" t="s">
        <v>161</v>
      </c>
      <c r="AN75" s="284"/>
      <c r="AO75" s="284"/>
      <c r="AP75" s="289"/>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83" t="s">
        <v>157</v>
      </c>
      <c r="AH76" s="284"/>
      <c r="AI76" s="284"/>
      <c r="AJ76" s="284"/>
      <c r="AK76" s="284"/>
      <c r="AL76" s="285"/>
      <c r="AM76" s="283" t="s">
        <v>161</v>
      </c>
      <c r="AN76" s="284"/>
      <c r="AO76" s="284"/>
      <c r="AP76" s="289"/>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83" t="s">
        <v>158</v>
      </c>
      <c r="AH77" s="284"/>
      <c r="AI77" s="284"/>
      <c r="AJ77" s="284"/>
      <c r="AK77" s="284"/>
      <c r="AL77" s="285"/>
      <c r="AM77" s="283" t="s">
        <v>162</v>
      </c>
      <c r="AN77" s="284"/>
      <c r="AO77" s="284"/>
      <c r="AP77" s="289"/>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23</vt:i4>
      </vt:variant>
    </vt:vector>
  </HeadingPairs>
  <TitlesOfParts>
    <vt:vector size="51"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20 APR 2020</vt:lpstr>
      <vt:lpstr>21 APR 2020</vt:lpstr>
      <vt:lpstr>22 APR 2020</vt:lpstr>
      <vt:lpstr>23 APR 2020 (2)</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lpstr>'20 APR 2020'!Print_Area</vt:lpstr>
      <vt:lpstr>'21 APR 2020'!Print_Area</vt:lpstr>
      <vt:lpstr>'22 APR 2020'!Print_Area</vt:lpstr>
      <vt:lpstr>'23 APR 2020 (2)'!Print_Area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2020-04-16T00:53:03Z</cp:lastPrinted>
  <dcterms:created xsi:type="dcterms:W3CDTF">2009-03-31T01:48:22Z</dcterms:created>
  <dcterms:modified xsi:type="dcterms:W3CDTF">2020-04-23T15:26:01Z</dcterms:modified>
</cp:coreProperties>
</file>